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<sst xmlns="http://schemas.openxmlformats.org/spreadsheetml/2006/main" count="112" uniqueCount="102">
  <si>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</si>
  <si>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</si>
  <si>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</si>
  <si>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</si>
  <si>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</si>
  <si>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</si>
  <si>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</si>
  <si>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</si>
  <si>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</si>
  <si>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</si>
  <si>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</si>
  <si>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</si>
  <si>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</si>
  <si>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</si>
  <si>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</si>
  <si>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</si>
  <si>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</si>
  <si>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31 DE DICIEMBRE DE 2014</t>
  </si>
  <si>
    <t>ENTIDAD FINANCIERA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</si>
  <si>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</si>
  <si>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</si>
  <si>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</si>
  <si>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</si>
  <si>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DO BRASIL S.A.- SUCURSAL BOLIVIA</t>
  </si>
  <si>
    <t>BANCO BISA S.A.</t>
  </si>
  <si>
    <t>BANCO UNIÓN S.A.</t>
  </si>
  <si>
    <t>BANCO ECONÓMICO S.A.</t>
  </si>
  <si>
    <t>BANCO SOLIDARIO S.A.</t>
  </si>
  <si>
    <t>BANCO GANADERO S.A.</t>
  </si>
  <si>
    <t>BANCO LOS ANDES PROCREDIT S.A.</t>
  </si>
  <si>
    <t>BANCO PARA EL FOMENTO A INICIATIVAS ECONÓMICAS S.A.</t>
  </si>
  <si>
    <t>BANCO FORTALEZA S.A.</t>
  </si>
  <si>
    <t>BANCO FASSIL S.A.</t>
  </si>
  <si>
    <t>BANCO PRODEM S.A.</t>
  </si>
  <si>
    <t>SUB-TOTAL</t>
  </si>
  <si>
    <t xml:space="preserve">BANCOS PYME                                       </t>
  </si>
  <si>
    <t>BANCO PYME LOS ANDES PROCREDIT S.A.</t>
  </si>
  <si>
    <t>BANCO PYME ECOFUTURO S.A.</t>
  </si>
  <si>
    <t>BANCO PYME DE LA COMUNIDAD S.A.</t>
  </si>
  <si>
    <t xml:space="preserve">MUTUALES DE AHORRO Y PRESTAMO PARA LA VIVIENDA    </t>
  </si>
  <si>
    <t>MUTUAL DE AHORRO Y PRÉSTAMO "LA PRIMERA"</t>
  </si>
  <si>
    <t>MUTUAL LA PAZ</t>
  </si>
  <si>
    <t>MUTUAL EL PROGRESO</t>
  </si>
  <si>
    <t>MUTUAL PAITITI</t>
  </si>
  <si>
    <t xml:space="preserve">COOPERATIVAS DE AHORRO Y CREDITO                  </t>
  </si>
  <si>
    <t>COOPERATIVA DE AHORRO Y CRÉDITO ABIERTA "JESÚS NAZARENO" LTDA.</t>
  </si>
  <si>
    <t>COOPERATIVA DE AHORRO Y CRÉDITO ABIERTA "SAN MARTÍN DE PORRES" LTDA.</t>
  </si>
  <si>
    <t>COOPERATIVA DE AHORRO Y CRÉDITO ABIERTA "FÁTIMA" LTDA.</t>
  </si>
  <si>
    <t>COOPERATIVA LA MERCED</t>
  </si>
  <si>
    <t>COOPERATIVA DE AHORRO Y CRÉDITO ABIERTA "SAN PEDRO" LTDA.</t>
  </si>
  <si>
    <t>COOPERATIVA CATEDRAL DE TARIJA</t>
  </si>
  <si>
    <t>COOPERATIVA HOSPICIO</t>
  </si>
  <si>
    <t>COOPERATIVA SAN ANTONIO LTDA.</t>
  </si>
  <si>
    <t>COOPERATIVA PIO X</t>
  </si>
  <si>
    <t>COOPERATIVA MONSEÑOR FELIX GAINZA</t>
  </si>
  <si>
    <t>COOPERATIVA DE AHORRO Y CRÉDITO ABIERTA "EDUCADORES GRAN CHACO" LTDA.</t>
  </si>
  <si>
    <t>COOPERATIVA DE AHORRO Y CRÉDITO ABIERTA "CATEDRAL" LTDA.</t>
  </si>
  <si>
    <t xml:space="preserve">EMPRESAS DE ARRENDAMIENTO FINANCIERO              </t>
  </si>
  <si>
    <t>FORTALEZA LEASING S.A.</t>
  </si>
  <si>
    <t xml:space="preserve">BURÓS DE INFORMACIÓN CREDITICIA                   </t>
  </si>
  <si>
    <t>ENSERBIC S.A.</t>
  </si>
  <si>
    <t>INFOCRED BIC S.A.</t>
  </si>
  <si>
    <t xml:space="preserve">COOPERATIVAS SOCIETARIAS                          </t>
  </si>
  <si>
    <t>COOPERATIVA DE AHORRO Y CRÉDITO EMPETROL LTDA.</t>
  </si>
  <si>
    <t>COOPERATIVA DE AHORRO Y CRÉDITO VIRGEN DE URKUPIÑA LTDA.</t>
  </si>
  <si>
    <t>COOPERATIVA DE AHORRO Y CRÉDITO LA SAGRADA FAMILIA LTDA.</t>
  </si>
  <si>
    <t>COOPERATIVA DE AHORRO Y CRÉDITO SANTÍSIMA TRINIDAD LTDA.</t>
  </si>
  <si>
    <t>COOPERATIVA DE AHORRO Y CRÉDTIO EL BUEN SAMARITANO LTDA.</t>
  </si>
  <si>
    <t>COOPERATIVA DE AHORRO Y CRÉDITO EL CRISTO LTDA.</t>
  </si>
  <si>
    <t>COOPERATIVA DE AHORRO Y CRÉDITO IBEROCOOP LTDA.</t>
  </si>
  <si>
    <t>COOPERATIVA DE AHORRO Y CRÉDITO JERUSALEN LTDA.</t>
  </si>
  <si>
    <t>COOPERATIVA DE AHORRO Y CRÉDITO LA TRINIDAD LTDA.</t>
  </si>
  <si>
    <t>COOPERATIVA DE AHORRO Y CRÉDITO PIRAÍ LTDA.</t>
  </si>
  <si>
    <t>COOPERATIVA DE AHORRO Y CRÉDITO SAN GABRIEL LTDA.</t>
  </si>
  <si>
    <t>COOPERATIVA DE AHORRO Y CRÉDITO LOS REMEDIOS LTDA.</t>
  </si>
  <si>
    <t>COOPERATIVA DE AHORRO Y CREDITO SOCIETARIA PAULO VI</t>
  </si>
  <si>
    <t>COOPERATIVA DE AHORRO Y CREDITO SOCIETARIA VINTO</t>
  </si>
  <si>
    <t>COOPERATIVA DE AHORRO Y CRÉDITO SOCIETARIA EL ALTO LTDA.</t>
  </si>
  <si>
    <t>COOPERATIVA DE AHORRO Y CRÉDITO SOCIETARIA SAN MARTIN</t>
  </si>
  <si>
    <t>COOPERATIVA DE AHORRO Y CRÉDITO SOCIETARIA ANDRES IBAÑEZ LTDA.</t>
  </si>
  <si>
    <t>COOPERATIVA DE AHORRO Y CRÉDITO SOCIETARIA SAN BARTOLOME LTDA.</t>
  </si>
  <si>
    <t xml:space="preserve">INSTITUCIONES FINANCIERAS DE DESARROLLO           </t>
  </si>
  <si>
    <t>CIDRE</t>
  </si>
  <si>
    <t>ASOCIACIÓN CRÉDITO CON EDUCACIÓN RURAL - CRECER</t>
  </si>
  <si>
    <t>DIACONIA</t>
  </si>
  <si>
    <t>FUNDACIÓN BOLIVIANA PARA EL DESARROLLO - FUBODE</t>
  </si>
  <si>
    <t>IDEPRO</t>
  </si>
  <si>
    <t>IMPRO</t>
  </si>
  <si>
    <t>FONCRESOL</t>
  </si>
  <si>
    <t>PRO MUJER</t>
  </si>
  <si>
    <t>EMPRENDER</t>
  </si>
  <si>
    <t xml:space="preserve">FONDOS FINANCIEROS PRIVADOS                       </t>
  </si>
  <si>
    <t>FONDO FINANCIERO PRIVADO FASSIL S.A.</t>
  </si>
  <si>
    <t>FONDO DE LA COMUNIDAD S.A. F.F.P.</t>
  </si>
  <si>
    <t>ECO FUTURO F.F.P. S.A.</t>
  </si>
  <si>
    <t>FONDO FINANCIERO PRIVADO PRODEM S.A.</t>
  </si>
  <si>
    <t xml:space="preserve">SOCIEDADES ADMINISTRADORAS DE FONDOS DE INVERSIÓN </t>
  </si>
  <si>
    <t>SOCIEDAD ADMINISTRADORA DE FONDOS DE INVERSIÓN MERCANTIL SANTA CRUZ S.A.</t>
  </si>
  <si>
    <t xml:space="preserve">EMPRESAS PRIVADAS (EMISORES)                      </t>
  </si>
  <si>
    <t>FUNDACIÓN SARTAWI</t>
  </si>
  <si>
    <t>EMPRESA DE SERVICIOS DE COBRANZA INVERSIONES PIRAÍ (EX FFP ACCESO)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</si>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</sst>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3" borderId="0" xfId="0" applyNumberFormat="1" applyFill="1" applyAlignment="1">
      <alignment/>
    </xf>
    <xf numFmtId="3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/>
    </xf>
    <xf numFmtId="10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10" fontId="39" fillId="35" borderId="12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40" fillId="37" borderId="15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1" xfId="0" applyNumberFormat="1" applyFont="1" applyFill="1" applyBorder="1" applyAlignment="1">
      <alignment horizontal="center" vertical="center" wrapText="1"/>
    </xf>
    <xf numFmtId="0" fontId="39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L15" sqref="L15"/>
    </sheetView>
  </sheetViews>
  <sheetFormatPr defaultColWidth="9.140625" defaultRowHeight="15"/>
  <cols>
    <col min="1" max="1" width="53.0039062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2" customFormat="1" ht="21.75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" customFormat="1" ht="21.75" customHeight="1">
      <c r="A5" s="26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21.75" customHeight="1" thickBot="1">
      <c r="A6" s="28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75" customHeight="1">
      <c r="A7" s="21" t="s">
        <v>18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31" t="s">
        <v>8</v>
      </c>
      <c r="H7" s="21" t="s">
        <v>9</v>
      </c>
      <c r="I7" s="21" t="s">
        <v>10</v>
      </c>
      <c r="J7" s="21" t="s">
        <v>11</v>
      </c>
      <c r="K7" s="21" t="s">
        <v>12</v>
      </c>
      <c r="L7" s="21" t="s">
        <v>13</v>
      </c>
      <c r="M7" s="21" t="s">
        <v>14</v>
      </c>
      <c r="N7" s="21" t="s">
        <v>0</v>
      </c>
      <c r="O7" s="23" t="s">
        <v>1</v>
      </c>
    </row>
    <row r="8" spans="1:15" ht="15">
      <c r="A8" s="22"/>
      <c r="B8" s="22"/>
      <c r="C8" s="22"/>
      <c r="D8" s="22"/>
      <c r="E8" s="22"/>
      <c r="F8" s="22"/>
      <c r="G8" s="32"/>
      <c r="H8" s="22"/>
      <c r="I8" s="22"/>
      <c r="J8" s="22"/>
      <c r="K8" s="22"/>
      <c r="L8" s="22"/>
      <c r="M8" s="22"/>
      <c r="N8" s="22"/>
      <c r="O8" s="24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12">
        <v>2</v>
      </c>
      <c r="C10" s="12">
        <v>3</v>
      </c>
      <c r="D10" s="12">
        <v>3</v>
      </c>
      <c r="E10" s="12">
        <v>3</v>
      </c>
      <c r="F10" s="12">
        <v>2</v>
      </c>
      <c r="G10" s="12">
        <v>2</v>
      </c>
      <c r="H10" s="12">
        <v>1</v>
      </c>
      <c r="I10" s="12">
        <v>1</v>
      </c>
      <c r="J10" s="12">
        <v>4</v>
      </c>
      <c r="K10" s="12">
        <v>6</v>
      </c>
      <c r="L10" s="17">
        <v>4</v>
      </c>
      <c r="M10" s="12">
        <v>3</v>
      </c>
      <c r="N10" s="12">
        <v>34</v>
      </c>
      <c r="O10" s="13">
        <f>N10/N101</f>
        <v>0.04689655172413793</v>
      </c>
    </row>
    <row r="11" spans="1:15" ht="15">
      <c r="A11" s="4" t="s">
        <v>21</v>
      </c>
      <c r="B11" s="12">
        <v>9</v>
      </c>
      <c r="C11" s="12">
        <v>12</v>
      </c>
      <c r="D11" s="12">
        <v>5</v>
      </c>
      <c r="E11" s="12">
        <v>7</v>
      </c>
      <c r="F11" s="12">
        <v>8</v>
      </c>
      <c r="G11" s="12">
        <v>6</v>
      </c>
      <c r="H11" s="12">
        <v>10</v>
      </c>
      <c r="I11" s="12">
        <v>5</v>
      </c>
      <c r="J11" s="12">
        <v>6</v>
      </c>
      <c r="K11" s="12">
        <v>8</v>
      </c>
      <c r="L11" s="12">
        <v>9</v>
      </c>
      <c r="M11" s="12">
        <v>10</v>
      </c>
      <c r="N11" s="12">
        <v>95</v>
      </c>
      <c r="O11" s="13">
        <f>N11/N101</f>
        <v>0.1310344827586207</v>
      </c>
    </row>
    <row r="12" spans="1:15" ht="15">
      <c r="A12" s="4" t="s">
        <v>22</v>
      </c>
      <c r="B12" s="12">
        <v>7</v>
      </c>
      <c r="C12" s="12">
        <v>13</v>
      </c>
      <c r="D12" s="12">
        <v>13</v>
      </c>
      <c r="E12" s="12">
        <v>7</v>
      </c>
      <c r="F12" s="12">
        <v>8</v>
      </c>
      <c r="G12" s="12">
        <v>11</v>
      </c>
      <c r="H12" s="12">
        <v>4</v>
      </c>
      <c r="I12" s="12">
        <v>6</v>
      </c>
      <c r="J12" s="12">
        <v>9</v>
      </c>
      <c r="K12" s="12">
        <v>8</v>
      </c>
      <c r="L12" s="12">
        <v>7</v>
      </c>
      <c r="M12" s="12">
        <v>9</v>
      </c>
      <c r="N12" s="12">
        <v>102</v>
      </c>
      <c r="O12" s="13">
        <f>N12/N101</f>
        <v>0.1406896551724138</v>
      </c>
    </row>
    <row r="13" spans="1:15" ht="15">
      <c r="A13" s="4" t="s">
        <v>23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1</v>
      </c>
      <c r="O13" s="13">
        <f>N13/N101</f>
        <v>0.001379310344827586</v>
      </c>
    </row>
    <row r="14" spans="1:15" ht="15">
      <c r="A14" s="4" t="s">
        <v>24</v>
      </c>
      <c r="B14" s="12">
        <v>0</v>
      </c>
      <c r="C14" s="12">
        <v>4</v>
      </c>
      <c r="D14" s="12">
        <v>3</v>
      </c>
      <c r="E14" s="12">
        <v>4</v>
      </c>
      <c r="F14" s="12">
        <v>2</v>
      </c>
      <c r="G14" s="12">
        <v>5</v>
      </c>
      <c r="H14" s="12">
        <v>2</v>
      </c>
      <c r="I14" s="12">
        <v>2</v>
      </c>
      <c r="J14" s="12">
        <v>0</v>
      </c>
      <c r="K14" s="12">
        <v>1</v>
      </c>
      <c r="L14" s="12">
        <v>1</v>
      </c>
      <c r="M14" s="12">
        <v>5</v>
      </c>
      <c r="N14" s="12">
        <v>29</v>
      </c>
      <c r="O14" s="13">
        <f>N14/N101</f>
        <v>0.04</v>
      </c>
    </row>
    <row r="15" spans="1:15" ht="20.25" customHeight="1">
      <c r="A15" s="4" t="s">
        <v>25</v>
      </c>
      <c r="B15" s="12">
        <v>9</v>
      </c>
      <c r="C15" s="12">
        <v>10</v>
      </c>
      <c r="D15" s="12">
        <v>6</v>
      </c>
      <c r="E15" s="12">
        <v>4</v>
      </c>
      <c r="F15" s="12">
        <v>8</v>
      </c>
      <c r="G15" s="12">
        <v>6</v>
      </c>
      <c r="H15" s="12">
        <v>6</v>
      </c>
      <c r="I15" s="12">
        <v>10</v>
      </c>
      <c r="J15" s="12">
        <v>6</v>
      </c>
      <c r="K15" s="12">
        <v>10</v>
      </c>
      <c r="L15" s="12">
        <v>9</v>
      </c>
      <c r="M15" s="12">
        <v>10</v>
      </c>
      <c r="N15" s="12">
        <v>94</v>
      </c>
      <c r="O15" s="13">
        <f>N15/N101</f>
        <v>0.1296551724137931</v>
      </c>
    </row>
    <row r="16" spans="1:15" ht="15">
      <c r="A16" s="4" t="s">
        <v>26</v>
      </c>
      <c r="B16" s="12">
        <v>3</v>
      </c>
      <c r="C16" s="12">
        <v>2</v>
      </c>
      <c r="D16" s="12">
        <v>0</v>
      </c>
      <c r="E16" s="12">
        <v>0</v>
      </c>
      <c r="F16" s="12">
        <v>1</v>
      </c>
      <c r="G16" s="12">
        <v>4</v>
      </c>
      <c r="H16" s="12">
        <v>2</v>
      </c>
      <c r="I16" s="12">
        <v>0</v>
      </c>
      <c r="J16" s="12">
        <v>3</v>
      </c>
      <c r="K16" s="12">
        <v>2</v>
      </c>
      <c r="L16" s="12">
        <v>3</v>
      </c>
      <c r="M16" s="12">
        <v>1</v>
      </c>
      <c r="N16" s="17">
        <v>21</v>
      </c>
      <c r="O16" s="14">
        <f>N16/N101</f>
        <v>0.028965517241379312</v>
      </c>
    </row>
    <row r="17" spans="1:15" ht="15">
      <c r="A17" s="4" t="s">
        <v>27</v>
      </c>
      <c r="B17" s="12">
        <v>2</v>
      </c>
      <c r="C17" s="12">
        <v>2</v>
      </c>
      <c r="D17" s="12">
        <v>3</v>
      </c>
      <c r="E17" s="12">
        <v>2</v>
      </c>
      <c r="F17" s="12">
        <v>4</v>
      </c>
      <c r="G17" s="12">
        <v>1</v>
      </c>
      <c r="H17" s="12">
        <v>1</v>
      </c>
      <c r="I17" s="12">
        <v>1</v>
      </c>
      <c r="J17" s="12">
        <v>4</v>
      </c>
      <c r="K17" s="12">
        <v>2</v>
      </c>
      <c r="L17" s="12">
        <v>0</v>
      </c>
      <c r="M17" s="12">
        <v>3</v>
      </c>
      <c r="N17" s="12">
        <v>25</v>
      </c>
      <c r="O17" s="13">
        <f>N17/N101</f>
        <v>0.034482758620689655</v>
      </c>
    </row>
    <row r="18" spans="1:15" ht="15">
      <c r="A18" s="4" t="s">
        <v>28</v>
      </c>
      <c r="B18" s="12">
        <v>4</v>
      </c>
      <c r="C18" s="12">
        <v>0</v>
      </c>
      <c r="D18" s="12">
        <v>5</v>
      </c>
      <c r="E18" s="12">
        <v>3</v>
      </c>
      <c r="F18" s="12">
        <v>2</v>
      </c>
      <c r="G18" s="12">
        <v>1</v>
      </c>
      <c r="H18" s="12">
        <v>1</v>
      </c>
      <c r="I18" s="12">
        <v>1</v>
      </c>
      <c r="J18" s="12">
        <v>2</v>
      </c>
      <c r="K18" s="12">
        <v>0</v>
      </c>
      <c r="L18" s="12">
        <v>0</v>
      </c>
      <c r="M18" s="12">
        <v>2</v>
      </c>
      <c r="N18" s="12">
        <v>21</v>
      </c>
      <c r="O18" s="13">
        <f>N18/N101</f>
        <v>0.028965517241379312</v>
      </c>
    </row>
    <row r="19" spans="1:15" ht="15">
      <c r="A19" s="4" t="s">
        <v>29</v>
      </c>
      <c r="B19" s="12">
        <v>5</v>
      </c>
      <c r="C19" s="12">
        <v>4</v>
      </c>
      <c r="D19" s="12">
        <v>1</v>
      </c>
      <c r="E19" s="12">
        <v>3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14</v>
      </c>
      <c r="O19" s="13">
        <f>N19/N101</f>
        <v>0.019310344827586208</v>
      </c>
    </row>
    <row r="20" spans="1:15" ht="30">
      <c r="A20" s="4" t="s">
        <v>30</v>
      </c>
      <c r="B20" s="12">
        <v>3</v>
      </c>
      <c r="C20" s="12">
        <v>1</v>
      </c>
      <c r="D20" s="12">
        <v>4</v>
      </c>
      <c r="E20" s="12">
        <v>1</v>
      </c>
      <c r="F20" s="12">
        <v>1</v>
      </c>
      <c r="G20" s="12">
        <v>4</v>
      </c>
      <c r="H20" s="12">
        <v>1</v>
      </c>
      <c r="I20" s="12">
        <v>2</v>
      </c>
      <c r="J20" s="12">
        <v>2</v>
      </c>
      <c r="K20" s="12">
        <v>3</v>
      </c>
      <c r="L20" s="12">
        <v>5</v>
      </c>
      <c r="M20" s="12">
        <v>2</v>
      </c>
      <c r="N20" s="12">
        <v>29</v>
      </c>
      <c r="O20" s="13">
        <f>N20/N101</f>
        <v>0.04</v>
      </c>
    </row>
    <row r="21" spans="1:15" ht="15">
      <c r="A21" s="4" t="s">
        <v>31</v>
      </c>
      <c r="B21" s="12">
        <v>1</v>
      </c>
      <c r="C21" s="12">
        <v>3</v>
      </c>
      <c r="D21" s="12">
        <v>1</v>
      </c>
      <c r="E21" s="12">
        <v>2</v>
      </c>
      <c r="F21" s="12">
        <v>0</v>
      </c>
      <c r="G21" s="12">
        <v>0</v>
      </c>
      <c r="H21" s="12">
        <v>3</v>
      </c>
      <c r="I21" s="12">
        <v>1</v>
      </c>
      <c r="J21" s="12">
        <v>1</v>
      </c>
      <c r="K21" s="12">
        <v>2</v>
      </c>
      <c r="L21" s="12">
        <v>1</v>
      </c>
      <c r="M21" s="12">
        <v>1</v>
      </c>
      <c r="N21" s="12">
        <v>16</v>
      </c>
      <c r="O21" s="13">
        <f>N21/N101</f>
        <v>0.022068965517241378</v>
      </c>
    </row>
    <row r="22" spans="1:15" ht="15">
      <c r="A22" s="4" t="s">
        <v>32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3</v>
      </c>
      <c r="J22" s="12">
        <v>2</v>
      </c>
      <c r="K22" s="12">
        <v>3</v>
      </c>
      <c r="L22" s="12">
        <v>1</v>
      </c>
      <c r="M22" s="12">
        <v>2</v>
      </c>
      <c r="N22" s="12">
        <v>11</v>
      </c>
      <c r="O22" s="13">
        <f>N22/N101</f>
        <v>0.015172413793103448</v>
      </c>
    </row>
    <row r="23" spans="1:15" ht="15">
      <c r="A23" s="4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2</v>
      </c>
      <c r="K23" s="12">
        <v>2</v>
      </c>
      <c r="L23" s="12">
        <v>1</v>
      </c>
      <c r="M23" s="12">
        <v>5</v>
      </c>
      <c r="N23" s="12">
        <v>10</v>
      </c>
      <c r="O23" s="13">
        <f>N23/N101</f>
        <v>0.013793103448275862</v>
      </c>
    </row>
    <row r="24" spans="1:15" ht="15">
      <c r="A24" s="10" t="s">
        <v>34</v>
      </c>
      <c r="B24" s="18">
        <f aca="true" t="shared" si="0" ref="B24:N24">SUM(B10:B23)</f>
        <v>45</v>
      </c>
      <c r="C24" s="18">
        <f t="shared" si="0"/>
        <v>54</v>
      </c>
      <c r="D24" s="18">
        <f t="shared" si="0"/>
        <v>44</v>
      </c>
      <c r="E24" s="18">
        <f t="shared" si="0"/>
        <v>36</v>
      </c>
      <c r="F24" s="18">
        <f t="shared" si="0"/>
        <v>36</v>
      </c>
      <c r="G24" s="18">
        <f t="shared" si="0"/>
        <v>40</v>
      </c>
      <c r="H24" s="18">
        <f t="shared" si="0"/>
        <v>32</v>
      </c>
      <c r="I24" s="18">
        <f t="shared" si="0"/>
        <v>32</v>
      </c>
      <c r="J24" s="18">
        <f t="shared" si="0"/>
        <v>41</v>
      </c>
      <c r="K24" s="18">
        <f t="shared" si="0"/>
        <v>47</v>
      </c>
      <c r="L24" s="18">
        <f t="shared" si="0"/>
        <v>41</v>
      </c>
      <c r="M24" s="18">
        <f t="shared" si="0"/>
        <v>54</v>
      </c>
      <c r="N24" s="18">
        <f t="shared" si="0"/>
        <v>502</v>
      </c>
      <c r="O24" s="15">
        <f>N24/N101</f>
        <v>0.6924137931034483</v>
      </c>
    </row>
    <row r="25" spans="1:15" ht="15">
      <c r="A25" s="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6"/>
    </row>
    <row r="26" spans="1:15" ht="15">
      <c r="A26" s="4" t="s">
        <v>36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5</v>
      </c>
      <c r="K26" s="12">
        <v>1</v>
      </c>
      <c r="L26" s="12">
        <v>2</v>
      </c>
      <c r="M26" s="12">
        <v>2</v>
      </c>
      <c r="N26" s="12">
        <v>10</v>
      </c>
      <c r="O26" s="13">
        <f>N26/N101</f>
        <v>0.013793103448275862</v>
      </c>
    </row>
    <row r="27" spans="1:15" ht="15">
      <c r="A27" s="4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2</v>
      </c>
      <c r="J27" s="12">
        <v>4</v>
      </c>
      <c r="K27" s="12">
        <v>3</v>
      </c>
      <c r="L27" s="12">
        <v>3</v>
      </c>
      <c r="M27" s="12">
        <v>5</v>
      </c>
      <c r="N27" s="12">
        <v>17</v>
      </c>
      <c r="O27" s="13">
        <f>N27/N101</f>
        <v>0.023448275862068966</v>
      </c>
    </row>
    <row r="28" spans="1:15" ht="15">
      <c r="A28" s="4" t="s">
        <v>38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1</v>
      </c>
      <c r="O28" s="13">
        <f>N28/N101</f>
        <v>0.001379310344827586</v>
      </c>
    </row>
    <row r="29" spans="1:15" ht="15">
      <c r="A29" s="10" t="s">
        <v>34</v>
      </c>
      <c r="B29" s="18">
        <f aca="true" t="shared" si="1" ref="B29:N29">SUM(B26:B28)</f>
        <v>0</v>
      </c>
      <c r="C29" s="18">
        <f t="shared" si="1"/>
        <v>0</v>
      </c>
      <c r="D29" s="18">
        <f t="shared" si="1"/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2</v>
      </c>
      <c r="J29" s="18">
        <f t="shared" si="1"/>
        <v>10</v>
      </c>
      <c r="K29" s="18">
        <f t="shared" si="1"/>
        <v>4</v>
      </c>
      <c r="L29" s="18">
        <f t="shared" si="1"/>
        <v>5</v>
      </c>
      <c r="M29" s="18">
        <f t="shared" si="1"/>
        <v>7</v>
      </c>
      <c r="N29" s="18">
        <f t="shared" si="1"/>
        <v>28</v>
      </c>
      <c r="O29" s="15">
        <f>N29/N101</f>
        <v>0.038620689655172416</v>
      </c>
    </row>
    <row r="30" spans="1:15" ht="15">
      <c r="A30" s="9" t="s">
        <v>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6"/>
    </row>
    <row r="31" spans="1:15" ht="15">
      <c r="A31" s="4" t="s">
        <v>40</v>
      </c>
      <c r="B31" s="12">
        <v>1</v>
      </c>
      <c r="C31" s="12">
        <v>2</v>
      </c>
      <c r="D31" s="12">
        <v>1</v>
      </c>
      <c r="E31" s="12">
        <v>0</v>
      </c>
      <c r="F31" s="12">
        <v>1</v>
      </c>
      <c r="G31" s="12">
        <v>2</v>
      </c>
      <c r="H31" s="12">
        <v>1</v>
      </c>
      <c r="I31" s="12">
        <v>0</v>
      </c>
      <c r="J31" s="12">
        <v>3</v>
      </c>
      <c r="K31" s="12">
        <v>2</v>
      </c>
      <c r="L31" s="12">
        <v>0</v>
      </c>
      <c r="M31" s="12">
        <v>1</v>
      </c>
      <c r="N31" s="12">
        <v>14</v>
      </c>
      <c r="O31" s="13">
        <f>N31/N101</f>
        <v>0.019310344827586208</v>
      </c>
    </row>
    <row r="32" spans="1:15" ht="15">
      <c r="A32" s="4" t="s">
        <v>41</v>
      </c>
      <c r="B32" s="12">
        <v>2</v>
      </c>
      <c r="C32" s="12">
        <v>2</v>
      </c>
      <c r="D32" s="12">
        <v>5</v>
      </c>
      <c r="E32" s="12">
        <v>1</v>
      </c>
      <c r="F32" s="12">
        <v>2</v>
      </c>
      <c r="G32" s="12">
        <v>0</v>
      </c>
      <c r="H32" s="12">
        <v>3</v>
      </c>
      <c r="I32" s="12">
        <v>4</v>
      </c>
      <c r="J32" s="12">
        <v>3</v>
      </c>
      <c r="K32" s="12">
        <v>3</v>
      </c>
      <c r="L32" s="12">
        <v>4</v>
      </c>
      <c r="M32" s="12">
        <v>6</v>
      </c>
      <c r="N32" s="12">
        <v>35</v>
      </c>
      <c r="O32" s="13">
        <f>N32/N101</f>
        <v>0.04827586206896552</v>
      </c>
    </row>
    <row r="33" spans="1:15" ht="15">
      <c r="A33" s="4" t="s">
        <v>42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3">
        <f>N33/N101</f>
        <v>0.001379310344827586</v>
      </c>
    </row>
    <row r="34" spans="1:15" ht="15">
      <c r="A34" s="4" t="s">
        <v>43</v>
      </c>
      <c r="B34" s="12">
        <v>0</v>
      </c>
      <c r="C34" s="12">
        <v>0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3">
        <f>N34/N101</f>
        <v>0.001379310344827586</v>
      </c>
    </row>
    <row r="35" spans="1:15" ht="15">
      <c r="A35" s="10" t="s">
        <v>34</v>
      </c>
      <c r="B35" s="18">
        <f aca="true" t="shared" si="2" ref="B35:N35">SUM(B31:B34)</f>
        <v>3</v>
      </c>
      <c r="C35" s="18">
        <f t="shared" si="2"/>
        <v>4</v>
      </c>
      <c r="D35" s="18">
        <f t="shared" si="2"/>
        <v>6</v>
      </c>
      <c r="E35" s="18">
        <f t="shared" si="2"/>
        <v>1</v>
      </c>
      <c r="F35" s="18">
        <f t="shared" si="2"/>
        <v>5</v>
      </c>
      <c r="G35" s="18">
        <f t="shared" si="2"/>
        <v>2</v>
      </c>
      <c r="H35" s="18">
        <f t="shared" si="2"/>
        <v>4</v>
      </c>
      <c r="I35" s="18">
        <f t="shared" si="2"/>
        <v>4</v>
      </c>
      <c r="J35" s="18">
        <f t="shared" si="2"/>
        <v>6</v>
      </c>
      <c r="K35" s="18">
        <f t="shared" si="2"/>
        <v>5</v>
      </c>
      <c r="L35" s="18">
        <f t="shared" si="2"/>
        <v>4</v>
      </c>
      <c r="M35" s="18">
        <f t="shared" si="2"/>
        <v>7</v>
      </c>
      <c r="N35" s="18">
        <f t="shared" si="2"/>
        <v>51</v>
      </c>
      <c r="O35" s="15">
        <f>N35/N101</f>
        <v>0.0703448275862069</v>
      </c>
    </row>
    <row r="36" spans="1:15" ht="15">
      <c r="A36" s="9" t="s">
        <v>44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6"/>
    </row>
    <row r="37" spans="1:15" ht="30">
      <c r="A37" s="4" t="s">
        <v>45</v>
      </c>
      <c r="B37" s="12">
        <v>0</v>
      </c>
      <c r="C37" s="12">
        <v>1</v>
      </c>
      <c r="D37" s="12">
        <v>1</v>
      </c>
      <c r="E37" s="12">
        <v>0</v>
      </c>
      <c r="F37" s="12">
        <v>0</v>
      </c>
      <c r="G37" s="12">
        <v>2</v>
      </c>
      <c r="H37" s="12">
        <v>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5</v>
      </c>
      <c r="O37" s="13">
        <f>N37/N101</f>
        <v>0.006896551724137931</v>
      </c>
    </row>
    <row r="38" spans="1:15" ht="30">
      <c r="A38" s="4" t="s">
        <v>46</v>
      </c>
      <c r="B38" s="12">
        <v>0</v>
      </c>
      <c r="C38" s="12">
        <v>0</v>
      </c>
      <c r="D38" s="12">
        <v>0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3">
        <f>N38/N101</f>
        <v>0.001379310344827586</v>
      </c>
    </row>
    <row r="39" spans="1:15" ht="30">
      <c r="A39" s="4" t="s">
        <v>47</v>
      </c>
      <c r="B39" s="12">
        <v>0</v>
      </c>
      <c r="C39" s="12">
        <v>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</v>
      </c>
      <c r="L39" s="12">
        <v>0</v>
      </c>
      <c r="M39" s="12">
        <v>0</v>
      </c>
      <c r="N39" s="12">
        <v>2</v>
      </c>
      <c r="O39" s="13">
        <f>N39/N101</f>
        <v>0.002758620689655172</v>
      </c>
    </row>
    <row r="40" spans="1:15" ht="15">
      <c r="A40" s="4" t="s">
        <v>48</v>
      </c>
      <c r="B40" s="12">
        <v>0</v>
      </c>
      <c r="C40" s="12">
        <v>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2</v>
      </c>
      <c r="O40" s="13">
        <f>N40/N101</f>
        <v>0.002758620689655172</v>
      </c>
    </row>
    <row r="41" spans="1:15" ht="30">
      <c r="A41" s="4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2">
        <v>0</v>
      </c>
      <c r="L41" s="12">
        <v>0</v>
      </c>
      <c r="M41" s="12">
        <v>0</v>
      </c>
      <c r="N41" s="12">
        <v>1</v>
      </c>
      <c r="O41" s="13">
        <f>N41/N101</f>
        <v>0.001379310344827586</v>
      </c>
    </row>
    <row r="42" spans="1:15" ht="15">
      <c r="A42" s="4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</v>
      </c>
      <c r="K42" s="12">
        <v>0</v>
      </c>
      <c r="L42" s="12">
        <v>0</v>
      </c>
      <c r="M42" s="12">
        <v>0</v>
      </c>
      <c r="N42" s="12">
        <v>1</v>
      </c>
      <c r="O42" s="13">
        <f>N42/N101</f>
        <v>0.001379310344827586</v>
      </c>
    </row>
    <row r="43" spans="1:15" ht="15">
      <c r="A43" s="4" t="s">
        <v>51</v>
      </c>
      <c r="B43" s="12">
        <v>1</v>
      </c>
      <c r="C43" s="12">
        <v>1</v>
      </c>
      <c r="D43" s="12">
        <v>0</v>
      </c>
      <c r="E43" s="12">
        <v>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3</v>
      </c>
      <c r="O43" s="13">
        <f>N43/N101</f>
        <v>0.004137931034482759</v>
      </c>
    </row>
    <row r="44" spans="1:15" ht="15">
      <c r="A44" s="4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3">
        <f>N44/N101</f>
        <v>0.001379310344827586</v>
      </c>
    </row>
    <row r="45" spans="1:15" ht="15">
      <c r="A45" s="4" t="s">
        <v>53</v>
      </c>
      <c r="B45" s="12">
        <v>0</v>
      </c>
      <c r="C45" s="12">
        <v>1</v>
      </c>
      <c r="D45" s="12">
        <v>0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</v>
      </c>
      <c r="O45" s="13">
        <f>N45/N101</f>
        <v>0.002758620689655172</v>
      </c>
    </row>
    <row r="46" spans="1:15" ht="15">
      <c r="A46" s="4" t="s">
        <v>54</v>
      </c>
      <c r="B46" s="12">
        <v>0</v>
      </c>
      <c r="C46" s="12">
        <v>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3">
        <f>N46/N101</f>
        <v>0.001379310344827586</v>
      </c>
    </row>
    <row r="47" spans="1:15" ht="30">
      <c r="A47" s="4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3">
        <f>N47/N101</f>
        <v>0.001379310344827586</v>
      </c>
    </row>
    <row r="48" spans="1:15" ht="30">
      <c r="A48" s="4" t="s">
        <v>56</v>
      </c>
      <c r="B48" s="12">
        <v>0</v>
      </c>
      <c r="C48" s="12">
        <v>0</v>
      </c>
      <c r="D48" s="12">
        <v>0</v>
      </c>
      <c r="E48" s="12">
        <v>1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</v>
      </c>
      <c r="O48" s="13">
        <f>N48/N101</f>
        <v>0.002758620689655172</v>
      </c>
    </row>
    <row r="49" spans="1:15" ht="15">
      <c r="A49" s="10" t="s">
        <v>34</v>
      </c>
      <c r="B49" s="18">
        <f aca="true" t="shared" si="3" ref="B49:N49">SUM(B37:B48)</f>
        <v>1</v>
      </c>
      <c r="C49" s="18">
        <f t="shared" si="3"/>
        <v>6</v>
      </c>
      <c r="D49" s="18">
        <f t="shared" si="3"/>
        <v>1</v>
      </c>
      <c r="E49" s="18">
        <f t="shared" si="3"/>
        <v>2</v>
      </c>
      <c r="F49" s="18">
        <f t="shared" si="3"/>
        <v>3</v>
      </c>
      <c r="G49" s="18">
        <f t="shared" si="3"/>
        <v>3</v>
      </c>
      <c r="H49" s="18">
        <f t="shared" si="3"/>
        <v>2</v>
      </c>
      <c r="I49" s="18">
        <f t="shared" si="3"/>
        <v>0</v>
      </c>
      <c r="J49" s="18">
        <f t="shared" si="3"/>
        <v>2</v>
      </c>
      <c r="K49" s="18">
        <f t="shared" si="3"/>
        <v>1</v>
      </c>
      <c r="L49" s="18">
        <f t="shared" si="3"/>
        <v>1</v>
      </c>
      <c r="M49" s="18">
        <f t="shared" si="3"/>
        <v>0</v>
      </c>
      <c r="N49" s="18">
        <f t="shared" si="3"/>
        <v>22</v>
      </c>
      <c r="O49" s="15">
        <f>N49/N101</f>
        <v>0.030344827586206897</v>
      </c>
    </row>
    <row r="50" spans="1:15" ht="15">
      <c r="A50" s="9" t="s">
        <v>57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6"/>
    </row>
    <row r="51" spans="1:15" ht="15">
      <c r="A51" s="4" t="s">
        <v>58</v>
      </c>
      <c r="B51" s="12">
        <v>0</v>
      </c>
      <c r="C51" s="12">
        <v>0</v>
      </c>
      <c r="D51" s="12">
        <v>0</v>
      </c>
      <c r="E51" s="12">
        <v>1</v>
      </c>
      <c r="F51" s="12">
        <v>0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2</v>
      </c>
      <c r="O51" s="13">
        <f>N51/N101</f>
        <v>0.002758620689655172</v>
      </c>
    </row>
    <row r="52" spans="1:15" ht="15">
      <c r="A52" s="10" t="s">
        <v>34</v>
      </c>
      <c r="B52" s="18">
        <f aca="true" t="shared" si="4" ref="B52:N52">SUM(B51:B51)</f>
        <v>0</v>
      </c>
      <c r="C52" s="18">
        <f t="shared" si="4"/>
        <v>0</v>
      </c>
      <c r="D52" s="18">
        <f t="shared" si="4"/>
        <v>0</v>
      </c>
      <c r="E52" s="18">
        <f t="shared" si="4"/>
        <v>1</v>
      </c>
      <c r="F52" s="18">
        <f t="shared" si="4"/>
        <v>0</v>
      </c>
      <c r="G52" s="18">
        <f t="shared" si="4"/>
        <v>1</v>
      </c>
      <c r="H52" s="18">
        <f t="shared" si="4"/>
        <v>0</v>
      </c>
      <c r="I52" s="18">
        <f t="shared" si="4"/>
        <v>0</v>
      </c>
      <c r="J52" s="18">
        <f t="shared" si="4"/>
        <v>0</v>
      </c>
      <c r="K52" s="18">
        <f t="shared" si="4"/>
        <v>0</v>
      </c>
      <c r="L52" s="18">
        <f t="shared" si="4"/>
        <v>0</v>
      </c>
      <c r="M52" s="18">
        <f t="shared" si="4"/>
        <v>0</v>
      </c>
      <c r="N52" s="18">
        <f t="shared" si="4"/>
        <v>2</v>
      </c>
      <c r="O52" s="15">
        <f>N52/N101</f>
        <v>0.002758620689655172</v>
      </c>
    </row>
    <row r="53" spans="1:15" ht="15">
      <c r="A53" s="9" t="s">
        <v>59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6"/>
    </row>
    <row r="54" spans="1:15" ht="15">
      <c r="A54" s="4" t="s">
        <v>60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</v>
      </c>
      <c r="O54" s="13">
        <f>N54/N101</f>
        <v>0.001379310344827586</v>
      </c>
    </row>
    <row r="55" spans="1:15" ht="15">
      <c r="A55" s="4" t="s">
        <v>61</v>
      </c>
      <c r="B55" s="12">
        <v>1</v>
      </c>
      <c r="C55" s="12">
        <v>0</v>
      </c>
      <c r="D55" s="12">
        <v>0</v>
      </c>
      <c r="E55" s="12">
        <v>0</v>
      </c>
      <c r="F55" s="12">
        <v>0</v>
      </c>
      <c r="G55" s="12">
        <v>1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2</v>
      </c>
      <c r="O55" s="13">
        <f>N55/N101</f>
        <v>0.002758620689655172</v>
      </c>
    </row>
    <row r="56" spans="1:15" ht="15">
      <c r="A56" s="10" t="s">
        <v>34</v>
      </c>
      <c r="B56" s="18">
        <f aca="true" t="shared" si="5" ref="B56:N56">SUM(B54:B55)</f>
        <v>1</v>
      </c>
      <c r="C56" s="18">
        <f t="shared" si="5"/>
        <v>0</v>
      </c>
      <c r="D56" s="18">
        <f t="shared" si="5"/>
        <v>0</v>
      </c>
      <c r="E56" s="18">
        <f t="shared" si="5"/>
        <v>0</v>
      </c>
      <c r="F56" s="18">
        <f t="shared" si="5"/>
        <v>0</v>
      </c>
      <c r="G56" s="18">
        <f t="shared" si="5"/>
        <v>1</v>
      </c>
      <c r="H56" s="18">
        <f t="shared" si="5"/>
        <v>1</v>
      </c>
      <c r="I56" s="18">
        <f t="shared" si="5"/>
        <v>0</v>
      </c>
      <c r="J56" s="18">
        <f t="shared" si="5"/>
        <v>0</v>
      </c>
      <c r="K56" s="18">
        <f t="shared" si="5"/>
        <v>0</v>
      </c>
      <c r="L56" s="18">
        <f t="shared" si="5"/>
        <v>0</v>
      </c>
      <c r="M56" s="18">
        <f t="shared" si="5"/>
        <v>0</v>
      </c>
      <c r="N56" s="18">
        <f t="shared" si="5"/>
        <v>3</v>
      </c>
      <c r="O56" s="15">
        <f>N56/N101</f>
        <v>0.004137931034482759</v>
      </c>
    </row>
    <row r="57" spans="1:15" ht="15">
      <c r="A57" s="9" t="s">
        <v>62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6"/>
    </row>
    <row r="58" spans="1:15" ht="15">
      <c r="A58" s="4" t="s">
        <v>63</v>
      </c>
      <c r="B58" s="12">
        <v>0</v>
      </c>
      <c r="C58" s="12">
        <v>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3">
        <f>N58/N101</f>
        <v>0.001379310344827586</v>
      </c>
    </row>
    <row r="59" spans="1:15" ht="30">
      <c r="A59" s="4" t="s">
        <v>64</v>
      </c>
      <c r="B59" s="12">
        <v>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</v>
      </c>
      <c r="O59" s="13">
        <f>N59/N101</f>
        <v>0.001379310344827586</v>
      </c>
    </row>
    <row r="60" spans="1:15" ht="30">
      <c r="A60" s="4" t="s">
        <v>65</v>
      </c>
      <c r="B60" s="12">
        <v>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</v>
      </c>
      <c r="O60" s="13">
        <f>N60/N101</f>
        <v>0.001379310344827586</v>
      </c>
    </row>
    <row r="61" spans="1:15" ht="30">
      <c r="A61" s="4" t="s">
        <v>66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1</v>
      </c>
      <c r="O61" s="13">
        <f>N61/N101</f>
        <v>0.001379310344827586</v>
      </c>
    </row>
    <row r="62" spans="1:15" ht="30">
      <c r="A62" s="4" t="s">
        <v>67</v>
      </c>
      <c r="B62" s="12">
        <v>3</v>
      </c>
      <c r="C62" s="12">
        <v>2</v>
      </c>
      <c r="D62" s="12">
        <v>2</v>
      </c>
      <c r="E62" s="12">
        <v>2</v>
      </c>
      <c r="F62" s="12">
        <v>1</v>
      </c>
      <c r="G62" s="12">
        <v>1</v>
      </c>
      <c r="H62" s="12">
        <v>0</v>
      </c>
      <c r="I62" s="12">
        <v>1</v>
      </c>
      <c r="J62" s="12">
        <v>0</v>
      </c>
      <c r="K62" s="12">
        <v>1</v>
      </c>
      <c r="L62" s="12">
        <v>4</v>
      </c>
      <c r="M62" s="12">
        <v>2</v>
      </c>
      <c r="N62" s="12">
        <v>19</v>
      </c>
      <c r="O62" s="13">
        <f>N62/N101</f>
        <v>0.02620689655172414</v>
      </c>
    </row>
    <row r="63" spans="1:15" ht="15">
      <c r="A63" s="4" t="s">
        <v>68</v>
      </c>
      <c r="B63" s="12">
        <v>1</v>
      </c>
      <c r="C63" s="12">
        <v>0</v>
      </c>
      <c r="D63" s="12">
        <v>1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</v>
      </c>
      <c r="O63" s="13">
        <f>N63/N101</f>
        <v>0.002758620689655172</v>
      </c>
    </row>
    <row r="64" spans="1:15" ht="15">
      <c r="A64" s="4" t="s">
        <v>69</v>
      </c>
      <c r="B64" s="12">
        <v>0</v>
      </c>
      <c r="C64" s="12">
        <v>1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</v>
      </c>
      <c r="O64" s="13">
        <f>N64/N101</f>
        <v>0.001379310344827586</v>
      </c>
    </row>
    <row r="65" spans="1:15" ht="15">
      <c r="A65" s="4" t="s">
        <v>70</v>
      </c>
      <c r="B65" s="12">
        <v>0</v>
      </c>
      <c r="C65" s="12">
        <v>1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</v>
      </c>
      <c r="J65" s="12">
        <v>0</v>
      </c>
      <c r="K65" s="12">
        <v>0</v>
      </c>
      <c r="L65" s="12">
        <v>0</v>
      </c>
      <c r="M65" s="12">
        <v>0</v>
      </c>
      <c r="N65" s="12">
        <v>2</v>
      </c>
      <c r="O65" s="13">
        <f>N65/N101</f>
        <v>0.002758620689655172</v>
      </c>
    </row>
    <row r="66" spans="1:15" ht="15">
      <c r="A66" s="4" t="s">
        <v>71</v>
      </c>
      <c r="B66" s="12">
        <v>1</v>
      </c>
      <c r="C66" s="12">
        <v>2</v>
      </c>
      <c r="D66" s="12">
        <v>1</v>
      </c>
      <c r="E66" s="12">
        <v>1</v>
      </c>
      <c r="F66" s="12">
        <v>0</v>
      </c>
      <c r="G66" s="12">
        <v>0</v>
      </c>
      <c r="H66" s="12">
        <v>0</v>
      </c>
      <c r="I66" s="12">
        <v>1</v>
      </c>
      <c r="J66" s="12">
        <v>1</v>
      </c>
      <c r="K66" s="12">
        <v>0</v>
      </c>
      <c r="L66" s="12">
        <v>0</v>
      </c>
      <c r="M66" s="12">
        <v>0</v>
      </c>
      <c r="N66" s="12">
        <v>7</v>
      </c>
      <c r="O66" s="13">
        <f>N66/N101</f>
        <v>0.009655172413793104</v>
      </c>
    </row>
    <row r="67" spans="1:15" ht="15">
      <c r="A67" s="4" t="s">
        <v>72</v>
      </c>
      <c r="B67" s="12">
        <v>0</v>
      </c>
      <c r="C67" s="12">
        <v>0</v>
      </c>
      <c r="D67" s="12">
        <v>0</v>
      </c>
      <c r="E67" s="12">
        <v>0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3">
        <f>N67/N101</f>
        <v>0.001379310344827586</v>
      </c>
    </row>
    <row r="68" spans="1:15" ht="15">
      <c r="A68" s="4" t="s">
        <v>73</v>
      </c>
      <c r="B68" s="12">
        <v>0</v>
      </c>
      <c r="C68" s="12">
        <v>1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</v>
      </c>
      <c r="O68" s="13">
        <f>N68/N101</f>
        <v>0.001379310344827586</v>
      </c>
    </row>
    <row r="69" spans="1:15" ht="30">
      <c r="A69" s="4" t="s">
        <v>74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</v>
      </c>
      <c r="L69" s="12">
        <v>0</v>
      </c>
      <c r="M69" s="12">
        <v>0</v>
      </c>
      <c r="N69" s="12">
        <v>1</v>
      </c>
      <c r="O69" s="13">
        <f>N69/N101</f>
        <v>0.001379310344827586</v>
      </c>
    </row>
    <row r="70" spans="1:15" ht="30">
      <c r="A70" s="4" t="s">
        <v>75</v>
      </c>
      <c r="B70" s="12">
        <v>0</v>
      </c>
      <c r="C70" s="12">
        <v>0</v>
      </c>
      <c r="D70" s="12">
        <v>3</v>
      </c>
      <c r="E70" s="12">
        <v>0</v>
      </c>
      <c r="F70" s="12">
        <v>0</v>
      </c>
      <c r="G70" s="12">
        <v>1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4</v>
      </c>
      <c r="O70" s="13">
        <f>N70/N101</f>
        <v>0.005517241379310344</v>
      </c>
    </row>
    <row r="71" spans="1:15" ht="15">
      <c r="A71" s="4" t="s">
        <v>76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1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3">
        <f>N71/N101</f>
        <v>0.001379310344827586</v>
      </c>
    </row>
    <row r="72" spans="1:15" ht="30">
      <c r="A72" s="4" t="s">
        <v>77</v>
      </c>
      <c r="B72" s="12">
        <v>0</v>
      </c>
      <c r="C72" s="12">
        <v>0</v>
      </c>
      <c r="D72" s="12">
        <v>0</v>
      </c>
      <c r="E72" s="12">
        <v>1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3">
        <f>N72/N101</f>
        <v>0.001379310344827586</v>
      </c>
    </row>
    <row r="73" spans="1:15" ht="30">
      <c r="A73" s="4" t="s">
        <v>78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1</v>
      </c>
      <c r="K73" s="12">
        <v>0</v>
      </c>
      <c r="L73" s="12">
        <v>0</v>
      </c>
      <c r="M73" s="12">
        <v>0</v>
      </c>
      <c r="N73" s="12">
        <v>1</v>
      </c>
      <c r="O73" s="13">
        <f>N73/N101</f>
        <v>0.001379310344827586</v>
      </c>
    </row>
    <row r="74" spans="1:15" ht="30">
      <c r="A74" s="4" t="s">
        <v>79</v>
      </c>
      <c r="B74" s="12">
        <v>0</v>
      </c>
      <c r="C74" s="12">
        <v>1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3">
        <f>N74/N101</f>
        <v>0.001379310344827586</v>
      </c>
    </row>
    <row r="75" spans="1:15" ht="30">
      <c r="A75" s="4" t="s">
        <v>80</v>
      </c>
      <c r="B75" s="12">
        <v>0</v>
      </c>
      <c r="C75" s="12">
        <v>0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0</v>
      </c>
      <c r="J75" s="12">
        <v>0</v>
      </c>
      <c r="K75" s="12">
        <v>0</v>
      </c>
      <c r="L75" s="12">
        <v>1</v>
      </c>
      <c r="M75" s="12">
        <v>0</v>
      </c>
      <c r="N75" s="12">
        <v>4</v>
      </c>
      <c r="O75" s="13">
        <f>N75/N101</f>
        <v>0.005517241379310344</v>
      </c>
    </row>
    <row r="76" spans="1:15" ht="15">
      <c r="A76" s="10" t="s">
        <v>34</v>
      </c>
      <c r="B76" s="18">
        <f aca="true" t="shared" si="6" ref="B76:N76">SUM(B58:B75)</f>
        <v>7</v>
      </c>
      <c r="C76" s="18">
        <f t="shared" si="6"/>
        <v>9</v>
      </c>
      <c r="D76" s="18">
        <f t="shared" si="6"/>
        <v>8</v>
      </c>
      <c r="E76" s="18">
        <f t="shared" si="6"/>
        <v>5</v>
      </c>
      <c r="F76" s="18">
        <f t="shared" si="6"/>
        <v>2</v>
      </c>
      <c r="G76" s="18">
        <f t="shared" si="6"/>
        <v>2</v>
      </c>
      <c r="H76" s="18">
        <f t="shared" si="6"/>
        <v>1</v>
      </c>
      <c r="I76" s="18">
        <f t="shared" si="6"/>
        <v>4</v>
      </c>
      <c r="J76" s="18">
        <f t="shared" si="6"/>
        <v>2</v>
      </c>
      <c r="K76" s="18">
        <f t="shared" si="6"/>
        <v>2</v>
      </c>
      <c r="L76" s="18">
        <f t="shared" si="6"/>
        <v>5</v>
      </c>
      <c r="M76" s="18">
        <f t="shared" si="6"/>
        <v>3</v>
      </c>
      <c r="N76" s="18">
        <f t="shared" si="6"/>
        <v>50</v>
      </c>
      <c r="O76" s="15">
        <f>N76/N101</f>
        <v>0.06896551724137931</v>
      </c>
    </row>
    <row r="77" spans="1:15" ht="15">
      <c r="A77" s="9" t="s">
        <v>81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6"/>
    </row>
    <row r="78" spans="1:15" ht="15">
      <c r="A78" s="4" t="s">
        <v>82</v>
      </c>
      <c r="B78" s="12">
        <v>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3">
        <f>N78/N101</f>
        <v>0.001379310344827586</v>
      </c>
    </row>
    <row r="79" spans="1:15" ht="15">
      <c r="A79" s="4" t="s">
        <v>83</v>
      </c>
      <c r="B79" s="12">
        <v>0</v>
      </c>
      <c r="C79" s="12">
        <v>0</v>
      </c>
      <c r="D79" s="12">
        <v>1</v>
      </c>
      <c r="E79" s="12">
        <v>0</v>
      </c>
      <c r="F79" s="12">
        <v>1</v>
      </c>
      <c r="G79" s="12">
        <v>0</v>
      </c>
      <c r="H79" s="12">
        <v>0</v>
      </c>
      <c r="I79" s="12">
        <v>1</v>
      </c>
      <c r="J79" s="12">
        <v>1</v>
      </c>
      <c r="K79" s="12">
        <v>0</v>
      </c>
      <c r="L79" s="12">
        <v>0</v>
      </c>
      <c r="M79" s="12">
        <v>0</v>
      </c>
      <c r="N79" s="12">
        <v>4</v>
      </c>
      <c r="O79" s="13">
        <f>N79/N101</f>
        <v>0.005517241379310344</v>
      </c>
    </row>
    <row r="80" spans="1:15" ht="15">
      <c r="A80" s="4" t="s">
        <v>84</v>
      </c>
      <c r="B80" s="12">
        <v>2</v>
      </c>
      <c r="C80" s="12">
        <v>0</v>
      </c>
      <c r="D80" s="12">
        <v>0</v>
      </c>
      <c r="E80" s="12">
        <v>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3</v>
      </c>
      <c r="O80" s="13">
        <f>N80/N101</f>
        <v>0.004137931034482759</v>
      </c>
    </row>
    <row r="81" spans="1:15" ht="15">
      <c r="A81" s="4" t="s">
        <v>85</v>
      </c>
      <c r="B81" s="12">
        <v>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3">
        <f>N81/N101</f>
        <v>0.001379310344827586</v>
      </c>
    </row>
    <row r="82" spans="1:15" ht="15">
      <c r="A82" s="4" t="s">
        <v>86</v>
      </c>
      <c r="B82" s="12">
        <v>0</v>
      </c>
      <c r="C82" s="12">
        <v>1</v>
      </c>
      <c r="D82" s="12">
        <v>1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1</v>
      </c>
      <c r="K82" s="12">
        <v>0</v>
      </c>
      <c r="L82" s="12">
        <v>0</v>
      </c>
      <c r="M82" s="12">
        <v>1</v>
      </c>
      <c r="N82" s="12">
        <v>4</v>
      </c>
      <c r="O82" s="13">
        <f>N82/N101</f>
        <v>0.005517241379310344</v>
      </c>
    </row>
    <row r="83" spans="1:15" ht="15">
      <c r="A83" s="4" t="s">
        <v>87</v>
      </c>
      <c r="B83" s="12">
        <v>0</v>
      </c>
      <c r="C83" s="12">
        <v>0</v>
      </c>
      <c r="D83" s="12">
        <v>0</v>
      </c>
      <c r="E83" s="12">
        <v>0</v>
      </c>
      <c r="F83" s="12">
        <v>1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  <c r="O83" s="13">
        <f>N83/N101</f>
        <v>0.001379310344827586</v>
      </c>
    </row>
    <row r="84" spans="1:15" ht="15">
      <c r="A84" s="4" t="s">
        <v>88</v>
      </c>
      <c r="B84" s="12">
        <v>0</v>
      </c>
      <c r="C84" s="12">
        <v>0</v>
      </c>
      <c r="D84" s="12">
        <v>0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3">
        <f>N84/N101</f>
        <v>0.001379310344827586</v>
      </c>
    </row>
    <row r="85" spans="1:15" ht="15">
      <c r="A85" s="4" t="s">
        <v>89</v>
      </c>
      <c r="B85" s="12">
        <v>3</v>
      </c>
      <c r="C85" s="12">
        <v>3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1</v>
      </c>
      <c r="K85" s="12">
        <v>0</v>
      </c>
      <c r="L85" s="12">
        <v>1</v>
      </c>
      <c r="M85" s="12">
        <v>0</v>
      </c>
      <c r="N85" s="12">
        <v>8</v>
      </c>
      <c r="O85" s="13">
        <f>N85/N101</f>
        <v>0.011034482758620689</v>
      </c>
    </row>
    <row r="86" spans="1:15" ht="15">
      <c r="A86" s="4" t="s">
        <v>90</v>
      </c>
      <c r="B86" s="12">
        <v>0</v>
      </c>
      <c r="C86" s="12">
        <v>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3">
        <f>N86/N101</f>
        <v>0.001379310344827586</v>
      </c>
    </row>
    <row r="87" spans="1:15" ht="15">
      <c r="A87" s="10" t="s">
        <v>34</v>
      </c>
      <c r="B87" s="18">
        <f aca="true" t="shared" si="7" ref="B87:N87">SUM(B78:B86)</f>
        <v>7</v>
      </c>
      <c r="C87" s="18">
        <f t="shared" si="7"/>
        <v>5</v>
      </c>
      <c r="D87" s="18">
        <f t="shared" si="7"/>
        <v>2</v>
      </c>
      <c r="E87" s="18">
        <f t="shared" si="7"/>
        <v>2</v>
      </c>
      <c r="F87" s="18">
        <f t="shared" si="7"/>
        <v>2</v>
      </c>
      <c r="G87" s="18">
        <f t="shared" si="7"/>
        <v>0</v>
      </c>
      <c r="H87" s="18">
        <f t="shared" si="7"/>
        <v>0</v>
      </c>
      <c r="I87" s="18">
        <f t="shared" si="7"/>
        <v>1</v>
      </c>
      <c r="J87" s="18">
        <f t="shared" si="7"/>
        <v>3</v>
      </c>
      <c r="K87" s="18">
        <f t="shared" si="7"/>
        <v>0</v>
      </c>
      <c r="L87" s="18">
        <f t="shared" si="7"/>
        <v>1</v>
      </c>
      <c r="M87" s="18">
        <f t="shared" si="7"/>
        <v>1</v>
      </c>
      <c r="N87" s="18">
        <f t="shared" si="7"/>
        <v>24</v>
      </c>
      <c r="O87" s="15">
        <f>N87/N101</f>
        <v>0.03310344827586207</v>
      </c>
    </row>
    <row r="88" spans="1:15" ht="15">
      <c r="A88" s="9" t="s">
        <v>91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6"/>
    </row>
    <row r="89" spans="1:15" ht="15">
      <c r="A89" s="4" t="s">
        <v>92</v>
      </c>
      <c r="B89" s="12">
        <v>0</v>
      </c>
      <c r="C89" s="12">
        <v>0</v>
      </c>
      <c r="D89" s="12">
        <v>1</v>
      </c>
      <c r="E89" s="12">
        <v>1</v>
      </c>
      <c r="F89" s="12">
        <v>0</v>
      </c>
      <c r="G89" s="12">
        <v>1</v>
      </c>
      <c r="H89" s="12">
        <v>1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4</v>
      </c>
      <c r="O89" s="13">
        <f>N89/N101</f>
        <v>0.005517241379310344</v>
      </c>
    </row>
    <row r="90" spans="1:15" ht="15">
      <c r="A90" s="4" t="s">
        <v>93</v>
      </c>
      <c r="B90" s="12">
        <v>0</v>
      </c>
      <c r="C90" s="12">
        <v>1</v>
      </c>
      <c r="D90" s="12">
        <v>0</v>
      </c>
      <c r="E90" s="12">
        <v>0</v>
      </c>
      <c r="F90" s="12">
        <v>0</v>
      </c>
      <c r="G90" s="12">
        <v>0</v>
      </c>
      <c r="H90" s="12">
        <v>1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2</v>
      </c>
      <c r="O90" s="13">
        <f>N90/N101</f>
        <v>0.002758620689655172</v>
      </c>
    </row>
    <row r="91" spans="1:15" ht="15">
      <c r="A91" s="4" t="s">
        <v>94</v>
      </c>
      <c r="B91" s="12">
        <v>2</v>
      </c>
      <c r="C91" s="12">
        <v>7</v>
      </c>
      <c r="D91" s="12">
        <v>4</v>
      </c>
      <c r="E91" s="12">
        <v>2</v>
      </c>
      <c r="F91" s="12">
        <v>0</v>
      </c>
      <c r="G91" s="12">
        <v>3</v>
      </c>
      <c r="H91" s="12">
        <v>3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21</v>
      </c>
      <c r="O91" s="13">
        <f>N91/N101</f>
        <v>0.028965517241379312</v>
      </c>
    </row>
    <row r="92" spans="1:15" ht="15">
      <c r="A92" s="4" t="s">
        <v>95</v>
      </c>
      <c r="B92" s="12">
        <v>1</v>
      </c>
      <c r="C92" s="12">
        <v>4</v>
      </c>
      <c r="D92" s="12">
        <v>0</v>
      </c>
      <c r="E92" s="12">
        <v>2</v>
      </c>
      <c r="F92" s="12">
        <v>4</v>
      </c>
      <c r="G92" s="12">
        <v>1</v>
      </c>
      <c r="H92" s="12">
        <v>1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13</v>
      </c>
      <c r="O92" s="13">
        <f>N92/N101</f>
        <v>0.01793103448275862</v>
      </c>
    </row>
    <row r="93" spans="1:15" ht="15">
      <c r="A93" s="10" t="s">
        <v>34</v>
      </c>
      <c r="B93" s="18">
        <f aca="true" t="shared" si="8" ref="B93:N93">SUM(B89:B92)</f>
        <v>3</v>
      </c>
      <c r="C93" s="18">
        <f t="shared" si="8"/>
        <v>12</v>
      </c>
      <c r="D93" s="18">
        <f t="shared" si="8"/>
        <v>5</v>
      </c>
      <c r="E93" s="18">
        <f t="shared" si="8"/>
        <v>5</v>
      </c>
      <c r="F93" s="18">
        <f t="shared" si="8"/>
        <v>4</v>
      </c>
      <c r="G93" s="18">
        <f t="shared" si="8"/>
        <v>5</v>
      </c>
      <c r="H93" s="18">
        <f t="shared" si="8"/>
        <v>6</v>
      </c>
      <c r="I93" s="18">
        <f t="shared" si="8"/>
        <v>0</v>
      </c>
      <c r="J93" s="18">
        <f t="shared" si="8"/>
        <v>0</v>
      </c>
      <c r="K93" s="18">
        <f t="shared" si="8"/>
        <v>0</v>
      </c>
      <c r="L93" s="18">
        <f t="shared" si="8"/>
        <v>0</v>
      </c>
      <c r="M93" s="18">
        <f t="shared" si="8"/>
        <v>0</v>
      </c>
      <c r="N93" s="18">
        <f t="shared" si="8"/>
        <v>40</v>
      </c>
      <c r="O93" s="15">
        <f>N93/N101</f>
        <v>0.05517241379310345</v>
      </c>
    </row>
    <row r="94" spans="1:15" ht="15">
      <c r="A94" s="9" t="s">
        <v>96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6"/>
    </row>
    <row r="95" spans="1:15" ht="30">
      <c r="A95" s="4" t="s">
        <v>97</v>
      </c>
      <c r="B95" s="12">
        <v>0</v>
      </c>
      <c r="C95" s="12">
        <v>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</v>
      </c>
      <c r="O95" s="13">
        <f>N95/N101</f>
        <v>0.001379310344827586</v>
      </c>
    </row>
    <row r="96" spans="1:15" ht="15">
      <c r="A96" s="10" t="s">
        <v>34</v>
      </c>
      <c r="B96" s="18">
        <f aca="true" t="shared" si="9" ref="B96:N96">SUM(B95:B95)</f>
        <v>0</v>
      </c>
      <c r="C96" s="18">
        <f t="shared" si="9"/>
        <v>1</v>
      </c>
      <c r="D96" s="18">
        <f t="shared" si="9"/>
        <v>0</v>
      </c>
      <c r="E96" s="18">
        <f t="shared" si="9"/>
        <v>0</v>
      </c>
      <c r="F96" s="18">
        <f t="shared" si="9"/>
        <v>0</v>
      </c>
      <c r="G96" s="18">
        <f t="shared" si="9"/>
        <v>0</v>
      </c>
      <c r="H96" s="18">
        <f t="shared" si="9"/>
        <v>0</v>
      </c>
      <c r="I96" s="18">
        <f t="shared" si="9"/>
        <v>0</v>
      </c>
      <c r="J96" s="18">
        <f t="shared" si="9"/>
        <v>0</v>
      </c>
      <c r="K96" s="18">
        <f t="shared" si="9"/>
        <v>0</v>
      </c>
      <c r="L96" s="18">
        <f t="shared" si="9"/>
        <v>0</v>
      </c>
      <c r="M96" s="18">
        <f t="shared" si="9"/>
        <v>0</v>
      </c>
      <c r="N96" s="18">
        <f t="shared" si="9"/>
        <v>1</v>
      </c>
      <c r="O96" s="15">
        <f>N96/N101</f>
        <v>0.001379310344827586</v>
      </c>
    </row>
    <row r="97" spans="1:15" ht="15">
      <c r="A97" s="9" t="s">
        <v>98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6"/>
    </row>
    <row r="98" spans="1:15" ht="15">
      <c r="A98" s="4" t="s">
        <v>99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</v>
      </c>
      <c r="N98" s="12">
        <v>1</v>
      </c>
      <c r="O98" s="13">
        <f>N98/N101</f>
        <v>0.001379310344827586</v>
      </c>
    </row>
    <row r="99" spans="1:15" ht="30">
      <c r="A99" s="4" t="s">
        <v>100</v>
      </c>
      <c r="B99" s="12">
        <v>0</v>
      </c>
      <c r="C99" s="12">
        <v>0</v>
      </c>
      <c r="D99" s="12">
        <v>0</v>
      </c>
      <c r="E99" s="12">
        <v>1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</v>
      </c>
      <c r="O99" s="13">
        <f>N99/N101</f>
        <v>0.001379310344827586</v>
      </c>
    </row>
    <row r="100" spans="1:15" ht="15">
      <c r="A100" s="10" t="s">
        <v>34</v>
      </c>
      <c r="B100" s="18">
        <f aca="true" t="shared" si="10" ref="B100:N100">SUM(B98:B99)</f>
        <v>0</v>
      </c>
      <c r="C100" s="18">
        <f t="shared" si="10"/>
        <v>0</v>
      </c>
      <c r="D100" s="18">
        <f t="shared" si="10"/>
        <v>0</v>
      </c>
      <c r="E100" s="18">
        <f t="shared" si="10"/>
        <v>1</v>
      </c>
      <c r="F100" s="18">
        <f t="shared" si="10"/>
        <v>0</v>
      </c>
      <c r="G100" s="18">
        <f t="shared" si="10"/>
        <v>0</v>
      </c>
      <c r="H100" s="18">
        <f t="shared" si="10"/>
        <v>0</v>
      </c>
      <c r="I100" s="18">
        <f t="shared" si="10"/>
        <v>0</v>
      </c>
      <c r="J100" s="18">
        <f t="shared" si="10"/>
        <v>0</v>
      </c>
      <c r="K100" s="18">
        <f t="shared" si="10"/>
        <v>0</v>
      </c>
      <c r="L100" s="18">
        <f t="shared" si="10"/>
        <v>0</v>
      </c>
      <c r="M100" s="18">
        <f t="shared" si="10"/>
        <v>1</v>
      </c>
      <c r="N100" s="18">
        <f t="shared" si="10"/>
        <v>2</v>
      </c>
      <c r="O100" s="15">
        <f>N100/N101</f>
        <v>0.002758620689655172</v>
      </c>
    </row>
    <row r="101" spans="1:15" ht="15">
      <c r="A101" s="9" t="s">
        <v>101</v>
      </c>
      <c r="B101" s="20">
        <f aca="true" t="shared" si="11" ref="B101:N101">(SUM(B9:B100))/2</f>
        <v>67</v>
      </c>
      <c r="C101" s="20">
        <f t="shared" si="11"/>
        <v>91</v>
      </c>
      <c r="D101" s="20">
        <f t="shared" si="11"/>
        <v>66</v>
      </c>
      <c r="E101" s="20">
        <f t="shared" si="11"/>
        <v>53</v>
      </c>
      <c r="F101" s="20">
        <f t="shared" si="11"/>
        <v>52</v>
      </c>
      <c r="G101" s="20">
        <f t="shared" si="11"/>
        <v>54</v>
      </c>
      <c r="H101" s="20">
        <f t="shared" si="11"/>
        <v>46</v>
      </c>
      <c r="I101" s="20">
        <f t="shared" si="11"/>
        <v>43</v>
      </c>
      <c r="J101" s="20">
        <f t="shared" si="11"/>
        <v>64</v>
      </c>
      <c r="K101" s="20">
        <f t="shared" si="11"/>
        <v>59</v>
      </c>
      <c r="L101" s="20">
        <f t="shared" si="11"/>
        <v>57</v>
      </c>
      <c r="M101" s="20">
        <f t="shared" si="11"/>
        <v>73</v>
      </c>
      <c r="N101" s="20">
        <f t="shared" si="11"/>
        <v>725</v>
      </c>
      <c r="O101" s="11">
        <f>N101/N101</f>
        <v>1</v>
      </c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DFC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2015-02-09T15:30:27Z</dcterms:modified>
  <cp:category/>
  <cp:version/>
  <cp:contentType/>
  <cp:contentStatus/>
</cp:coreProperties>
</file>