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<sst xmlns="http://schemas.openxmlformats.org/spreadsheetml/2006/main" count="85" uniqueCount="78">
  <si>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</si>
  <si>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</si>
  <si>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</si>
  <si>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</si>
  <si>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</si>
  <si>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</si>
  <si>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</si>
  <si>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</si>
  <si>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</si>
  <si>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</si>
  <si>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</si>
  <si>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</si>
  <si>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</si>
  <si>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</si>
  <si>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</si>
  <si>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</si>
  <si>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</si>
  <si>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31 DE DICIEMBRE DE 2015</t>
  </si>
  <si>
    <t>ENTIDAD FINANCIERA</t>
  </si>
  <si>
    <t>ENTIDADES FINANCIERAS DE VIVIENDA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</si>
  <si>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</si>
  <si>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PAZ ENTIDAD FINANCIERA DE VIVIENDA      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</si>
  <si>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</si>
  <si>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LA PLATA ENTIDAD FINANCIERA DE VIVIENDA                                                                                                                                                                 </t>
  </si>
  <si>
    <t xml:space="preserve">POTOSÍ ENTIDAD FINANCIERA DE VIVIENDA                                                                                                                                                                   </t>
  </si>
  <si>
    <t>SUB-TOTAL</t>
  </si>
  <si>
    <t>BANCOS MULTIPLES</t>
  </si>
  <si>
    <t>BANCO NACIONAL DE BOLIVIA S.A.</t>
  </si>
  <si>
    <t>BANCO MERCANTIL SANTA CRUZ S.A.</t>
  </si>
  <si>
    <t>BANCO DE CRÉDITO DE BOLIVIA S.A.</t>
  </si>
  <si>
    <t>BANCO DE LA NACIÓN ARGENTINA S. 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</si>
  <si>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</si>
  <si>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</si>
  <si>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</si>
  <si>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</si>
  <si>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</si>
  <si>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</si>
  <si>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</si>
  <si>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</si>
  <si>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</si>
  <si>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>BANCOS PYME</t>
  </si>
  <si>
    <t>BANCO PYME LOS ANDES PROCREDIT S.A.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</si>
  <si>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</si>
  <si>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</si>
  <si>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>MUTUALES DE AHORRO Y PRÉSTAMO PARA LA VIVIENDA</t>
  </si>
  <si>
    <t xml:space="preserve">MUTUAL DE AHORRO Y PRÉSTAMO LA PRIMERA                                                                                                                                                                  </t>
  </si>
  <si>
    <t xml:space="preserve">MUTUAL DE AHORRO Y PRÉSTAMO LA PAZ                                                                                                                                                                      </t>
  </si>
  <si>
    <t>COOPERATIVAS DE AHORRO Y CRÉDITO</t>
  </si>
  <si>
    <t xml:space="preserve">COOPERATIVA DE AHORRO Y CRÉDITO ABIERTA JESÚS NAZARENO LTDA.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</si>
  <si>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</si>
  <si>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FÁTIMA LTDA.                                                                                                                                                    </t>
  </si>
  <si>
    <t xml:space="preserve">COOPERATIVA DE AHORRO Y CRÉDITO ABIERTA LA MERCED LTDA.           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</si>
  <si>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</si>
  <si>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</si>
  <si>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CATEDRAL DE TARIJA LTDA.                                                                                                                                        </t>
  </si>
  <si>
    <t xml:space="preserve">COOPERATIVA DE AHORRO Y CRÉDITO ABIERTA SAN ANTONIO LTDA.                                                                                                                                               </t>
  </si>
  <si>
    <t xml:space="preserve">COOPERATIVA DE AHORRO Y CRÉDITO ABIERTA PÍO X LTDA.                                                                                                                                                     </t>
  </si>
  <si>
    <t xml:space="preserve">COOPERATIVA DE AHORRO Y CRÉDITO ABIERTA INCA HUASI LTDA.                                                                                                                                                </t>
  </si>
  <si>
    <t xml:space="preserve">COOPERATIVA DE AHORRO Y CRÉDITO ABIERTA QUILLACOLLO LTDA.                                                                                                                                               </t>
  </si>
  <si>
    <t xml:space="preserve">COOPERATIVA DE AHORRO Y CRÉDITO ABIERTA SAN JOSÉ DE PUNATA LTDA.                                                                                                                                        </t>
  </si>
  <si>
    <t xml:space="preserve">COOPERATIVA DE AHORRO Y CRÉDITO ABIERTA TRINIDAD LTDA.                                                                                                                                                  </t>
  </si>
  <si>
    <t xml:space="preserve">COOPERATIVA DE AHORRO Y CRÉDITO ABIERTA SAN ROQUE LTDA.                                                                                                                                                 </t>
  </si>
  <si>
    <t xml:space="preserve">COOPERATIVA DE AHORRO Y CRÉDITO ABIERTA EL CHOROLQUE LTDA.                                                                                                                                              </t>
  </si>
  <si>
    <t xml:space="preserve">COOPERATIVA DE AHORRO Y CRÉDITO ABIERTA MONSEÑOR FÉLIX GAINZA LTDA.                                                                                                                                     </t>
  </si>
  <si>
    <t xml:space="preserve">COOPERATIVA DE AHORRO Y CRÉDITO ABIERTA MADRE Y MAESTRA LTDA.                                                                                                                                           </t>
  </si>
  <si>
    <t xml:space="preserve">COOPERATIVA DE AHORRO Y CRÉDITO ABIERTA CATEDRAL LTDA.                                                                                                                                                  </t>
  </si>
  <si>
    <t xml:space="preserve">COOPERATIVA DE AHORRO Y CRÉDITO ABIERTA ASUNCIÓN LTDA.                                                                                                                                                  </t>
  </si>
  <si>
    <t xml:space="preserve">COOPERATIVA DE AHORRO Y CRÉDITO ABIERTA SAN JOAQUÍN LTDA.                                                                                                                                               </t>
  </si>
  <si>
    <t>EMPRESAS DE ARRENDAMIENTO FINANCIERO</t>
  </si>
  <si>
    <t>BISA LEASING S.A.</t>
  </si>
  <si>
    <t>FORTALEZA LEASING S.A.</t>
  </si>
  <si>
    <t xml:space="preserve">BNB LEASING S.A.                                                                                                                                                                                        </t>
  </si>
  <si>
    <t>BURÓS DE INFORMACIÓN</t>
  </si>
  <si>
    <t>ENSERBIC S.A.</t>
  </si>
  <si>
    <t xml:space="preserve">INFOCRED BI S.A                                                                                                                                                                                         </t>
  </si>
  <si>
    <t>EMPRESAS DE SERVICIOS DE PAGO MÓVIL</t>
  </si>
  <si>
    <t xml:space="preserve">E-FECTIVO ESPM S.A.                                                                                                                                                                                     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</si>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</sst>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 wrapText="1"/>
    </xf>
    <xf numFmtId="3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10" fontId="39" fillId="35" borderId="12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40" fillId="37" borderId="15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39" fillId="35" borderId="11" xfId="0" applyNumberFormat="1" applyFont="1" applyFill="1" applyBorder="1" applyAlignment="1">
      <alignment horizontal="center" vertical="center" wrapText="1"/>
    </xf>
    <xf numFmtId="0" fontId="39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55">
      <selection activeCell="C71" sqref="C71"/>
    </sheetView>
  </sheetViews>
  <sheetFormatPr defaultColWidth="9.140625" defaultRowHeight="15"/>
  <cols>
    <col min="1" max="1" width="67.2812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" customFormat="1" ht="21.75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2" customFormat="1" ht="21.75" customHeight="1">
      <c r="A5" s="24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1.75" customHeight="1" thickBot="1">
      <c r="A6" s="26" t="s">
        <v>17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.75" customHeight="1">
      <c r="A7" s="19" t="s">
        <v>18</v>
      </c>
      <c r="B7" s="19" t="s">
        <v>3</v>
      </c>
      <c r="C7" s="19" t="s">
        <v>4</v>
      </c>
      <c r="D7" s="19" t="s">
        <v>5</v>
      </c>
      <c r="E7" s="19" t="s">
        <v>6</v>
      </c>
      <c r="F7" s="19" t="s">
        <v>7</v>
      </c>
      <c r="G7" s="29" t="s">
        <v>8</v>
      </c>
      <c r="H7" s="19" t="s">
        <v>9</v>
      </c>
      <c r="I7" s="19" t="s">
        <v>10</v>
      </c>
      <c r="J7" s="19" t="s">
        <v>11</v>
      </c>
      <c r="K7" s="19" t="s">
        <v>12</v>
      </c>
      <c r="L7" s="19" t="s">
        <v>13</v>
      </c>
      <c r="M7" s="19" t="s">
        <v>14</v>
      </c>
      <c r="N7" s="19" t="s">
        <v>0</v>
      </c>
      <c r="O7" s="21" t="s">
        <v>1</v>
      </c>
    </row>
    <row r="8" spans="1:15" ht="15">
      <c r="A8" s="20"/>
      <c r="B8" s="20"/>
      <c r="C8" s="20"/>
      <c r="D8" s="20"/>
      <c r="E8" s="20"/>
      <c r="F8" s="20"/>
      <c r="G8" s="30"/>
      <c r="H8" s="20"/>
      <c r="I8" s="20"/>
      <c r="J8" s="20"/>
      <c r="K8" s="20"/>
      <c r="L8" s="20"/>
      <c r="M8" s="20"/>
      <c r="N8" s="20"/>
      <c r="O8" s="22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11">
        <v>3</v>
      </c>
      <c r="C10" s="11">
        <v>2</v>
      </c>
      <c r="D10" s="11">
        <v>3</v>
      </c>
      <c r="E10" s="11">
        <v>3</v>
      </c>
      <c r="F10" s="11">
        <v>6</v>
      </c>
      <c r="G10" s="11">
        <v>3</v>
      </c>
      <c r="H10" s="11">
        <v>3</v>
      </c>
      <c r="I10" s="11">
        <v>5</v>
      </c>
      <c r="J10" s="11">
        <v>2</v>
      </c>
      <c r="K10" s="11">
        <v>7</v>
      </c>
      <c r="L10" s="12">
        <v>9</v>
      </c>
      <c r="M10" s="11">
        <v>6</v>
      </c>
      <c r="N10" s="11">
        <v>52</v>
      </c>
      <c r="O10" s="13">
        <f>N10/N74</f>
        <v>0.0011081276904061715</v>
      </c>
    </row>
    <row r="11" spans="1:15" ht="15">
      <c r="A11" s="4" t="s">
        <v>21</v>
      </c>
      <c r="B11" s="11">
        <v>3</v>
      </c>
      <c r="C11" s="11">
        <v>13</v>
      </c>
      <c r="D11" s="11">
        <v>11</v>
      </c>
      <c r="E11" s="11">
        <v>11</v>
      </c>
      <c r="F11" s="11">
        <v>14</v>
      </c>
      <c r="G11" s="11">
        <v>8</v>
      </c>
      <c r="H11" s="11">
        <v>12</v>
      </c>
      <c r="I11" s="11">
        <v>19</v>
      </c>
      <c r="J11" s="11">
        <v>16</v>
      </c>
      <c r="K11" s="11">
        <v>12</v>
      </c>
      <c r="L11" s="11">
        <v>11</v>
      </c>
      <c r="M11" s="11">
        <v>12</v>
      </c>
      <c r="N11" s="11">
        <v>142</v>
      </c>
      <c r="O11" s="13">
        <f>N11/N74</f>
        <v>0.003026041000724545</v>
      </c>
    </row>
    <row r="12" spans="1:15" ht="15">
      <c r="A12" s="4" t="s">
        <v>22</v>
      </c>
      <c r="B12" s="11">
        <v>0</v>
      </c>
      <c r="C12" s="11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</v>
      </c>
      <c r="O12" s="13">
        <f>N12/N74</f>
        <v>2.1310147892426374E-05</v>
      </c>
    </row>
    <row r="13" spans="1:15" ht="15">
      <c r="A13" s="4" t="s">
        <v>23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</v>
      </c>
      <c r="M13" s="11">
        <v>0</v>
      </c>
      <c r="N13" s="11">
        <v>1</v>
      </c>
      <c r="O13" s="13">
        <f>N13/N74</f>
        <v>2.1310147892426374E-05</v>
      </c>
    </row>
    <row r="14" spans="1:15" ht="15">
      <c r="A14" s="4" t="s">
        <v>24</v>
      </c>
      <c r="B14" s="11">
        <v>0</v>
      </c>
      <c r="C14" s="11">
        <v>0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</v>
      </c>
      <c r="O14" s="13">
        <f>N14/N74</f>
        <v>2.1310147892426374E-05</v>
      </c>
    </row>
    <row r="15" spans="1:15" ht="20.25" customHeight="1">
      <c r="A15" s="10" t="s">
        <v>25</v>
      </c>
      <c r="B15" s="14">
        <f aca="true" t="shared" si="0" ref="B15:N15">SUM(B10:B14)</f>
        <v>6</v>
      </c>
      <c r="C15" s="14">
        <f t="shared" si="0"/>
        <v>16</v>
      </c>
      <c r="D15" s="14">
        <f t="shared" si="0"/>
        <v>14</v>
      </c>
      <c r="E15" s="14">
        <f t="shared" si="0"/>
        <v>15</v>
      </c>
      <c r="F15" s="14">
        <f t="shared" si="0"/>
        <v>20</v>
      </c>
      <c r="G15" s="14">
        <f t="shared" si="0"/>
        <v>11</v>
      </c>
      <c r="H15" s="14">
        <f t="shared" si="0"/>
        <v>15</v>
      </c>
      <c r="I15" s="14">
        <f t="shared" si="0"/>
        <v>24</v>
      </c>
      <c r="J15" s="14">
        <f t="shared" si="0"/>
        <v>18</v>
      </c>
      <c r="K15" s="14">
        <f t="shared" si="0"/>
        <v>19</v>
      </c>
      <c r="L15" s="14">
        <f t="shared" si="0"/>
        <v>21</v>
      </c>
      <c r="M15" s="14">
        <f t="shared" si="0"/>
        <v>18</v>
      </c>
      <c r="N15" s="14">
        <f t="shared" si="0"/>
        <v>197</v>
      </c>
      <c r="O15" s="15">
        <f>N15/N74</f>
        <v>0.004198099134807996</v>
      </c>
    </row>
    <row r="16" spans="1:15" ht="15">
      <c r="A16" s="9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5" ht="15">
      <c r="A17" s="4" t="s">
        <v>27</v>
      </c>
      <c r="B17" s="11">
        <v>2555</v>
      </c>
      <c r="C17" s="11">
        <v>1269</v>
      </c>
      <c r="D17" s="11">
        <v>1230</v>
      </c>
      <c r="E17" s="11">
        <v>1064</v>
      </c>
      <c r="F17" s="11">
        <v>1426</v>
      </c>
      <c r="G17" s="11">
        <v>1381</v>
      </c>
      <c r="H17" s="11">
        <v>1147</v>
      </c>
      <c r="I17" s="11">
        <v>1115</v>
      </c>
      <c r="J17" s="11">
        <v>1098</v>
      </c>
      <c r="K17" s="11">
        <v>1249</v>
      </c>
      <c r="L17" s="11">
        <v>1134</v>
      </c>
      <c r="M17" s="11">
        <v>1186</v>
      </c>
      <c r="N17" s="11">
        <v>15854</v>
      </c>
      <c r="O17" s="13">
        <f>N17/N74</f>
        <v>0.33785108468652775</v>
      </c>
    </row>
    <row r="18" spans="1:15" ht="15">
      <c r="A18" s="4" t="s">
        <v>28</v>
      </c>
      <c r="B18" s="11">
        <v>361</v>
      </c>
      <c r="C18" s="11">
        <v>291</v>
      </c>
      <c r="D18" s="11">
        <v>311</v>
      </c>
      <c r="E18" s="11">
        <v>277</v>
      </c>
      <c r="F18" s="11">
        <v>292</v>
      </c>
      <c r="G18" s="11">
        <v>275</v>
      </c>
      <c r="H18" s="11">
        <v>310</v>
      </c>
      <c r="I18" s="11">
        <v>274</v>
      </c>
      <c r="J18" s="11">
        <v>299</v>
      </c>
      <c r="K18" s="11">
        <v>325</v>
      </c>
      <c r="L18" s="11">
        <v>325</v>
      </c>
      <c r="M18" s="11">
        <v>442</v>
      </c>
      <c r="N18" s="11">
        <v>3782</v>
      </c>
      <c r="O18" s="13">
        <f>N18/N74</f>
        <v>0.08059497932915655</v>
      </c>
    </row>
    <row r="19" spans="1:15" ht="15">
      <c r="A19" s="4" t="s">
        <v>29</v>
      </c>
      <c r="B19" s="11">
        <v>850</v>
      </c>
      <c r="C19" s="11">
        <v>760</v>
      </c>
      <c r="D19" s="11">
        <v>803</v>
      </c>
      <c r="E19" s="11">
        <v>715</v>
      </c>
      <c r="F19" s="11">
        <v>642</v>
      </c>
      <c r="G19" s="11">
        <v>601</v>
      </c>
      <c r="H19" s="11">
        <v>624</v>
      </c>
      <c r="I19" s="11">
        <v>550</v>
      </c>
      <c r="J19" s="11">
        <v>518</v>
      </c>
      <c r="K19" s="11">
        <v>555</v>
      </c>
      <c r="L19" s="11">
        <v>414</v>
      </c>
      <c r="M19" s="11">
        <v>459</v>
      </c>
      <c r="N19" s="11">
        <v>7491</v>
      </c>
      <c r="O19" s="13">
        <f>N19/N74</f>
        <v>0.15963431786216598</v>
      </c>
    </row>
    <row r="20" spans="1:15" ht="15">
      <c r="A20" s="4" t="s">
        <v>30</v>
      </c>
      <c r="B20" s="11">
        <v>1</v>
      </c>
      <c r="C20" s="11">
        <v>2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13</v>
      </c>
      <c r="O20" s="13">
        <f>N20/N74</f>
        <v>0.00027703192260154286</v>
      </c>
    </row>
    <row r="21" spans="1:15" ht="15">
      <c r="A21" s="4" t="s">
        <v>31</v>
      </c>
      <c r="B21" s="11">
        <v>48</v>
      </c>
      <c r="C21" s="11">
        <v>47</v>
      </c>
      <c r="D21" s="11">
        <v>67</v>
      </c>
      <c r="E21" s="11">
        <v>72</v>
      </c>
      <c r="F21" s="11">
        <v>90</v>
      </c>
      <c r="G21" s="11">
        <v>94</v>
      </c>
      <c r="H21" s="11">
        <v>87</v>
      </c>
      <c r="I21" s="11">
        <v>125</v>
      </c>
      <c r="J21" s="11">
        <v>75</v>
      </c>
      <c r="K21" s="11">
        <v>92</v>
      </c>
      <c r="L21" s="11">
        <v>107</v>
      </c>
      <c r="M21" s="11">
        <v>119</v>
      </c>
      <c r="N21" s="11">
        <v>1023</v>
      </c>
      <c r="O21" s="13">
        <f>N21/N74</f>
        <v>0.02180028129395218</v>
      </c>
    </row>
    <row r="22" spans="1:15" ht="15">
      <c r="A22" s="4" t="s">
        <v>32</v>
      </c>
      <c r="B22" s="11">
        <v>766</v>
      </c>
      <c r="C22" s="11">
        <v>492</v>
      </c>
      <c r="D22" s="11">
        <v>625</v>
      </c>
      <c r="E22" s="11">
        <v>604</v>
      </c>
      <c r="F22" s="11">
        <v>671</v>
      </c>
      <c r="G22" s="11">
        <v>795</v>
      </c>
      <c r="H22" s="11">
        <v>798</v>
      </c>
      <c r="I22" s="11">
        <v>709</v>
      </c>
      <c r="J22" s="11">
        <v>738</v>
      </c>
      <c r="K22" s="11">
        <v>704</v>
      </c>
      <c r="L22" s="11">
        <v>562</v>
      </c>
      <c r="M22" s="11">
        <v>865</v>
      </c>
      <c r="N22" s="11">
        <v>8329</v>
      </c>
      <c r="O22" s="13">
        <f>N22/N74</f>
        <v>0.17749222179601926</v>
      </c>
    </row>
    <row r="23" spans="1:15" ht="15">
      <c r="A23" s="4" t="s">
        <v>33</v>
      </c>
      <c r="B23" s="11">
        <v>106</v>
      </c>
      <c r="C23" s="11">
        <v>78</v>
      </c>
      <c r="D23" s="11">
        <v>114</v>
      </c>
      <c r="E23" s="11">
        <v>104</v>
      </c>
      <c r="F23" s="11">
        <v>115</v>
      </c>
      <c r="G23" s="11">
        <v>104</v>
      </c>
      <c r="H23" s="11">
        <v>105</v>
      </c>
      <c r="I23" s="11">
        <v>127</v>
      </c>
      <c r="J23" s="11">
        <v>95</v>
      </c>
      <c r="K23" s="11">
        <v>114</v>
      </c>
      <c r="L23" s="11">
        <v>109</v>
      </c>
      <c r="M23" s="11">
        <v>168</v>
      </c>
      <c r="N23" s="11">
        <v>1339</v>
      </c>
      <c r="O23" s="13">
        <f>N23/N74</f>
        <v>0.028534288027958914</v>
      </c>
    </row>
    <row r="24" spans="1:15" ht="15">
      <c r="A24" s="4" t="s">
        <v>34</v>
      </c>
      <c r="B24" s="11">
        <v>161</v>
      </c>
      <c r="C24" s="11">
        <v>72</v>
      </c>
      <c r="D24" s="11">
        <v>95</v>
      </c>
      <c r="E24" s="11">
        <v>92</v>
      </c>
      <c r="F24" s="11">
        <v>74</v>
      </c>
      <c r="G24" s="11">
        <v>103</v>
      </c>
      <c r="H24" s="11">
        <v>102</v>
      </c>
      <c r="I24" s="11">
        <v>96</v>
      </c>
      <c r="J24" s="11">
        <v>90</v>
      </c>
      <c r="K24" s="11">
        <v>77</v>
      </c>
      <c r="L24" s="11">
        <v>101</v>
      </c>
      <c r="M24" s="11">
        <v>83</v>
      </c>
      <c r="N24" s="11">
        <v>1146</v>
      </c>
      <c r="O24" s="13">
        <f>N24/N74</f>
        <v>0.024421429484720623</v>
      </c>
    </row>
    <row r="25" spans="1:15" ht="15">
      <c r="A25" s="4" t="s">
        <v>35</v>
      </c>
      <c r="B25" s="11">
        <v>198</v>
      </c>
      <c r="C25" s="11">
        <v>139</v>
      </c>
      <c r="D25" s="11">
        <v>244</v>
      </c>
      <c r="E25" s="11">
        <v>187</v>
      </c>
      <c r="F25" s="11">
        <v>104</v>
      </c>
      <c r="G25" s="11">
        <v>96</v>
      </c>
      <c r="H25" s="11">
        <v>79</v>
      </c>
      <c r="I25" s="11">
        <v>71</v>
      </c>
      <c r="J25" s="11">
        <v>69</v>
      </c>
      <c r="K25" s="11">
        <v>76</v>
      </c>
      <c r="L25" s="11">
        <v>56</v>
      </c>
      <c r="M25" s="11">
        <v>133</v>
      </c>
      <c r="N25" s="11">
        <v>1452</v>
      </c>
      <c r="O25" s="13">
        <f>N25/N74</f>
        <v>0.030942334739803096</v>
      </c>
    </row>
    <row r="26" spans="1:15" ht="15">
      <c r="A26" s="4" t="s">
        <v>36</v>
      </c>
      <c r="B26" s="11">
        <v>315</v>
      </c>
      <c r="C26" s="11">
        <v>204</v>
      </c>
      <c r="D26" s="11">
        <v>210</v>
      </c>
      <c r="E26" s="11">
        <v>189</v>
      </c>
      <c r="F26" s="11">
        <v>218</v>
      </c>
      <c r="G26" s="11">
        <v>229</v>
      </c>
      <c r="H26" s="11">
        <v>200</v>
      </c>
      <c r="I26" s="11">
        <v>195</v>
      </c>
      <c r="J26" s="11">
        <v>316</v>
      </c>
      <c r="K26" s="11">
        <v>282</v>
      </c>
      <c r="L26" s="11">
        <v>202</v>
      </c>
      <c r="M26" s="11">
        <v>199</v>
      </c>
      <c r="N26" s="11">
        <v>2759</v>
      </c>
      <c r="O26" s="13">
        <f>N26/N74</f>
        <v>0.05879469803520437</v>
      </c>
    </row>
    <row r="27" spans="1:15" ht="15">
      <c r="A27" s="4" t="s">
        <v>37</v>
      </c>
      <c r="B27" s="11">
        <v>17</v>
      </c>
      <c r="C27" s="11">
        <v>9</v>
      </c>
      <c r="D27" s="11">
        <v>11</v>
      </c>
      <c r="E27" s="11">
        <v>13</v>
      </c>
      <c r="F27" s="11">
        <v>11</v>
      </c>
      <c r="G27" s="11">
        <v>16</v>
      </c>
      <c r="H27" s="11">
        <v>20</v>
      </c>
      <c r="I27" s="11">
        <v>23</v>
      </c>
      <c r="J27" s="11">
        <v>40</v>
      </c>
      <c r="K27" s="11">
        <v>21</v>
      </c>
      <c r="L27" s="11">
        <v>18</v>
      </c>
      <c r="M27" s="11">
        <v>21</v>
      </c>
      <c r="N27" s="11">
        <v>220</v>
      </c>
      <c r="O27" s="13">
        <f>N27/N74</f>
        <v>0.0046882325363338025</v>
      </c>
    </row>
    <row r="28" spans="1:15" ht="15">
      <c r="A28" s="4" t="s">
        <v>38</v>
      </c>
      <c r="B28" s="11">
        <v>81</v>
      </c>
      <c r="C28" s="11">
        <v>87</v>
      </c>
      <c r="D28" s="11">
        <v>82</v>
      </c>
      <c r="E28" s="11">
        <v>67</v>
      </c>
      <c r="F28" s="11">
        <v>67</v>
      </c>
      <c r="G28" s="11">
        <v>70</v>
      </c>
      <c r="H28" s="11">
        <v>113</v>
      </c>
      <c r="I28" s="11">
        <v>111</v>
      </c>
      <c r="J28" s="11">
        <v>103</v>
      </c>
      <c r="K28" s="11">
        <v>81</v>
      </c>
      <c r="L28" s="11">
        <v>99</v>
      </c>
      <c r="M28" s="11">
        <v>111</v>
      </c>
      <c r="N28" s="11">
        <v>1072</v>
      </c>
      <c r="O28" s="13">
        <f>N28/N74</f>
        <v>0.02284447854068107</v>
      </c>
    </row>
    <row r="29" spans="1:15" ht="15">
      <c r="A29" s="4" t="s">
        <v>39</v>
      </c>
      <c r="B29" s="11">
        <v>10</v>
      </c>
      <c r="C29" s="11">
        <v>10</v>
      </c>
      <c r="D29" s="11">
        <v>15</v>
      </c>
      <c r="E29" s="11">
        <v>17</v>
      </c>
      <c r="F29" s="11">
        <v>18</v>
      </c>
      <c r="G29" s="11">
        <v>22</v>
      </c>
      <c r="H29" s="11">
        <v>21</v>
      </c>
      <c r="I29" s="11">
        <v>19</v>
      </c>
      <c r="J29" s="11">
        <v>29</v>
      </c>
      <c r="K29" s="11">
        <v>18</v>
      </c>
      <c r="L29" s="11">
        <v>23</v>
      </c>
      <c r="M29" s="11">
        <v>20</v>
      </c>
      <c r="N29" s="11">
        <v>222</v>
      </c>
      <c r="O29" s="13">
        <f>N29/N74</f>
        <v>0.004730852832118655</v>
      </c>
    </row>
    <row r="30" spans="1:15" ht="15">
      <c r="A30" s="10" t="s">
        <v>25</v>
      </c>
      <c r="B30" s="14">
        <f aca="true" t="shared" si="1" ref="B30:N30">SUM(B17:B29)</f>
        <v>5469</v>
      </c>
      <c r="C30" s="14">
        <f t="shared" si="1"/>
        <v>3460</v>
      </c>
      <c r="D30" s="14">
        <f t="shared" si="1"/>
        <v>3808</v>
      </c>
      <c r="E30" s="14">
        <f t="shared" si="1"/>
        <v>3402</v>
      </c>
      <c r="F30" s="14">
        <f t="shared" si="1"/>
        <v>3729</v>
      </c>
      <c r="G30" s="14">
        <f t="shared" si="1"/>
        <v>3787</v>
      </c>
      <c r="H30" s="14">
        <f t="shared" si="1"/>
        <v>3607</v>
      </c>
      <c r="I30" s="14">
        <f t="shared" si="1"/>
        <v>3416</v>
      </c>
      <c r="J30" s="14">
        <f t="shared" si="1"/>
        <v>3471</v>
      </c>
      <c r="K30" s="14">
        <f t="shared" si="1"/>
        <v>3595</v>
      </c>
      <c r="L30" s="14">
        <f t="shared" si="1"/>
        <v>3151</v>
      </c>
      <c r="M30" s="14">
        <f t="shared" si="1"/>
        <v>3807</v>
      </c>
      <c r="N30" s="14">
        <f t="shared" si="1"/>
        <v>44702</v>
      </c>
      <c r="O30" s="15">
        <f>N30/N74</f>
        <v>0.9526062310872437</v>
      </c>
    </row>
    <row r="31" spans="1:15" ht="15">
      <c r="A31" s="9" t="s">
        <v>40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</row>
    <row r="32" spans="1:15" ht="15">
      <c r="A32" s="4" t="s">
        <v>41</v>
      </c>
      <c r="B32" s="11">
        <v>15</v>
      </c>
      <c r="C32" s="11">
        <v>14</v>
      </c>
      <c r="D32" s="11">
        <v>14</v>
      </c>
      <c r="E32" s="11">
        <v>24</v>
      </c>
      <c r="F32" s="11">
        <v>22</v>
      </c>
      <c r="G32" s="11">
        <v>16</v>
      </c>
      <c r="H32" s="11">
        <v>23</v>
      </c>
      <c r="I32" s="11">
        <v>11</v>
      </c>
      <c r="J32" s="11">
        <v>17</v>
      </c>
      <c r="K32" s="11">
        <v>13</v>
      </c>
      <c r="L32" s="11">
        <v>23</v>
      </c>
      <c r="M32" s="11">
        <v>17</v>
      </c>
      <c r="N32" s="11">
        <v>209</v>
      </c>
      <c r="O32" s="13">
        <f>N32/N74</f>
        <v>0.004453820909517112</v>
      </c>
    </row>
    <row r="33" spans="1:15" ht="15">
      <c r="A33" s="4" t="s">
        <v>42</v>
      </c>
      <c r="B33" s="11">
        <v>17</v>
      </c>
      <c r="C33" s="11">
        <v>6</v>
      </c>
      <c r="D33" s="11">
        <v>13</v>
      </c>
      <c r="E33" s="11">
        <v>11</v>
      </c>
      <c r="F33" s="11">
        <v>14</v>
      </c>
      <c r="G33" s="11">
        <v>13</v>
      </c>
      <c r="H33" s="11">
        <v>11</v>
      </c>
      <c r="I33" s="11">
        <v>16</v>
      </c>
      <c r="J33" s="11">
        <v>13</v>
      </c>
      <c r="K33" s="11">
        <v>15</v>
      </c>
      <c r="L33" s="11">
        <v>13</v>
      </c>
      <c r="M33" s="11">
        <v>21</v>
      </c>
      <c r="N33" s="11">
        <v>163</v>
      </c>
      <c r="O33" s="13">
        <f>N33/N74</f>
        <v>0.003473554106465499</v>
      </c>
    </row>
    <row r="34" spans="1:15" ht="15">
      <c r="A34" s="4" t="s">
        <v>43</v>
      </c>
      <c r="B34" s="11">
        <v>1</v>
      </c>
      <c r="C34" s="11">
        <v>2</v>
      </c>
      <c r="D34" s="11">
        <v>0</v>
      </c>
      <c r="E34" s="11">
        <v>1</v>
      </c>
      <c r="F34" s="11">
        <v>1</v>
      </c>
      <c r="G34" s="11">
        <v>3</v>
      </c>
      <c r="H34" s="11">
        <v>0</v>
      </c>
      <c r="I34" s="11">
        <v>0</v>
      </c>
      <c r="J34" s="11">
        <v>0</v>
      </c>
      <c r="K34" s="11">
        <v>2</v>
      </c>
      <c r="L34" s="11">
        <v>0</v>
      </c>
      <c r="M34" s="11">
        <v>0</v>
      </c>
      <c r="N34" s="11">
        <v>10</v>
      </c>
      <c r="O34" s="13">
        <f>N34/N74</f>
        <v>0.00021310147892426374</v>
      </c>
    </row>
    <row r="35" spans="1:15" ht="15">
      <c r="A35" s="10" t="s">
        <v>25</v>
      </c>
      <c r="B35" s="14">
        <f aca="true" t="shared" si="2" ref="B35:N35">SUM(B32:B34)</f>
        <v>33</v>
      </c>
      <c r="C35" s="14">
        <f t="shared" si="2"/>
        <v>22</v>
      </c>
      <c r="D35" s="14">
        <f t="shared" si="2"/>
        <v>27</v>
      </c>
      <c r="E35" s="14">
        <f t="shared" si="2"/>
        <v>36</v>
      </c>
      <c r="F35" s="14">
        <f t="shared" si="2"/>
        <v>37</v>
      </c>
      <c r="G35" s="14">
        <f t="shared" si="2"/>
        <v>32</v>
      </c>
      <c r="H35" s="14">
        <f t="shared" si="2"/>
        <v>34</v>
      </c>
      <c r="I35" s="14">
        <f t="shared" si="2"/>
        <v>27</v>
      </c>
      <c r="J35" s="14">
        <f t="shared" si="2"/>
        <v>30</v>
      </c>
      <c r="K35" s="14">
        <f t="shared" si="2"/>
        <v>30</v>
      </c>
      <c r="L35" s="14">
        <f t="shared" si="2"/>
        <v>36</v>
      </c>
      <c r="M35" s="14">
        <f t="shared" si="2"/>
        <v>38</v>
      </c>
      <c r="N35" s="14">
        <f t="shared" si="2"/>
        <v>382</v>
      </c>
      <c r="O35" s="15">
        <f>N35/N74</f>
        <v>0.008140476494906875</v>
      </c>
    </row>
    <row r="36" spans="1:15" ht="15">
      <c r="A36" s="9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ht="15">
      <c r="A37" s="4" t="s">
        <v>45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6</v>
      </c>
      <c r="N37" s="11">
        <v>6</v>
      </c>
      <c r="O37" s="13">
        <f>N37/N74</f>
        <v>0.00012786088735455825</v>
      </c>
    </row>
    <row r="38" spans="1:15" ht="15">
      <c r="A38" s="4" t="s">
        <v>46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12</v>
      </c>
      <c r="N38" s="11">
        <v>12</v>
      </c>
      <c r="O38" s="13">
        <f>N38/N74</f>
        <v>0.0002557217747091165</v>
      </c>
    </row>
    <row r="39" spans="1:15" ht="15">
      <c r="A39" s="10" t="s">
        <v>25</v>
      </c>
      <c r="B39" s="14">
        <f aca="true" t="shared" si="3" ref="B39:N39">SUM(B37:B38)</f>
        <v>0</v>
      </c>
      <c r="C39" s="14">
        <f t="shared" si="3"/>
        <v>0</v>
      </c>
      <c r="D39" s="14">
        <f t="shared" si="3"/>
        <v>0</v>
      </c>
      <c r="E39" s="14">
        <f t="shared" si="3"/>
        <v>0</v>
      </c>
      <c r="F39" s="14">
        <f t="shared" si="3"/>
        <v>0</v>
      </c>
      <c r="G39" s="14">
        <f t="shared" si="3"/>
        <v>0</v>
      </c>
      <c r="H39" s="14">
        <f t="shared" si="3"/>
        <v>0</v>
      </c>
      <c r="I39" s="14">
        <f t="shared" si="3"/>
        <v>0</v>
      </c>
      <c r="J39" s="14">
        <f t="shared" si="3"/>
        <v>0</v>
      </c>
      <c r="K39" s="14">
        <f t="shared" si="3"/>
        <v>0</v>
      </c>
      <c r="L39" s="14">
        <f t="shared" si="3"/>
        <v>0</v>
      </c>
      <c r="M39" s="14">
        <f t="shared" si="3"/>
        <v>18</v>
      </c>
      <c r="N39" s="14">
        <f t="shared" si="3"/>
        <v>18</v>
      </c>
      <c r="O39" s="15">
        <f>N39/N74</f>
        <v>0.0003835826620636747</v>
      </c>
    </row>
    <row r="40" spans="1:15" ht="15">
      <c r="A40" s="9" t="s">
        <v>47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spans="1:15" ht="30">
      <c r="A41" s="4" t="s">
        <v>48</v>
      </c>
      <c r="B41" s="11">
        <v>93</v>
      </c>
      <c r="C41" s="11">
        <v>66</v>
      </c>
      <c r="D41" s="11">
        <v>98</v>
      </c>
      <c r="E41" s="11">
        <v>82</v>
      </c>
      <c r="F41" s="11">
        <v>72</v>
      </c>
      <c r="G41" s="11">
        <v>84</v>
      </c>
      <c r="H41" s="11">
        <v>82</v>
      </c>
      <c r="I41" s="11">
        <v>107</v>
      </c>
      <c r="J41" s="11">
        <v>141</v>
      </c>
      <c r="K41" s="11">
        <v>66</v>
      </c>
      <c r="L41" s="11">
        <v>65</v>
      </c>
      <c r="M41" s="11">
        <v>153</v>
      </c>
      <c r="N41" s="11">
        <v>1109</v>
      </c>
      <c r="O41" s="13">
        <f>N41/N74</f>
        <v>0.02363295401270085</v>
      </c>
    </row>
    <row r="42" spans="1:15" ht="30">
      <c r="A42" s="4" t="s">
        <v>49</v>
      </c>
      <c r="B42" s="11">
        <v>1</v>
      </c>
      <c r="C42" s="11">
        <v>2</v>
      </c>
      <c r="D42" s="11">
        <v>2</v>
      </c>
      <c r="E42" s="11">
        <v>4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2</v>
      </c>
      <c r="L42" s="11">
        <v>2</v>
      </c>
      <c r="M42" s="11">
        <v>3</v>
      </c>
      <c r="N42" s="11">
        <v>21</v>
      </c>
      <c r="O42" s="13">
        <f>N42/N74</f>
        <v>0.00044751310574095383</v>
      </c>
    </row>
    <row r="43" spans="1:15" ht="20.25" customHeight="1">
      <c r="A43" s="4" t="s">
        <v>50</v>
      </c>
      <c r="B43" s="11">
        <v>1</v>
      </c>
      <c r="C43" s="11">
        <v>3</v>
      </c>
      <c r="D43" s="11">
        <v>2</v>
      </c>
      <c r="E43" s="11">
        <v>5</v>
      </c>
      <c r="F43" s="11">
        <v>2</v>
      </c>
      <c r="G43" s="11">
        <v>2</v>
      </c>
      <c r="H43" s="11">
        <v>2</v>
      </c>
      <c r="I43" s="11">
        <v>4</v>
      </c>
      <c r="J43" s="11">
        <v>3</v>
      </c>
      <c r="K43" s="11">
        <v>6</v>
      </c>
      <c r="L43" s="11">
        <v>0</v>
      </c>
      <c r="M43" s="11">
        <v>1</v>
      </c>
      <c r="N43" s="11">
        <v>31</v>
      </c>
      <c r="O43" s="13">
        <f>N43/N74</f>
        <v>0.0006606145846652176</v>
      </c>
    </row>
    <row r="44" spans="1:15" ht="24.75" customHeight="1">
      <c r="A44" s="4" t="s">
        <v>51</v>
      </c>
      <c r="B44" s="11">
        <v>1</v>
      </c>
      <c r="C44" s="11">
        <v>0</v>
      </c>
      <c r="D44" s="11">
        <v>1</v>
      </c>
      <c r="E44" s="11">
        <v>0</v>
      </c>
      <c r="F44" s="11">
        <v>0</v>
      </c>
      <c r="G44" s="11">
        <v>1</v>
      </c>
      <c r="H44" s="11">
        <v>1</v>
      </c>
      <c r="I44" s="11">
        <v>0</v>
      </c>
      <c r="J44" s="11">
        <v>2</v>
      </c>
      <c r="K44" s="11">
        <v>0</v>
      </c>
      <c r="L44" s="11">
        <v>0</v>
      </c>
      <c r="M44" s="11">
        <v>2</v>
      </c>
      <c r="N44" s="11">
        <v>8</v>
      </c>
      <c r="O44" s="13">
        <f>N44/N74</f>
        <v>0.000170481183139411</v>
      </c>
    </row>
    <row r="45" spans="1:15" ht="23.25" customHeight="1">
      <c r="A45" s="4" t="s">
        <v>52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</v>
      </c>
      <c r="M45" s="11">
        <v>0</v>
      </c>
      <c r="N45" s="11">
        <v>1</v>
      </c>
      <c r="O45" s="13">
        <f>N45/N74</f>
        <v>2.1310147892426374E-05</v>
      </c>
    </row>
    <row r="46" spans="1:15" ht="24" customHeight="1">
      <c r="A46" s="4" t="s">
        <v>53</v>
      </c>
      <c r="B46" s="11">
        <v>0</v>
      </c>
      <c r="C46" s="11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0</v>
      </c>
      <c r="M46" s="11">
        <v>0</v>
      </c>
      <c r="N46" s="11">
        <v>2</v>
      </c>
      <c r="O46" s="13">
        <f>N46/N74</f>
        <v>4.262029578485275E-05</v>
      </c>
    </row>
    <row r="47" spans="1:15" ht="30">
      <c r="A47" s="4" t="s">
        <v>54</v>
      </c>
      <c r="B47" s="11">
        <v>1</v>
      </c>
      <c r="C47" s="11">
        <v>1</v>
      </c>
      <c r="D47" s="11">
        <v>1</v>
      </c>
      <c r="E47" s="11">
        <v>2</v>
      </c>
      <c r="F47" s="11">
        <v>1</v>
      </c>
      <c r="G47" s="11">
        <v>1</v>
      </c>
      <c r="H47" s="11">
        <v>2</v>
      </c>
      <c r="I47" s="11">
        <v>1</v>
      </c>
      <c r="J47" s="11">
        <v>1</v>
      </c>
      <c r="K47" s="11">
        <v>1</v>
      </c>
      <c r="L47" s="11">
        <v>1</v>
      </c>
      <c r="M47" s="11">
        <v>2</v>
      </c>
      <c r="N47" s="11">
        <v>15</v>
      </c>
      <c r="O47" s="13">
        <f>N47/N74</f>
        <v>0.0003196522183863956</v>
      </c>
    </row>
    <row r="48" spans="1:15" ht="30">
      <c r="A48" s="4" t="s">
        <v>55</v>
      </c>
      <c r="B48" s="11">
        <v>0</v>
      </c>
      <c r="C48" s="11">
        <v>0</v>
      </c>
      <c r="D48" s="11">
        <v>1</v>
      </c>
      <c r="E48" s="11">
        <v>0</v>
      </c>
      <c r="F48" s="11">
        <v>0</v>
      </c>
      <c r="G48" s="11">
        <v>1</v>
      </c>
      <c r="H48" s="11">
        <v>0</v>
      </c>
      <c r="I48" s="11">
        <v>0</v>
      </c>
      <c r="J48" s="11">
        <v>2</v>
      </c>
      <c r="K48" s="11">
        <v>0</v>
      </c>
      <c r="L48" s="11">
        <v>0</v>
      </c>
      <c r="M48" s="11">
        <v>1</v>
      </c>
      <c r="N48" s="11">
        <v>5</v>
      </c>
      <c r="O48" s="13">
        <f>N48/N74</f>
        <v>0.00010655073946213187</v>
      </c>
    </row>
    <row r="49" spans="1:15" ht="21" customHeight="1">
      <c r="A49" s="4" t="s">
        <v>56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1</v>
      </c>
      <c r="H49" s="11">
        <v>1</v>
      </c>
      <c r="I49" s="11">
        <v>0</v>
      </c>
      <c r="J49" s="11">
        <v>0</v>
      </c>
      <c r="K49" s="11">
        <v>1</v>
      </c>
      <c r="L49" s="11">
        <v>0</v>
      </c>
      <c r="M49" s="11">
        <v>2</v>
      </c>
      <c r="N49" s="11">
        <v>5</v>
      </c>
      <c r="O49" s="13">
        <f>N49/N74</f>
        <v>0.00010655073946213187</v>
      </c>
    </row>
    <row r="50" spans="1:15" ht="19.5" customHeight="1">
      <c r="A50" s="4" t="s">
        <v>57</v>
      </c>
      <c r="B50" s="11">
        <v>1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1</v>
      </c>
      <c r="K50" s="11">
        <v>1</v>
      </c>
      <c r="L50" s="11">
        <v>0</v>
      </c>
      <c r="M50" s="11">
        <v>0</v>
      </c>
      <c r="N50" s="11">
        <v>3</v>
      </c>
      <c r="O50" s="13">
        <f>N50/N74</f>
        <v>6.393044367727913E-05</v>
      </c>
    </row>
    <row r="51" spans="1:15" ht="30">
      <c r="A51" s="4" t="s">
        <v>58</v>
      </c>
      <c r="B51" s="11">
        <v>0</v>
      </c>
      <c r="C51" s="11">
        <v>0</v>
      </c>
      <c r="D51" s="11">
        <v>1</v>
      </c>
      <c r="E51" s="11">
        <v>1</v>
      </c>
      <c r="F51" s="11">
        <v>0</v>
      </c>
      <c r="G51" s="11">
        <v>0</v>
      </c>
      <c r="H51" s="11">
        <v>0</v>
      </c>
      <c r="I51" s="11">
        <v>1</v>
      </c>
      <c r="J51" s="11">
        <v>0</v>
      </c>
      <c r="K51" s="11">
        <v>0</v>
      </c>
      <c r="L51" s="11">
        <v>0</v>
      </c>
      <c r="M51" s="11">
        <v>0</v>
      </c>
      <c r="N51" s="11">
        <v>3</v>
      </c>
      <c r="O51" s="13">
        <f>N51/N74</f>
        <v>6.393044367727913E-05</v>
      </c>
    </row>
    <row r="52" spans="1:15" ht="30">
      <c r="A52" s="4" t="s">
        <v>59</v>
      </c>
      <c r="B52" s="11">
        <v>0</v>
      </c>
      <c r="C52" s="11">
        <v>0</v>
      </c>
      <c r="D52" s="11">
        <v>0</v>
      </c>
      <c r="E52" s="11">
        <v>2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1">
        <v>1</v>
      </c>
      <c r="L52" s="11">
        <v>0</v>
      </c>
      <c r="M52" s="11">
        <v>1</v>
      </c>
      <c r="N52" s="11">
        <v>5</v>
      </c>
      <c r="O52" s="13">
        <f>N52/N74</f>
        <v>0.00010655073946213187</v>
      </c>
    </row>
    <row r="53" spans="1:15" ht="18" customHeight="1">
      <c r="A53" s="4" t="s">
        <v>60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1</v>
      </c>
      <c r="H53" s="11">
        <v>1</v>
      </c>
      <c r="I53" s="11">
        <v>0</v>
      </c>
      <c r="J53" s="11">
        <v>0</v>
      </c>
      <c r="K53" s="11">
        <v>1</v>
      </c>
      <c r="L53" s="11">
        <v>0</v>
      </c>
      <c r="M53" s="11">
        <v>0</v>
      </c>
      <c r="N53" s="11">
        <v>3</v>
      </c>
      <c r="O53" s="13">
        <f>N53/N74</f>
        <v>6.393044367727913E-05</v>
      </c>
    </row>
    <row r="54" spans="1:15" ht="32.25" customHeight="1">
      <c r="A54" s="4" t="s">
        <v>61</v>
      </c>
      <c r="B54" s="11">
        <v>1</v>
      </c>
      <c r="C54" s="11">
        <v>1</v>
      </c>
      <c r="D54" s="11">
        <v>1</v>
      </c>
      <c r="E54" s="11">
        <v>0</v>
      </c>
      <c r="F54" s="11">
        <v>0</v>
      </c>
      <c r="G54" s="11">
        <v>0</v>
      </c>
      <c r="H54" s="11">
        <v>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4</v>
      </c>
      <c r="O54" s="13">
        <f>N54/N74</f>
        <v>8.52405915697055E-05</v>
      </c>
    </row>
    <row r="55" spans="1:15" ht="30">
      <c r="A55" s="4" t="s">
        <v>62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1</v>
      </c>
      <c r="J55" s="11">
        <v>0</v>
      </c>
      <c r="K55" s="11">
        <v>1</v>
      </c>
      <c r="L55" s="11">
        <v>0</v>
      </c>
      <c r="M55" s="11">
        <v>0</v>
      </c>
      <c r="N55" s="11">
        <v>2</v>
      </c>
      <c r="O55" s="13">
        <f>N55/N74</f>
        <v>4.262029578485275E-05</v>
      </c>
    </row>
    <row r="56" spans="1:15" ht="30">
      <c r="A56" s="4" t="s">
        <v>63</v>
      </c>
      <c r="B56" s="11">
        <v>1</v>
      </c>
      <c r="C56" s="11">
        <v>1</v>
      </c>
      <c r="D56" s="11">
        <v>0</v>
      </c>
      <c r="E56" s="11">
        <v>0</v>
      </c>
      <c r="F56" s="11">
        <v>0</v>
      </c>
      <c r="G56" s="11">
        <v>0</v>
      </c>
      <c r="H56" s="11">
        <v>1</v>
      </c>
      <c r="I56" s="11">
        <v>0</v>
      </c>
      <c r="J56" s="11">
        <v>0</v>
      </c>
      <c r="K56" s="11">
        <v>1</v>
      </c>
      <c r="L56" s="11">
        <v>0</v>
      </c>
      <c r="M56" s="11">
        <v>0</v>
      </c>
      <c r="N56" s="11">
        <v>4</v>
      </c>
      <c r="O56" s="13">
        <f>N56/N74</f>
        <v>8.52405915697055E-05</v>
      </c>
    </row>
    <row r="57" spans="1:15" ht="30">
      <c r="A57" s="4" t="s">
        <v>64</v>
      </c>
      <c r="B57" s="11">
        <v>0</v>
      </c>
      <c r="C57" s="11">
        <v>0</v>
      </c>
      <c r="D57" s="11">
        <v>2</v>
      </c>
      <c r="E57" s="11">
        <v>0</v>
      </c>
      <c r="F57" s="11">
        <v>1</v>
      </c>
      <c r="G57" s="11">
        <v>5</v>
      </c>
      <c r="H57" s="11">
        <v>1</v>
      </c>
      <c r="I57" s="11">
        <v>0</v>
      </c>
      <c r="J57" s="11">
        <v>1</v>
      </c>
      <c r="K57" s="11">
        <v>0</v>
      </c>
      <c r="L57" s="11">
        <v>0</v>
      </c>
      <c r="M57" s="11">
        <v>1</v>
      </c>
      <c r="N57" s="11">
        <v>11</v>
      </c>
      <c r="O57" s="13">
        <f>N57/N74</f>
        <v>0.00023441162681669012</v>
      </c>
    </row>
    <row r="58" spans="1:15" ht="18.75" customHeight="1">
      <c r="A58" s="4" t="s">
        <v>65</v>
      </c>
      <c r="B58" s="11">
        <v>0</v>
      </c>
      <c r="C58" s="11">
        <v>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</v>
      </c>
      <c r="K58" s="11">
        <v>2</v>
      </c>
      <c r="L58" s="11">
        <v>1</v>
      </c>
      <c r="M58" s="11">
        <v>1</v>
      </c>
      <c r="N58" s="11">
        <v>6</v>
      </c>
      <c r="O58" s="13">
        <f>N58/N74</f>
        <v>0.00012786088735455825</v>
      </c>
    </row>
    <row r="59" spans="1:15" ht="23.25" customHeight="1">
      <c r="A59" s="4" t="s">
        <v>66</v>
      </c>
      <c r="B59" s="11">
        <v>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</v>
      </c>
      <c r="J59" s="11">
        <v>0</v>
      </c>
      <c r="K59" s="11">
        <v>0</v>
      </c>
      <c r="L59" s="11">
        <v>0</v>
      </c>
      <c r="M59" s="11">
        <v>0</v>
      </c>
      <c r="N59" s="11">
        <v>2</v>
      </c>
      <c r="O59" s="13">
        <f>N59/N74</f>
        <v>4.262029578485275E-05</v>
      </c>
    </row>
    <row r="60" spans="1:15" ht="30">
      <c r="A60" s="4" t="s">
        <v>67</v>
      </c>
      <c r="B60" s="11">
        <v>0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2</v>
      </c>
      <c r="J60" s="11">
        <v>1</v>
      </c>
      <c r="K60" s="11">
        <v>0</v>
      </c>
      <c r="L60" s="11">
        <v>0</v>
      </c>
      <c r="M60" s="11">
        <v>0</v>
      </c>
      <c r="N60" s="11">
        <v>4</v>
      </c>
      <c r="O60" s="13">
        <f>N60/N74</f>
        <v>8.52405915697055E-05</v>
      </c>
    </row>
    <row r="61" spans="1:15" ht="15">
      <c r="A61" s="10" t="s">
        <v>25</v>
      </c>
      <c r="B61" s="14">
        <f aca="true" t="shared" si="4" ref="B61:N61">SUM(B41:B60)</f>
        <v>101</v>
      </c>
      <c r="C61" s="14">
        <f t="shared" si="4"/>
        <v>76</v>
      </c>
      <c r="D61" s="14">
        <f t="shared" si="4"/>
        <v>109</v>
      </c>
      <c r="E61" s="14">
        <f t="shared" si="4"/>
        <v>96</v>
      </c>
      <c r="F61" s="14">
        <f t="shared" si="4"/>
        <v>78</v>
      </c>
      <c r="G61" s="14">
        <f t="shared" si="4"/>
        <v>97</v>
      </c>
      <c r="H61" s="14">
        <f t="shared" si="4"/>
        <v>93</v>
      </c>
      <c r="I61" s="14">
        <f t="shared" si="4"/>
        <v>119</v>
      </c>
      <c r="J61" s="14">
        <f t="shared" si="4"/>
        <v>154</v>
      </c>
      <c r="K61" s="14">
        <f t="shared" si="4"/>
        <v>84</v>
      </c>
      <c r="L61" s="14">
        <f t="shared" si="4"/>
        <v>70</v>
      </c>
      <c r="M61" s="14">
        <f t="shared" si="4"/>
        <v>167</v>
      </c>
      <c r="N61" s="14">
        <f t="shared" si="4"/>
        <v>1244</v>
      </c>
      <c r="O61" s="15">
        <f>N61/N74</f>
        <v>0.026509823978178408</v>
      </c>
    </row>
    <row r="62" spans="1:15" ht="15">
      <c r="A62" s="9" t="s">
        <v>68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/>
    </row>
    <row r="63" spans="1:15" ht="15">
      <c r="A63" s="4" t="s">
        <v>69</v>
      </c>
      <c r="B63" s="11">
        <v>0</v>
      </c>
      <c r="C63" s="11">
        <v>0</v>
      </c>
      <c r="D63" s="11">
        <v>1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3</v>
      </c>
      <c r="O63" s="13">
        <f>N63/N74</f>
        <v>6.393044367727913E-05</v>
      </c>
    </row>
    <row r="64" spans="1:15" ht="15">
      <c r="A64" s="4" t="s">
        <v>70</v>
      </c>
      <c r="B64" s="11">
        <v>0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1</v>
      </c>
      <c r="K64" s="11">
        <v>1</v>
      </c>
      <c r="L64" s="11">
        <v>0</v>
      </c>
      <c r="M64" s="11">
        <v>0</v>
      </c>
      <c r="N64" s="11">
        <v>3</v>
      </c>
      <c r="O64" s="13">
        <f>N64/N74</f>
        <v>6.393044367727913E-05</v>
      </c>
    </row>
    <row r="65" spans="1:15" ht="15">
      <c r="A65" s="4" t="s">
        <v>71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1</v>
      </c>
      <c r="K65" s="11">
        <v>0</v>
      </c>
      <c r="L65" s="11">
        <v>0</v>
      </c>
      <c r="M65" s="11">
        <v>0</v>
      </c>
      <c r="N65" s="11">
        <v>1</v>
      </c>
      <c r="O65" s="13">
        <f>N65/N74</f>
        <v>2.1310147892426374E-05</v>
      </c>
    </row>
    <row r="66" spans="1:15" ht="15">
      <c r="A66" s="10" t="s">
        <v>25</v>
      </c>
      <c r="B66" s="14">
        <f aca="true" t="shared" si="5" ref="B66:N66">SUM(B63:B65)</f>
        <v>0</v>
      </c>
      <c r="C66" s="14">
        <f t="shared" si="5"/>
        <v>1</v>
      </c>
      <c r="D66" s="14">
        <f t="shared" si="5"/>
        <v>1</v>
      </c>
      <c r="E66" s="14">
        <f t="shared" si="5"/>
        <v>1</v>
      </c>
      <c r="F66" s="14">
        <f t="shared" si="5"/>
        <v>0</v>
      </c>
      <c r="G66" s="14">
        <f t="shared" si="5"/>
        <v>0</v>
      </c>
      <c r="H66" s="14">
        <f t="shared" si="5"/>
        <v>0</v>
      </c>
      <c r="I66" s="14">
        <f t="shared" si="5"/>
        <v>0</v>
      </c>
      <c r="J66" s="14">
        <f t="shared" si="5"/>
        <v>2</v>
      </c>
      <c r="K66" s="14">
        <f t="shared" si="5"/>
        <v>1</v>
      </c>
      <c r="L66" s="14">
        <f t="shared" si="5"/>
        <v>1</v>
      </c>
      <c r="M66" s="14">
        <f t="shared" si="5"/>
        <v>0</v>
      </c>
      <c r="N66" s="14">
        <f t="shared" si="5"/>
        <v>7</v>
      </c>
      <c r="O66" s="15">
        <f>N66/N74</f>
        <v>0.0001491710352469846</v>
      </c>
    </row>
    <row r="67" spans="1:15" ht="15">
      <c r="A67" s="9" t="s">
        <v>72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</row>
    <row r="68" spans="1:15" ht="15">
      <c r="A68" s="4" t="s">
        <v>73</v>
      </c>
      <c r="B68" s="11">
        <v>10</v>
      </c>
      <c r="C68" s="11">
        <v>9</v>
      </c>
      <c r="D68" s="11">
        <v>11</v>
      </c>
      <c r="E68" s="11">
        <v>5</v>
      </c>
      <c r="F68" s="11">
        <v>10</v>
      </c>
      <c r="G68" s="11">
        <v>11</v>
      </c>
      <c r="H68" s="11">
        <v>13</v>
      </c>
      <c r="I68" s="11">
        <v>3</v>
      </c>
      <c r="J68" s="11">
        <v>10</v>
      </c>
      <c r="K68" s="11">
        <v>9</v>
      </c>
      <c r="L68" s="11">
        <v>5</v>
      </c>
      <c r="M68" s="11">
        <v>8</v>
      </c>
      <c r="N68" s="11">
        <v>104</v>
      </c>
      <c r="O68" s="13">
        <f>N68/N74</f>
        <v>0.002216255380812343</v>
      </c>
    </row>
    <row r="69" spans="1:15" ht="15">
      <c r="A69" s="4" t="s">
        <v>74</v>
      </c>
      <c r="B69" s="11">
        <v>25</v>
      </c>
      <c r="C69" s="11">
        <v>5</v>
      </c>
      <c r="D69" s="11">
        <v>10</v>
      </c>
      <c r="E69" s="11">
        <v>9</v>
      </c>
      <c r="F69" s="11">
        <v>12</v>
      </c>
      <c r="G69" s="11">
        <v>13</v>
      </c>
      <c r="H69" s="11">
        <v>19</v>
      </c>
      <c r="I69" s="11">
        <v>9</v>
      </c>
      <c r="J69" s="11">
        <v>16</v>
      </c>
      <c r="K69" s="11">
        <v>17</v>
      </c>
      <c r="L69" s="11">
        <v>30</v>
      </c>
      <c r="M69" s="11">
        <v>31</v>
      </c>
      <c r="N69" s="11">
        <v>196</v>
      </c>
      <c r="O69" s="13">
        <f>N69/N74</f>
        <v>0.004176788986915569</v>
      </c>
    </row>
    <row r="70" spans="1:15" ht="15">
      <c r="A70" s="10" t="s">
        <v>25</v>
      </c>
      <c r="B70" s="14">
        <f aca="true" t="shared" si="6" ref="B70:N70">SUM(B68:B69)</f>
        <v>35</v>
      </c>
      <c r="C70" s="14">
        <f t="shared" si="6"/>
        <v>14</v>
      </c>
      <c r="D70" s="14">
        <f t="shared" si="6"/>
        <v>21</v>
      </c>
      <c r="E70" s="14">
        <f t="shared" si="6"/>
        <v>14</v>
      </c>
      <c r="F70" s="14">
        <f t="shared" si="6"/>
        <v>22</v>
      </c>
      <c r="G70" s="14">
        <f t="shared" si="6"/>
        <v>24</v>
      </c>
      <c r="H70" s="14">
        <f t="shared" si="6"/>
        <v>32</v>
      </c>
      <c r="I70" s="14">
        <f t="shared" si="6"/>
        <v>12</v>
      </c>
      <c r="J70" s="14">
        <f t="shared" si="6"/>
        <v>26</v>
      </c>
      <c r="K70" s="14">
        <f t="shared" si="6"/>
        <v>26</v>
      </c>
      <c r="L70" s="14">
        <f t="shared" si="6"/>
        <v>35</v>
      </c>
      <c r="M70" s="14">
        <f t="shared" si="6"/>
        <v>39</v>
      </c>
      <c r="N70" s="14">
        <f t="shared" si="6"/>
        <v>300</v>
      </c>
      <c r="O70" s="15">
        <f>N70/N74</f>
        <v>0.006393044367727912</v>
      </c>
    </row>
    <row r="71" spans="1:15" ht="15">
      <c r="A71" s="9" t="s">
        <v>75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/>
    </row>
    <row r="72" spans="1:15" ht="15">
      <c r="A72" s="4" t="s">
        <v>76</v>
      </c>
      <c r="B72" s="11">
        <v>6</v>
      </c>
      <c r="C72" s="11">
        <v>9</v>
      </c>
      <c r="D72" s="11">
        <v>9</v>
      </c>
      <c r="E72" s="11">
        <v>11</v>
      </c>
      <c r="F72" s="11">
        <v>6</v>
      </c>
      <c r="G72" s="11">
        <v>1</v>
      </c>
      <c r="H72" s="11">
        <v>7</v>
      </c>
      <c r="I72" s="11">
        <v>4</v>
      </c>
      <c r="J72" s="11">
        <v>8</v>
      </c>
      <c r="K72" s="11">
        <v>15</v>
      </c>
      <c r="L72" s="11">
        <v>0</v>
      </c>
      <c r="M72" s="11">
        <v>0</v>
      </c>
      <c r="N72" s="11">
        <v>76</v>
      </c>
      <c r="O72" s="13">
        <f>N72/N74</f>
        <v>0.0016195712398244045</v>
      </c>
    </row>
    <row r="73" spans="1:15" ht="15">
      <c r="A73" s="10" t="s">
        <v>25</v>
      </c>
      <c r="B73" s="14">
        <f aca="true" t="shared" si="7" ref="B73:N73">SUM(B72:B72)</f>
        <v>6</v>
      </c>
      <c r="C73" s="14">
        <f t="shared" si="7"/>
        <v>9</v>
      </c>
      <c r="D73" s="14">
        <f t="shared" si="7"/>
        <v>9</v>
      </c>
      <c r="E73" s="14">
        <f t="shared" si="7"/>
        <v>11</v>
      </c>
      <c r="F73" s="14">
        <f t="shared" si="7"/>
        <v>6</v>
      </c>
      <c r="G73" s="14">
        <f t="shared" si="7"/>
        <v>1</v>
      </c>
      <c r="H73" s="14">
        <f t="shared" si="7"/>
        <v>7</v>
      </c>
      <c r="I73" s="14">
        <f t="shared" si="7"/>
        <v>4</v>
      </c>
      <c r="J73" s="14">
        <f t="shared" si="7"/>
        <v>8</v>
      </c>
      <c r="K73" s="14">
        <f t="shared" si="7"/>
        <v>15</v>
      </c>
      <c r="L73" s="14">
        <f t="shared" si="7"/>
        <v>0</v>
      </c>
      <c r="M73" s="14">
        <f t="shared" si="7"/>
        <v>0</v>
      </c>
      <c r="N73" s="14">
        <f t="shared" si="7"/>
        <v>76</v>
      </c>
      <c r="O73" s="15">
        <f>N73/N74</f>
        <v>0.0016195712398244045</v>
      </c>
    </row>
    <row r="74" spans="1:15" ht="15">
      <c r="A74" s="9" t="s">
        <v>77</v>
      </c>
      <c r="B74" s="16">
        <f aca="true" t="shared" si="8" ref="B74:N74">(SUM(B9:B73))/2</f>
        <v>5650</v>
      </c>
      <c r="C74" s="16">
        <f t="shared" si="8"/>
        <v>3598</v>
      </c>
      <c r="D74" s="16">
        <f t="shared" si="8"/>
        <v>3989</v>
      </c>
      <c r="E74" s="16">
        <f t="shared" si="8"/>
        <v>3575</v>
      </c>
      <c r="F74" s="16">
        <f t="shared" si="8"/>
        <v>3892</v>
      </c>
      <c r="G74" s="16">
        <f t="shared" si="8"/>
        <v>3952</v>
      </c>
      <c r="H74" s="16">
        <f t="shared" si="8"/>
        <v>3788</v>
      </c>
      <c r="I74" s="16">
        <f t="shared" si="8"/>
        <v>3602</v>
      </c>
      <c r="J74" s="16">
        <f t="shared" si="8"/>
        <v>3709</v>
      </c>
      <c r="K74" s="16">
        <f t="shared" si="8"/>
        <v>3770</v>
      </c>
      <c r="L74" s="16">
        <f t="shared" si="8"/>
        <v>3314</v>
      </c>
      <c r="M74" s="16">
        <f t="shared" si="8"/>
        <v>4087</v>
      </c>
      <c r="N74" s="16">
        <f t="shared" si="8"/>
        <v>46926</v>
      </c>
      <c r="O74" s="18">
        <f>N74/N74</f>
        <v>1</v>
      </c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DFC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Richard Aranivar Mamani</cp:lastModifiedBy>
  <cp:lastPrinted>2013-03-18T13:46:53Z</cp:lastPrinted>
  <dcterms:created xsi:type="dcterms:W3CDTF">2012-11-29T15:54:47Z</dcterms:created>
  <dcterms:modified xsi:type="dcterms:W3CDTF">2016-01-27T23:08:29Z</dcterms:modified>
  <cp:category/>
  <cp:version/>
  <cp:contentType/>
  <cp:contentStatus/>
</cp:coreProperties>
</file>