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<sst xmlns="http://schemas.openxmlformats.org/spreadsheetml/2006/main" count="103" uniqueCount="91">
  <si>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</si>
  <si>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</si>
  <si>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</si>
  <si>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</si>
  <si>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</si>
  <si>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</si>
  <si>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</si>
  <si>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</si>
  <si>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</si>
  <si>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</si>
  <si>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</si>
  <si>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</si>
  <si>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</si>
  <si>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</si>
  <si>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</si>
  <si>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</si>
  <si>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</si>
  <si>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DICIEMBRE DE 2015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</si>
  <si>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</si>
  <si>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</si>
  <si>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</si>
  <si>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PAZ ENTIDAD FINANCIERA DE VIVIENDA    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</si>
  <si>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</si>
  <si>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PAITITÍ ENTIDAD FINANCIERA DE VIVIENDA    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</si>
  <si>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</si>
  <si>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</si>
  <si>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</si>
  <si>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</si>
  <si>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</si>
  <si>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</si>
  <si>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</si>
  <si>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</si>
  <si>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</si>
  <si>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</si>
  <si>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</si>
  <si>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</si>
  <si>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</si>
  <si>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</si>
  <si>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</si>
  <si>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</si>
  <si>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</si>
  <si>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</si>
  <si>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</si>
  <si>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</si>
  <si>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</si>
  <si>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</si>
  <si>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</si>
  <si>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</si>
  <si>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 xml:space="preserve">COOPERATIVA DE AHORRO Y CRÉDITO ABIERTA MADRE Y MAESTRA LTDA.                                                                                                                                           </t>
  </si>
  <si>
    <t xml:space="preserve">COOPERATIVA DE AHORRO Y CRÉDITO ABIERTA CATEDRAL LTDA.                                                                                                                                                  </t>
  </si>
  <si>
    <t xml:space="preserve">COOPERATIVA DE AHORRO Y CRÉDITO ABIERTA SAN CARLOS BORROMEO LTDA.                                                                                                                                       </t>
  </si>
  <si>
    <t>COOPERATIVA DE AHORRO Y CRÉDITO LA SAGRADA FAMILIA LTDA.</t>
  </si>
  <si>
    <t xml:space="preserve">EMPRESAS DE ARRENDAMIENTO FINANCIERO              </t>
  </si>
  <si>
    <t>FORTALEZA LEASING S.A.</t>
  </si>
  <si>
    <t xml:space="preserve">BURÓS DE INFORMACIÓN CREDITICIA                   </t>
  </si>
  <si>
    <t>ENSERBIC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</si>
  <si>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</si>
  <si>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CASAS DE CAMBIO                                   </t>
  </si>
  <si>
    <t>MONEY TRANSFER GAMBARTE S.R.L.</t>
  </si>
  <si>
    <t xml:space="preserve">EMPRESAS DE SERVICIO DE PAGO MÓVIL                </t>
  </si>
  <si>
    <t xml:space="preserve">E-FECTIVO ESPM S.A.                                                                                                                                                                                     </t>
  </si>
  <si>
    <t xml:space="preserve">COOPERATIVAS SOCIETARIAS                          </t>
  </si>
  <si>
    <t xml:space="preserve">COOPERATIVA DE AHORRO Y CRÉDITO SOCIETARIA EMPETROL LTDA.                                                                                                                                               </t>
  </si>
  <si>
    <t xml:space="preserve">COOPERATIVA DE AHORRO Y CRÉDITO SOCIETARIA SARCO LTDA.                                                                                                                                                  </t>
  </si>
  <si>
    <t xml:space="preserve">COOPERATIVA DE AHORRO Y CRÉDITO SOCIETARIA SANTÍSIMA TRINIDAD LTDA.                                                                                                                                     </t>
  </si>
  <si>
    <t xml:space="preserve">COOPERATIVA DE AHORRO Y CRÉDITO SOCIETARIA EL BUEN SAMARITANO LTDA.                                                                                                                                     </t>
  </si>
  <si>
    <t xml:space="preserve">COOPERATIVA DE AHORRO Y CRÉDITO SOCIETARIA IBERCOOP LTDA.                                                                                                                                               </t>
  </si>
  <si>
    <t xml:space="preserve">COOPERATIVA DE AHORRO Y CRÉDITO SOCIETARIA LA TRINIDAD LTDA.                                                                                                                                            </t>
  </si>
  <si>
    <t xml:space="preserve">COOPERATIVA DE AHORRO Y CRÉDITO SOCIETARIA PIRAÍ LTDA.                                                                                                                                                  </t>
  </si>
  <si>
    <t xml:space="preserve">COOPERATIVA DE AHORRO Y CRÉDITO SOCIETARIA TERRACOOP LTDA.                                                                                                                                              </t>
  </si>
  <si>
    <t xml:space="preserve">COOPERATIVA DE AHORRO Y CRÉDITO SOCIETARIA NUESTRA SEÑORA DE LOS  REMEDIOS LTDA.                                                                                                                        </t>
  </si>
  <si>
    <t>COOPERATIVA DE AHORRO Y CRÉDITO SOCIETARIA EL ALTO LTDA.</t>
  </si>
  <si>
    <t xml:space="preserve">COOPERATIVA DE AHORRO Y CRÉDITO SOCIETARIA SAN BARTOLOMÉ LTDA.                                                                                                                                          </t>
  </si>
  <si>
    <t xml:space="preserve">INSTITUCIONES FINANCIERAS DE DESARROLLO           </t>
  </si>
  <si>
    <t xml:space="preserve">INSTITUCIÓN FINANCIERA DE DESARROLLO ANED                                                                                                                                                               </t>
  </si>
  <si>
    <t xml:space="preserve">INSTITUCIÓN FINANCIERA DE DESARROLLO CIDRE                                                                                                                                                              </t>
  </si>
  <si>
    <t xml:space="preserve">INSTITUCIÓN FINANCIERA DE DESARROLLO CRECER                                                                                                                                                             </t>
  </si>
  <si>
    <t xml:space="preserve">INSTITUCIÓN FINANCIERA DE DESARROLLO DIACONIA                                                                                                                                                           </t>
  </si>
  <si>
    <t xml:space="preserve">INSTITUCIÓN FINANCIERA DE DESARROLLO FUBODE                                                                                                                                                             </t>
  </si>
  <si>
    <t xml:space="preserve">INSTITUCIÓN FINANCIERA DE DESARROLLO IDEPRO                                                                                                                                                             </t>
  </si>
  <si>
    <t xml:space="preserve">INSTITUCIÓN FINANCIERA DE DESARROLLO PRO MUJER                                                                                                                                                          </t>
  </si>
  <si>
    <t xml:space="preserve">INSTITUCIÓN FINANCIERA DE DESARROLLO EMPRENDER                                                                                                                                                          </t>
  </si>
  <si>
    <t xml:space="preserve">BANCOS DE DESARROLLO PRODUCTIVO                   </t>
  </si>
  <si>
    <t>BANCO DE DESARROLLO PRODUCTIVO S.A.M.</t>
  </si>
  <si>
    <t xml:space="preserve">SOCIEDADES ADMINISTRADORAS DE FONDOS DE INVERSIÓN </t>
  </si>
  <si>
    <t>BNB SAFI S.A. SOCIEDAD ADMINISTRADORA DE FONDOS DE INVERSIÓN</t>
  </si>
  <si>
    <t>FORTALEZA SOCIEDAD ADMINISTRADORA DE FONDOS DE INVERSIÓN S.A.</t>
  </si>
  <si>
    <t xml:space="preserve">EMPRESAS PRIVADAS (EMISORES)                      </t>
  </si>
  <si>
    <t>FUNDACIÓN SARTAWI</t>
  </si>
  <si>
    <t>EMPRESA DE SERVICIOS DE COBRANZA INVERSIONES PIRAÍ (EX FFP ACCESO)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</si>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</sst>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10" fontId="39" fillId="35" borderId="12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40" fillId="37" borderId="15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1" xfId="0" applyNumberFormat="1" applyFont="1" applyFill="1" applyBorder="1" applyAlignment="1">
      <alignment horizontal="center" vertical="center" wrapText="1"/>
    </xf>
    <xf numFmtId="0" fontId="39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H21" sqref="H21"/>
    </sheetView>
  </sheetViews>
  <sheetFormatPr defaultColWidth="9.140625" defaultRowHeight="15"/>
  <cols>
    <col min="1" max="1" width="60.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" customFormat="1" ht="21.75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2" customFormat="1" ht="21.75" customHeight="1">
      <c r="A5" s="24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1.75" customHeight="1" thickBot="1">
      <c r="A6" s="26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9" t="s">
        <v>18</v>
      </c>
      <c r="B7" s="19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2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">
        <v>14</v>
      </c>
      <c r="N7" s="19" t="s">
        <v>0</v>
      </c>
      <c r="O7" s="21" t="s">
        <v>1</v>
      </c>
    </row>
    <row r="8" spans="1:15" ht="15">
      <c r="A8" s="20"/>
      <c r="B8" s="20"/>
      <c r="C8" s="20"/>
      <c r="D8" s="20"/>
      <c r="E8" s="20"/>
      <c r="F8" s="20"/>
      <c r="G8" s="30"/>
      <c r="H8" s="20"/>
      <c r="I8" s="20"/>
      <c r="J8" s="20"/>
      <c r="K8" s="20"/>
      <c r="L8" s="20"/>
      <c r="M8" s="20"/>
      <c r="N8" s="20"/>
      <c r="O8" s="22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12">
        <v>1</v>
      </c>
      <c r="C10" s="12">
        <v>1</v>
      </c>
      <c r="D10" s="12">
        <v>1</v>
      </c>
      <c r="E10" s="12">
        <v>0</v>
      </c>
      <c r="F10" s="12">
        <v>2</v>
      </c>
      <c r="G10" s="12">
        <v>1</v>
      </c>
      <c r="H10" s="12">
        <v>1</v>
      </c>
      <c r="I10" s="12">
        <v>0</v>
      </c>
      <c r="J10" s="12">
        <v>1</v>
      </c>
      <c r="K10" s="12">
        <v>1</v>
      </c>
      <c r="L10" s="11">
        <v>0</v>
      </c>
      <c r="M10" s="12">
        <v>1</v>
      </c>
      <c r="N10" s="12">
        <v>10</v>
      </c>
      <c r="O10" s="13">
        <f>N10/N92</f>
        <v>0.015503875968992248</v>
      </c>
    </row>
    <row r="11" spans="1:15" ht="15">
      <c r="A11" s="4" t="s">
        <v>21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3</v>
      </c>
      <c r="I11" s="12">
        <v>3</v>
      </c>
      <c r="J11" s="12">
        <v>4</v>
      </c>
      <c r="K11" s="12">
        <v>3</v>
      </c>
      <c r="L11" s="12">
        <v>0</v>
      </c>
      <c r="M11" s="12">
        <v>1</v>
      </c>
      <c r="N11" s="12">
        <v>20</v>
      </c>
      <c r="O11" s="13">
        <f>N11/N92</f>
        <v>0.031007751937984496</v>
      </c>
    </row>
    <row r="12" spans="1:15" ht="15">
      <c r="A12" s="4" t="s">
        <v>22</v>
      </c>
      <c r="B12" s="12">
        <v>0</v>
      </c>
      <c r="C12" s="12">
        <v>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3</v>
      </c>
      <c r="O12" s="13">
        <f>N12/N92</f>
        <v>0.004651162790697674</v>
      </c>
    </row>
    <row r="13" spans="1:15" ht="15">
      <c r="A13" s="4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3">
        <f>N13/N92</f>
        <v>0.0015503875968992248</v>
      </c>
    </row>
    <row r="14" spans="1:15" ht="15">
      <c r="A14" s="10" t="s">
        <v>24</v>
      </c>
      <c r="B14" s="14">
        <f aca="true" t="shared" si="0" ref="B14:N14">SUM(B10:B13)</f>
        <v>2</v>
      </c>
      <c r="C14" s="14">
        <f t="shared" si="0"/>
        <v>4</v>
      </c>
      <c r="D14" s="14">
        <f t="shared" si="0"/>
        <v>2</v>
      </c>
      <c r="E14" s="14">
        <f t="shared" si="0"/>
        <v>1</v>
      </c>
      <c r="F14" s="14">
        <f t="shared" si="0"/>
        <v>3</v>
      </c>
      <c r="G14" s="14">
        <f t="shared" si="0"/>
        <v>2</v>
      </c>
      <c r="H14" s="14">
        <f t="shared" si="0"/>
        <v>4</v>
      </c>
      <c r="I14" s="14">
        <f t="shared" si="0"/>
        <v>4</v>
      </c>
      <c r="J14" s="14">
        <f t="shared" si="0"/>
        <v>5</v>
      </c>
      <c r="K14" s="14">
        <f t="shared" si="0"/>
        <v>4</v>
      </c>
      <c r="L14" s="14">
        <f t="shared" si="0"/>
        <v>0</v>
      </c>
      <c r="M14" s="14">
        <f t="shared" si="0"/>
        <v>3</v>
      </c>
      <c r="N14" s="14">
        <f t="shared" si="0"/>
        <v>34</v>
      </c>
      <c r="O14" s="15">
        <f>N14/N92</f>
        <v>0.05271317829457364</v>
      </c>
    </row>
    <row r="15" spans="1:15" ht="20.25" customHeight="1">
      <c r="A15" s="9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>
      <c r="A16" s="4" t="s">
        <v>26</v>
      </c>
      <c r="B16" s="12">
        <v>3</v>
      </c>
      <c r="C16" s="12">
        <v>3</v>
      </c>
      <c r="D16" s="12">
        <v>7</v>
      </c>
      <c r="E16" s="12">
        <v>1</v>
      </c>
      <c r="F16" s="12">
        <v>2</v>
      </c>
      <c r="G16" s="12">
        <v>5</v>
      </c>
      <c r="H16" s="12">
        <v>5</v>
      </c>
      <c r="I16" s="12">
        <v>7</v>
      </c>
      <c r="J16" s="12">
        <v>5</v>
      </c>
      <c r="K16" s="12">
        <v>7</v>
      </c>
      <c r="L16" s="12">
        <v>2</v>
      </c>
      <c r="M16" s="12">
        <v>4</v>
      </c>
      <c r="N16" s="11">
        <v>51</v>
      </c>
      <c r="O16" s="17">
        <f>N16/N92</f>
        <v>0.07906976744186046</v>
      </c>
    </row>
    <row r="17" spans="1:15" ht="15">
      <c r="A17" s="4" t="s">
        <v>27</v>
      </c>
      <c r="B17" s="12">
        <v>6</v>
      </c>
      <c r="C17" s="12">
        <v>5</v>
      </c>
      <c r="D17" s="12">
        <v>7</v>
      </c>
      <c r="E17" s="12">
        <v>5</v>
      </c>
      <c r="F17" s="12">
        <v>7</v>
      </c>
      <c r="G17" s="12">
        <v>6</v>
      </c>
      <c r="H17" s="12">
        <v>7</v>
      </c>
      <c r="I17" s="12">
        <v>4</v>
      </c>
      <c r="J17" s="12">
        <v>9</v>
      </c>
      <c r="K17" s="12">
        <v>8</v>
      </c>
      <c r="L17" s="12">
        <v>10</v>
      </c>
      <c r="M17" s="12">
        <v>15</v>
      </c>
      <c r="N17" s="12">
        <v>89</v>
      </c>
      <c r="O17" s="13">
        <f>N17/N92</f>
        <v>0.13798449612403102</v>
      </c>
    </row>
    <row r="18" spans="1:15" ht="15">
      <c r="A18" s="4" t="s">
        <v>28</v>
      </c>
      <c r="B18" s="12">
        <v>7</v>
      </c>
      <c r="C18" s="12">
        <v>6</v>
      </c>
      <c r="D18" s="12">
        <v>8</v>
      </c>
      <c r="E18" s="12">
        <v>5</v>
      </c>
      <c r="F18" s="12">
        <v>7</v>
      </c>
      <c r="G18" s="12">
        <v>8</v>
      </c>
      <c r="H18" s="12">
        <v>8</v>
      </c>
      <c r="I18" s="12">
        <v>8</v>
      </c>
      <c r="J18" s="12">
        <v>10</v>
      </c>
      <c r="K18" s="12">
        <v>7</v>
      </c>
      <c r="L18" s="12">
        <v>3</v>
      </c>
      <c r="M18" s="12">
        <v>7</v>
      </c>
      <c r="N18" s="12">
        <v>84</v>
      </c>
      <c r="O18" s="13">
        <f>N18/N92</f>
        <v>0.13023255813953488</v>
      </c>
    </row>
    <row r="19" spans="1:15" ht="15">
      <c r="A19" s="4" t="s">
        <v>29</v>
      </c>
      <c r="B19" s="12">
        <v>2</v>
      </c>
      <c r="C19" s="12">
        <v>2</v>
      </c>
      <c r="D19" s="12">
        <v>5</v>
      </c>
      <c r="E19" s="12">
        <v>3</v>
      </c>
      <c r="F19" s="12">
        <v>2</v>
      </c>
      <c r="G19" s="12">
        <v>6</v>
      </c>
      <c r="H19" s="12">
        <v>3</v>
      </c>
      <c r="I19" s="12">
        <v>0</v>
      </c>
      <c r="J19" s="12">
        <v>2</v>
      </c>
      <c r="K19" s="12">
        <v>6</v>
      </c>
      <c r="L19" s="12">
        <v>6</v>
      </c>
      <c r="M19" s="12">
        <v>4</v>
      </c>
      <c r="N19" s="12">
        <v>41</v>
      </c>
      <c r="O19" s="13">
        <f>N19/N92</f>
        <v>0.06356589147286822</v>
      </c>
    </row>
    <row r="20" spans="1:15" ht="15">
      <c r="A20" s="4" t="s">
        <v>30</v>
      </c>
      <c r="B20" s="12">
        <v>6</v>
      </c>
      <c r="C20" s="12">
        <v>4</v>
      </c>
      <c r="D20" s="12">
        <v>10</v>
      </c>
      <c r="E20" s="12">
        <v>10</v>
      </c>
      <c r="F20" s="12">
        <v>3</v>
      </c>
      <c r="G20" s="12">
        <v>7</v>
      </c>
      <c r="H20" s="12">
        <v>3</v>
      </c>
      <c r="I20" s="12">
        <v>6</v>
      </c>
      <c r="J20" s="12">
        <v>4</v>
      </c>
      <c r="K20" s="12">
        <v>6</v>
      </c>
      <c r="L20" s="12">
        <v>3</v>
      </c>
      <c r="M20" s="12">
        <v>6</v>
      </c>
      <c r="N20" s="12">
        <v>68</v>
      </c>
      <c r="O20" s="13">
        <f>N20/N92</f>
        <v>0.10542635658914729</v>
      </c>
    </row>
    <row r="21" spans="1:15" ht="15">
      <c r="A21" s="4" t="s">
        <v>31</v>
      </c>
      <c r="B21" s="12">
        <v>1</v>
      </c>
      <c r="C21" s="12">
        <v>1</v>
      </c>
      <c r="D21" s="12">
        <v>4</v>
      </c>
      <c r="E21" s="12">
        <v>2</v>
      </c>
      <c r="F21" s="12">
        <v>2</v>
      </c>
      <c r="G21" s="12">
        <v>2</v>
      </c>
      <c r="H21" s="12">
        <v>2</v>
      </c>
      <c r="I21" s="12">
        <v>0</v>
      </c>
      <c r="J21" s="12">
        <v>2</v>
      </c>
      <c r="K21" s="12">
        <v>3</v>
      </c>
      <c r="L21" s="12">
        <v>2</v>
      </c>
      <c r="M21" s="12">
        <v>1</v>
      </c>
      <c r="N21" s="12">
        <v>22</v>
      </c>
      <c r="O21" s="13">
        <f>N21/N92</f>
        <v>0.034108527131782945</v>
      </c>
    </row>
    <row r="22" spans="1:15" ht="15">
      <c r="A22" s="4" t="s">
        <v>32</v>
      </c>
      <c r="B22" s="12">
        <v>2</v>
      </c>
      <c r="C22" s="12">
        <v>1</v>
      </c>
      <c r="D22" s="12">
        <v>2</v>
      </c>
      <c r="E22" s="12">
        <v>4</v>
      </c>
      <c r="F22" s="12">
        <v>2</v>
      </c>
      <c r="G22" s="12">
        <v>4</v>
      </c>
      <c r="H22" s="12">
        <v>2</v>
      </c>
      <c r="I22" s="12">
        <v>1</v>
      </c>
      <c r="J22" s="12">
        <v>1</v>
      </c>
      <c r="K22" s="12">
        <v>0</v>
      </c>
      <c r="L22" s="12">
        <v>2</v>
      </c>
      <c r="M22" s="12">
        <v>0</v>
      </c>
      <c r="N22" s="12">
        <v>21</v>
      </c>
      <c r="O22" s="13">
        <f>N22/N92</f>
        <v>0.03255813953488372</v>
      </c>
    </row>
    <row r="23" spans="1:15" ht="15">
      <c r="A23" s="4" t="s">
        <v>33</v>
      </c>
      <c r="B23" s="12">
        <v>2</v>
      </c>
      <c r="C23" s="12">
        <v>2</v>
      </c>
      <c r="D23" s="12">
        <v>3</v>
      </c>
      <c r="E23" s="12">
        <v>4</v>
      </c>
      <c r="F23" s="12">
        <v>0</v>
      </c>
      <c r="G23" s="12">
        <v>4</v>
      </c>
      <c r="H23" s="12">
        <v>2</v>
      </c>
      <c r="I23" s="12">
        <v>3</v>
      </c>
      <c r="J23" s="12">
        <v>2</v>
      </c>
      <c r="K23" s="12">
        <v>2</v>
      </c>
      <c r="L23" s="12">
        <v>1</v>
      </c>
      <c r="M23" s="12">
        <v>3</v>
      </c>
      <c r="N23" s="12">
        <v>28</v>
      </c>
      <c r="O23" s="13">
        <f>N23/N92</f>
        <v>0.043410852713178294</v>
      </c>
    </row>
    <row r="24" spans="1:15" ht="18.75" customHeight="1">
      <c r="A24" s="4" t="s">
        <v>34</v>
      </c>
      <c r="B24" s="12">
        <v>4</v>
      </c>
      <c r="C24" s="12">
        <v>1</v>
      </c>
      <c r="D24" s="12">
        <v>6</v>
      </c>
      <c r="E24" s="12">
        <v>4</v>
      </c>
      <c r="F24" s="12">
        <v>2</v>
      </c>
      <c r="G24" s="12">
        <v>4</v>
      </c>
      <c r="H24" s="12">
        <v>1</v>
      </c>
      <c r="I24" s="12">
        <v>4</v>
      </c>
      <c r="J24" s="12">
        <v>3</v>
      </c>
      <c r="K24" s="12">
        <v>2</v>
      </c>
      <c r="L24" s="12">
        <v>4</v>
      </c>
      <c r="M24" s="12">
        <v>2</v>
      </c>
      <c r="N24" s="12">
        <v>37</v>
      </c>
      <c r="O24" s="13">
        <f>N24/N92</f>
        <v>0.05736434108527132</v>
      </c>
    </row>
    <row r="25" spans="1:15" ht="15">
      <c r="A25" s="4" t="s">
        <v>35</v>
      </c>
      <c r="B25" s="12">
        <v>2</v>
      </c>
      <c r="C25" s="12">
        <v>6</v>
      </c>
      <c r="D25" s="12">
        <v>2</v>
      </c>
      <c r="E25" s="12">
        <v>4</v>
      </c>
      <c r="F25" s="12">
        <v>1</v>
      </c>
      <c r="G25" s="12">
        <v>1</v>
      </c>
      <c r="H25" s="12">
        <v>3</v>
      </c>
      <c r="I25" s="12">
        <v>2</v>
      </c>
      <c r="J25" s="12">
        <v>1</v>
      </c>
      <c r="K25" s="12">
        <v>3</v>
      </c>
      <c r="L25" s="12">
        <v>0</v>
      </c>
      <c r="M25" s="12">
        <v>0</v>
      </c>
      <c r="N25" s="12">
        <v>25</v>
      </c>
      <c r="O25" s="13">
        <f>N25/N92</f>
        <v>0.03875968992248062</v>
      </c>
    </row>
    <row r="26" spans="1:15" ht="15">
      <c r="A26" s="4" t="s">
        <v>36</v>
      </c>
      <c r="B26" s="12">
        <v>1</v>
      </c>
      <c r="C26" s="12">
        <v>3</v>
      </c>
      <c r="D26" s="12">
        <v>2</v>
      </c>
      <c r="E26" s="12">
        <v>0</v>
      </c>
      <c r="F26" s="12">
        <v>3</v>
      </c>
      <c r="G26" s="12">
        <v>0</v>
      </c>
      <c r="H26" s="12">
        <v>1</v>
      </c>
      <c r="I26" s="12">
        <v>0</v>
      </c>
      <c r="J26" s="12">
        <v>1</v>
      </c>
      <c r="K26" s="12">
        <v>0</v>
      </c>
      <c r="L26" s="12">
        <v>2</v>
      </c>
      <c r="M26" s="12">
        <v>1</v>
      </c>
      <c r="N26" s="12">
        <v>14</v>
      </c>
      <c r="O26" s="13">
        <f>N26/N92</f>
        <v>0.021705426356589147</v>
      </c>
    </row>
    <row r="27" spans="1:15" ht="15">
      <c r="A27" s="4" t="s">
        <v>37</v>
      </c>
      <c r="B27" s="12">
        <v>5</v>
      </c>
      <c r="C27" s="12">
        <v>2</v>
      </c>
      <c r="D27" s="12">
        <v>3</v>
      </c>
      <c r="E27" s="12">
        <v>3</v>
      </c>
      <c r="F27" s="12">
        <v>2</v>
      </c>
      <c r="G27" s="12">
        <v>1</v>
      </c>
      <c r="H27" s="12">
        <v>2</v>
      </c>
      <c r="I27" s="12">
        <v>2</v>
      </c>
      <c r="J27" s="12">
        <v>1</v>
      </c>
      <c r="K27" s="12">
        <v>1</v>
      </c>
      <c r="L27" s="12">
        <v>1</v>
      </c>
      <c r="M27" s="12">
        <v>1</v>
      </c>
      <c r="N27" s="12">
        <v>24</v>
      </c>
      <c r="O27" s="13">
        <f>N27/N92</f>
        <v>0.037209302325581395</v>
      </c>
    </row>
    <row r="28" spans="1:15" ht="15">
      <c r="A28" s="10" t="s">
        <v>24</v>
      </c>
      <c r="B28" s="14">
        <f aca="true" t="shared" si="1" ref="B28:N28">SUM(B16:B27)</f>
        <v>41</v>
      </c>
      <c r="C28" s="14">
        <f t="shared" si="1"/>
        <v>36</v>
      </c>
      <c r="D28" s="14">
        <f t="shared" si="1"/>
        <v>59</v>
      </c>
      <c r="E28" s="14">
        <f t="shared" si="1"/>
        <v>45</v>
      </c>
      <c r="F28" s="14">
        <f t="shared" si="1"/>
        <v>33</v>
      </c>
      <c r="G28" s="14">
        <f t="shared" si="1"/>
        <v>48</v>
      </c>
      <c r="H28" s="14">
        <f t="shared" si="1"/>
        <v>39</v>
      </c>
      <c r="I28" s="14">
        <f t="shared" si="1"/>
        <v>37</v>
      </c>
      <c r="J28" s="14">
        <f t="shared" si="1"/>
        <v>41</v>
      </c>
      <c r="K28" s="14">
        <f t="shared" si="1"/>
        <v>45</v>
      </c>
      <c r="L28" s="14">
        <f t="shared" si="1"/>
        <v>36</v>
      </c>
      <c r="M28" s="14">
        <f t="shared" si="1"/>
        <v>44</v>
      </c>
      <c r="N28" s="14">
        <f t="shared" si="1"/>
        <v>504</v>
      </c>
      <c r="O28" s="15">
        <f>N28/N92</f>
        <v>0.7813953488372093</v>
      </c>
    </row>
    <row r="29" spans="1:15" ht="15">
      <c r="A29" s="9" t="s">
        <v>38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>
      <c r="A30" s="4" t="s">
        <v>39</v>
      </c>
      <c r="B30" s="12">
        <v>2</v>
      </c>
      <c r="C30" s="12">
        <v>7</v>
      </c>
      <c r="D30" s="12">
        <v>5</v>
      </c>
      <c r="E30" s="12">
        <v>1</v>
      </c>
      <c r="F30" s="12">
        <v>2</v>
      </c>
      <c r="G30" s="12">
        <v>2</v>
      </c>
      <c r="H30" s="12">
        <v>2</v>
      </c>
      <c r="I30" s="12">
        <v>0</v>
      </c>
      <c r="J30" s="12">
        <v>1</v>
      </c>
      <c r="K30" s="12">
        <v>0</v>
      </c>
      <c r="L30" s="12">
        <v>2</v>
      </c>
      <c r="M30" s="12">
        <v>2</v>
      </c>
      <c r="N30" s="12">
        <v>26</v>
      </c>
      <c r="O30" s="13">
        <f>N30/N92</f>
        <v>0.040310077519379844</v>
      </c>
    </row>
    <row r="31" spans="1:15" ht="15">
      <c r="A31" s="4" t="s">
        <v>40</v>
      </c>
      <c r="B31" s="12">
        <v>2</v>
      </c>
      <c r="C31" s="12">
        <v>1</v>
      </c>
      <c r="D31" s="12">
        <v>7</v>
      </c>
      <c r="E31" s="12">
        <v>0</v>
      </c>
      <c r="F31" s="12">
        <v>0</v>
      </c>
      <c r="G31" s="12">
        <v>1</v>
      </c>
      <c r="H31" s="12">
        <v>0</v>
      </c>
      <c r="I31" s="12">
        <v>1</v>
      </c>
      <c r="J31" s="12">
        <v>3</v>
      </c>
      <c r="K31" s="12">
        <v>2</v>
      </c>
      <c r="L31" s="12">
        <v>0</v>
      </c>
      <c r="M31" s="12">
        <v>1</v>
      </c>
      <c r="N31" s="12">
        <v>18</v>
      </c>
      <c r="O31" s="13">
        <f>N31/N92</f>
        <v>0.027906976744186046</v>
      </c>
    </row>
    <row r="32" spans="1:15" ht="15">
      <c r="A32" s="10" t="s">
        <v>24</v>
      </c>
      <c r="B32" s="14">
        <f aca="true" t="shared" si="2" ref="B32:N32">SUM(B30:B31)</f>
        <v>4</v>
      </c>
      <c r="C32" s="14">
        <f t="shared" si="2"/>
        <v>8</v>
      </c>
      <c r="D32" s="14">
        <f t="shared" si="2"/>
        <v>12</v>
      </c>
      <c r="E32" s="14">
        <f t="shared" si="2"/>
        <v>1</v>
      </c>
      <c r="F32" s="14">
        <f t="shared" si="2"/>
        <v>2</v>
      </c>
      <c r="G32" s="14">
        <f t="shared" si="2"/>
        <v>3</v>
      </c>
      <c r="H32" s="14">
        <f t="shared" si="2"/>
        <v>2</v>
      </c>
      <c r="I32" s="14">
        <f t="shared" si="2"/>
        <v>1</v>
      </c>
      <c r="J32" s="14">
        <f t="shared" si="2"/>
        <v>4</v>
      </c>
      <c r="K32" s="14">
        <f t="shared" si="2"/>
        <v>2</v>
      </c>
      <c r="L32" s="14">
        <f t="shared" si="2"/>
        <v>2</v>
      </c>
      <c r="M32" s="14">
        <f t="shared" si="2"/>
        <v>3</v>
      </c>
      <c r="N32" s="14">
        <f t="shared" si="2"/>
        <v>44</v>
      </c>
      <c r="O32" s="15">
        <f>N32/N92</f>
        <v>0.06821705426356589</v>
      </c>
    </row>
    <row r="33" spans="1:15" ht="15">
      <c r="A33" s="9" t="s">
        <v>41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30">
      <c r="A34" s="4" t="s">
        <v>42</v>
      </c>
      <c r="B34" s="12">
        <v>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1</v>
      </c>
      <c r="M34" s="12">
        <v>0</v>
      </c>
      <c r="N34" s="12">
        <v>3</v>
      </c>
      <c r="O34" s="13">
        <f>N34/N92</f>
        <v>0.004651162790697674</v>
      </c>
    </row>
    <row r="35" spans="1:15" ht="30" customHeight="1">
      <c r="A35" s="4" t="s">
        <v>43</v>
      </c>
      <c r="B35" s="12">
        <v>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3">
        <f>N35/N92</f>
        <v>0.0015503875968992248</v>
      </c>
    </row>
    <row r="36" spans="1:15" ht="32.25" customHeight="1">
      <c r="A36" s="4" t="s">
        <v>44</v>
      </c>
      <c r="B36" s="12">
        <v>0</v>
      </c>
      <c r="C36" s="12">
        <v>0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3">
        <f>N36/N92</f>
        <v>0.0015503875968992248</v>
      </c>
    </row>
    <row r="37" spans="1:15" ht="21.75" customHeight="1">
      <c r="A37" s="4" t="s">
        <v>45</v>
      </c>
      <c r="B37" s="12">
        <v>0</v>
      </c>
      <c r="C37" s="12">
        <v>0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3">
        <f>N37/N92</f>
        <v>0.0015503875968992248</v>
      </c>
    </row>
    <row r="38" spans="1:15" ht="30">
      <c r="A38" s="4" t="s">
        <v>46</v>
      </c>
      <c r="B38" s="12">
        <v>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3">
        <f>N38/N92</f>
        <v>0.0015503875968992248</v>
      </c>
    </row>
    <row r="39" spans="1:15" ht="30">
      <c r="A39" s="4" t="s">
        <v>47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1</v>
      </c>
      <c r="O39" s="13">
        <f>N39/N92</f>
        <v>0.0015503875968992248</v>
      </c>
    </row>
    <row r="40" spans="1:15" ht="30">
      <c r="A40" s="4" t="s">
        <v>48</v>
      </c>
      <c r="B40" s="12">
        <v>0</v>
      </c>
      <c r="C40" s="12">
        <v>0</v>
      </c>
      <c r="D40" s="12">
        <v>1</v>
      </c>
      <c r="E40" s="12">
        <v>0</v>
      </c>
      <c r="F40" s="12">
        <v>1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3</v>
      </c>
      <c r="O40" s="13">
        <f>N40/N92</f>
        <v>0.004651162790697674</v>
      </c>
    </row>
    <row r="41" spans="1:15" ht="30.75" customHeight="1">
      <c r="A41" s="4" t="s">
        <v>49</v>
      </c>
      <c r="B41" s="12">
        <v>0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3">
        <f>N41/N92</f>
        <v>0.0015503875968992248</v>
      </c>
    </row>
    <row r="42" spans="1:15" ht="30">
      <c r="A42" s="4" t="s">
        <v>50</v>
      </c>
      <c r="B42" s="12">
        <v>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2</v>
      </c>
      <c r="O42" s="13">
        <f>N42/N92</f>
        <v>0.0031007751937984496</v>
      </c>
    </row>
    <row r="43" spans="1:15" ht="33" customHeight="1">
      <c r="A43" s="4" t="s">
        <v>51</v>
      </c>
      <c r="B43" s="12">
        <v>0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3">
        <f>N43/N92</f>
        <v>0.0015503875968992248</v>
      </c>
    </row>
    <row r="44" spans="1:15" ht="15">
      <c r="A44" s="10" t="s">
        <v>24</v>
      </c>
      <c r="B44" s="14">
        <f aca="true" t="shared" si="3" ref="B44:N44">SUM(B34:B43)</f>
        <v>3</v>
      </c>
      <c r="C44" s="14">
        <f t="shared" si="3"/>
        <v>1</v>
      </c>
      <c r="D44" s="14">
        <f t="shared" si="3"/>
        <v>5</v>
      </c>
      <c r="E44" s="14">
        <f t="shared" si="3"/>
        <v>0</v>
      </c>
      <c r="F44" s="14">
        <f t="shared" si="3"/>
        <v>1</v>
      </c>
      <c r="G44" s="14">
        <f t="shared" si="3"/>
        <v>0</v>
      </c>
      <c r="H44" s="14">
        <f t="shared" si="3"/>
        <v>1</v>
      </c>
      <c r="I44" s="14">
        <f t="shared" si="3"/>
        <v>0</v>
      </c>
      <c r="J44" s="14">
        <f t="shared" si="3"/>
        <v>2</v>
      </c>
      <c r="K44" s="14">
        <f t="shared" si="3"/>
        <v>0</v>
      </c>
      <c r="L44" s="14">
        <f t="shared" si="3"/>
        <v>1</v>
      </c>
      <c r="M44" s="14">
        <f t="shared" si="3"/>
        <v>1</v>
      </c>
      <c r="N44" s="14">
        <f t="shared" si="3"/>
        <v>15</v>
      </c>
      <c r="O44" s="15">
        <f>N44/N92</f>
        <v>0.023255813953488372</v>
      </c>
    </row>
    <row r="45" spans="1:15" ht="15">
      <c r="A45" s="9" t="s">
        <v>52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4" t="s">
        <v>53</v>
      </c>
      <c r="B46" s="12">
        <v>0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0</v>
      </c>
      <c r="N46" s="12">
        <v>2</v>
      </c>
      <c r="O46" s="13">
        <f>N46/N92</f>
        <v>0.0031007751937984496</v>
      </c>
    </row>
    <row r="47" spans="1:15" ht="15">
      <c r="A47" s="10" t="s">
        <v>24</v>
      </c>
      <c r="B47" s="14">
        <f aca="true" t="shared" si="4" ref="B47:N47">SUM(B46:B46)</f>
        <v>0</v>
      </c>
      <c r="C47" s="14">
        <f t="shared" si="4"/>
        <v>1</v>
      </c>
      <c r="D47" s="14">
        <f t="shared" si="4"/>
        <v>0</v>
      </c>
      <c r="E47" s="14">
        <f t="shared" si="4"/>
        <v>0</v>
      </c>
      <c r="F47" s="14">
        <f t="shared" si="4"/>
        <v>0</v>
      </c>
      <c r="G47" s="14">
        <f t="shared" si="4"/>
        <v>0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1</v>
      </c>
      <c r="M47" s="14">
        <f t="shared" si="4"/>
        <v>0</v>
      </c>
      <c r="N47" s="14">
        <f t="shared" si="4"/>
        <v>2</v>
      </c>
      <c r="O47" s="15">
        <f>N47/N92</f>
        <v>0.0031007751937984496</v>
      </c>
    </row>
    <row r="48" spans="1:15" ht="15">
      <c r="A48" s="9" t="s">
        <v>54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>
      <c r="A49" s="4" t="s">
        <v>55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3">
        <f>N49/N92</f>
        <v>0.0015503875968992248</v>
      </c>
    </row>
    <row r="50" spans="1:15" ht="15">
      <c r="A50" s="4" t="s">
        <v>56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</v>
      </c>
      <c r="H50" s="12">
        <v>0</v>
      </c>
      <c r="I50" s="12">
        <v>1</v>
      </c>
      <c r="J50" s="12">
        <v>0</v>
      </c>
      <c r="K50" s="12">
        <v>0</v>
      </c>
      <c r="L50" s="12">
        <v>0</v>
      </c>
      <c r="M50" s="12">
        <v>0</v>
      </c>
      <c r="N50" s="12">
        <v>2</v>
      </c>
      <c r="O50" s="13">
        <f>N50/N92</f>
        <v>0.0031007751937984496</v>
      </c>
    </row>
    <row r="51" spans="1:15" ht="15">
      <c r="A51" s="10" t="s">
        <v>24</v>
      </c>
      <c r="B51" s="14">
        <f aca="true" t="shared" si="5" ref="B51:N51">SUM(B49:B50)</f>
        <v>0</v>
      </c>
      <c r="C51" s="14">
        <f t="shared" si="5"/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2</v>
      </c>
      <c r="H51" s="14">
        <f t="shared" si="5"/>
        <v>0</v>
      </c>
      <c r="I51" s="14">
        <f t="shared" si="5"/>
        <v>1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3</v>
      </c>
      <c r="O51" s="15">
        <f>N51/N92</f>
        <v>0.004651162790697674</v>
      </c>
    </row>
    <row r="52" spans="1:15" ht="15">
      <c r="A52" s="9" t="s">
        <v>57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4" t="s">
        <v>58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1</v>
      </c>
      <c r="O53" s="13">
        <f>N53/N92</f>
        <v>0.0015503875968992248</v>
      </c>
    </row>
    <row r="54" spans="1:15" ht="15">
      <c r="A54" s="10" t="s">
        <v>24</v>
      </c>
      <c r="B54" s="14">
        <f aca="true" t="shared" si="6" ref="B54:N54">SUM(B53:B53)</f>
        <v>0</v>
      </c>
      <c r="C54" s="14">
        <f t="shared" si="6"/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1</v>
      </c>
      <c r="N54" s="14">
        <f t="shared" si="6"/>
        <v>1</v>
      </c>
      <c r="O54" s="15">
        <f>N54/N92</f>
        <v>0.0015503875968992248</v>
      </c>
    </row>
    <row r="55" spans="1:15" ht="15">
      <c r="A55" s="9" t="s">
        <v>59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4" t="s">
        <v>60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1</v>
      </c>
      <c r="I56" s="12">
        <v>0</v>
      </c>
      <c r="J56" s="12">
        <v>1</v>
      </c>
      <c r="K56" s="12">
        <v>0</v>
      </c>
      <c r="L56" s="12">
        <v>0</v>
      </c>
      <c r="M56" s="12">
        <v>0</v>
      </c>
      <c r="N56" s="12">
        <v>2</v>
      </c>
      <c r="O56" s="13">
        <f>N56/N92</f>
        <v>0.0031007751937984496</v>
      </c>
    </row>
    <row r="57" spans="1:15" ht="15">
      <c r="A57" s="10" t="s">
        <v>24</v>
      </c>
      <c r="B57" s="14">
        <f aca="true" t="shared" si="7" ref="B57:N57">SUM(B56:B56)</f>
        <v>0</v>
      </c>
      <c r="C57" s="14">
        <f t="shared" si="7"/>
        <v>0</v>
      </c>
      <c r="D57" s="14">
        <f t="shared" si="7"/>
        <v>0</v>
      </c>
      <c r="E57" s="14">
        <f t="shared" si="7"/>
        <v>0</v>
      </c>
      <c r="F57" s="14">
        <f t="shared" si="7"/>
        <v>0</v>
      </c>
      <c r="G57" s="14">
        <f t="shared" si="7"/>
        <v>0</v>
      </c>
      <c r="H57" s="14">
        <f t="shared" si="7"/>
        <v>1</v>
      </c>
      <c r="I57" s="14">
        <f t="shared" si="7"/>
        <v>0</v>
      </c>
      <c r="J57" s="14">
        <f t="shared" si="7"/>
        <v>1</v>
      </c>
      <c r="K57" s="14">
        <f t="shared" si="7"/>
        <v>0</v>
      </c>
      <c r="L57" s="14">
        <f t="shared" si="7"/>
        <v>0</v>
      </c>
      <c r="M57" s="14">
        <f t="shared" si="7"/>
        <v>0</v>
      </c>
      <c r="N57" s="14">
        <f t="shared" si="7"/>
        <v>2</v>
      </c>
      <c r="O57" s="15">
        <f>N57/N92</f>
        <v>0.0031007751937984496</v>
      </c>
    </row>
    <row r="58" spans="1:15" ht="15">
      <c r="A58" s="9" t="s">
        <v>61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30.75" customHeight="1">
      <c r="A59" s="4" t="s">
        <v>62</v>
      </c>
      <c r="B59" s="12">
        <v>0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3">
        <f>N59/N92</f>
        <v>0.0015503875968992248</v>
      </c>
    </row>
    <row r="60" spans="1:15" ht="30.75" customHeight="1">
      <c r="A60" s="4" t="s">
        <v>63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0</v>
      </c>
      <c r="N60" s="12">
        <v>1</v>
      </c>
      <c r="O60" s="13">
        <f>N60/N92</f>
        <v>0.0015503875968992248</v>
      </c>
    </row>
    <row r="61" spans="1:15" ht="30">
      <c r="A61" s="4" t="s">
        <v>64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3">
        <f>N61/N92</f>
        <v>0.0015503875968992248</v>
      </c>
    </row>
    <row r="62" spans="1:15" ht="30">
      <c r="A62" s="4" t="s">
        <v>65</v>
      </c>
      <c r="B62" s="12">
        <v>1</v>
      </c>
      <c r="C62" s="12">
        <v>0</v>
      </c>
      <c r="D62" s="12">
        <v>0</v>
      </c>
      <c r="E62" s="12">
        <v>0</v>
      </c>
      <c r="F62" s="12">
        <v>1</v>
      </c>
      <c r="G62" s="12">
        <v>1</v>
      </c>
      <c r="H62" s="12">
        <v>2</v>
      </c>
      <c r="I62" s="12">
        <v>0</v>
      </c>
      <c r="J62" s="12">
        <v>0</v>
      </c>
      <c r="K62" s="12">
        <v>1</v>
      </c>
      <c r="L62" s="12">
        <v>1</v>
      </c>
      <c r="M62" s="12">
        <v>0</v>
      </c>
      <c r="N62" s="12">
        <v>7</v>
      </c>
      <c r="O62" s="13">
        <f>N62/N92</f>
        <v>0.010852713178294573</v>
      </c>
    </row>
    <row r="63" spans="1:15" ht="31.5" customHeight="1">
      <c r="A63" s="4" t="s">
        <v>66</v>
      </c>
      <c r="B63" s="12">
        <v>0</v>
      </c>
      <c r="C63" s="12">
        <v>0</v>
      </c>
      <c r="D63" s="12">
        <v>0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</v>
      </c>
      <c r="O63" s="13">
        <f>N63/N92</f>
        <v>0.0015503875968992248</v>
      </c>
    </row>
    <row r="64" spans="1:15" ht="30">
      <c r="A64" s="4" t="s">
        <v>67</v>
      </c>
      <c r="B64" s="12">
        <v>0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3">
        <f>N64/N92</f>
        <v>0.0015503875968992248</v>
      </c>
    </row>
    <row r="65" spans="1:15" ht="30" customHeight="1">
      <c r="A65" s="4" t="s">
        <v>68</v>
      </c>
      <c r="B65" s="12">
        <v>0</v>
      </c>
      <c r="C65" s="12">
        <v>0</v>
      </c>
      <c r="D65" s="12">
        <v>0</v>
      </c>
      <c r="E65" s="12"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3">
        <f>N65/N92</f>
        <v>0.0015503875968992248</v>
      </c>
    </row>
    <row r="66" spans="1:15" ht="30">
      <c r="A66" s="4" t="s">
        <v>69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0</v>
      </c>
      <c r="M66" s="12">
        <v>0</v>
      </c>
      <c r="N66" s="12">
        <v>1</v>
      </c>
      <c r="O66" s="13">
        <f>N66/N92</f>
        <v>0.0015503875968992248</v>
      </c>
    </row>
    <row r="67" spans="1:15" ht="30">
      <c r="A67" s="4" t="s">
        <v>70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3">
        <f>N67/N92</f>
        <v>0.0015503875968992248</v>
      </c>
    </row>
    <row r="68" spans="1:15" ht="30.75" customHeight="1">
      <c r="A68" s="4" t="s">
        <v>71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3">
        <f>N68/N92</f>
        <v>0.0015503875968992248</v>
      </c>
    </row>
    <row r="69" spans="1:15" ht="30">
      <c r="A69" s="4" t="s">
        <v>72</v>
      </c>
      <c r="B69" s="12">
        <v>0</v>
      </c>
      <c r="C69" s="12">
        <v>0</v>
      </c>
      <c r="D69" s="12">
        <v>0</v>
      </c>
      <c r="E69" s="12">
        <v>0</v>
      </c>
      <c r="F69" s="12">
        <v>1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2</v>
      </c>
      <c r="O69" s="13">
        <f>N69/N92</f>
        <v>0.0031007751937984496</v>
      </c>
    </row>
    <row r="70" spans="1:15" ht="15">
      <c r="A70" s="10" t="s">
        <v>24</v>
      </c>
      <c r="B70" s="14">
        <f aca="true" t="shared" si="8" ref="B70:N70">SUM(B59:B69)</f>
        <v>1</v>
      </c>
      <c r="C70" s="14">
        <f t="shared" si="8"/>
        <v>0</v>
      </c>
      <c r="D70" s="14">
        <f t="shared" si="8"/>
        <v>2</v>
      </c>
      <c r="E70" s="14">
        <f t="shared" si="8"/>
        <v>1</v>
      </c>
      <c r="F70" s="14">
        <f t="shared" si="8"/>
        <v>3</v>
      </c>
      <c r="G70" s="14">
        <f t="shared" si="8"/>
        <v>2</v>
      </c>
      <c r="H70" s="14">
        <f t="shared" si="8"/>
        <v>3</v>
      </c>
      <c r="I70" s="14">
        <f t="shared" si="8"/>
        <v>1</v>
      </c>
      <c r="J70" s="14">
        <f t="shared" si="8"/>
        <v>0</v>
      </c>
      <c r="K70" s="14">
        <f t="shared" si="8"/>
        <v>3</v>
      </c>
      <c r="L70" s="14">
        <f t="shared" si="8"/>
        <v>2</v>
      </c>
      <c r="M70" s="14">
        <f t="shared" si="8"/>
        <v>0</v>
      </c>
      <c r="N70" s="14">
        <f t="shared" si="8"/>
        <v>18</v>
      </c>
      <c r="O70" s="15">
        <f>N70/N92</f>
        <v>0.027906976744186046</v>
      </c>
    </row>
    <row r="71" spans="1:15" ht="15">
      <c r="A71" s="9" t="s">
        <v>73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5">
      <c r="A72" s="4" t="s">
        <v>74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  <c r="K72" s="12">
        <v>0</v>
      </c>
      <c r="L72" s="12">
        <v>0</v>
      </c>
      <c r="M72" s="12">
        <v>0</v>
      </c>
      <c r="N72" s="12">
        <v>1</v>
      </c>
      <c r="O72" s="13">
        <f>N72/N92</f>
        <v>0.0015503875968992248</v>
      </c>
    </row>
    <row r="73" spans="1:15" ht="15">
      <c r="A73" s="4" t="s">
        <v>75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1</v>
      </c>
      <c r="K73" s="12">
        <v>0</v>
      </c>
      <c r="L73" s="12">
        <v>0</v>
      </c>
      <c r="M73" s="12">
        <v>0</v>
      </c>
      <c r="N73" s="12">
        <v>1</v>
      </c>
      <c r="O73" s="13">
        <f>N73/N92</f>
        <v>0.0015503875968992248</v>
      </c>
    </row>
    <row r="74" spans="1:15" ht="15">
      <c r="A74" s="4" t="s">
        <v>76</v>
      </c>
      <c r="B74" s="12">
        <v>1</v>
      </c>
      <c r="C74" s="12">
        <v>0</v>
      </c>
      <c r="D74" s="12">
        <v>0</v>
      </c>
      <c r="E74" s="12">
        <v>0</v>
      </c>
      <c r="F74" s="12">
        <v>1</v>
      </c>
      <c r="G74" s="12">
        <v>1</v>
      </c>
      <c r="H74" s="12">
        <v>1</v>
      </c>
      <c r="I74" s="12">
        <v>0</v>
      </c>
      <c r="J74" s="12">
        <v>0</v>
      </c>
      <c r="K74" s="12">
        <v>0</v>
      </c>
      <c r="L74" s="12">
        <v>1</v>
      </c>
      <c r="M74" s="12">
        <v>2</v>
      </c>
      <c r="N74" s="12">
        <v>7</v>
      </c>
      <c r="O74" s="13">
        <f>N74/N92</f>
        <v>0.010852713178294573</v>
      </c>
    </row>
    <row r="75" spans="1:15" ht="15">
      <c r="A75" s="4" t="s">
        <v>77</v>
      </c>
      <c r="B75" s="12">
        <v>0</v>
      </c>
      <c r="C75" s="12">
        <v>0</v>
      </c>
      <c r="D75" s="12">
        <v>1</v>
      </c>
      <c r="E75" s="12">
        <v>0</v>
      </c>
      <c r="F75" s="12">
        <v>0</v>
      </c>
      <c r="G75" s="12">
        <v>1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2</v>
      </c>
      <c r="O75" s="13">
        <f>N75/N92</f>
        <v>0.0031007751937984496</v>
      </c>
    </row>
    <row r="76" spans="1:15" ht="15">
      <c r="A76" s="4" t="s">
        <v>78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1</v>
      </c>
      <c r="O76" s="13">
        <f>N76/N92</f>
        <v>0.0015503875968992248</v>
      </c>
    </row>
    <row r="77" spans="1:15" ht="15">
      <c r="A77" s="4" t="s">
        <v>79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1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3">
        <f>N77/N92</f>
        <v>0.0015503875968992248</v>
      </c>
    </row>
    <row r="78" spans="1:15" ht="15">
      <c r="A78" s="4" t="s">
        <v>80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</v>
      </c>
      <c r="K78" s="12">
        <v>0</v>
      </c>
      <c r="L78" s="12">
        <v>0</v>
      </c>
      <c r="M78" s="12">
        <v>0</v>
      </c>
      <c r="N78" s="12">
        <v>1</v>
      </c>
      <c r="O78" s="13">
        <f>N78/N92</f>
        <v>0.0015503875968992248</v>
      </c>
    </row>
    <row r="79" spans="1:15" ht="15">
      <c r="A79" s="4" t="s">
        <v>81</v>
      </c>
      <c r="B79" s="12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3">
        <f>N79/N92</f>
        <v>0.0015503875968992248</v>
      </c>
    </row>
    <row r="80" spans="1:15" ht="15">
      <c r="A80" s="10" t="s">
        <v>24</v>
      </c>
      <c r="B80" s="14">
        <f aca="true" t="shared" si="9" ref="B80:N80">SUM(B72:B79)</f>
        <v>1</v>
      </c>
      <c r="C80" s="14">
        <f t="shared" si="9"/>
        <v>0</v>
      </c>
      <c r="D80" s="14">
        <f t="shared" si="9"/>
        <v>1</v>
      </c>
      <c r="E80" s="14">
        <f t="shared" si="9"/>
        <v>0</v>
      </c>
      <c r="F80" s="14">
        <f t="shared" si="9"/>
        <v>2</v>
      </c>
      <c r="G80" s="14">
        <f t="shared" si="9"/>
        <v>2</v>
      </c>
      <c r="H80" s="14">
        <f t="shared" si="9"/>
        <v>1</v>
      </c>
      <c r="I80" s="14">
        <f t="shared" si="9"/>
        <v>1</v>
      </c>
      <c r="J80" s="14">
        <f t="shared" si="9"/>
        <v>3</v>
      </c>
      <c r="K80" s="14">
        <f t="shared" si="9"/>
        <v>0</v>
      </c>
      <c r="L80" s="14">
        <f t="shared" si="9"/>
        <v>1</v>
      </c>
      <c r="M80" s="14">
        <f t="shared" si="9"/>
        <v>3</v>
      </c>
      <c r="N80" s="14">
        <f t="shared" si="9"/>
        <v>15</v>
      </c>
      <c r="O80" s="15">
        <f>N80/N92</f>
        <v>0.023255813953488372</v>
      </c>
    </row>
    <row r="81" spans="1:15" ht="15">
      <c r="A81" s="9" t="s">
        <v>82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5">
      <c r="A82" s="4" t="s">
        <v>83</v>
      </c>
      <c r="B82" s="12">
        <v>0</v>
      </c>
      <c r="C82" s="12">
        <v>0</v>
      </c>
      <c r="D82" s="12">
        <v>0</v>
      </c>
      <c r="E82" s="12">
        <v>1</v>
      </c>
      <c r="F82" s="12">
        <v>0</v>
      </c>
      <c r="G82" s="12">
        <v>0</v>
      </c>
      <c r="H82" s="12">
        <v>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2</v>
      </c>
      <c r="O82" s="13">
        <f>N82/N92</f>
        <v>0.0031007751937984496</v>
      </c>
    </row>
    <row r="83" spans="1:15" ht="15">
      <c r="A83" s="10" t="s">
        <v>24</v>
      </c>
      <c r="B83" s="14">
        <f aca="true" t="shared" si="10" ref="B83:N83">SUM(B82:B82)</f>
        <v>0</v>
      </c>
      <c r="C83" s="14">
        <f t="shared" si="10"/>
        <v>0</v>
      </c>
      <c r="D83" s="14">
        <f t="shared" si="10"/>
        <v>0</v>
      </c>
      <c r="E83" s="14">
        <f t="shared" si="10"/>
        <v>1</v>
      </c>
      <c r="F83" s="14">
        <f t="shared" si="10"/>
        <v>0</v>
      </c>
      <c r="G83" s="14">
        <f t="shared" si="10"/>
        <v>0</v>
      </c>
      <c r="H83" s="14">
        <f t="shared" si="10"/>
        <v>1</v>
      </c>
      <c r="I83" s="14">
        <f t="shared" si="10"/>
        <v>0</v>
      </c>
      <c r="J83" s="14">
        <f t="shared" si="10"/>
        <v>0</v>
      </c>
      <c r="K83" s="14">
        <f t="shared" si="10"/>
        <v>0</v>
      </c>
      <c r="L83" s="14">
        <f t="shared" si="10"/>
        <v>0</v>
      </c>
      <c r="M83" s="14">
        <f t="shared" si="10"/>
        <v>0</v>
      </c>
      <c r="N83" s="14">
        <f t="shared" si="10"/>
        <v>2</v>
      </c>
      <c r="O83" s="15">
        <f>N83/N92</f>
        <v>0.0031007751937984496</v>
      </c>
    </row>
    <row r="84" spans="1:15" ht="15">
      <c r="A84" s="9" t="s">
        <v>84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30">
      <c r="A85" s="4" t="s">
        <v>85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3">
        <f>N85/N92</f>
        <v>0.0015503875968992248</v>
      </c>
    </row>
    <row r="86" spans="1:15" ht="30">
      <c r="A86" s="4" t="s">
        <v>86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</v>
      </c>
      <c r="K86" s="12">
        <v>0</v>
      </c>
      <c r="L86" s="12">
        <v>0</v>
      </c>
      <c r="M86" s="12">
        <v>0</v>
      </c>
      <c r="N86" s="12">
        <v>1</v>
      </c>
      <c r="O86" s="13">
        <f>N86/N92</f>
        <v>0.0015503875968992248</v>
      </c>
    </row>
    <row r="87" spans="1:15" ht="15">
      <c r="A87" s="10" t="s">
        <v>24</v>
      </c>
      <c r="B87" s="14">
        <f aca="true" t="shared" si="11" ref="B87:N87">SUM(B85:B86)</f>
        <v>0</v>
      </c>
      <c r="C87" s="14">
        <f t="shared" si="11"/>
        <v>0</v>
      </c>
      <c r="D87" s="14">
        <f t="shared" si="11"/>
        <v>0</v>
      </c>
      <c r="E87" s="14">
        <f t="shared" si="11"/>
        <v>0</v>
      </c>
      <c r="F87" s="14">
        <f t="shared" si="11"/>
        <v>0</v>
      </c>
      <c r="G87" s="14">
        <f t="shared" si="11"/>
        <v>1</v>
      </c>
      <c r="H87" s="14">
        <f t="shared" si="11"/>
        <v>0</v>
      </c>
      <c r="I87" s="14">
        <f t="shared" si="11"/>
        <v>0</v>
      </c>
      <c r="J87" s="14">
        <f t="shared" si="11"/>
        <v>1</v>
      </c>
      <c r="K87" s="14">
        <f t="shared" si="11"/>
        <v>0</v>
      </c>
      <c r="L87" s="14">
        <f t="shared" si="11"/>
        <v>0</v>
      </c>
      <c r="M87" s="14">
        <f t="shared" si="11"/>
        <v>0</v>
      </c>
      <c r="N87" s="14">
        <f t="shared" si="11"/>
        <v>2</v>
      </c>
      <c r="O87" s="15">
        <f>N87/N92</f>
        <v>0.0031007751937984496</v>
      </c>
    </row>
    <row r="88" spans="1:15" ht="15">
      <c r="A88" s="9" t="s">
        <v>87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5">
      <c r="A89" s="4" t="s">
        <v>88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3">
        <f>N89/N92</f>
        <v>0.0015503875968992248</v>
      </c>
    </row>
    <row r="90" spans="1:15" ht="30">
      <c r="A90" s="4" t="s">
        <v>89</v>
      </c>
      <c r="B90" s="12">
        <v>1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2</v>
      </c>
      <c r="O90" s="13">
        <f>N90/N92</f>
        <v>0.0031007751937984496</v>
      </c>
    </row>
    <row r="91" spans="1:15" ht="15">
      <c r="A91" s="10" t="s">
        <v>24</v>
      </c>
      <c r="B91" s="14">
        <f aca="true" t="shared" si="12" ref="B91:N91">SUM(B89:B90)</f>
        <v>1</v>
      </c>
      <c r="C91" s="14">
        <f t="shared" si="12"/>
        <v>0</v>
      </c>
      <c r="D91" s="14">
        <f t="shared" si="12"/>
        <v>1</v>
      </c>
      <c r="E91" s="14">
        <f t="shared" si="12"/>
        <v>0</v>
      </c>
      <c r="F91" s="14">
        <f t="shared" si="12"/>
        <v>0</v>
      </c>
      <c r="G91" s="14">
        <f t="shared" si="12"/>
        <v>0</v>
      </c>
      <c r="H91" s="14">
        <f t="shared" si="12"/>
        <v>1</v>
      </c>
      <c r="I91" s="14">
        <f t="shared" si="12"/>
        <v>0</v>
      </c>
      <c r="J91" s="14">
        <f t="shared" si="12"/>
        <v>0</v>
      </c>
      <c r="K91" s="14">
        <f t="shared" si="12"/>
        <v>0</v>
      </c>
      <c r="L91" s="14">
        <f t="shared" si="12"/>
        <v>0</v>
      </c>
      <c r="M91" s="14">
        <f t="shared" si="12"/>
        <v>0</v>
      </c>
      <c r="N91" s="14">
        <f t="shared" si="12"/>
        <v>3</v>
      </c>
      <c r="O91" s="15">
        <f>N91/N92</f>
        <v>0.004651162790697674</v>
      </c>
    </row>
    <row r="92" spans="1:15" ht="15">
      <c r="A92" s="9" t="s">
        <v>90</v>
      </c>
      <c r="B92" s="16">
        <f aca="true" t="shared" si="13" ref="B92:N92">(SUM(B9:B91))/2</f>
        <v>53</v>
      </c>
      <c r="C92" s="16">
        <f t="shared" si="13"/>
        <v>50</v>
      </c>
      <c r="D92" s="16">
        <f t="shared" si="13"/>
        <v>82</v>
      </c>
      <c r="E92" s="16">
        <f t="shared" si="13"/>
        <v>49</v>
      </c>
      <c r="F92" s="16">
        <f t="shared" si="13"/>
        <v>44</v>
      </c>
      <c r="G92" s="16">
        <f t="shared" si="13"/>
        <v>60</v>
      </c>
      <c r="H92" s="16">
        <f t="shared" si="13"/>
        <v>53</v>
      </c>
      <c r="I92" s="16">
        <f t="shared" si="13"/>
        <v>45</v>
      </c>
      <c r="J92" s="16">
        <f t="shared" si="13"/>
        <v>57</v>
      </c>
      <c r="K92" s="16">
        <f t="shared" si="13"/>
        <v>54</v>
      </c>
      <c r="L92" s="16">
        <f t="shared" si="13"/>
        <v>43</v>
      </c>
      <c r="M92" s="16">
        <f t="shared" si="13"/>
        <v>55</v>
      </c>
      <c r="N92" s="16">
        <f t="shared" si="13"/>
        <v>645</v>
      </c>
      <c r="O92" s="18">
        <f>N92/N92</f>
        <v>1</v>
      </c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Richard Aranivar Mamani</cp:lastModifiedBy>
  <cp:lastPrinted>2013-03-18T13:46:53Z</cp:lastPrinted>
  <dcterms:created xsi:type="dcterms:W3CDTF">2012-11-29T15:54:47Z</dcterms:created>
  <dcterms:modified xsi:type="dcterms:W3CDTF">2016-01-27T23:11:22Z</dcterms:modified>
  <cp:category/>
  <cp:version/>
  <cp:contentType/>
  <cp:contentStatus/>
</cp:coreProperties>
</file>