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90" windowWidth="20730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<sst xmlns="http://schemas.openxmlformats.org/spreadsheetml/2006/main" count="88" uniqueCount="81">
  <si>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</si>
  <si>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</si>
  <si>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</si>
  <si>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</si>
  <si>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</si>
  <si>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</si>
  <si>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</si>
  <si>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</si>
  <si>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</si>
  <si>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</si>
  <si>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</si>
  <si>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</si>
  <si>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</si>
  <si>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</si>
  <si>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</si>
  <si>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</si>
  <si>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</si>
  <si>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JULIO DE 2017</t>
  </si>
  <si>
    <t>ENTIDAD FINANCIERA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</si>
  <si>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</si>
  <si>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</si>
  <si>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POTOSÍ ENTIDAD FINANCIERA DE VIVIENDA                                                                                                                                                                   </t>
  </si>
  <si>
    <t>SUB-TOTAL</t>
  </si>
  <si>
    <t>BANCO NACIONAL DE BOLIVIA S.A.</t>
  </si>
  <si>
    <t>BANCO MERCANTIL SANTA CRUZ S.A.</t>
  </si>
  <si>
    <t>BANCO DE CRÉDITO DE BOLIVIA S.A.</t>
  </si>
  <si>
    <t>BANCO DE LA NACIÓN ARGENTINA S. 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</si>
  <si>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</si>
  <si>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</si>
  <si>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</si>
  <si>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</si>
  <si>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</si>
  <si>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</si>
  <si>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</si>
  <si>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</si>
  <si>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</si>
  <si>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BANCO PYME LOS ANDES PROCREDIT S.A.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</si>
  <si>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</si>
  <si>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</si>
  <si>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COOPERATIVA DE AHORRO Y CRÉDITO ABIERTA JESÚS NAZARENO LTDA.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</si>
  <si>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</si>
  <si>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FÁTIMA LTDA.                                                                                                                                                    </t>
  </si>
  <si>
    <t xml:space="preserve">COOPERATIVA DE AHORRO Y CRÉDITO ABIERTA LA MERCED LTDA.           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</si>
  <si>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</si>
  <si>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 xml:space="preserve">COOPERATIVA DE AHORRO Y CRÉDITO ABIERTA CATEDRAL DE TARIJA LTDA.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</si>
  <si>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</si>
  <si>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PÍO X LTDA.                                                                                                                                                     </t>
  </si>
  <si>
    <t xml:space="preserve">COOPERATIVA DE AHORRO Y CRÉDITO ABIERTA INCA HUASI LTDA.                                                                                                                                                </t>
  </si>
  <si>
    <t xml:space="preserve">COOPERATIVA DE AHORRO Y CRÉDITO ABIERTA QUILLACOLLO LTDA.                                                                                                                                               </t>
  </si>
  <si>
    <t xml:space="preserve">COOPERATIVA DE AHORRO Y CRÉDITO ABIERTA SAN JOSÉ DE PUNATA LTDA.                                                                                                                                        </t>
  </si>
  <si>
    <t xml:space="preserve">COOPERATIVA DE AHORRO Y CRÉDITO ABIERTA SAN MATEO LTDA.                                                                                                                                                 </t>
  </si>
  <si>
    <t xml:space="preserve">COOPERATIVA DE AHORRO Y CRÉDITO ABIERTA EL CHOROLQUE LTDA.                                                                                                                                              </t>
  </si>
  <si>
    <t xml:space="preserve">COOPERATIVA DE AHORRO Y CRÉDITO ABIERTA MONSEÑOR FÉLIX GAINZA LTDA.                                                                                                                                     </t>
  </si>
  <si>
    <t xml:space="preserve">COOPERATIVA DE AHORRO Y CRÉDITO ABIERTA MADRE Y MAESTRA LTDA.                                                                                                                                           </t>
  </si>
  <si>
    <t xml:space="preserve">COOPERATIVA DE AHORRO Y CRÉDITO ABIERTA CATEDRAL LTDA.                                                                                                                                                  </t>
  </si>
  <si>
    <t xml:space="preserve">COOPERATIVA DE AHORRO Y CRÉDITO ABIERTA ASUNCIÓN LTDA.                                                                                                                                                  </t>
  </si>
  <si>
    <t xml:space="preserve">COOPERATIVA DE AHORRO Y CRÉDITO ABIERTA MAGISTERIO RURAL LTDA.                                                                                                                                          </t>
  </si>
  <si>
    <t xml:space="preserve">COOPERATIVA DE AHORRO Y CRÉDITO ABIERTA SAN JOAQUÍN LTDA.                                                                                                                                               </t>
  </si>
  <si>
    <t>COOPERATIVA DE AHORRO Y CRÉDITO ABIERTA "CACEF" R.L.</t>
  </si>
  <si>
    <t>COOPERATIVA DE AHORRO Y CRÉDITO ABIERTA "LA SAGRADA FAMILIA" R.L..</t>
  </si>
  <si>
    <t>COOPERATIVA DE AHORRO Y CRÉDITO ABIERTA "MAGISTERIO RURAL DE CHUQUISACA" R.L..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</si>
  <si>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</si>
  <si>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</si>
  <si>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 xml:space="preserve">E-FECTIVO ESPM S.A.                                                                                                                                                                                     </t>
  </si>
  <si>
    <t>CIDRE IFD</t>
  </si>
  <si>
    <t>CRECER IFD</t>
  </si>
  <si>
    <t>DIACONÍA FRIF - IFD</t>
  </si>
  <si>
    <t>FONDECO IFD</t>
  </si>
  <si>
    <t>FUBODE IFD</t>
  </si>
  <si>
    <t>IDEPRO IFD</t>
  </si>
  <si>
    <t>IMPRO IFD</t>
  </si>
  <si>
    <t>BANCO DE DESARROLLO PRODUCTIVO S.A.M.</t>
  </si>
  <si>
    <t>TOTALES:</t>
  </si>
  <si>
    <t>ENTIDADES FINANCIERAS DE VIVIENDA</t>
  </si>
  <si>
    <t>BANCOS MÚLTIPLES</t>
  </si>
  <si>
    <t>BANCOS PYME</t>
  </si>
  <si>
    <t>COOPERATIVAS DE AHORRO Y CRÉDITO</t>
  </si>
  <si>
    <t>BURÓS DE INFORMACIÓN</t>
  </si>
  <si>
    <t>EMPRESAS DE GIRO Y REMESAS</t>
  </si>
  <si>
    <t>INSTITUCIONES FINANCIERAS DE DESARROLLO</t>
  </si>
  <si>
    <t>BANCOS DE DESARROLLO PRODUCTIVO</t>
  </si>
</sst>
</file>

<file path=xl/styles.xml><?xml version="1.0" encoding="utf-8"?>
<styleSheet xmlns="http://schemas.openxmlformats.org/spreadsheetml/2006/main">
  <numFmts count="1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  <numFmt numFmtId="171" formatCode="_(* #,##0.0_);_(* \(#,##0.0\);_(* &quot;-&quot;??_);_(@_)"/>
    <numFmt numFmtId="17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2" fillId="35" borderId="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0" xfId="0" applyNumberFormat="1" applyFont="1" applyFill="1" applyBorder="1" applyAlignment="1">
      <alignment horizontal="center" vertical="center" wrapText="1"/>
    </xf>
    <xf numFmtId="0" fontId="39" fillId="36" borderId="11" xfId="0" applyNumberFormat="1" applyFont="1" applyFill="1" applyBorder="1" applyAlignment="1">
      <alignment horizontal="center" vertical="center" wrapText="1"/>
    </xf>
    <xf numFmtId="10" fontId="39" fillId="36" borderId="10" xfId="0" applyNumberFormat="1" applyFont="1" applyFill="1" applyBorder="1" applyAlignment="1">
      <alignment horizontal="center" vertical="center" wrapText="1"/>
    </xf>
    <xf numFmtId="10" fontId="39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0" fillId="38" borderId="12" xfId="53" applyFont="1" applyFill="1" applyBorder="1" applyAlignment="1" applyProtection="1">
      <alignment horizontal="center" wrapText="1"/>
      <protection/>
    </xf>
    <xf numFmtId="0" fontId="40" fillId="38" borderId="0" xfId="53" applyFont="1" applyFill="1" applyBorder="1" applyAlignment="1" applyProtection="1">
      <alignment horizontal="center" wrapText="1"/>
      <protection/>
    </xf>
    <xf numFmtId="0" fontId="40" fillId="38" borderId="13" xfId="53" applyFont="1" applyFill="1" applyBorder="1" applyAlignment="1" applyProtection="1">
      <alignment horizontal="center" wrapText="1"/>
      <protection/>
    </xf>
    <xf numFmtId="0" fontId="40" fillId="38" borderId="14" xfId="53" applyFont="1" applyFill="1" applyBorder="1" applyAlignment="1" applyProtection="1">
      <alignment horizontal="center" wrapText="1"/>
      <protection/>
    </xf>
    <xf numFmtId="172" fontId="0" fillId="33" borderId="0" xfId="37" applyNumberFormat="1" applyFont="1" applyFill="1" applyAlignment="1">
      <alignment/>
    </xf>
    <xf numFmtId="172" fontId="0" fillId="34" borderId="0" xfId="37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K29" sqref="K29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4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0</v>
      </c>
      <c r="O7" s="18" t="s">
        <v>1</v>
      </c>
    </row>
    <row r="8" spans="1:15" ht="15">
      <c r="A8" s="15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9"/>
    </row>
    <row r="9" spans="1:15" ht="15">
      <c r="A9" s="9" t="s">
        <v>73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19</v>
      </c>
      <c r="B10" s="5">
        <v>8</v>
      </c>
      <c r="C10" s="5">
        <v>6</v>
      </c>
      <c r="D10" s="5">
        <v>10</v>
      </c>
      <c r="E10" s="5">
        <v>8</v>
      </c>
      <c r="F10" s="5">
        <v>9</v>
      </c>
      <c r="G10" s="5">
        <v>4</v>
      </c>
      <c r="H10" s="5">
        <v>6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51</v>
      </c>
      <c r="O10" s="8">
        <f>N10/N77</f>
        <v>0.0020581113801452786</v>
      </c>
    </row>
    <row r="11" spans="1:15" ht="15">
      <c r="A11" s="4" t="s">
        <v>20</v>
      </c>
      <c r="B11" s="5">
        <v>0</v>
      </c>
      <c r="C11" s="5">
        <v>0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8">
        <f>N11/N77</f>
        <v>4.0355125100887815E-05</v>
      </c>
    </row>
    <row r="12" spans="1:15" ht="15">
      <c r="A12" s="4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8">
        <f>N12/N77</f>
        <v>4.0355125100887815E-05</v>
      </c>
    </row>
    <row r="13" spans="1:15" ht="15">
      <c r="A13" s="10" t="s">
        <v>22</v>
      </c>
      <c r="B13" s="10">
        <f aca="true" t="shared" si="0" ref="B13:N13">SUM(B10:B12)</f>
        <v>8</v>
      </c>
      <c r="C13" s="10">
        <f t="shared" si="0"/>
        <v>6</v>
      </c>
      <c r="D13" s="10">
        <f t="shared" si="0"/>
        <v>11</v>
      </c>
      <c r="E13" s="10">
        <f t="shared" si="0"/>
        <v>8</v>
      </c>
      <c r="F13" s="10">
        <f t="shared" si="0"/>
        <v>9</v>
      </c>
      <c r="G13" s="10">
        <f t="shared" si="0"/>
        <v>5</v>
      </c>
      <c r="H13" s="10">
        <f t="shared" si="0"/>
        <v>6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53</v>
      </c>
      <c r="O13" s="11">
        <f>N13/N77</f>
        <v>0.002138821630347054</v>
      </c>
    </row>
    <row r="14" spans="1:15" ht="15">
      <c r="A14" s="9" t="s">
        <v>74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23</v>
      </c>
      <c r="B15" s="5">
        <v>1304</v>
      </c>
      <c r="C15" s="5">
        <v>918</v>
      </c>
      <c r="D15" s="5">
        <v>1368</v>
      </c>
      <c r="E15" s="5">
        <v>1100</v>
      </c>
      <c r="F15" s="5">
        <v>958</v>
      </c>
      <c r="G15" s="5">
        <v>1121</v>
      </c>
      <c r="H15" s="5">
        <v>970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7739</v>
      </c>
      <c r="O15" s="8">
        <f>N15/N77</f>
        <v>0.3123083131557708</v>
      </c>
    </row>
    <row r="16" spans="1:15" ht="15">
      <c r="A16" s="4" t="s">
        <v>24</v>
      </c>
      <c r="B16" s="5">
        <v>592</v>
      </c>
      <c r="C16" s="5">
        <v>446</v>
      </c>
      <c r="D16" s="5">
        <v>656</v>
      </c>
      <c r="E16" s="5">
        <v>580</v>
      </c>
      <c r="F16" s="5">
        <v>566</v>
      </c>
      <c r="G16" s="5">
        <v>613</v>
      </c>
      <c r="H16" s="5">
        <v>522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3975</v>
      </c>
      <c r="O16" s="6">
        <f>N16/N77</f>
        <v>0.16041162227602906</v>
      </c>
    </row>
    <row r="17" spans="1:15" ht="15">
      <c r="A17" s="4" t="s">
        <v>25</v>
      </c>
      <c r="B17" s="5">
        <v>413</v>
      </c>
      <c r="C17" s="5">
        <v>280</v>
      </c>
      <c r="D17" s="5">
        <v>214</v>
      </c>
      <c r="E17" s="5">
        <v>170</v>
      </c>
      <c r="F17" s="5">
        <v>160</v>
      </c>
      <c r="G17" s="5">
        <v>174</v>
      </c>
      <c r="H17" s="5">
        <v>168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1579</v>
      </c>
      <c r="O17" s="8">
        <f>N17/N77</f>
        <v>0.06372074253430185</v>
      </c>
    </row>
    <row r="18" spans="1:15" ht="15">
      <c r="A18" s="4" t="s">
        <v>26</v>
      </c>
      <c r="B18" s="5">
        <v>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8">
        <f>N18/N77</f>
        <v>4.0355125100887815E-05</v>
      </c>
    </row>
    <row r="19" spans="1:15" ht="15">
      <c r="A19" s="4" t="s">
        <v>27</v>
      </c>
      <c r="B19" s="5">
        <v>63</v>
      </c>
      <c r="C19" s="5">
        <v>63</v>
      </c>
      <c r="D19" s="5">
        <v>88</v>
      </c>
      <c r="E19" s="5">
        <v>90</v>
      </c>
      <c r="F19" s="5">
        <v>71</v>
      </c>
      <c r="G19" s="5">
        <v>81</v>
      </c>
      <c r="H19" s="5">
        <v>72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528</v>
      </c>
      <c r="O19" s="8">
        <f>N19/N77</f>
        <v>0.021307506053268765</v>
      </c>
    </row>
    <row r="20" spans="1:15" ht="15">
      <c r="A20" s="4" t="s">
        <v>28</v>
      </c>
      <c r="B20" s="5">
        <v>836</v>
      </c>
      <c r="C20" s="5">
        <v>573</v>
      </c>
      <c r="D20" s="5">
        <v>747</v>
      </c>
      <c r="E20" s="5">
        <v>794</v>
      </c>
      <c r="F20" s="5">
        <v>736</v>
      </c>
      <c r="G20" s="5">
        <v>888</v>
      </c>
      <c r="H20" s="5">
        <v>710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5284</v>
      </c>
      <c r="O20" s="8">
        <f>N20/N77</f>
        <v>0.2132364810330912</v>
      </c>
    </row>
    <row r="21" spans="1:15" ht="15">
      <c r="A21" s="4" t="s">
        <v>29</v>
      </c>
      <c r="B21" s="5">
        <v>129</v>
      </c>
      <c r="C21" s="5">
        <v>98</v>
      </c>
      <c r="D21" s="5">
        <v>130</v>
      </c>
      <c r="E21" s="5">
        <v>119</v>
      </c>
      <c r="F21" s="5">
        <v>149</v>
      </c>
      <c r="G21" s="5">
        <v>129</v>
      </c>
      <c r="H21" s="5">
        <v>122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876</v>
      </c>
      <c r="O21" s="8">
        <f>N21/N77</f>
        <v>0.035351089588377724</v>
      </c>
    </row>
    <row r="22" spans="1:15" ht="15">
      <c r="A22" s="4" t="s">
        <v>30</v>
      </c>
      <c r="B22" s="5">
        <v>83</v>
      </c>
      <c r="C22" s="5">
        <v>85</v>
      </c>
      <c r="D22" s="5">
        <v>95</v>
      </c>
      <c r="E22" s="5">
        <v>71</v>
      </c>
      <c r="F22" s="5">
        <v>68</v>
      </c>
      <c r="G22" s="5">
        <v>76</v>
      </c>
      <c r="H22" s="5">
        <v>82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560</v>
      </c>
      <c r="O22" s="8">
        <f>N22/N77</f>
        <v>0.022598870056497175</v>
      </c>
    </row>
    <row r="23" spans="1:15" ht="15">
      <c r="A23" s="4" t="s">
        <v>31</v>
      </c>
      <c r="B23" s="5">
        <v>79</v>
      </c>
      <c r="C23" s="5">
        <v>67</v>
      </c>
      <c r="D23" s="5">
        <v>102</v>
      </c>
      <c r="E23" s="5">
        <v>89</v>
      </c>
      <c r="F23" s="5">
        <v>131</v>
      </c>
      <c r="G23" s="5">
        <v>62</v>
      </c>
      <c r="H23" s="5">
        <v>54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584</v>
      </c>
      <c r="O23" s="8">
        <f>N23/N77</f>
        <v>0.023567393058918484</v>
      </c>
    </row>
    <row r="24" spans="1:15" ht="30">
      <c r="A24" s="4" t="s">
        <v>32</v>
      </c>
      <c r="B24" s="5">
        <v>117</v>
      </c>
      <c r="C24" s="5">
        <v>109</v>
      </c>
      <c r="D24" s="5">
        <v>410</v>
      </c>
      <c r="E24" s="5">
        <v>192</v>
      </c>
      <c r="F24" s="5">
        <v>173</v>
      </c>
      <c r="G24" s="5">
        <v>155</v>
      </c>
      <c r="H24" s="5">
        <v>104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1260</v>
      </c>
      <c r="O24" s="8">
        <f>N24/N77</f>
        <v>0.05084745762711865</v>
      </c>
    </row>
    <row r="25" spans="1:15" ht="15">
      <c r="A25" s="4" t="s">
        <v>33</v>
      </c>
      <c r="B25" s="5">
        <v>16</v>
      </c>
      <c r="C25" s="5">
        <v>5</v>
      </c>
      <c r="D25" s="5">
        <v>11</v>
      </c>
      <c r="E25" s="5">
        <v>11</v>
      </c>
      <c r="F25" s="5">
        <v>13</v>
      </c>
      <c r="G25" s="5">
        <v>13</v>
      </c>
      <c r="H25" s="5">
        <v>11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80</v>
      </c>
      <c r="O25" s="8">
        <f>N25/N77</f>
        <v>0.003228410008071025</v>
      </c>
    </row>
    <row r="26" spans="1:15" ht="15">
      <c r="A26" s="4" t="s">
        <v>34</v>
      </c>
      <c r="B26" s="5">
        <v>125</v>
      </c>
      <c r="C26" s="5">
        <v>94</v>
      </c>
      <c r="D26" s="5">
        <v>131</v>
      </c>
      <c r="E26" s="5">
        <v>145</v>
      </c>
      <c r="F26" s="5">
        <v>173</v>
      </c>
      <c r="G26" s="5">
        <v>208</v>
      </c>
      <c r="H26" s="5">
        <v>193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1069</v>
      </c>
      <c r="O26" s="8">
        <f>N26/N77</f>
        <v>0.04313962873284907</v>
      </c>
    </row>
    <row r="27" spans="1:15" ht="15">
      <c r="A27" s="4" t="s">
        <v>35</v>
      </c>
      <c r="B27" s="5">
        <v>27</v>
      </c>
      <c r="C27" s="5">
        <v>14</v>
      </c>
      <c r="D27" s="5">
        <v>26</v>
      </c>
      <c r="E27" s="5">
        <v>19</v>
      </c>
      <c r="F27" s="5">
        <v>17</v>
      </c>
      <c r="G27" s="5">
        <v>29</v>
      </c>
      <c r="H27" s="5">
        <v>13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145</v>
      </c>
      <c r="O27" s="8">
        <f>N27/N77</f>
        <v>0.005851493139628733</v>
      </c>
    </row>
    <row r="28" spans="1:15" ht="15">
      <c r="A28" s="10" t="s">
        <v>22</v>
      </c>
      <c r="B28" s="26">
        <f aca="true" t="shared" si="1" ref="B28:N28">SUM(B15:B27)</f>
        <v>3785</v>
      </c>
      <c r="C28" s="26">
        <f t="shared" si="1"/>
        <v>2752</v>
      </c>
      <c r="D28" s="26">
        <f t="shared" si="1"/>
        <v>3978</v>
      </c>
      <c r="E28" s="26">
        <f t="shared" si="1"/>
        <v>3380</v>
      </c>
      <c r="F28" s="26">
        <f t="shared" si="1"/>
        <v>3215</v>
      </c>
      <c r="G28" s="26">
        <f t="shared" si="1"/>
        <v>3549</v>
      </c>
      <c r="H28" s="26">
        <f t="shared" si="1"/>
        <v>3021</v>
      </c>
      <c r="I28" s="26">
        <f t="shared" si="1"/>
        <v>0</v>
      </c>
      <c r="J28" s="26">
        <f t="shared" si="1"/>
        <v>0</v>
      </c>
      <c r="K28" s="26">
        <f t="shared" si="1"/>
        <v>0</v>
      </c>
      <c r="L28" s="26">
        <f t="shared" si="1"/>
        <v>0</v>
      </c>
      <c r="M28" s="26">
        <f t="shared" si="1"/>
        <v>0</v>
      </c>
      <c r="N28" s="26">
        <f t="shared" si="1"/>
        <v>23680</v>
      </c>
      <c r="O28" s="11">
        <f>N28/N77</f>
        <v>0.9556093623890234</v>
      </c>
    </row>
    <row r="29" spans="1:15" ht="15">
      <c r="A29" s="9" t="s">
        <v>75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4" t="s">
        <v>36</v>
      </c>
      <c r="B30" s="5">
        <v>15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15</v>
      </c>
      <c r="O30" s="8">
        <f>N30/N77</f>
        <v>0.0006053268765133172</v>
      </c>
    </row>
    <row r="31" spans="1:15" ht="15">
      <c r="A31" s="4" t="s">
        <v>37</v>
      </c>
      <c r="B31" s="5">
        <v>18</v>
      </c>
      <c r="C31" s="5">
        <v>21</v>
      </c>
      <c r="D31" s="5">
        <v>29</v>
      </c>
      <c r="E31" s="5">
        <v>23</v>
      </c>
      <c r="F31" s="5">
        <v>26</v>
      </c>
      <c r="G31" s="5">
        <v>21</v>
      </c>
      <c r="H31" s="5">
        <v>20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158</v>
      </c>
      <c r="O31" s="8">
        <f>N31/N77</f>
        <v>0.006376109765940274</v>
      </c>
    </row>
    <row r="32" spans="1:15" ht="15">
      <c r="A32" s="4" t="s">
        <v>38</v>
      </c>
      <c r="B32" s="5">
        <v>2</v>
      </c>
      <c r="C32" s="5">
        <v>1</v>
      </c>
      <c r="D32" s="5">
        <v>1</v>
      </c>
      <c r="E32" s="5">
        <v>4</v>
      </c>
      <c r="F32" s="5">
        <v>1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10</v>
      </c>
      <c r="O32" s="8">
        <f>N32/N77</f>
        <v>0.0004035512510088781</v>
      </c>
    </row>
    <row r="33" spans="1:15" ht="15">
      <c r="A33" s="10" t="s">
        <v>22</v>
      </c>
      <c r="B33" s="10">
        <f aca="true" t="shared" si="2" ref="B33:N33">SUM(B30:B32)</f>
        <v>35</v>
      </c>
      <c r="C33" s="10">
        <f t="shared" si="2"/>
        <v>22</v>
      </c>
      <c r="D33" s="10">
        <f t="shared" si="2"/>
        <v>30</v>
      </c>
      <c r="E33" s="10">
        <f t="shared" si="2"/>
        <v>27</v>
      </c>
      <c r="F33" s="10">
        <f t="shared" si="2"/>
        <v>27</v>
      </c>
      <c r="G33" s="10">
        <f t="shared" si="2"/>
        <v>22</v>
      </c>
      <c r="H33" s="10">
        <f t="shared" si="2"/>
        <v>20</v>
      </c>
      <c r="I33" s="10">
        <f t="shared" si="2"/>
        <v>0</v>
      </c>
      <c r="J33" s="10">
        <f t="shared" si="2"/>
        <v>0</v>
      </c>
      <c r="K33" s="10">
        <f t="shared" si="2"/>
        <v>0</v>
      </c>
      <c r="L33" s="10">
        <f t="shared" si="2"/>
        <v>0</v>
      </c>
      <c r="M33" s="10">
        <f t="shared" si="2"/>
        <v>0</v>
      </c>
      <c r="N33" s="10">
        <f t="shared" si="2"/>
        <v>183</v>
      </c>
      <c r="O33" s="11">
        <f>N33/N77</f>
        <v>0.00738498789346247</v>
      </c>
    </row>
    <row r="34" spans="1:15" ht="15">
      <c r="A34" s="9" t="s">
        <v>76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30">
      <c r="A35" s="4" t="s">
        <v>39</v>
      </c>
      <c r="B35" s="5">
        <v>29</v>
      </c>
      <c r="C35" s="5">
        <v>28</v>
      </c>
      <c r="D35" s="5">
        <v>44</v>
      </c>
      <c r="E35" s="5">
        <v>143</v>
      </c>
      <c r="F35" s="5">
        <v>37</v>
      </c>
      <c r="G35" s="5">
        <v>42</v>
      </c>
      <c r="H35" s="5">
        <v>55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378</v>
      </c>
      <c r="O35" s="8">
        <f>N35/N77</f>
        <v>0.015254237288135594</v>
      </c>
    </row>
    <row r="36" spans="1:15" ht="30">
      <c r="A36" s="4" t="s">
        <v>40</v>
      </c>
      <c r="B36" s="5">
        <v>2</v>
      </c>
      <c r="C36" s="5">
        <v>0</v>
      </c>
      <c r="D36" s="5">
        <v>2</v>
      </c>
      <c r="E36" s="5">
        <v>1</v>
      </c>
      <c r="F36" s="5">
        <v>2</v>
      </c>
      <c r="G36" s="5">
        <v>0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9</v>
      </c>
      <c r="O36" s="8">
        <f>N36/N77</f>
        <v>0.0003631961259079903</v>
      </c>
    </row>
    <row r="37" spans="1:15" ht="30">
      <c r="A37" s="4" t="s">
        <v>41</v>
      </c>
      <c r="B37" s="5">
        <v>3</v>
      </c>
      <c r="C37" s="5">
        <v>2</v>
      </c>
      <c r="D37" s="5">
        <v>1</v>
      </c>
      <c r="E37" s="5">
        <v>0</v>
      </c>
      <c r="F37" s="5">
        <v>2</v>
      </c>
      <c r="G37" s="5">
        <v>5</v>
      </c>
      <c r="H37" s="5">
        <v>2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15</v>
      </c>
      <c r="O37" s="8">
        <f>N37/N77</f>
        <v>0.0006053268765133172</v>
      </c>
    </row>
    <row r="38" spans="1:15" ht="30">
      <c r="A38" s="4" t="s">
        <v>42</v>
      </c>
      <c r="B38" s="5">
        <v>0</v>
      </c>
      <c r="C38" s="5">
        <v>1</v>
      </c>
      <c r="D38" s="5">
        <v>0</v>
      </c>
      <c r="E38" s="5">
        <v>1</v>
      </c>
      <c r="F38" s="5">
        <v>0</v>
      </c>
      <c r="G38" s="5">
        <v>3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5</v>
      </c>
      <c r="O38" s="8">
        <f>N38/N77</f>
        <v>0.00020177562550443906</v>
      </c>
    </row>
    <row r="39" spans="1:15" ht="30">
      <c r="A39" s="4" t="s">
        <v>43</v>
      </c>
      <c r="B39" s="5">
        <v>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8">
        <f>N39/N77</f>
        <v>4.0355125100887815E-05</v>
      </c>
    </row>
    <row r="40" spans="1:15" ht="30">
      <c r="A40" s="4" t="s">
        <v>44</v>
      </c>
      <c r="B40" s="5">
        <v>1</v>
      </c>
      <c r="C40" s="5">
        <v>0</v>
      </c>
      <c r="D40" s="5">
        <v>0</v>
      </c>
      <c r="E40" s="5">
        <v>1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3</v>
      </c>
      <c r="O40" s="8">
        <f>N40/N77</f>
        <v>0.00012106537530266344</v>
      </c>
    </row>
    <row r="41" spans="1:15" ht="30">
      <c r="A41" s="4" t="s">
        <v>45</v>
      </c>
      <c r="B41" s="5">
        <v>0</v>
      </c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8">
        <f>N41/N77</f>
        <v>4.0355125100887815E-05</v>
      </c>
    </row>
    <row r="42" spans="1:15" ht="30">
      <c r="A42" s="4" t="s">
        <v>46</v>
      </c>
      <c r="B42" s="5">
        <v>0</v>
      </c>
      <c r="C42" s="5">
        <v>1</v>
      </c>
      <c r="D42" s="5">
        <v>0</v>
      </c>
      <c r="E42" s="5">
        <v>0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3</v>
      </c>
      <c r="O42" s="8">
        <f>N42/N77</f>
        <v>0.00012106537530266344</v>
      </c>
    </row>
    <row r="43" spans="1:15" ht="30">
      <c r="A43" s="4" t="s">
        <v>47</v>
      </c>
      <c r="B43" s="5">
        <v>0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8">
        <f>N43/N77</f>
        <v>8.071025020177563E-05</v>
      </c>
    </row>
    <row r="44" spans="1:15" ht="30">
      <c r="A44" s="4" t="s">
        <v>48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8">
        <f>N44/N77</f>
        <v>8.071025020177563E-05</v>
      </c>
    </row>
    <row r="45" spans="1:15" ht="30">
      <c r="A45" s="4" t="s">
        <v>49</v>
      </c>
      <c r="B45" s="5">
        <v>0</v>
      </c>
      <c r="C45" s="5">
        <v>0</v>
      </c>
      <c r="D45" s="5">
        <v>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2</v>
      </c>
      <c r="O45" s="8">
        <f>N45/N77</f>
        <v>8.071025020177563E-05</v>
      </c>
    </row>
    <row r="46" spans="1:15" ht="30">
      <c r="A46" s="4" t="s">
        <v>50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8">
        <f>N46/N77</f>
        <v>4.0355125100887815E-05</v>
      </c>
    </row>
    <row r="47" spans="1:15" ht="30">
      <c r="A47" s="4" t="s">
        <v>51</v>
      </c>
      <c r="B47" s="5">
        <v>1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8">
        <f>N47/N77</f>
        <v>8.071025020177563E-05</v>
      </c>
    </row>
    <row r="48" spans="1:15" ht="30">
      <c r="A48" s="4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8">
        <f>N48/N77</f>
        <v>4.0355125100887815E-05</v>
      </c>
    </row>
    <row r="49" spans="1:15" ht="30">
      <c r="A49" s="4" t="s">
        <v>53</v>
      </c>
      <c r="B49" s="5">
        <v>0</v>
      </c>
      <c r="C49" s="5">
        <v>0</v>
      </c>
      <c r="D49" s="5">
        <v>0</v>
      </c>
      <c r="E49" s="5">
        <v>1</v>
      </c>
      <c r="F49" s="5">
        <v>0</v>
      </c>
      <c r="G49" s="5">
        <v>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3</v>
      </c>
      <c r="O49" s="8">
        <f>N49/N77</f>
        <v>0.00012106537530266344</v>
      </c>
    </row>
    <row r="50" spans="1:15" ht="30">
      <c r="A50" s="4" t="s">
        <v>54</v>
      </c>
      <c r="B50" s="5">
        <v>0</v>
      </c>
      <c r="C50" s="5">
        <v>0</v>
      </c>
      <c r="D50" s="5">
        <v>1</v>
      </c>
      <c r="E50" s="5">
        <v>0</v>
      </c>
      <c r="F50" s="5">
        <v>1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4</v>
      </c>
      <c r="O50" s="8">
        <f>N50/N77</f>
        <v>0.00016142050040355126</v>
      </c>
    </row>
    <row r="51" spans="1:15" ht="30">
      <c r="A51" s="4" t="s">
        <v>55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1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2</v>
      </c>
      <c r="O51" s="8">
        <f>N51/N77</f>
        <v>8.071025020177563E-05</v>
      </c>
    </row>
    <row r="52" spans="1:15" ht="30">
      <c r="A52" s="4" t="s">
        <v>56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8">
        <f>N52/N77</f>
        <v>4.0355125100887815E-05</v>
      </c>
    </row>
    <row r="53" spans="1:15" ht="30">
      <c r="A53" s="4" t="s">
        <v>57</v>
      </c>
      <c r="B53" s="5">
        <v>0</v>
      </c>
      <c r="C53" s="5">
        <v>2</v>
      </c>
      <c r="D53" s="5">
        <v>0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3</v>
      </c>
      <c r="O53" s="8">
        <f>N53/N77</f>
        <v>0.00012106537530266344</v>
      </c>
    </row>
    <row r="54" spans="1:15" ht="30">
      <c r="A54" s="4" t="s">
        <v>58</v>
      </c>
      <c r="B54" s="5">
        <v>0</v>
      </c>
      <c r="C54" s="5">
        <v>0</v>
      </c>
      <c r="D54" s="5">
        <v>2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3</v>
      </c>
      <c r="O54" s="8">
        <f>N54/N77</f>
        <v>0.00012106537530266344</v>
      </c>
    </row>
    <row r="55" spans="1:15" ht="30">
      <c r="A55" s="4" t="s">
        <v>59</v>
      </c>
      <c r="B55" s="5">
        <v>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8">
        <f>N55/N77</f>
        <v>4.0355125100887815E-05</v>
      </c>
    </row>
    <row r="56" spans="1:15" ht="30">
      <c r="A56" s="4" t="s">
        <v>60</v>
      </c>
      <c r="B56" s="5">
        <v>0</v>
      </c>
      <c r="C56" s="5">
        <v>0</v>
      </c>
      <c r="D56" s="5">
        <v>1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8">
        <f>N56/N77</f>
        <v>8.071025020177563E-05</v>
      </c>
    </row>
    <row r="57" spans="1:15" ht="15">
      <c r="A57" s="10" t="s">
        <v>22</v>
      </c>
      <c r="B57" s="10">
        <f aca="true" t="shared" si="3" ref="B57:N57">SUM(B35:B56)</f>
        <v>37</v>
      </c>
      <c r="C57" s="10">
        <f t="shared" si="3"/>
        <v>37</v>
      </c>
      <c r="D57" s="10">
        <f t="shared" si="3"/>
        <v>53</v>
      </c>
      <c r="E57" s="10">
        <f t="shared" si="3"/>
        <v>150</v>
      </c>
      <c r="F57" s="10">
        <f t="shared" si="3"/>
        <v>44</v>
      </c>
      <c r="G57" s="10">
        <f t="shared" si="3"/>
        <v>60</v>
      </c>
      <c r="H57" s="10">
        <f t="shared" si="3"/>
        <v>63</v>
      </c>
      <c r="I57" s="10">
        <f t="shared" si="3"/>
        <v>0</v>
      </c>
      <c r="J57" s="10">
        <f t="shared" si="3"/>
        <v>0</v>
      </c>
      <c r="K57" s="10">
        <f t="shared" si="3"/>
        <v>0</v>
      </c>
      <c r="L57" s="10">
        <f t="shared" si="3"/>
        <v>0</v>
      </c>
      <c r="M57" s="10">
        <f t="shared" si="3"/>
        <v>0</v>
      </c>
      <c r="N57" s="10">
        <f t="shared" si="3"/>
        <v>444</v>
      </c>
      <c r="O57" s="11">
        <f>N57/N77</f>
        <v>0.01791767554479419</v>
      </c>
    </row>
    <row r="58" spans="1:15" ht="15">
      <c r="A58" s="9" t="s">
        <v>77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>
      <c r="A59" s="4" t="s">
        <v>61</v>
      </c>
      <c r="B59" s="5">
        <v>12</v>
      </c>
      <c r="C59" s="5">
        <v>7</v>
      </c>
      <c r="D59" s="5">
        <v>10</v>
      </c>
      <c r="E59" s="5">
        <v>8</v>
      </c>
      <c r="F59" s="5">
        <v>13</v>
      </c>
      <c r="G59" s="5">
        <v>10</v>
      </c>
      <c r="H59" s="5">
        <v>11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71</v>
      </c>
      <c r="O59" s="8">
        <f>N59/N77</f>
        <v>0.0028652138821630346</v>
      </c>
    </row>
    <row r="60" spans="1:15" ht="15">
      <c r="A60" s="4" t="s">
        <v>62</v>
      </c>
      <c r="B60" s="5">
        <v>27</v>
      </c>
      <c r="C60" s="5">
        <v>11</v>
      </c>
      <c r="D60" s="5">
        <v>4</v>
      </c>
      <c r="E60" s="5">
        <v>34</v>
      </c>
      <c r="F60" s="5">
        <v>15</v>
      </c>
      <c r="G60" s="5">
        <v>14</v>
      </c>
      <c r="H60" s="5">
        <v>37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142</v>
      </c>
      <c r="O60" s="8">
        <f>N60/N77</f>
        <v>0.005730427764326069</v>
      </c>
    </row>
    <row r="61" spans="1:15" ht="15">
      <c r="A61" s="10" t="s">
        <v>22</v>
      </c>
      <c r="B61" s="10">
        <f aca="true" t="shared" si="4" ref="B61:N61">SUM(B59:B60)</f>
        <v>39</v>
      </c>
      <c r="C61" s="10">
        <f t="shared" si="4"/>
        <v>18</v>
      </c>
      <c r="D61" s="10">
        <f t="shared" si="4"/>
        <v>14</v>
      </c>
      <c r="E61" s="10">
        <f t="shared" si="4"/>
        <v>42</v>
      </c>
      <c r="F61" s="10">
        <f t="shared" si="4"/>
        <v>28</v>
      </c>
      <c r="G61" s="10">
        <f t="shared" si="4"/>
        <v>24</v>
      </c>
      <c r="H61" s="10">
        <f t="shared" si="4"/>
        <v>48</v>
      </c>
      <c r="I61" s="10">
        <f t="shared" si="4"/>
        <v>0</v>
      </c>
      <c r="J61" s="10">
        <f t="shared" si="4"/>
        <v>0</v>
      </c>
      <c r="K61" s="10">
        <f t="shared" si="4"/>
        <v>0</v>
      </c>
      <c r="L61" s="10">
        <f t="shared" si="4"/>
        <v>0</v>
      </c>
      <c r="M61" s="10">
        <f t="shared" si="4"/>
        <v>0</v>
      </c>
      <c r="N61" s="10">
        <f t="shared" si="4"/>
        <v>213</v>
      </c>
      <c r="O61" s="11">
        <f>N61/N77</f>
        <v>0.008595641646489105</v>
      </c>
    </row>
    <row r="62" spans="1:15" ht="15">
      <c r="A62" s="9" t="s">
        <v>78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>
      <c r="A63" s="4" t="s">
        <v>63</v>
      </c>
      <c r="B63" s="5">
        <v>5</v>
      </c>
      <c r="C63" s="5">
        <v>5</v>
      </c>
      <c r="D63" s="5">
        <v>7</v>
      </c>
      <c r="E63" s="5">
        <v>8</v>
      </c>
      <c r="F63" s="5">
        <v>6</v>
      </c>
      <c r="G63" s="5">
        <v>8</v>
      </c>
      <c r="H63" s="5">
        <v>9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48</v>
      </c>
      <c r="O63" s="8">
        <f>N63/N77</f>
        <v>0.001937046004842615</v>
      </c>
    </row>
    <row r="64" spans="1:15" ht="15">
      <c r="A64" s="10" t="s">
        <v>22</v>
      </c>
      <c r="B64" s="10">
        <f aca="true" t="shared" si="5" ref="B64:N64">SUM(B63:B63)</f>
        <v>5</v>
      </c>
      <c r="C64" s="10">
        <f t="shared" si="5"/>
        <v>5</v>
      </c>
      <c r="D64" s="10">
        <f t="shared" si="5"/>
        <v>7</v>
      </c>
      <c r="E64" s="10">
        <f t="shared" si="5"/>
        <v>8</v>
      </c>
      <c r="F64" s="10">
        <f t="shared" si="5"/>
        <v>6</v>
      </c>
      <c r="G64" s="10">
        <f t="shared" si="5"/>
        <v>8</v>
      </c>
      <c r="H64" s="10">
        <f t="shared" si="5"/>
        <v>9</v>
      </c>
      <c r="I64" s="10">
        <f t="shared" si="5"/>
        <v>0</v>
      </c>
      <c r="J64" s="10">
        <f t="shared" si="5"/>
        <v>0</v>
      </c>
      <c r="K64" s="10">
        <f t="shared" si="5"/>
        <v>0</v>
      </c>
      <c r="L64" s="10">
        <f t="shared" si="5"/>
        <v>0</v>
      </c>
      <c r="M64" s="10">
        <f t="shared" si="5"/>
        <v>0</v>
      </c>
      <c r="N64" s="10">
        <f t="shared" si="5"/>
        <v>48</v>
      </c>
      <c r="O64" s="11">
        <f>N64/N77</f>
        <v>0.001937046004842615</v>
      </c>
    </row>
    <row r="65" spans="1:15" ht="15">
      <c r="A65" s="9" t="s">
        <v>79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>
      <c r="A66" s="4" t="s">
        <v>64</v>
      </c>
      <c r="B66" s="5">
        <v>2</v>
      </c>
      <c r="C66" s="5">
        <v>5</v>
      </c>
      <c r="D66" s="5">
        <v>3</v>
      </c>
      <c r="E66" s="5">
        <v>6</v>
      </c>
      <c r="F66" s="5">
        <v>2</v>
      </c>
      <c r="G66" s="5">
        <v>3</v>
      </c>
      <c r="H66" s="5">
        <v>3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24</v>
      </c>
      <c r="O66" s="8">
        <f>N66/N77</f>
        <v>0.0009685230024213075</v>
      </c>
    </row>
    <row r="67" spans="1:15" ht="15">
      <c r="A67" s="4" t="s">
        <v>65</v>
      </c>
      <c r="B67" s="5">
        <v>5</v>
      </c>
      <c r="C67" s="5">
        <v>3</v>
      </c>
      <c r="D67" s="5">
        <v>7</v>
      </c>
      <c r="E67" s="5">
        <v>19</v>
      </c>
      <c r="F67" s="5">
        <v>9</v>
      </c>
      <c r="G67" s="5">
        <v>14</v>
      </c>
      <c r="H67" s="5">
        <v>21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78</v>
      </c>
      <c r="O67" s="8">
        <f>N67/N77</f>
        <v>0.0031476997578692495</v>
      </c>
    </row>
    <row r="68" spans="1:15" ht="15">
      <c r="A68" s="4" t="s">
        <v>66</v>
      </c>
      <c r="B68" s="5">
        <v>1</v>
      </c>
      <c r="C68" s="5">
        <v>3</v>
      </c>
      <c r="D68" s="5">
        <v>5</v>
      </c>
      <c r="E68" s="5">
        <v>3</v>
      </c>
      <c r="F68" s="5">
        <v>4</v>
      </c>
      <c r="G68" s="5">
        <v>3</v>
      </c>
      <c r="H68" s="5">
        <v>2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21</v>
      </c>
      <c r="O68" s="8">
        <f>N68/N77</f>
        <v>0.000847457627118644</v>
      </c>
    </row>
    <row r="69" spans="1:15" ht="15">
      <c r="A69" s="4" t="s">
        <v>67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1</v>
      </c>
      <c r="O69" s="8">
        <f>N69/N77</f>
        <v>4.0355125100887815E-05</v>
      </c>
    </row>
    <row r="70" spans="1:15" ht="15">
      <c r="A70" s="4" t="s">
        <v>68</v>
      </c>
      <c r="B70" s="5">
        <v>0</v>
      </c>
      <c r="C70" s="5">
        <v>0</v>
      </c>
      <c r="D70" s="5">
        <v>1</v>
      </c>
      <c r="E70" s="5">
        <v>2</v>
      </c>
      <c r="F70" s="5">
        <v>1</v>
      </c>
      <c r="G70" s="5">
        <v>1</v>
      </c>
      <c r="H70" s="5">
        <v>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7</v>
      </c>
      <c r="O70" s="8">
        <f>N70/N77</f>
        <v>0.0002824858757062147</v>
      </c>
    </row>
    <row r="71" spans="1:15" ht="15">
      <c r="A71" s="4" t="s">
        <v>69</v>
      </c>
      <c r="B71" s="5">
        <v>2</v>
      </c>
      <c r="C71" s="5">
        <v>0</v>
      </c>
      <c r="D71" s="5">
        <v>0</v>
      </c>
      <c r="E71" s="5">
        <v>1</v>
      </c>
      <c r="F71" s="5">
        <v>8</v>
      </c>
      <c r="G71" s="5">
        <v>8</v>
      </c>
      <c r="H71" s="5">
        <v>5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24</v>
      </c>
      <c r="O71" s="8">
        <f>N71/N77</f>
        <v>0.0009685230024213075</v>
      </c>
    </row>
    <row r="72" spans="1:15" ht="15">
      <c r="A72" s="4" t="s">
        <v>70</v>
      </c>
      <c r="B72" s="5">
        <v>1</v>
      </c>
      <c r="C72" s="5">
        <v>1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2</v>
      </c>
      <c r="O72" s="8">
        <f>N72/N77</f>
        <v>8.071025020177563E-05</v>
      </c>
    </row>
    <row r="73" spans="1:15" ht="15">
      <c r="A73" s="10" t="s">
        <v>22</v>
      </c>
      <c r="B73" s="10">
        <f aca="true" t="shared" si="6" ref="B73:N73">SUM(B66:B72)</f>
        <v>11</v>
      </c>
      <c r="C73" s="10">
        <f t="shared" si="6"/>
        <v>12</v>
      </c>
      <c r="D73" s="10">
        <f t="shared" si="6"/>
        <v>16</v>
      </c>
      <c r="E73" s="10">
        <f t="shared" si="6"/>
        <v>31</v>
      </c>
      <c r="F73" s="10">
        <f t="shared" si="6"/>
        <v>24</v>
      </c>
      <c r="G73" s="10">
        <f t="shared" si="6"/>
        <v>29</v>
      </c>
      <c r="H73" s="10">
        <f t="shared" si="6"/>
        <v>34</v>
      </c>
      <c r="I73" s="10">
        <f t="shared" si="6"/>
        <v>0</v>
      </c>
      <c r="J73" s="10">
        <f t="shared" si="6"/>
        <v>0</v>
      </c>
      <c r="K73" s="10">
        <f t="shared" si="6"/>
        <v>0</v>
      </c>
      <c r="L73" s="10">
        <f t="shared" si="6"/>
        <v>0</v>
      </c>
      <c r="M73" s="10">
        <f t="shared" si="6"/>
        <v>0</v>
      </c>
      <c r="N73" s="10">
        <f t="shared" si="6"/>
        <v>157</v>
      </c>
      <c r="O73" s="11">
        <f>N73/N77</f>
        <v>0.006335754640839387</v>
      </c>
    </row>
    <row r="74" spans="1:15" ht="15">
      <c r="A74" s="9" t="s">
        <v>80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>
      <c r="A75" s="4" t="s">
        <v>71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2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2</v>
      </c>
      <c r="O75" s="8">
        <f>N75/N77</f>
        <v>8.071025020177563E-05</v>
      </c>
    </row>
    <row r="76" spans="1:15" ht="15">
      <c r="A76" s="10" t="s">
        <v>22</v>
      </c>
      <c r="B76" s="10">
        <f aca="true" t="shared" si="7" ref="B76:N76">SUM(B75:B75)</f>
        <v>0</v>
      </c>
      <c r="C76" s="10">
        <f t="shared" si="7"/>
        <v>0</v>
      </c>
      <c r="D76" s="10">
        <f t="shared" si="7"/>
        <v>0</v>
      </c>
      <c r="E76" s="10">
        <f t="shared" si="7"/>
        <v>0</v>
      </c>
      <c r="F76" s="10">
        <f t="shared" si="7"/>
        <v>0</v>
      </c>
      <c r="G76" s="10">
        <f t="shared" si="7"/>
        <v>0</v>
      </c>
      <c r="H76" s="10">
        <f t="shared" si="7"/>
        <v>2</v>
      </c>
      <c r="I76" s="10">
        <f t="shared" si="7"/>
        <v>0</v>
      </c>
      <c r="J76" s="10">
        <f t="shared" si="7"/>
        <v>0</v>
      </c>
      <c r="K76" s="10">
        <f t="shared" si="7"/>
        <v>0</v>
      </c>
      <c r="L76" s="10">
        <f t="shared" si="7"/>
        <v>0</v>
      </c>
      <c r="M76" s="10">
        <f t="shared" si="7"/>
        <v>0</v>
      </c>
      <c r="N76" s="10">
        <f t="shared" si="7"/>
        <v>2</v>
      </c>
      <c r="O76" s="11">
        <f>N76/N77</f>
        <v>8.071025020177563E-05</v>
      </c>
    </row>
    <row r="77" spans="1:15" ht="15">
      <c r="A77" s="9" t="s">
        <v>72</v>
      </c>
      <c r="B77" s="25">
        <f aca="true" t="shared" si="8" ref="B77:N77">(SUM(B9:B76))/2</f>
        <v>3920</v>
      </c>
      <c r="C77" s="25">
        <f t="shared" si="8"/>
        <v>2852</v>
      </c>
      <c r="D77" s="25">
        <f t="shared" si="8"/>
        <v>4109</v>
      </c>
      <c r="E77" s="25">
        <f t="shared" si="8"/>
        <v>3646</v>
      </c>
      <c r="F77" s="25">
        <f t="shared" si="8"/>
        <v>3353</v>
      </c>
      <c r="G77" s="25">
        <f t="shared" si="8"/>
        <v>3697</v>
      </c>
      <c r="H77" s="25">
        <f t="shared" si="8"/>
        <v>3203</v>
      </c>
      <c r="I77" s="25">
        <f t="shared" si="8"/>
        <v>0</v>
      </c>
      <c r="J77" s="25">
        <f t="shared" si="8"/>
        <v>0</v>
      </c>
      <c r="K77" s="25">
        <f t="shared" si="8"/>
        <v>0</v>
      </c>
      <c r="L77" s="25">
        <f t="shared" si="8"/>
        <v>0</v>
      </c>
      <c r="M77" s="25">
        <f t="shared" si="8"/>
        <v>0</v>
      </c>
      <c r="N77" s="25">
        <f t="shared" si="8"/>
        <v>24780</v>
      </c>
      <c r="O77" s="12">
        <f>N77/N77</f>
        <v>1</v>
      </c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2017-08-31T15:33:55Z</dcterms:modified>
  <cp:category/>
  <cp:version/>
  <cp:contentType/>
  <cp:contentStatus/>
</cp:coreProperties>
</file>