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<sst xmlns="http://schemas.openxmlformats.org/spreadsheetml/2006/main" count="77" uniqueCount="69">
  <si>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</si>
  <si>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</si>
  <si>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</si>
  <si>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</si>
  <si>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</si>
  <si>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</si>
  <si>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</si>
  <si>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</si>
  <si>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</si>
  <si>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</si>
  <si>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</si>
  <si>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</si>
  <si>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</si>
  <si>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</si>
  <si>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</si>
  <si>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</si>
  <si>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</si>
  <si>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31 DE JULIO DE 2017</t>
  </si>
  <si>
    <t>ENTIDAD FINANCIERA</t>
  </si>
  <si>
    <t xml:space="preserve">ENTIDAD FINANCIERA DE VIVIENDA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</si>
  <si>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</si>
  <si>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</si>
  <si>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PAITITÍ ENTIDAD FINANCIERA DE VIVIENDA                                                                                                                                                                  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</si>
  <si>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</si>
  <si>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</si>
  <si>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</si>
  <si>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</si>
  <si>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</si>
  <si>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</si>
  <si>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</si>
  <si>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</si>
  <si>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</si>
  <si>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</si>
  <si>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</si>
  <si>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</si>
  <si>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</si>
  <si>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</si>
  <si>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 xml:space="preserve">BANCOS PYME                                       </t>
  </si>
  <si>
    <t>BANCO PYME LOS ANDES PROCREDIT S.A.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</si>
  <si>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</si>
  <si>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</si>
  <si>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COOPERATIVAS DE AHORRO Y CREDITO                  </t>
  </si>
  <si>
    <t xml:space="preserve">COOPERATIVA DE AHORRO Y CRÉDITO ABIERTA JESÚS NAZARENO LTDA.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</si>
  <si>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</si>
  <si>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</si>
  <si>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 xml:space="preserve">COOPERATIVA DE AHORRO Y CRÉDITO ABIERTA EDUCADORES GRAN CHACO LTDA.                                                                                                                                     </t>
  </si>
  <si>
    <t xml:space="preserve">COOPERATIVA DE AHORRO Y CRÉDITO ABIERTA SAN JOAQUÍN LTDA.                                                                                                                                               </t>
  </si>
  <si>
    <t>COOPERATIVA DE AHORRO Y CRÉDITO SARCO LTDA.</t>
  </si>
  <si>
    <t>COOPERATIVA DE AHORRO Y CRÉDITO ABIERTA "LA SAGRADA FAMILIA" R.L..</t>
  </si>
  <si>
    <t xml:space="preserve">EMPRESAS DE ARRENDAMIENTO FINANCIERO              </t>
  </si>
  <si>
    <t>FORTALEZA LEASING S.A.</t>
  </si>
  <si>
    <t xml:space="preserve">BURÓS DE INFORMACIÓN CREDITICIA                   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</si>
  <si>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</si>
  <si>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</si>
  <si>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 xml:space="preserve">COOPERATIVAS SOCIETARIAS                          </t>
  </si>
  <si>
    <t xml:space="preserve">COOPERATIVA DE AHORRO Y CRÉDITO SOCIETARIA HOSPICIO LTDA.                                                                                                                                               </t>
  </si>
  <si>
    <t xml:space="preserve">COOPERATIVA DE AHORRO Y CRÉDITO SOCIETARIA SANTÍSIMA TRINIDAD LTDA.                                                                                                                                     </t>
  </si>
  <si>
    <t xml:space="preserve">COOPERATIVA DE AHORRO Y CRÉDITO SOCIETARIA TERRACOOP LTDA.                                                                                                                                              </t>
  </si>
  <si>
    <t xml:space="preserve">COOPERATIVA DE AHORRO Y CRÉDITO SOCIETARIA VINTO LTDA.                                                                                                                                                  </t>
  </si>
  <si>
    <t xml:space="preserve">INSTITUCIONES FINANCIERAS DE DESARROLLO           </t>
  </si>
  <si>
    <t>CIDRE IFD</t>
  </si>
  <si>
    <t>CRECER IFD</t>
  </si>
  <si>
    <t>DIACONÍA FRIF - IFD</t>
  </si>
  <si>
    <t>FUBODE IFD</t>
  </si>
  <si>
    <t>IDEPRO IFD</t>
  </si>
  <si>
    <t xml:space="preserve">INSTITUCIÓN FINANCIERA DE DESARROLLO PRO MUJER                                                                                                                                                          </t>
  </si>
  <si>
    <t xml:space="preserve">BANCOS DE DESARROLLO PRODUCTIVO                   </t>
  </si>
  <si>
    <t>BANCO DE DESARROLLO PRODUCTIVO S.A.M.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</si>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</sst>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2" fillId="35" borderId="0" xfId="0" applyFont="1" applyFill="1" applyBorder="1" applyAlignment="1">
      <alignment horizontal="left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0" xfId="0" applyNumberFormat="1" applyFont="1" applyFill="1" applyBorder="1" applyAlignment="1">
      <alignment horizontal="center" vertical="center" wrapText="1"/>
    </xf>
    <xf numFmtId="0" fontId="39" fillId="36" borderId="11" xfId="0" applyNumberFormat="1" applyFont="1" applyFill="1" applyBorder="1" applyAlignment="1">
      <alignment horizontal="center" vertical="center" wrapText="1"/>
    </xf>
    <xf numFmtId="10" fontId="39" fillId="36" borderId="10" xfId="0" applyNumberFormat="1" applyFont="1" applyFill="1" applyBorder="1" applyAlignment="1">
      <alignment horizontal="center" vertical="center" wrapText="1"/>
    </xf>
    <xf numFmtId="10" fontId="39" fillId="36" borderId="11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wrapText="1"/>
    </xf>
    <xf numFmtId="0" fontId="40" fillId="38" borderId="12" xfId="53" applyFont="1" applyFill="1" applyBorder="1" applyAlignment="1" applyProtection="1">
      <alignment horizontal="center" wrapText="1"/>
      <protection/>
    </xf>
    <xf numFmtId="0" fontId="40" fillId="38" borderId="0" xfId="53" applyFont="1" applyFill="1" applyBorder="1" applyAlignment="1" applyProtection="1">
      <alignment horizontal="center" wrapText="1"/>
      <protection/>
    </xf>
    <xf numFmtId="0" fontId="40" fillId="38" borderId="13" xfId="53" applyFont="1" applyFill="1" applyBorder="1" applyAlignment="1" applyProtection="1">
      <alignment horizontal="center" wrapText="1"/>
      <protection/>
    </xf>
    <xf numFmtId="0" fontId="40" fillId="38" borderId="14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4" t="s">
        <v>18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6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0</v>
      </c>
      <c r="O7" s="18" t="s">
        <v>1</v>
      </c>
    </row>
    <row r="8" spans="1:15" ht="15">
      <c r="A8" s="15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9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1</v>
      </c>
      <c r="C10" s="5">
        <v>2</v>
      </c>
      <c r="D10" s="5">
        <v>1</v>
      </c>
      <c r="E10" s="5">
        <v>2</v>
      </c>
      <c r="F10" s="5">
        <v>1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9</v>
      </c>
      <c r="O10" s="8">
        <f>N10/N66</f>
        <v>0.025787965616045846</v>
      </c>
    </row>
    <row r="11" spans="1:15" ht="15">
      <c r="A11" s="4" t="s">
        <v>21</v>
      </c>
      <c r="B11" s="5">
        <v>0</v>
      </c>
      <c r="C11" s="5">
        <v>0</v>
      </c>
      <c r="D11" s="5">
        <v>1</v>
      </c>
      <c r="E11" s="5">
        <v>0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3</v>
      </c>
      <c r="O11" s="8">
        <f>N11/N66</f>
        <v>0.008595988538681949</v>
      </c>
    </row>
    <row r="12" spans="1:15" ht="15">
      <c r="A12" s="4" t="s">
        <v>22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8">
        <f>N12/N66</f>
        <v>0.0028653295128939827</v>
      </c>
    </row>
    <row r="13" spans="1:15" ht="15">
      <c r="A13" s="10" t="s">
        <v>23</v>
      </c>
      <c r="B13" s="10">
        <f aca="true" t="shared" si="0" ref="B13:N13">SUM(B10:B12)</f>
        <v>1</v>
      </c>
      <c r="C13" s="10">
        <f t="shared" si="0"/>
        <v>3</v>
      </c>
      <c r="D13" s="10">
        <f t="shared" si="0"/>
        <v>2</v>
      </c>
      <c r="E13" s="10">
        <f t="shared" si="0"/>
        <v>2</v>
      </c>
      <c r="F13" s="10">
        <f t="shared" si="0"/>
        <v>2</v>
      </c>
      <c r="G13" s="10">
        <f t="shared" si="0"/>
        <v>2</v>
      </c>
      <c r="H13" s="10">
        <f t="shared" si="0"/>
        <v>1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13</v>
      </c>
      <c r="O13" s="11">
        <f>N13/N66</f>
        <v>0.03724928366762178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6</v>
      </c>
      <c r="C15" s="5">
        <v>1</v>
      </c>
      <c r="D15" s="5">
        <v>5</v>
      </c>
      <c r="E15" s="5">
        <v>2</v>
      </c>
      <c r="F15" s="5">
        <v>3</v>
      </c>
      <c r="G15" s="5">
        <v>6</v>
      </c>
      <c r="H15" s="5">
        <v>5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28</v>
      </c>
      <c r="O15" s="8">
        <f>N15/N66</f>
        <v>0.08022922636103152</v>
      </c>
    </row>
    <row r="16" spans="1:15" ht="15">
      <c r="A16" s="4" t="s">
        <v>26</v>
      </c>
      <c r="B16" s="5">
        <v>12</v>
      </c>
      <c r="C16" s="5">
        <v>7</v>
      </c>
      <c r="D16" s="5">
        <v>10</v>
      </c>
      <c r="E16" s="5">
        <v>13</v>
      </c>
      <c r="F16" s="5">
        <v>15</v>
      </c>
      <c r="G16" s="5">
        <v>14</v>
      </c>
      <c r="H16" s="5">
        <v>10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81</v>
      </c>
      <c r="O16" s="6">
        <f>N16/N66</f>
        <v>0.23209169054441262</v>
      </c>
    </row>
    <row r="17" spans="1:15" ht="15">
      <c r="A17" s="4" t="s">
        <v>27</v>
      </c>
      <c r="B17" s="5">
        <v>2</v>
      </c>
      <c r="C17" s="5">
        <v>2</v>
      </c>
      <c r="D17" s="5">
        <v>5</v>
      </c>
      <c r="E17" s="5">
        <v>2</v>
      </c>
      <c r="F17" s="5">
        <v>3</v>
      </c>
      <c r="G17" s="5">
        <v>7</v>
      </c>
      <c r="H17" s="5">
        <v>4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25</v>
      </c>
      <c r="O17" s="8">
        <f>N17/N66</f>
        <v>0.07163323782234957</v>
      </c>
    </row>
    <row r="18" spans="1:15" ht="15">
      <c r="A18" s="4" t="s">
        <v>28</v>
      </c>
      <c r="B18" s="5">
        <v>6</v>
      </c>
      <c r="C18" s="5">
        <v>1</v>
      </c>
      <c r="D18" s="5">
        <v>4</v>
      </c>
      <c r="E18" s="5">
        <v>1</v>
      </c>
      <c r="F18" s="5">
        <v>2</v>
      </c>
      <c r="G18" s="5">
        <v>3</v>
      </c>
      <c r="H18" s="5">
        <v>6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23</v>
      </c>
      <c r="O18" s="8">
        <f>N18/N66</f>
        <v>0.0659025787965616</v>
      </c>
    </row>
    <row r="19" spans="1:15" ht="15">
      <c r="A19" s="4" t="s">
        <v>29</v>
      </c>
      <c r="B19" s="5">
        <v>4</v>
      </c>
      <c r="C19" s="5">
        <v>1</v>
      </c>
      <c r="D19" s="5">
        <v>4</v>
      </c>
      <c r="E19" s="5">
        <v>4</v>
      </c>
      <c r="F19" s="5">
        <v>7</v>
      </c>
      <c r="G19" s="5">
        <v>6</v>
      </c>
      <c r="H19" s="5"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31</v>
      </c>
      <c r="O19" s="8">
        <f>N19/N66</f>
        <v>0.08882521489971347</v>
      </c>
    </row>
    <row r="20" spans="1:15" ht="15">
      <c r="A20" s="4" t="s">
        <v>30</v>
      </c>
      <c r="B20" s="5">
        <v>3</v>
      </c>
      <c r="C20" s="5">
        <v>3</v>
      </c>
      <c r="D20" s="5">
        <v>2</v>
      </c>
      <c r="E20" s="5">
        <v>4</v>
      </c>
      <c r="F20" s="5">
        <v>1</v>
      </c>
      <c r="G20" s="5">
        <v>0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16</v>
      </c>
      <c r="O20" s="8">
        <f>N20/N66</f>
        <v>0.045845272206303724</v>
      </c>
    </row>
    <row r="21" spans="1:15" ht="15">
      <c r="A21" s="4" t="s">
        <v>31</v>
      </c>
      <c r="B21" s="5">
        <v>2</v>
      </c>
      <c r="C21" s="5">
        <v>4</v>
      </c>
      <c r="D21" s="5">
        <v>1</v>
      </c>
      <c r="E21" s="5">
        <v>4</v>
      </c>
      <c r="F21" s="5">
        <v>3</v>
      </c>
      <c r="G21" s="5">
        <v>2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18</v>
      </c>
      <c r="O21" s="8">
        <f>N21/N66</f>
        <v>0.05157593123209169</v>
      </c>
    </row>
    <row r="22" spans="1:15" ht="15">
      <c r="A22" s="4" t="s">
        <v>32</v>
      </c>
      <c r="B22" s="5">
        <v>2</v>
      </c>
      <c r="C22" s="5">
        <v>2</v>
      </c>
      <c r="D22" s="5">
        <v>3</v>
      </c>
      <c r="E22" s="5">
        <v>1</v>
      </c>
      <c r="F22" s="5">
        <v>4</v>
      </c>
      <c r="G22" s="5">
        <v>2</v>
      </c>
      <c r="H22" s="5">
        <v>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17</v>
      </c>
      <c r="O22" s="8">
        <f>N22/N66</f>
        <v>0.04871060171919771</v>
      </c>
    </row>
    <row r="23" spans="1:15" ht="30">
      <c r="A23" s="4" t="s">
        <v>33</v>
      </c>
      <c r="B23" s="5">
        <v>2</v>
      </c>
      <c r="C23" s="5">
        <v>0</v>
      </c>
      <c r="D23" s="5">
        <v>4</v>
      </c>
      <c r="E23" s="5">
        <v>2</v>
      </c>
      <c r="F23" s="5">
        <v>3</v>
      </c>
      <c r="G23" s="5">
        <v>7</v>
      </c>
      <c r="H23" s="5">
        <v>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22</v>
      </c>
      <c r="O23" s="8">
        <f>N23/N66</f>
        <v>0.06303724928366762</v>
      </c>
    </row>
    <row r="24" spans="1:15" ht="15">
      <c r="A24" s="4" t="s">
        <v>34</v>
      </c>
      <c r="B24" s="5">
        <v>4</v>
      </c>
      <c r="C24" s="5">
        <v>1</v>
      </c>
      <c r="D24" s="5">
        <v>1</v>
      </c>
      <c r="E24" s="5">
        <v>1</v>
      </c>
      <c r="F24" s="5">
        <v>2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11</v>
      </c>
      <c r="O24" s="8">
        <f>N24/N66</f>
        <v>0.03151862464183381</v>
      </c>
    </row>
    <row r="25" spans="1:15" ht="15">
      <c r="A25" s="4" t="s">
        <v>35</v>
      </c>
      <c r="B25" s="5">
        <v>1</v>
      </c>
      <c r="C25" s="5">
        <v>1</v>
      </c>
      <c r="D25" s="5">
        <v>0</v>
      </c>
      <c r="E25" s="5">
        <v>2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5</v>
      </c>
      <c r="O25" s="8">
        <f>N25/N66</f>
        <v>0.014326647564469915</v>
      </c>
    </row>
    <row r="26" spans="1:15" ht="15">
      <c r="A26" s="4" t="s">
        <v>36</v>
      </c>
      <c r="B26" s="5">
        <v>1</v>
      </c>
      <c r="C26" s="5">
        <v>0</v>
      </c>
      <c r="D26" s="5">
        <v>1</v>
      </c>
      <c r="E26" s="5">
        <v>2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5</v>
      </c>
      <c r="O26" s="8">
        <f>N26/N66</f>
        <v>0.014326647564469915</v>
      </c>
    </row>
    <row r="27" spans="1:15" ht="15">
      <c r="A27" s="10" t="s">
        <v>23</v>
      </c>
      <c r="B27" s="10">
        <f aca="true" t="shared" si="1" ref="B27:N27">SUM(B15:B26)</f>
        <v>45</v>
      </c>
      <c r="C27" s="10">
        <f t="shared" si="1"/>
        <v>23</v>
      </c>
      <c r="D27" s="10">
        <f t="shared" si="1"/>
        <v>40</v>
      </c>
      <c r="E27" s="10">
        <f t="shared" si="1"/>
        <v>38</v>
      </c>
      <c r="F27" s="10">
        <f t="shared" si="1"/>
        <v>44</v>
      </c>
      <c r="G27" s="10">
        <f t="shared" si="1"/>
        <v>50</v>
      </c>
      <c r="H27" s="10">
        <f t="shared" si="1"/>
        <v>42</v>
      </c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282</v>
      </c>
      <c r="O27" s="11">
        <f>N27/N66</f>
        <v>0.8080229226361032</v>
      </c>
    </row>
    <row r="28" spans="1:15" ht="1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4" t="s">
        <v>38</v>
      </c>
      <c r="B29" s="5">
        <v>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3</v>
      </c>
      <c r="O29" s="8">
        <f>N29/N66</f>
        <v>0.008595988538681949</v>
      </c>
    </row>
    <row r="30" spans="1:15" ht="15">
      <c r="A30" s="4" t="s">
        <v>39</v>
      </c>
      <c r="B30" s="5">
        <v>1</v>
      </c>
      <c r="C30" s="5">
        <v>3</v>
      </c>
      <c r="D30" s="5">
        <v>5</v>
      </c>
      <c r="E30" s="5">
        <v>0</v>
      </c>
      <c r="F30" s="5">
        <v>3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13</v>
      </c>
      <c r="O30" s="8">
        <f>N30/N66</f>
        <v>0.03724928366762178</v>
      </c>
    </row>
    <row r="31" spans="1:15" ht="15">
      <c r="A31" s="4" t="s">
        <v>40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8">
        <f>N31/N66</f>
        <v>0.0057306590257879654</v>
      </c>
    </row>
    <row r="32" spans="1:15" ht="15">
      <c r="A32" s="10" t="s">
        <v>23</v>
      </c>
      <c r="B32" s="10">
        <f aca="true" t="shared" si="2" ref="B32:N32">SUM(B29:B31)</f>
        <v>4</v>
      </c>
      <c r="C32" s="10">
        <f t="shared" si="2"/>
        <v>3</v>
      </c>
      <c r="D32" s="10">
        <f t="shared" si="2"/>
        <v>5</v>
      </c>
      <c r="E32" s="10">
        <f t="shared" si="2"/>
        <v>1</v>
      </c>
      <c r="F32" s="10">
        <f t="shared" si="2"/>
        <v>3</v>
      </c>
      <c r="G32" s="10">
        <f t="shared" si="2"/>
        <v>1</v>
      </c>
      <c r="H32" s="10">
        <f t="shared" si="2"/>
        <v>1</v>
      </c>
      <c r="I32" s="10">
        <f t="shared" si="2"/>
        <v>0</v>
      </c>
      <c r="J32" s="10">
        <f t="shared" si="2"/>
        <v>0</v>
      </c>
      <c r="K32" s="10">
        <f t="shared" si="2"/>
        <v>0</v>
      </c>
      <c r="L32" s="10">
        <f t="shared" si="2"/>
        <v>0</v>
      </c>
      <c r="M32" s="10">
        <f t="shared" si="2"/>
        <v>0</v>
      </c>
      <c r="N32" s="10">
        <f t="shared" si="2"/>
        <v>18</v>
      </c>
      <c r="O32" s="11">
        <f>N32/N66</f>
        <v>0.05157593123209169</v>
      </c>
    </row>
    <row r="33" spans="1:15" ht="15">
      <c r="A33" s="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30">
      <c r="A34" s="4" t="s">
        <v>42</v>
      </c>
      <c r="B34" s="5">
        <v>1</v>
      </c>
      <c r="C34" s="5">
        <v>0</v>
      </c>
      <c r="D34" s="5">
        <v>1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3</v>
      </c>
      <c r="O34" s="8">
        <f>N34/N66</f>
        <v>0.008595988538681949</v>
      </c>
    </row>
    <row r="35" spans="1:15" ht="30">
      <c r="A35" s="4" t="s">
        <v>43</v>
      </c>
      <c r="B35" s="5">
        <v>0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8">
        <f>N35/N66</f>
        <v>0.0028653295128939827</v>
      </c>
    </row>
    <row r="36" spans="1:15" ht="30">
      <c r="A36" s="4" t="s">
        <v>44</v>
      </c>
      <c r="B36" s="5">
        <v>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8">
        <f>N36/N66</f>
        <v>0.0028653295128939827</v>
      </c>
    </row>
    <row r="37" spans="1:15" ht="30">
      <c r="A37" s="4" t="s">
        <v>45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8">
        <f>N37/N66</f>
        <v>0.0028653295128939827</v>
      </c>
    </row>
    <row r="38" spans="1:15" ht="30">
      <c r="A38" s="4" t="s">
        <v>46</v>
      </c>
      <c r="B38" s="5">
        <v>0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8">
        <f>N38/N66</f>
        <v>0.0028653295128939827</v>
      </c>
    </row>
    <row r="39" spans="1:15" ht="15">
      <c r="A39" s="4" t="s">
        <v>47</v>
      </c>
      <c r="B39" s="5">
        <v>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8">
        <f>N39/N66</f>
        <v>0.0028653295128939827</v>
      </c>
    </row>
    <row r="40" spans="1:15" ht="30">
      <c r="A40" s="4" t="s">
        <v>48</v>
      </c>
      <c r="B40" s="5">
        <v>0</v>
      </c>
      <c r="C40" s="5">
        <v>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2</v>
      </c>
      <c r="O40" s="8">
        <f>N40/N66</f>
        <v>0.0057306590257879654</v>
      </c>
    </row>
    <row r="41" spans="1:15" ht="15">
      <c r="A41" s="10" t="s">
        <v>23</v>
      </c>
      <c r="B41" s="10">
        <f aca="true" t="shared" si="3" ref="B41:N41">SUM(B34:B40)</f>
        <v>3</v>
      </c>
      <c r="C41" s="10">
        <f t="shared" si="3"/>
        <v>3</v>
      </c>
      <c r="D41" s="10">
        <f t="shared" si="3"/>
        <v>2</v>
      </c>
      <c r="E41" s="10">
        <f t="shared" si="3"/>
        <v>1</v>
      </c>
      <c r="F41" s="10">
        <f t="shared" si="3"/>
        <v>0</v>
      </c>
      <c r="G41" s="10">
        <f t="shared" si="3"/>
        <v>1</v>
      </c>
      <c r="H41" s="10">
        <f t="shared" si="3"/>
        <v>0</v>
      </c>
      <c r="I41" s="10">
        <f t="shared" si="3"/>
        <v>0</v>
      </c>
      <c r="J41" s="10">
        <f t="shared" si="3"/>
        <v>0</v>
      </c>
      <c r="K41" s="10">
        <f t="shared" si="3"/>
        <v>0</v>
      </c>
      <c r="L41" s="10">
        <f t="shared" si="3"/>
        <v>0</v>
      </c>
      <c r="M41" s="10">
        <f t="shared" si="3"/>
        <v>0</v>
      </c>
      <c r="N41" s="10">
        <f t="shared" si="3"/>
        <v>10</v>
      </c>
      <c r="O41" s="11">
        <f>N41/N66</f>
        <v>0.02865329512893983</v>
      </c>
    </row>
    <row r="42" spans="1:15" ht="15">
      <c r="A42" s="9" t="s">
        <v>49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4" t="s">
        <v>50</v>
      </c>
      <c r="B43" s="5">
        <v>0</v>
      </c>
      <c r="C43" s="5">
        <v>1</v>
      </c>
      <c r="D43" s="5">
        <v>0</v>
      </c>
      <c r="E43" s="5">
        <v>1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3</v>
      </c>
      <c r="O43" s="8">
        <f>N43/N66</f>
        <v>0.008595988538681949</v>
      </c>
    </row>
    <row r="44" spans="1:15" ht="15">
      <c r="A44" s="10" t="s">
        <v>23</v>
      </c>
      <c r="B44" s="10">
        <f aca="true" t="shared" si="4" ref="B44:N44">SUM(B43:B43)</f>
        <v>0</v>
      </c>
      <c r="C44" s="10">
        <f t="shared" si="4"/>
        <v>1</v>
      </c>
      <c r="D44" s="10">
        <f t="shared" si="4"/>
        <v>0</v>
      </c>
      <c r="E44" s="10">
        <f t="shared" si="4"/>
        <v>1</v>
      </c>
      <c r="F44" s="10">
        <f t="shared" si="4"/>
        <v>0</v>
      </c>
      <c r="G44" s="10">
        <f t="shared" si="4"/>
        <v>1</v>
      </c>
      <c r="H44" s="10">
        <f t="shared" si="4"/>
        <v>0</v>
      </c>
      <c r="I44" s="10">
        <f t="shared" si="4"/>
        <v>0</v>
      </c>
      <c r="J44" s="10">
        <f t="shared" si="4"/>
        <v>0</v>
      </c>
      <c r="K44" s="10">
        <f t="shared" si="4"/>
        <v>0</v>
      </c>
      <c r="L44" s="10">
        <f t="shared" si="4"/>
        <v>0</v>
      </c>
      <c r="M44" s="10">
        <f t="shared" si="4"/>
        <v>0</v>
      </c>
      <c r="N44" s="10">
        <f t="shared" si="4"/>
        <v>3</v>
      </c>
      <c r="O44" s="11">
        <f>N44/N66</f>
        <v>0.008595988538681949</v>
      </c>
    </row>
    <row r="45" spans="1:15" ht="15">
      <c r="A45" s="9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4" t="s">
        <v>52</v>
      </c>
      <c r="B46" s="5">
        <v>0</v>
      </c>
      <c r="C46" s="5">
        <v>0</v>
      </c>
      <c r="D46" s="5">
        <v>1</v>
      </c>
      <c r="E46" s="5">
        <v>0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2</v>
      </c>
      <c r="O46" s="8">
        <f>N46/N66</f>
        <v>0.0057306590257879654</v>
      </c>
    </row>
    <row r="47" spans="1:15" ht="15">
      <c r="A47" s="4" t="s">
        <v>53</v>
      </c>
      <c r="B47" s="5">
        <v>0</v>
      </c>
      <c r="C47" s="5">
        <v>0</v>
      </c>
      <c r="D47" s="5">
        <v>0</v>
      </c>
      <c r="E47" s="5">
        <v>0</v>
      </c>
      <c r="F47" s="5">
        <v>1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3</v>
      </c>
      <c r="O47" s="8">
        <f>N47/N66</f>
        <v>0.008595988538681949</v>
      </c>
    </row>
    <row r="48" spans="1:15" ht="15">
      <c r="A48" s="10" t="s">
        <v>23</v>
      </c>
      <c r="B48" s="10">
        <f aca="true" t="shared" si="5" ref="B48:N48">SUM(B46:B47)</f>
        <v>0</v>
      </c>
      <c r="C48" s="10">
        <f t="shared" si="5"/>
        <v>0</v>
      </c>
      <c r="D48" s="10">
        <f t="shared" si="5"/>
        <v>1</v>
      </c>
      <c r="E48" s="10">
        <f t="shared" si="5"/>
        <v>0</v>
      </c>
      <c r="F48" s="10">
        <f t="shared" si="5"/>
        <v>2</v>
      </c>
      <c r="G48" s="10">
        <f t="shared" si="5"/>
        <v>1</v>
      </c>
      <c r="H48" s="10">
        <f t="shared" si="5"/>
        <v>1</v>
      </c>
      <c r="I48" s="10">
        <f t="shared" si="5"/>
        <v>0</v>
      </c>
      <c r="J48" s="10">
        <f t="shared" si="5"/>
        <v>0</v>
      </c>
      <c r="K48" s="10">
        <f t="shared" si="5"/>
        <v>0</v>
      </c>
      <c r="L48" s="10">
        <f t="shared" si="5"/>
        <v>0</v>
      </c>
      <c r="M48" s="10">
        <f t="shared" si="5"/>
        <v>0</v>
      </c>
      <c r="N48" s="10">
        <f t="shared" si="5"/>
        <v>5</v>
      </c>
      <c r="O48" s="11">
        <f>N48/N66</f>
        <v>0.014326647564469915</v>
      </c>
    </row>
    <row r="49" spans="1:15" ht="15">
      <c r="A49" s="9" t="s">
        <v>54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30">
      <c r="A50" s="4" t="s">
        <v>55</v>
      </c>
      <c r="B50" s="5">
        <v>0</v>
      </c>
      <c r="C50" s="5">
        <v>0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8">
        <f>N50/N66</f>
        <v>0.0028653295128939827</v>
      </c>
    </row>
    <row r="51" spans="1:15" ht="30">
      <c r="A51" s="4" t="s">
        <v>56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8">
        <f>N51/N66</f>
        <v>0.0028653295128939827</v>
      </c>
    </row>
    <row r="52" spans="1:15" ht="30">
      <c r="A52" s="4" t="s">
        <v>57</v>
      </c>
      <c r="B52" s="5">
        <v>0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8">
        <f>N52/N66</f>
        <v>0.0028653295128939827</v>
      </c>
    </row>
    <row r="53" spans="1:15" ht="30">
      <c r="A53" s="4" t="s">
        <v>58</v>
      </c>
      <c r="B53" s="5">
        <v>0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8">
        <f>N53/N66</f>
        <v>0.0028653295128939827</v>
      </c>
    </row>
    <row r="54" spans="1:15" ht="15">
      <c r="A54" s="10" t="s">
        <v>23</v>
      </c>
      <c r="B54" s="10">
        <f aca="true" t="shared" si="6" ref="B54:N54">SUM(B50:B53)</f>
        <v>0</v>
      </c>
      <c r="C54" s="10">
        <f t="shared" si="6"/>
        <v>0</v>
      </c>
      <c r="D54" s="10">
        <f t="shared" si="6"/>
        <v>3</v>
      </c>
      <c r="E54" s="10">
        <f t="shared" si="6"/>
        <v>0</v>
      </c>
      <c r="F54" s="10">
        <f t="shared" si="6"/>
        <v>1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 t="shared" si="6"/>
        <v>0</v>
      </c>
      <c r="N54" s="10">
        <f t="shared" si="6"/>
        <v>4</v>
      </c>
      <c r="O54" s="11">
        <f>N54/N66</f>
        <v>0.011461318051575931</v>
      </c>
    </row>
    <row r="55" spans="1:15" ht="15">
      <c r="A55" s="9" t="s">
        <v>59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>
      <c r="A56" s="4" t="s">
        <v>60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1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8">
        <f>N56/N66</f>
        <v>0.0028653295128939827</v>
      </c>
    </row>
    <row r="57" spans="1:15" ht="15">
      <c r="A57" s="4" t="s">
        <v>61</v>
      </c>
      <c r="B57" s="5">
        <v>0</v>
      </c>
      <c r="C57" s="5">
        <v>0</v>
      </c>
      <c r="D57" s="5">
        <v>1</v>
      </c>
      <c r="E57" s="5">
        <v>1</v>
      </c>
      <c r="F57" s="5">
        <v>0</v>
      </c>
      <c r="G57" s="5">
        <v>1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3</v>
      </c>
      <c r="O57" s="8">
        <f>N57/N66</f>
        <v>0.008595988538681949</v>
      </c>
    </row>
    <row r="58" spans="1:15" ht="15">
      <c r="A58" s="4" t="s">
        <v>62</v>
      </c>
      <c r="B58" s="5">
        <v>0</v>
      </c>
      <c r="C58" s="5">
        <v>0</v>
      </c>
      <c r="D58" s="5">
        <v>2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3</v>
      </c>
      <c r="O58" s="8">
        <f>N58/N66</f>
        <v>0.008595988538681949</v>
      </c>
    </row>
    <row r="59" spans="1:15" ht="15">
      <c r="A59" s="4" t="s">
        <v>63</v>
      </c>
      <c r="B59" s="5">
        <v>0</v>
      </c>
      <c r="C59" s="5">
        <v>0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1</v>
      </c>
      <c r="O59" s="8">
        <f>N59/N66</f>
        <v>0.0028653295128939827</v>
      </c>
    </row>
    <row r="60" spans="1:15" ht="15">
      <c r="A60" s="4" t="s">
        <v>64</v>
      </c>
      <c r="B60" s="5">
        <v>1</v>
      </c>
      <c r="C60" s="5">
        <v>0</v>
      </c>
      <c r="D60" s="5">
        <v>1</v>
      </c>
      <c r="E60" s="5">
        <v>0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3</v>
      </c>
      <c r="O60" s="8">
        <f>N60/N66</f>
        <v>0.008595988538681949</v>
      </c>
    </row>
    <row r="61" spans="1:15" ht="15">
      <c r="A61" s="4" t="s">
        <v>65</v>
      </c>
      <c r="B61" s="5">
        <v>1</v>
      </c>
      <c r="C61" s="5">
        <v>0</v>
      </c>
      <c r="D61" s="5">
        <v>0</v>
      </c>
      <c r="E61" s="5">
        <v>0</v>
      </c>
      <c r="F61" s="5">
        <v>0</v>
      </c>
      <c r="G61" s="5">
        <v>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</v>
      </c>
      <c r="O61" s="8">
        <f>N61/N66</f>
        <v>0.0057306590257879654</v>
      </c>
    </row>
    <row r="62" spans="1:15" ht="15">
      <c r="A62" s="10" t="s">
        <v>23</v>
      </c>
      <c r="B62" s="10">
        <f aca="true" t="shared" si="7" ref="B62:N62">SUM(B56:B61)</f>
        <v>2</v>
      </c>
      <c r="C62" s="10">
        <f t="shared" si="7"/>
        <v>0</v>
      </c>
      <c r="D62" s="10">
        <f t="shared" si="7"/>
        <v>5</v>
      </c>
      <c r="E62" s="10">
        <f t="shared" si="7"/>
        <v>2</v>
      </c>
      <c r="F62" s="10">
        <f t="shared" si="7"/>
        <v>0</v>
      </c>
      <c r="G62" s="10">
        <f t="shared" si="7"/>
        <v>3</v>
      </c>
      <c r="H62" s="10">
        <f t="shared" si="7"/>
        <v>1</v>
      </c>
      <c r="I62" s="10">
        <f t="shared" si="7"/>
        <v>0</v>
      </c>
      <c r="J62" s="10">
        <f t="shared" si="7"/>
        <v>0</v>
      </c>
      <c r="K62" s="10">
        <f t="shared" si="7"/>
        <v>0</v>
      </c>
      <c r="L62" s="10">
        <f t="shared" si="7"/>
        <v>0</v>
      </c>
      <c r="M62" s="10">
        <f t="shared" si="7"/>
        <v>0</v>
      </c>
      <c r="N62" s="10">
        <f t="shared" si="7"/>
        <v>13</v>
      </c>
      <c r="O62" s="11">
        <f>N62/N66</f>
        <v>0.03724928366762178</v>
      </c>
    </row>
    <row r="63" spans="1:15" ht="15">
      <c r="A63" s="9" t="s">
        <v>66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>
      <c r="A64" s="4" t="s">
        <v>67</v>
      </c>
      <c r="B64" s="5">
        <v>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</v>
      </c>
      <c r="O64" s="8">
        <f>N64/N66</f>
        <v>0.0028653295128939827</v>
      </c>
    </row>
    <row r="65" spans="1:15" ht="15">
      <c r="A65" s="10" t="s">
        <v>23</v>
      </c>
      <c r="B65" s="10">
        <f aca="true" t="shared" si="8" ref="B65:N65">SUM(B64:B64)</f>
        <v>1</v>
      </c>
      <c r="C65" s="10">
        <f t="shared" si="8"/>
        <v>0</v>
      </c>
      <c r="D65" s="10">
        <f t="shared" si="8"/>
        <v>0</v>
      </c>
      <c r="E65" s="10">
        <f t="shared" si="8"/>
        <v>0</v>
      </c>
      <c r="F65" s="10">
        <f t="shared" si="8"/>
        <v>0</v>
      </c>
      <c r="G65" s="10">
        <f t="shared" si="8"/>
        <v>0</v>
      </c>
      <c r="H65" s="10">
        <f t="shared" si="8"/>
        <v>0</v>
      </c>
      <c r="I65" s="10">
        <f t="shared" si="8"/>
        <v>0</v>
      </c>
      <c r="J65" s="10">
        <f t="shared" si="8"/>
        <v>0</v>
      </c>
      <c r="K65" s="10">
        <f t="shared" si="8"/>
        <v>0</v>
      </c>
      <c r="L65" s="10">
        <f t="shared" si="8"/>
        <v>0</v>
      </c>
      <c r="M65" s="10">
        <f t="shared" si="8"/>
        <v>0</v>
      </c>
      <c r="N65" s="10">
        <f t="shared" si="8"/>
        <v>1</v>
      </c>
      <c r="O65" s="11">
        <f>N65/N66</f>
        <v>0.0028653295128939827</v>
      </c>
    </row>
    <row r="66" spans="1:15" ht="15">
      <c r="A66" s="9" t="s">
        <v>68</v>
      </c>
      <c r="B66" s="9">
        <f aca="true" t="shared" si="9" ref="B66:N66">(SUM(B9:B65))/2</f>
        <v>56</v>
      </c>
      <c r="C66" s="9">
        <f t="shared" si="9"/>
        <v>33</v>
      </c>
      <c r="D66" s="9">
        <f t="shared" si="9"/>
        <v>58</v>
      </c>
      <c r="E66" s="9">
        <f t="shared" si="9"/>
        <v>45</v>
      </c>
      <c r="F66" s="9">
        <f t="shared" si="9"/>
        <v>52</v>
      </c>
      <c r="G66" s="9">
        <f t="shared" si="9"/>
        <v>59</v>
      </c>
      <c r="H66" s="9">
        <f t="shared" si="9"/>
        <v>46</v>
      </c>
      <c r="I66" s="9">
        <f t="shared" si="9"/>
        <v>0</v>
      </c>
      <c r="J66" s="9">
        <f t="shared" si="9"/>
        <v>0</v>
      </c>
      <c r="K66" s="9">
        <f t="shared" si="9"/>
        <v>0</v>
      </c>
      <c r="L66" s="9">
        <f t="shared" si="9"/>
        <v>0</v>
      </c>
      <c r="M66" s="9">
        <f t="shared" si="9"/>
        <v>0</v>
      </c>
      <c r="N66" s="9">
        <f t="shared" si="9"/>
        <v>349</v>
      </c>
      <c r="O66" s="12">
        <f>N66/N66</f>
        <v>1</v>
      </c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2017-08-31T15:27:35Z</dcterms:modified>
  <cp:category/>
  <cp:version/>
  <cp:contentType/>
  <cp:contentStatus/>
</cp:coreProperties>
</file>