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<sst xmlns="http://schemas.openxmlformats.org/spreadsheetml/2006/main" count="100" uniqueCount="90">
  <si>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</si>
  <si>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</si>
  <si>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</si>
  <si>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</si>
  <si>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</si>
  <si>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</si>
  <si>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</si>
  <si>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</si>
  <si>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</si>
  <si>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</si>
  <si>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</si>
  <si>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</si>
  <si>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</si>
  <si>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</si>
  <si>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</si>
  <si>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</si>
  <si>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</si>
  <si>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2021</t>
  </si>
  <si>
    <t>ENTIDAD FINANCIERA</t>
  </si>
  <si>
    <t xml:space="preserve">ENTIDAD FINANCIERA DE VIVIENDA                    </t>
  </si>
  <si>
    <t>LA PRIMERA ENTIDAD FINANCIERA DE VIVIENDA</t>
  </si>
  <si>
    <t>LA PROMOTORA ENTIDAD FINANCIERA DE VIVIENDA</t>
  </si>
  <si>
    <t>EL PROGRESO ENTIDAD FINANCIERA DE VIVIENDA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</si>
  <si>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</si>
  <si>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</si>
  <si>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</si>
  <si>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</si>
  <si>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</si>
  <si>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</si>
  <si>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</si>
  <si>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</si>
  <si>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</si>
  <si>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</si>
  <si>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</si>
  <si>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</si>
  <si>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</si>
  <si>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</si>
  <si>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</si>
  <si>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ECOFUTURO S.A.</t>
  </si>
  <si>
    <t>BANCO PYME DE LA COMUNIDAD S.A.</t>
  </si>
  <si>
    <t xml:space="preserve">COOPERATIVAS DE AHORRO Y CREDITO                  </t>
  </si>
  <si>
    <t>COOPERATIVA DE AHORRO Y CRÉDITO ABIERTA JESÚS NAZARENO R. L.</t>
  </si>
  <si>
    <t>COOPERATIVA DE AHORRO Y CRÉDITO ABIERTA SAN MARTÍN DE PORRES R.L.</t>
  </si>
  <si>
    <t>COOPERATIVA DE AHORRO Y CRÉDITO ABIERTA "LA MERCED" R.L.</t>
  </si>
  <si>
    <t>COOPERATIVA DE AHORRO Y CRÉDITO ABIERTA “SAN PEDRO” R.L.</t>
  </si>
  <si>
    <t>COOPERATIVA DE AHORRO Y CRÉDITO ABIERTA “LOYOLA” R.L.</t>
  </si>
  <si>
    <t>COOPERATIVA HOSPICIO</t>
  </si>
  <si>
    <t>COOPERATIVA DE AHORRO Y CRÉDITO ABIERTA "SAN ANTONIO" R.L.</t>
  </si>
  <si>
    <t>COOPERATIVA DE AHORRO Y CRÉDITO ABIERTA PÍO X LTDA.</t>
  </si>
  <si>
    <t>COOPERATIVA DE AHORRO Y CRÉDITO ABIERTA INCA HUASI R.L.</t>
  </si>
  <si>
    <t>COOPERATIVA DE AHORRO Y CRÉDITO ABIERTA SAN JOSÉ DE PUNATA R.L.</t>
  </si>
  <si>
    <t>COOPERATIVA DE AHORRO Y CRÉDITO ABIERTA "SAN ROQUE" R.L.</t>
  </si>
  <si>
    <t>COOPERATIVA DE AHORRO Y CRÉDITO ABIERTA SAN MATEO LTDA.</t>
  </si>
  <si>
    <t>COOPERATIVA DE AHORRO Y CRÉDITO ABIERTA EDUCADORES GRAN CHACO R.L.</t>
  </si>
  <si>
    <t>COOPERATIVA DE AHORRO Y CRÉDITO ABIERTA CATEDRAL R.L.</t>
  </si>
  <si>
    <t>COOPERATIVA DE AHORRO Y CRÉDITO ABIERTA ASUNCIÓN R.L.</t>
  </si>
  <si>
    <t>COOPERATIVA DE AHORRO Y CRÉDITO ABIERTA "MAGISTERIO RURAL" R.L.</t>
  </si>
  <si>
    <t>COOPERATIVA DE AHORRO Y CRÉDITO ABIERTA "SAN JOAQUIN" R.L.</t>
  </si>
  <si>
    <t>COOPERATIVA DE AHORRO Y CRÉDITO ABIERTA SAN CARLOS BORROMEO R.L.</t>
  </si>
  <si>
    <t>COOPERATIVA DE AHORRO Y CRÉDITO ABIERTA "CACEF" R.L.</t>
  </si>
  <si>
    <t>COOPERATIVA DE AHORRO Y CRÉDITO ABIERTA "LA SAGRADA FAMILIA" R.L..</t>
  </si>
  <si>
    <t>COOPERATIVA DE AHORRO Y CRÉDITO ABIERTA "PROGRESO" R.L.</t>
  </si>
  <si>
    <t>COOPERATIVA DE AHORRO Y CRÉDITO ABIERTA "CRISTO REY CBBA." LTDA.</t>
  </si>
  <si>
    <t xml:space="preserve">EMPRESAS DE ARRENDAMIENTO FINANCIERO              </t>
  </si>
  <si>
    <t>BISA LEASING S.A.</t>
  </si>
  <si>
    <t xml:space="preserve">BURÓS DE INFORMACIÓN CREDITICIA                   </t>
  </si>
  <si>
    <t>BURÓ DE INFORMACIÓN INFOCENTER S.A.</t>
  </si>
  <si>
    <t>INFOCRED BI S.A</t>
  </si>
  <si>
    <t xml:space="preserve">EMPRESAS DE SERVICIO DE PAGO MÓVIL                </t>
  </si>
  <si>
    <t>E-FECTIVO ESPM S.A.</t>
  </si>
  <si>
    <t xml:space="preserve">COOPERATIVAS SOCIETARIAS                          </t>
  </si>
  <si>
    <t>COOPERATIVA DE AHORRO Y CRÉDITO SOCIETARIA HOSPICIO LTDA.</t>
  </si>
  <si>
    <t>COOPERATIVA DE AHORRO Y CRÉDITO SOCIETARIA TUKUYPAJ LTDA.</t>
  </si>
  <si>
    <t>COOPERATIVA DE AHORRO Y CRÉDITO SOCIETARIA EL CHURQUI LTDA.</t>
  </si>
  <si>
    <t>COOPERATIVA DE AHORRO Y CRÉDITO SOCIETARIA PAULO VI LTDA.</t>
  </si>
  <si>
    <t>COOPERATIVA DE AHORRO Y CRÉDITO SOCIETARIA UNIÓN SANTIAGO DE MACHACA -USAMA LTDA.</t>
  </si>
  <si>
    <t xml:space="preserve">INSTITUCIONES FINANCIERAS DE DESARROLLO           </t>
  </si>
  <si>
    <t>CIDRE IFD</t>
  </si>
  <si>
    <t>CRECER IFD</t>
  </si>
  <si>
    <t>DIACONÍA FRIF - IFD</t>
  </si>
  <si>
    <t>FUBODE IFD</t>
  </si>
  <si>
    <t>IDEPRO IFD</t>
  </si>
  <si>
    <t>IMPRO IFD</t>
  </si>
  <si>
    <t>FUNDACIÓN PRO MUJER IFD</t>
  </si>
  <si>
    <t>SEMBRAR SARTAWI IFD</t>
  </si>
  <si>
    <t xml:space="preserve">BANCOS DE DESARROLLO PRODUCTIVO                   </t>
  </si>
  <si>
    <t>BANCO DE DESARROLLO PRODUCTIVO S.A.M.</t>
  </si>
  <si>
    <t xml:space="preserve">EMPRESAS DE GIRO Y REMESAS DE
DINERO             </t>
  </si>
  <si>
    <t>EMPRESA DE GIRO Y REMESAS DE DINERO COMPAÑIA INTERAMERICANA DE SERVICIOS S.R.L.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</si>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</sst>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49">
      <selection activeCell="R14" sqref="R14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3</v>
      </c>
      <c r="D10" s="5">
        <v>0</v>
      </c>
      <c r="E10" s="5">
        <v>0</v>
      </c>
      <c r="F10" s="5">
        <v>0</v>
      </c>
      <c r="G10" s="5">
        <v>1</v>
      </c>
      <c r="H10" s="5">
        <v>2</v>
      </c>
      <c r="I10" s="5">
        <v>1</v>
      </c>
      <c r="J10" s="5">
        <v>1</v>
      </c>
      <c r="K10" s="5">
        <v>0</v>
      </c>
      <c r="L10">
        <v>1</v>
      </c>
      <c r="M10" s="5">
        <v>1</v>
      </c>
      <c r="N10" s="5">
        <v>11</v>
      </c>
      <c r="O10" s="8">
        <f>N10/N89</f>
        <v>0.007010834926704908</v>
      </c>
    </row>
    <row r="11" spans="1:15" ht="15">
      <c r="A11" s="4" t="s">
        <v>21</v>
      </c>
      <c r="B11" s="5">
        <v>1</v>
      </c>
      <c r="C11" s="5">
        <v>0</v>
      </c>
      <c r="D11" s="5">
        <v>0</v>
      </c>
      <c r="E11" s="5">
        <v>1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5</v>
      </c>
      <c r="O11" s="8">
        <f>N11/N89</f>
        <v>0.0031867431485022306</v>
      </c>
    </row>
    <row r="12" spans="1:15" ht="15">
      <c r="A12" s="4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N12/N89</f>
        <v>0.0006373486297004461</v>
      </c>
    </row>
    <row r="13" spans="1:15" ht="15">
      <c r="A13" s="10" t="s">
        <v>23</v>
      </c>
      <c r="B13" s="10">
        <f aca="true" t="shared" si="0" ref="B13:N13">SUM(B10:B12)</f>
        <v>2</v>
      </c>
      <c r="C13" s="10">
        <f t="shared" si="0"/>
        <v>3</v>
      </c>
      <c r="D13" s="10">
        <f t="shared" si="0"/>
        <v>0</v>
      </c>
      <c r="E13" s="10">
        <f t="shared" si="0"/>
        <v>1</v>
      </c>
      <c r="F13" s="10">
        <f t="shared" si="0"/>
        <v>1</v>
      </c>
      <c r="G13" s="10">
        <f t="shared" si="0"/>
        <v>2</v>
      </c>
      <c r="H13" s="10">
        <f t="shared" si="0"/>
        <v>2</v>
      </c>
      <c r="I13" s="10">
        <f t="shared" si="0"/>
        <v>2</v>
      </c>
      <c r="J13" s="10">
        <f t="shared" si="0"/>
        <v>2</v>
      </c>
      <c r="K13" s="10">
        <f t="shared" si="0"/>
        <v>0</v>
      </c>
      <c r="L13" s="10">
        <f t="shared" si="0"/>
        <v>1</v>
      </c>
      <c r="M13" s="10">
        <f t="shared" si="0"/>
        <v>1</v>
      </c>
      <c r="N13" s="10">
        <f t="shared" si="0"/>
        <v>17</v>
      </c>
      <c r="O13" s="11">
        <f>N13/N89</f>
        <v>0.010834926704907584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16</v>
      </c>
      <c r="C15" s="5">
        <v>11</v>
      </c>
      <c r="D15" s="5">
        <v>19</v>
      </c>
      <c r="E15" s="5">
        <v>14</v>
      </c>
      <c r="F15" s="5">
        <v>13</v>
      </c>
      <c r="G15" s="5">
        <v>22</v>
      </c>
      <c r="H15" s="5">
        <v>13</v>
      </c>
      <c r="I15" s="5">
        <v>8</v>
      </c>
      <c r="J15" s="5">
        <v>11</v>
      </c>
      <c r="K15" s="5">
        <v>12</v>
      </c>
      <c r="L15" s="5">
        <v>7</v>
      </c>
      <c r="M15" s="5">
        <v>6</v>
      </c>
      <c r="N15" s="5">
        <v>152</v>
      </c>
      <c r="O15" s="8">
        <f>N15/N89</f>
        <v>0.09687699171446781</v>
      </c>
    </row>
    <row r="16" spans="1:15" ht="15">
      <c r="A16" s="4" t="s">
        <v>26</v>
      </c>
      <c r="B16" s="5">
        <v>22</v>
      </c>
      <c r="C16" s="5">
        <v>31</v>
      </c>
      <c r="D16" s="5">
        <v>31</v>
      </c>
      <c r="E16" s="5">
        <v>31</v>
      </c>
      <c r="F16" s="5">
        <v>27</v>
      </c>
      <c r="G16" s="5">
        <v>32</v>
      </c>
      <c r="H16" s="5">
        <v>21</v>
      </c>
      <c r="I16" s="5">
        <v>18</v>
      </c>
      <c r="J16" s="5">
        <v>32</v>
      </c>
      <c r="K16" s="5">
        <v>22</v>
      </c>
      <c r="L16" s="5">
        <v>21</v>
      </c>
      <c r="M16" s="5">
        <v>28</v>
      </c>
      <c r="N16">
        <v>316</v>
      </c>
      <c r="O16" s="6">
        <f>N16/N89</f>
        <v>0.20140216698534097</v>
      </c>
    </row>
    <row r="17" spans="1:15" ht="15">
      <c r="A17" s="4" t="s">
        <v>27</v>
      </c>
      <c r="B17" s="5">
        <v>8</v>
      </c>
      <c r="C17" s="5">
        <v>11</v>
      </c>
      <c r="D17" s="5">
        <v>13</v>
      </c>
      <c r="E17" s="5">
        <v>18</v>
      </c>
      <c r="F17" s="5">
        <v>15</v>
      </c>
      <c r="G17" s="5">
        <v>15</v>
      </c>
      <c r="H17" s="5">
        <v>15</v>
      </c>
      <c r="I17" s="5">
        <v>14</v>
      </c>
      <c r="J17" s="5">
        <v>15</v>
      </c>
      <c r="K17" s="5">
        <v>15</v>
      </c>
      <c r="L17" s="5">
        <v>11</v>
      </c>
      <c r="M17" s="5">
        <v>11</v>
      </c>
      <c r="N17" s="5">
        <v>161</v>
      </c>
      <c r="O17" s="8">
        <f>N17/N89</f>
        <v>0.10261312938177183</v>
      </c>
    </row>
    <row r="18" spans="1:15" ht="15">
      <c r="A18" s="4" t="s">
        <v>28</v>
      </c>
      <c r="B18" s="5">
        <v>6</v>
      </c>
      <c r="C18" s="5">
        <v>4</v>
      </c>
      <c r="D18" s="5">
        <v>3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6</v>
      </c>
      <c r="L18" s="5">
        <v>9</v>
      </c>
      <c r="M18" s="5">
        <v>4</v>
      </c>
      <c r="N18" s="5">
        <v>56</v>
      </c>
      <c r="O18" s="8">
        <f>N18/N89</f>
        <v>0.035691523263224986</v>
      </c>
    </row>
    <row r="19" spans="1:15" ht="15">
      <c r="A19" s="4" t="s">
        <v>29</v>
      </c>
      <c r="B19" s="5">
        <v>18</v>
      </c>
      <c r="C19" s="5">
        <v>12</v>
      </c>
      <c r="D19" s="5">
        <v>9</v>
      </c>
      <c r="E19" s="5">
        <v>10</v>
      </c>
      <c r="F19" s="5">
        <v>13</v>
      </c>
      <c r="G19" s="5">
        <v>12</v>
      </c>
      <c r="H19" s="5">
        <v>10</v>
      </c>
      <c r="I19" s="5">
        <v>12</v>
      </c>
      <c r="J19" s="5">
        <v>15</v>
      </c>
      <c r="K19" s="5">
        <v>12</v>
      </c>
      <c r="L19" s="5">
        <v>9</v>
      </c>
      <c r="M19" s="5">
        <v>9</v>
      </c>
      <c r="N19" s="5">
        <v>141</v>
      </c>
      <c r="O19" s="8">
        <f>N19/N89</f>
        <v>0.08986615678776291</v>
      </c>
    </row>
    <row r="20" spans="1:15" ht="15">
      <c r="A20" s="4" t="s">
        <v>30</v>
      </c>
      <c r="B20" s="5">
        <v>6</v>
      </c>
      <c r="C20" s="5">
        <v>6</v>
      </c>
      <c r="D20" s="5">
        <v>10</v>
      </c>
      <c r="E20" s="5">
        <v>2</v>
      </c>
      <c r="F20" s="5">
        <v>1</v>
      </c>
      <c r="G20" s="5">
        <v>3</v>
      </c>
      <c r="H20" s="5">
        <v>3</v>
      </c>
      <c r="I20" s="5">
        <v>6</v>
      </c>
      <c r="J20" s="5">
        <v>6</v>
      </c>
      <c r="K20" s="5">
        <v>5</v>
      </c>
      <c r="L20" s="5">
        <v>2</v>
      </c>
      <c r="M20" s="5">
        <v>4</v>
      </c>
      <c r="N20" s="5">
        <v>54</v>
      </c>
      <c r="O20" s="8">
        <f>N20/N89</f>
        <v>0.03441682600382409</v>
      </c>
    </row>
    <row r="21" spans="1:15" ht="15">
      <c r="A21" s="4" t="s">
        <v>31</v>
      </c>
      <c r="B21" s="5">
        <v>4</v>
      </c>
      <c r="C21" s="5">
        <v>10</v>
      </c>
      <c r="D21" s="5">
        <v>11</v>
      </c>
      <c r="E21" s="5">
        <v>3</v>
      </c>
      <c r="F21" s="5">
        <v>3</v>
      </c>
      <c r="G21" s="5">
        <v>6</v>
      </c>
      <c r="H21" s="5">
        <v>6</v>
      </c>
      <c r="I21" s="5">
        <v>6</v>
      </c>
      <c r="J21" s="5">
        <v>7</v>
      </c>
      <c r="K21" s="5">
        <v>6</v>
      </c>
      <c r="L21" s="5">
        <v>8</v>
      </c>
      <c r="M21" s="5">
        <v>7</v>
      </c>
      <c r="N21" s="5">
        <v>77</v>
      </c>
      <c r="O21" s="8">
        <f>N21/N89</f>
        <v>0.049075844486934354</v>
      </c>
    </row>
    <row r="22" spans="1:15" ht="15">
      <c r="A22" s="4" t="s">
        <v>32</v>
      </c>
      <c r="B22" s="5">
        <v>2</v>
      </c>
      <c r="C22" s="5">
        <v>3</v>
      </c>
      <c r="D22" s="5">
        <v>4</v>
      </c>
      <c r="E22" s="5">
        <v>1</v>
      </c>
      <c r="F22" s="5">
        <v>3</v>
      </c>
      <c r="G22" s="5">
        <v>2</v>
      </c>
      <c r="H22" s="5">
        <v>1</v>
      </c>
      <c r="I22" s="5">
        <v>0</v>
      </c>
      <c r="J22" s="5">
        <v>2</v>
      </c>
      <c r="K22" s="5">
        <v>3</v>
      </c>
      <c r="L22" s="5">
        <v>0</v>
      </c>
      <c r="M22" s="5">
        <v>3</v>
      </c>
      <c r="N22" s="5">
        <v>24</v>
      </c>
      <c r="O22" s="8">
        <f>N22/N89</f>
        <v>0.015296367112810707</v>
      </c>
    </row>
    <row r="23" spans="1:15" ht="30">
      <c r="A23" s="4" t="s">
        <v>33</v>
      </c>
      <c r="B23" s="5">
        <v>11</v>
      </c>
      <c r="C23" s="5">
        <v>15</v>
      </c>
      <c r="D23" s="5">
        <v>12</v>
      </c>
      <c r="E23" s="5">
        <v>10</v>
      </c>
      <c r="F23" s="5">
        <v>10</v>
      </c>
      <c r="G23" s="5">
        <v>8</v>
      </c>
      <c r="H23" s="5">
        <v>9</v>
      </c>
      <c r="I23" s="5">
        <v>16</v>
      </c>
      <c r="J23" s="5">
        <v>10</v>
      </c>
      <c r="K23" s="5">
        <v>5</v>
      </c>
      <c r="L23" s="5">
        <v>7</v>
      </c>
      <c r="M23" s="5">
        <v>3</v>
      </c>
      <c r="N23" s="5">
        <v>116</v>
      </c>
      <c r="O23" s="8">
        <f>N23/N89</f>
        <v>0.07393244104525175</v>
      </c>
    </row>
    <row r="24" spans="1:15" ht="15">
      <c r="A24" s="4" t="s">
        <v>34</v>
      </c>
      <c r="B24" s="5">
        <v>4</v>
      </c>
      <c r="C24" s="5">
        <v>7</v>
      </c>
      <c r="D24" s="5">
        <v>2</v>
      </c>
      <c r="E24" s="5">
        <v>6</v>
      </c>
      <c r="F24" s="5">
        <v>2</v>
      </c>
      <c r="G24" s="5">
        <v>6</v>
      </c>
      <c r="H24" s="5">
        <v>3</v>
      </c>
      <c r="I24" s="5">
        <v>3</v>
      </c>
      <c r="J24" s="5">
        <v>0</v>
      </c>
      <c r="K24" s="5">
        <v>2</v>
      </c>
      <c r="L24" s="5">
        <v>0</v>
      </c>
      <c r="M24" s="5">
        <v>4</v>
      </c>
      <c r="N24" s="5">
        <v>39</v>
      </c>
      <c r="O24" s="8">
        <f>N24/N89</f>
        <v>0.0248565965583174</v>
      </c>
    </row>
    <row r="25" spans="1:15" ht="15">
      <c r="A25" s="4" t="s">
        <v>35</v>
      </c>
      <c r="B25" s="5">
        <v>32</v>
      </c>
      <c r="C25" s="5">
        <v>49</v>
      </c>
      <c r="D25" s="5">
        <v>22</v>
      </c>
      <c r="E25" s="5">
        <v>20</v>
      </c>
      <c r="F25" s="5">
        <v>14</v>
      </c>
      <c r="G25" s="5">
        <v>5</v>
      </c>
      <c r="H25" s="5">
        <v>12</v>
      </c>
      <c r="I25" s="5">
        <v>9</v>
      </c>
      <c r="J25" s="5">
        <v>9</v>
      </c>
      <c r="K25" s="5">
        <v>8</v>
      </c>
      <c r="L25" s="5">
        <v>4</v>
      </c>
      <c r="M25" s="5">
        <v>11</v>
      </c>
      <c r="N25" s="5">
        <v>195</v>
      </c>
      <c r="O25" s="8">
        <f>N25/N89</f>
        <v>0.124282982791587</v>
      </c>
    </row>
    <row r="26" spans="1:15" ht="15">
      <c r="A26" s="4" t="s">
        <v>36</v>
      </c>
      <c r="B26" s="5">
        <v>1</v>
      </c>
      <c r="C26" s="5">
        <v>2</v>
      </c>
      <c r="D26" s="5">
        <v>2</v>
      </c>
      <c r="E26" s="5">
        <v>1</v>
      </c>
      <c r="F26" s="5">
        <v>1</v>
      </c>
      <c r="G26" s="5">
        <v>2</v>
      </c>
      <c r="H26" s="5">
        <v>4</v>
      </c>
      <c r="I26" s="5">
        <v>4</v>
      </c>
      <c r="J26" s="5">
        <v>4</v>
      </c>
      <c r="K26" s="5">
        <v>0</v>
      </c>
      <c r="L26" s="5">
        <v>1</v>
      </c>
      <c r="M26" s="5">
        <v>0</v>
      </c>
      <c r="N26" s="5">
        <v>22</v>
      </c>
      <c r="O26" s="8">
        <f>N26/N89</f>
        <v>0.014021669853409816</v>
      </c>
    </row>
    <row r="27" spans="1:15" ht="15">
      <c r="A27" s="10" t="s">
        <v>23</v>
      </c>
      <c r="B27" s="10">
        <f aca="true" t="shared" si="1" ref="B27:N27">SUM(B15:B26)</f>
        <v>130</v>
      </c>
      <c r="C27" s="10">
        <f t="shared" si="1"/>
        <v>161</v>
      </c>
      <c r="D27" s="10">
        <f t="shared" si="1"/>
        <v>138</v>
      </c>
      <c r="E27" s="10">
        <f t="shared" si="1"/>
        <v>120</v>
      </c>
      <c r="F27" s="10">
        <f t="shared" si="1"/>
        <v>106</v>
      </c>
      <c r="G27" s="10">
        <f t="shared" si="1"/>
        <v>117</v>
      </c>
      <c r="H27" s="10">
        <f t="shared" si="1"/>
        <v>101</v>
      </c>
      <c r="I27" s="10">
        <f t="shared" si="1"/>
        <v>100</v>
      </c>
      <c r="J27" s="10">
        <f t="shared" si="1"/>
        <v>115</v>
      </c>
      <c r="K27" s="10">
        <f t="shared" si="1"/>
        <v>96</v>
      </c>
      <c r="L27" s="10">
        <f t="shared" si="1"/>
        <v>79</v>
      </c>
      <c r="M27" s="10">
        <f t="shared" si="1"/>
        <v>90</v>
      </c>
      <c r="N27" s="10">
        <f t="shared" si="1"/>
        <v>1353</v>
      </c>
      <c r="O27" s="11">
        <f>N27/N89</f>
        <v>0.8623326959847036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4</v>
      </c>
      <c r="C29" s="5">
        <v>5</v>
      </c>
      <c r="D29" s="5">
        <v>8</v>
      </c>
      <c r="E29" s="5">
        <v>2</v>
      </c>
      <c r="F29" s="5">
        <v>3</v>
      </c>
      <c r="G29" s="5">
        <v>1</v>
      </c>
      <c r="H29" s="5">
        <v>4</v>
      </c>
      <c r="I29" s="5">
        <v>5</v>
      </c>
      <c r="J29" s="5">
        <v>2</v>
      </c>
      <c r="K29" s="5">
        <v>2</v>
      </c>
      <c r="L29" s="5">
        <v>1</v>
      </c>
      <c r="M29" s="5">
        <v>2</v>
      </c>
      <c r="N29" s="5">
        <v>39</v>
      </c>
      <c r="O29" s="8">
        <f>N29/N89</f>
        <v>0.0248565965583174</v>
      </c>
    </row>
    <row r="30" spans="1:15" ht="15">
      <c r="A30" s="4" t="s">
        <v>39</v>
      </c>
      <c r="B30" s="5">
        <v>0</v>
      </c>
      <c r="C30" s="5">
        <v>2</v>
      </c>
      <c r="D30" s="5">
        <v>2</v>
      </c>
      <c r="E30" s="5">
        <v>0</v>
      </c>
      <c r="F30" s="5">
        <v>3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11</v>
      </c>
      <c r="O30" s="8">
        <f>N30/N89</f>
        <v>0.007010834926704908</v>
      </c>
    </row>
    <row r="31" spans="1:15" ht="15">
      <c r="A31" s="10" t="s">
        <v>23</v>
      </c>
      <c r="B31" s="10">
        <f aca="true" t="shared" si="2" ref="B31:N31">SUM(B29:B30)</f>
        <v>4</v>
      </c>
      <c r="C31" s="10">
        <f t="shared" si="2"/>
        <v>7</v>
      </c>
      <c r="D31" s="10">
        <f t="shared" si="2"/>
        <v>10</v>
      </c>
      <c r="E31" s="10">
        <f t="shared" si="2"/>
        <v>2</v>
      </c>
      <c r="F31" s="10">
        <f t="shared" si="2"/>
        <v>6</v>
      </c>
      <c r="G31" s="10">
        <f t="shared" si="2"/>
        <v>2</v>
      </c>
      <c r="H31" s="10">
        <f t="shared" si="2"/>
        <v>5</v>
      </c>
      <c r="I31" s="10">
        <f t="shared" si="2"/>
        <v>6</v>
      </c>
      <c r="J31" s="10">
        <f t="shared" si="2"/>
        <v>2</v>
      </c>
      <c r="K31" s="10">
        <f t="shared" si="2"/>
        <v>2</v>
      </c>
      <c r="L31" s="10">
        <f t="shared" si="2"/>
        <v>1</v>
      </c>
      <c r="M31" s="10">
        <f t="shared" si="2"/>
        <v>3</v>
      </c>
      <c r="N31" s="10">
        <f t="shared" si="2"/>
        <v>50</v>
      </c>
      <c r="O31" s="11">
        <f>N31/N89</f>
        <v>0.03186743148502231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3</v>
      </c>
      <c r="C33" s="5">
        <v>0</v>
      </c>
      <c r="D33" s="5">
        <v>0</v>
      </c>
      <c r="E33" s="5">
        <v>4</v>
      </c>
      <c r="F33" s="5">
        <v>1</v>
      </c>
      <c r="G33" s="5">
        <v>0</v>
      </c>
      <c r="H33" s="5">
        <v>3</v>
      </c>
      <c r="I33" s="5">
        <v>1</v>
      </c>
      <c r="J33" s="5">
        <v>1</v>
      </c>
      <c r="K33" s="5">
        <v>2</v>
      </c>
      <c r="L33" s="5">
        <v>0</v>
      </c>
      <c r="M33" s="5">
        <v>0</v>
      </c>
      <c r="N33" s="5">
        <v>15</v>
      </c>
      <c r="O33" s="8">
        <f>N33/N89</f>
        <v>0.009560229445506692</v>
      </c>
    </row>
    <row r="34" spans="1:15" ht="30">
      <c r="A34" s="4" t="s">
        <v>42</v>
      </c>
      <c r="B34" s="5">
        <v>0</v>
      </c>
      <c r="C34" s="5">
        <v>0</v>
      </c>
      <c r="D34" s="5">
        <v>3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2</v>
      </c>
      <c r="M34" s="5">
        <v>1</v>
      </c>
      <c r="N34" s="5">
        <v>8</v>
      </c>
      <c r="O34" s="8">
        <f>N34/N89</f>
        <v>0.005098789037603569</v>
      </c>
    </row>
    <row r="35" spans="1:15" ht="30">
      <c r="A35" s="4" t="s">
        <v>43</v>
      </c>
      <c r="B35" s="5">
        <v>0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N35/N89</f>
        <v>0.0006373486297004461</v>
      </c>
    </row>
    <row r="36" spans="1:15" ht="30">
      <c r="A36" s="4" t="s">
        <v>44</v>
      </c>
      <c r="B36" s="5">
        <v>0</v>
      </c>
      <c r="C36" s="5">
        <v>1</v>
      </c>
      <c r="D36" s="5">
        <v>2</v>
      </c>
      <c r="E36" s="5">
        <v>1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7</v>
      </c>
      <c r="O36" s="8">
        <f>N36/N89</f>
        <v>0.004461440407903123</v>
      </c>
    </row>
    <row r="37" spans="1:15" ht="30">
      <c r="A37" s="4" t="s">
        <v>45</v>
      </c>
      <c r="B37" s="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2</v>
      </c>
      <c r="K37" s="5">
        <v>0</v>
      </c>
      <c r="L37" s="5">
        <v>0</v>
      </c>
      <c r="M37" s="5">
        <v>1</v>
      </c>
      <c r="N37" s="5">
        <v>5</v>
      </c>
      <c r="O37" s="8">
        <f>N37/N89</f>
        <v>0.0031867431485022306</v>
      </c>
    </row>
    <row r="38" spans="1:15" ht="15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N38/N89</f>
        <v>0.0006373486297004461</v>
      </c>
    </row>
    <row r="39" spans="1:15" ht="30">
      <c r="A39" s="4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2</v>
      </c>
      <c r="O39" s="8">
        <f>N39/N89</f>
        <v>0.0012746972594008922</v>
      </c>
    </row>
    <row r="40" spans="1:15" ht="30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2</v>
      </c>
      <c r="O40" s="8">
        <f>N40/N89</f>
        <v>0.0012746972594008922</v>
      </c>
    </row>
    <row r="41" spans="1:15" ht="30">
      <c r="A41" s="4" t="s">
        <v>49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8">
        <f>N41/N89</f>
        <v>0.0006373486297004461</v>
      </c>
    </row>
    <row r="42" spans="1:15" ht="30">
      <c r="A42" s="4" t="s">
        <v>50</v>
      </c>
      <c r="B42" s="5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8">
        <f>N42/N89</f>
        <v>0.0006373486297004461</v>
      </c>
    </row>
    <row r="43" spans="1:15" ht="30">
      <c r="A43" s="4" t="s">
        <v>51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2</v>
      </c>
      <c r="O43" s="8">
        <f>N43/N89</f>
        <v>0.0012746972594008922</v>
      </c>
    </row>
    <row r="44" spans="1:15" ht="30">
      <c r="A44" s="4" t="s">
        <v>52</v>
      </c>
      <c r="B44" s="5">
        <v>0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8">
        <f>N44/N89</f>
        <v>0.0006373486297004461</v>
      </c>
    </row>
    <row r="45" spans="1:15" ht="30">
      <c r="A45" s="4" t="s">
        <v>53</v>
      </c>
      <c r="B45" s="5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2</v>
      </c>
      <c r="O45" s="8">
        <f>N45/N89</f>
        <v>0.0012746972594008922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0</v>
      </c>
      <c r="N46" s="5">
        <v>5</v>
      </c>
      <c r="O46" s="8">
        <f>N46/N89</f>
        <v>0.0031867431485022306</v>
      </c>
    </row>
    <row r="47" spans="1:15" ht="30">
      <c r="A47" s="4" t="s">
        <v>55</v>
      </c>
      <c r="B47" s="5">
        <v>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8">
        <f>N47/N89</f>
        <v>0.0012746972594008922</v>
      </c>
    </row>
    <row r="48" spans="1:15" ht="30">
      <c r="A48" s="4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1</v>
      </c>
      <c r="O48" s="8">
        <f>N48/N89</f>
        <v>0.0006373486297004461</v>
      </c>
    </row>
    <row r="49" spans="1:15" ht="30">
      <c r="A49" s="4" t="s">
        <v>57</v>
      </c>
      <c r="B49" s="5">
        <v>0</v>
      </c>
      <c r="C49" s="5">
        <v>1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8">
        <f>N49/N89</f>
        <v>0.0012746972594008922</v>
      </c>
    </row>
    <row r="50" spans="1:15" ht="30">
      <c r="A50" s="4" t="s">
        <v>58</v>
      </c>
      <c r="B50" s="5">
        <v>0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8">
        <f>N50/N89</f>
        <v>0.0006373486297004461</v>
      </c>
    </row>
    <row r="51" spans="1:15" ht="30">
      <c r="A51" s="4" t="s">
        <v>59</v>
      </c>
      <c r="B51" s="5">
        <v>0</v>
      </c>
      <c r="C51" s="5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</v>
      </c>
      <c r="O51" s="8">
        <f>N51/N89</f>
        <v>0.0012746972594008922</v>
      </c>
    </row>
    <row r="52" spans="1:15" ht="30">
      <c r="A52" s="4" t="s">
        <v>60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2</v>
      </c>
      <c r="L52" s="5">
        <v>0</v>
      </c>
      <c r="M52" s="5">
        <v>0</v>
      </c>
      <c r="N52" s="5">
        <v>4</v>
      </c>
      <c r="O52" s="8">
        <f>N52/N89</f>
        <v>0.0025493945188017845</v>
      </c>
    </row>
    <row r="53" spans="1:15" ht="30">
      <c r="A53" s="4" t="s">
        <v>61</v>
      </c>
      <c r="B53" s="5">
        <v>0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N53/N89</f>
        <v>0.0006373486297004461</v>
      </c>
    </row>
    <row r="54" spans="1:15" ht="30">
      <c r="A54" s="4" t="s">
        <v>62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2</v>
      </c>
      <c r="O54" s="8">
        <f>N54/N89</f>
        <v>0.0012746972594008922</v>
      </c>
    </row>
    <row r="55" spans="1:15" ht="15">
      <c r="A55" s="10" t="s">
        <v>23</v>
      </c>
      <c r="B55" s="10">
        <f aca="true" t="shared" si="3" ref="B55:N55">SUM(B33:B54)</f>
        <v>6</v>
      </c>
      <c r="C55" s="10">
        <f t="shared" si="3"/>
        <v>6</v>
      </c>
      <c r="D55" s="10">
        <f t="shared" si="3"/>
        <v>12</v>
      </c>
      <c r="E55" s="10">
        <f t="shared" si="3"/>
        <v>8</v>
      </c>
      <c r="F55" s="10">
        <f t="shared" si="3"/>
        <v>4</v>
      </c>
      <c r="G55" s="10">
        <f t="shared" si="3"/>
        <v>4</v>
      </c>
      <c r="H55" s="10">
        <f t="shared" si="3"/>
        <v>5</v>
      </c>
      <c r="I55" s="10">
        <f t="shared" si="3"/>
        <v>2</v>
      </c>
      <c r="J55" s="10">
        <f t="shared" si="3"/>
        <v>5</v>
      </c>
      <c r="K55" s="10">
        <f t="shared" si="3"/>
        <v>6</v>
      </c>
      <c r="L55" s="10">
        <f t="shared" si="3"/>
        <v>4</v>
      </c>
      <c r="M55" s="10">
        <f t="shared" si="3"/>
        <v>6</v>
      </c>
      <c r="N55" s="10">
        <f t="shared" si="3"/>
        <v>68</v>
      </c>
      <c r="O55" s="11">
        <f>N55/N89</f>
        <v>0.043339706819630335</v>
      </c>
    </row>
    <row r="56" spans="1:15" ht="15">
      <c r="A56" s="9" t="s">
        <v>63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4" t="s">
        <v>64</v>
      </c>
      <c r="B57" s="5">
        <v>0</v>
      </c>
      <c r="C57" s="5">
        <v>0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8">
        <f>N57/N89</f>
        <v>0.0006373486297004461</v>
      </c>
    </row>
    <row r="58" spans="1:15" ht="15">
      <c r="A58" s="10" t="s">
        <v>23</v>
      </c>
      <c r="B58" s="10">
        <f aca="true" t="shared" si="4" ref="B58:N58">SUM(B57:B57)</f>
        <v>0</v>
      </c>
      <c r="C58" s="10">
        <f t="shared" si="4"/>
        <v>0</v>
      </c>
      <c r="D58" s="10">
        <f t="shared" si="4"/>
        <v>0</v>
      </c>
      <c r="E58" s="10">
        <f t="shared" si="4"/>
        <v>1</v>
      </c>
      <c r="F58" s="10">
        <f t="shared" si="4"/>
        <v>0</v>
      </c>
      <c r="G58" s="10">
        <f t="shared" si="4"/>
        <v>0</v>
      </c>
      <c r="H58" s="10">
        <f t="shared" si="4"/>
        <v>0</v>
      </c>
      <c r="I58" s="10">
        <f t="shared" si="4"/>
        <v>0</v>
      </c>
      <c r="J58" s="10">
        <f t="shared" si="4"/>
        <v>0</v>
      </c>
      <c r="K58" s="10">
        <f t="shared" si="4"/>
        <v>0</v>
      </c>
      <c r="L58" s="10">
        <f t="shared" si="4"/>
        <v>0</v>
      </c>
      <c r="M58" s="10">
        <f t="shared" si="4"/>
        <v>0</v>
      </c>
      <c r="N58" s="10">
        <f t="shared" si="4"/>
        <v>1</v>
      </c>
      <c r="O58" s="11">
        <f>N58/N89</f>
        <v>0.0006373486297004461</v>
      </c>
    </row>
    <row r="59" spans="1:15" ht="15">
      <c r="A59" s="9" t="s">
        <v>65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4" t="s">
        <v>66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4</v>
      </c>
      <c r="O60" s="8">
        <f>N60/N89</f>
        <v>0.0025493945188017845</v>
      </c>
    </row>
    <row r="61" spans="1:15" ht="15">
      <c r="A61" s="4" t="s">
        <v>67</v>
      </c>
      <c r="B61" s="5">
        <v>0</v>
      </c>
      <c r="C61" s="5">
        <v>0</v>
      </c>
      <c r="D61" s="5">
        <v>0</v>
      </c>
      <c r="E61" s="5">
        <v>0</v>
      </c>
      <c r="F61" s="5">
        <v>2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3</v>
      </c>
      <c r="O61" s="8">
        <f>N61/N89</f>
        <v>0.0019120458891013384</v>
      </c>
    </row>
    <row r="62" spans="1:15" ht="15">
      <c r="A62" s="10" t="s">
        <v>23</v>
      </c>
      <c r="B62" s="10">
        <f aca="true" t="shared" si="5" ref="B62:N62">SUM(B60:B61)</f>
        <v>0</v>
      </c>
      <c r="C62" s="10">
        <f t="shared" si="5"/>
        <v>0</v>
      </c>
      <c r="D62" s="10">
        <f t="shared" si="5"/>
        <v>1</v>
      </c>
      <c r="E62" s="10">
        <f t="shared" si="5"/>
        <v>0</v>
      </c>
      <c r="F62" s="10">
        <f t="shared" si="5"/>
        <v>2</v>
      </c>
      <c r="G62" s="10">
        <f t="shared" si="5"/>
        <v>0</v>
      </c>
      <c r="H62" s="10">
        <f t="shared" si="5"/>
        <v>1</v>
      </c>
      <c r="I62" s="10">
        <f t="shared" si="5"/>
        <v>1</v>
      </c>
      <c r="J62" s="10">
        <f t="shared" si="5"/>
        <v>0</v>
      </c>
      <c r="K62" s="10">
        <f t="shared" si="5"/>
        <v>0</v>
      </c>
      <c r="L62" s="10">
        <f t="shared" si="5"/>
        <v>1</v>
      </c>
      <c r="M62" s="10">
        <f t="shared" si="5"/>
        <v>1</v>
      </c>
      <c r="N62" s="10">
        <f t="shared" si="5"/>
        <v>7</v>
      </c>
      <c r="O62" s="11">
        <f>N62/N89</f>
        <v>0.004461440407903123</v>
      </c>
    </row>
    <row r="63" spans="1:15" ht="15">
      <c r="A63" s="9" t="s">
        <v>68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4" t="s">
        <v>69</v>
      </c>
      <c r="B64" s="5">
        <v>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2</v>
      </c>
      <c r="O64" s="8">
        <f>N64/N89</f>
        <v>0.0012746972594008922</v>
      </c>
    </row>
    <row r="65" spans="1:15" ht="15">
      <c r="A65" s="10" t="s">
        <v>23</v>
      </c>
      <c r="B65" s="10">
        <f aca="true" t="shared" si="6" ref="B65:N65">SUM(B64:B64)</f>
        <v>2</v>
      </c>
      <c r="C65" s="10">
        <f t="shared" si="6"/>
        <v>0</v>
      </c>
      <c r="D65" s="10">
        <f t="shared" si="6"/>
        <v>0</v>
      </c>
      <c r="E65" s="10">
        <f t="shared" si="6"/>
        <v>0</v>
      </c>
      <c r="F65" s="10">
        <f t="shared" si="6"/>
        <v>0</v>
      </c>
      <c r="G65" s="10">
        <f t="shared" si="6"/>
        <v>0</v>
      </c>
      <c r="H65" s="10">
        <f t="shared" si="6"/>
        <v>0</v>
      </c>
      <c r="I65" s="10">
        <f t="shared" si="6"/>
        <v>0</v>
      </c>
      <c r="J65" s="10">
        <f t="shared" si="6"/>
        <v>0</v>
      </c>
      <c r="K65" s="10">
        <f t="shared" si="6"/>
        <v>0</v>
      </c>
      <c r="L65" s="10">
        <f t="shared" si="6"/>
        <v>0</v>
      </c>
      <c r="M65" s="10">
        <f t="shared" si="6"/>
        <v>0</v>
      </c>
      <c r="N65" s="10">
        <f t="shared" si="6"/>
        <v>2</v>
      </c>
      <c r="O65" s="11">
        <f>N65/N89</f>
        <v>0.0012746972594008922</v>
      </c>
    </row>
    <row r="66" spans="1:15" ht="15">
      <c r="A66" s="9" t="s">
        <v>70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30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8">
        <f>N67/N89</f>
        <v>0.0006373486297004461</v>
      </c>
    </row>
    <row r="68" spans="1:15" ht="30">
      <c r="A68" s="4" t="s">
        <v>72</v>
      </c>
      <c r="B68" s="5">
        <v>0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8">
        <f>N68/N89</f>
        <v>0.0006373486297004461</v>
      </c>
    </row>
    <row r="69" spans="1:15" ht="30">
      <c r="A69" s="4" t="s">
        <v>73</v>
      </c>
      <c r="B69" s="5">
        <v>0</v>
      </c>
      <c r="C69" s="5">
        <v>0</v>
      </c>
      <c r="D69" s="5">
        <v>1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8">
        <f>N69/N89</f>
        <v>0.0012746972594008922</v>
      </c>
    </row>
    <row r="70" spans="1:15" ht="30">
      <c r="A70" s="4" t="s">
        <v>74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1</v>
      </c>
      <c r="O70" s="8">
        <f>N70/N89</f>
        <v>0.0006373486297004461</v>
      </c>
    </row>
    <row r="71" spans="1:15" ht="30">
      <c r="A71" s="4" t="s">
        <v>75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8">
        <f>N71/N89</f>
        <v>0.0006373486297004461</v>
      </c>
    </row>
    <row r="72" spans="1:15" ht="15">
      <c r="A72" s="10" t="s">
        <v>23</v>
      </c>
      <c r="B72" s="10">
        <f aca="true" t="shared" si="7" ref="B72:N72">SUM(B67:B71)</f>
        <v>0</v>
      </c>
      <c r="C72" s="10">
        <f t="shared" si="7"/>
        <v>1</v>
      </c>
      <c r="D72" s="10">
        <f t="shared" si="7"/>
        <v>2</v>
      </c>
      <c r="E72" s="10">
        <f t="shared" si="7"/>
        <v>0</v>
      </c>
      <c r="F72" s="10">
        <f t="shared" si="7"/>
        <v>1</v>
      </c>
      <c r="G72" s="10">
        <f t="shared" si="7"/>
        <v>0</v>
      </c>
      <c r="H72" s="10">
        <f t="shared" si="7"/>
        <v>0</v>
      </c>
      <c r="I72" s="10">
        <f t="shared" si="7"/>
        <v>0</v>
      </c>
      <c r="J72" s="10">
        <f t="shared" si="7"/>
        <v>1</v>
      </c>
      <c r="K72" s="10">
        <f t="shared" si="7"/>
        <v>0</v>
      </c>
      <c r="L72" s="10">
        <f t="shared" si="7"/>
        <v>0</v>
      </c>
      <c r="M72" s="10">
        <f t="shared" si="7"/>
        <v>1</v>
      </c>
      <c r="N72" s="10">
        <f t="shared" si="7"/>
        <v>6</v>
      </c>
      <c r="O72" s="11">
        <f>N72/N89</f>
        <v>0.0038240917782026767</v>
      </c>
    </row>
    <row r="73" spans="1:15" ht="15">
      <c r="A73" s="9" t="s">
        <v>76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4" t="s">
        <v>77</v>
      </c>
      <c r="B74" s="5">
        <v>0</v>
      </c>
      <c r="C74" s="5">
        <v>1</v>
      </c>
      <c r="D74" s="5">
        <v>1</v>
      </c>
      <c r="E74" s="5">
        <v>2</v>
      </c>
      <c r="F74" s="5">
        <v>2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  <c r="L74" s="5">
        <v>1</v>
      </c>
      <c r="M74" s="5">
        <v>0</v>
      </c>
      <c r="N74" s="5">
        <v>8</v>
      </c>
      <c r="O74" s="8">
        <f>N74/N89</f>
        <v>0.005098789037603569</v>
      </c>
    </row>
    <row r="75" spans="1:15" ht="15">
      <c r="A75" s="4" t="s">
        <v>78</v>
      </c>
      <c r="B75" s="5">
        <v>2</v>
      </c>
      <c r="C75" s="5">
        <v>2</v>
      </c>
      <c r="D75" s="5">
        <v>3</v>
      </c>
      <c r="E75" s="5">
        <v>1</v>
      </c>
      <c r="F75" s="5">
        <v>3</v>
      </c>
      <c r="G75" s="5">
        <v>0</v>
      </c>
      <c r="H75" s="5">
        <v>1</v>
      </c>
      <c r="I75" s="5">
        <v>1</v>
      </c>
      <c r="J75" s="5">
        <v>1</v>
      </c>
      <c r="K75" s="5">
        <v>1</v>
      </c>
      <c r="L75" s="5">
        <v>0</v>
      </c>
      <c r="M75" s="5">
        <v>1</v>
      </c>
      <c r="N75" s="5">
        <v>16</v>
      </c>
      <c r="O75" s="8">
        <f>N75/N89</f>
        <v>0.010197578075207138</v>
      </c>
    </row>
    <row r="76" spans="1:15" ht="15">
      <c r="A76" s="4" t="s">
        <v>79</v>
      </c>
      <c r="B76" s="5">
        <v>0</v>
      </c>
      <c r="C76" s="5">
        <v>2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5">
        <v>1</v>
      </c>
      <c r="J76" s="5">
        <v>0</v>
      </c>
      <c r="K76" s="5">
        <v>0</v>
      </c>
      <c r="L76" s="5">
        <v>1</v>
      </c>
      <c r="M76" s="5">
        <v>1</v>
      </c>
      <c r="N76" s="5">
        <v>7</v>
      </c>
      <c r="O76" s="8">
        <f>N76/N89</f>
        <v>0.004461440407903123</v>
      </c>
    </row>
    <row r="77" spans="1:15" ht="15">
      <c r="A77" s="4" t="s">
        <v>80</v>
      </c>
      <c r="B77" s="5">
        <v>0</v>
      </c>
      <c r="C77" s="5">
        <v>1</v>
      </c>
      <c r="D77" s="5">
        <v>1</v>
      </c>
      <c r="E77" s="5">
        <v>0</v>
      </c>
      <c r="F77" s="5">
        <v>1</v>
      </c>
      <c r="G77" s="5">
        <v>0</v>
      </c>
      <c r="H77" s="5">
        <v>0</v>
      </c>
      <c r="I77" s="5">
        <v>1</v>
      </c>
      <c r="J77" s="5">
        <v>0</v>
      </c>
      <c r="K77" s="5">
        <v>0</v>
      </c>
      <c r="L77" s="5">
        <v>0</v>
      </c>
      <c r="M77" s="5">
        <v>1</v>
      </c>
      <c r="N77" s="5">
        <v>5</v>
      </c>
      <c r="O77" s="8">
        <f>N77/N89</f>
        <v>0.0031867431485022306</v>
      </c>
    </row>
    <row r="78" spans="1:15" ht="15">
      <c r="A78" s="4" t="s">
        <v>81</v>
      </c>
      <c r="B78" s="5">
        <v>0</v>
      </c>
      <c r="C78" s="5">
        <v>0</v>
      </c>
      <c r="D78" s="5">
        <v>1</v>
      </c>
      <c r="E78" s="5">
        <v>0</v>
      </c>
      <c r="F78" s="5">
        <v>0</v>
      </c>
      <c r="G78" s="5">
        <v>1</v>
      </c>
      <c r="H78" s="5">
        <v>0</v>
      </c>
      <c r="I78" s="5">
        <v>0</v>
      </c>
      <c r="J78" s="5">
        <v>0</v>
      </c>
      <c r="K78" s="5">
        <v>0</v>
      </c>
      <c r="L78" s="5">
        <v>2</v>
      </c>
      <c r="M78" s="5">
        <v>1</v>
      </c>
      <c r="N78" s="5">
        <v>5</v>
      </c>
      <c r="O78" s="8">
        <f>N78/N89</f>
        <v>0.0031867431485022306</v>
      </c>
    </row>
    <row r="79" spans="1:15" ht="15">
      <c r="A79" s="4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8">
        <f>N79/N89</f>
        <v>0.0012746972594008922</v>
      </c>
    </row>
    <row r="80" spans="1:15" ht="15">
      <c r="A80" s="4" t="s">
        <v>83</v>
      </c>
      <c r="B80" s="5">
        <v>2</v>
      </c>
      <c r="C80" s="5">
        <v>0</v>
      </c>
      <c r="D80" s="5">
        <v>3</v>
      </c>
      <c r="E80" s="5">
        <v>0</v>
      </c>
      <c r="F80" s="5">
        <v>2</v>
      </c>
      <c r="G80" s="5">
        <v>3</v>
      </c>
      <c r="H80" s="5">
        <v>1</v>
      </c>
      <c r="I80" s="5">
        <v>0</v>
      </c>
      <c r="J80" s="5">
        <v>1</v>
      </c>
      <c r="K80" s="5">
        <v>1</v>
      </c>
      <c r="L80" s="5">
        <v>1</v>
      </c>
      <c r="M80" s="5">
        <v>0</v>
      </c>
      <c r="N80" s="5">
        <v>14</v>
      </c>
      <c r="O80" s="8">
        <f>N80/N89</f>
        <v>0.008922880815806247</v>
      </c>
    </row>
    <row r="81" spans="1:15" ht="15">
      <c r="A81" s="4" t="s">
        <v>84</v>
      </c>
      <c r="B81" s="5">
        <v>0</v>
      </c>
      <c r="C81" s="5">
        <v>0</v>
      </c>
      <c r="D81" s="5">
        <v>1</v>
      </c>
      <c r="E81" s="5">
        <v>0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2</v>
      </c>
      <c r="O81" s="8">
        <f>N81/N89</f>
        <v>0.0012746972594008922</v>
      </c>
    </row>
    <row r="82" spans="1:15" ht="15">
      <c r="A82" s="10" t="s">
        <v>23</v>
      </c>
      <c r="B82" s="10">
        <f aca="true" t="shared" si="8" ref="B82:N82">SUM(B74:B81)</f>
        <v>4</v>
      </c>
      <c r="C82" s="10">
        <f t="shared" si="8"/>
        <v>6</v>
      </c>
      <c r="D82" s="10">
        <f t="shared" si="8"/>
        <v>10</v>
      </c>
      <c r="E82" s="10">
        <f t="shared" si="8"/>
        <v>3</v>
      </c>
      <c r="F82" s="10">
        <f t="shared" si="8"/>
        <v>9</v>
      </c>
      <c r="G82" s="10">
        <f t="shared" si="8"/>
        <v>4</v>
      </c>
      <c r="H82" s="10">
        <f t="shared" si="8"/>
        <v>4</v>
      </c>
      <c r="I82" s="10">
        <f t="shared" si="8"/>
        <v>3</v>
      </c>
      <c r="J82" s="10">
        <f t="shared" si="8"/>
        <v>2</v>
      </c>
      <c r="K82" s="10">
        <f t="shared" si="8"/>
        <v>4</v>
      </c>
      <c r="L82" s="10">
        <f t="shared" si="8"/>
        <v>6</v>
      </c>
      <c r="M82" s="10">
        <f t="shared" si="8"/>
        <v>4</v>
      </c>
      <c r="N82" s="10">
        <f t="shared" si="8"/>
        <v>59</v>
      </c>
      <c r="O82" s="11">
        <f>N82/N89</f>
        <v>0.03760356915232632</v>
      </c>
    </row>
    <row r="83" spans="1:15" ht="15">
      <c r="A83" s="9" t="s">
        <v>85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4" t="s">
        <v>86</v>
      </c>
      <c r="B84" s="5">
        <v>1</v>
      </c>
      <c r="C84" s="5">
        <v>1</v>
      </c>
      <c r="D84" s="5">
        <v>0</v>
      </c>
      <c r="E84" s="5">
        <v>1</v>
      </c>
      <c r="F84" s="5">
        <v>1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5</v>
      </c>
      <c r="O84" s="8">
        <f>N84/N89</f>
        <v>0.0031867431485022306</v>
      </c>
    </row>
    <row r="85" spans="1:15" ht="15">
      <c r="A85" s="10" t="s">
        <v>23</v>
      </c>
      <c r="B85" s="10">
        <f aca="true" t="shared" si="9" ref="B85:N85">SUM(B84:B84)</f>
        <v>1</v>
      </c>
      <c r="C85" s="10">
        <f t="shared" si="9"/>
        <v>1</v>
      </c>
      <c r="D85" s="10">
        <f t="shared" si="9"/>
        <v>0</v>
      </c>
      <c r="E85" s="10">
        <f t="shared" si="9"/>
        <v>1</v>
      </c>
      <c r="F85" s="10">
        <f t="shared" si="9"/>
        <v>1</v>
      </c>
      <c r="G85" s="10">
        <f t="shared" si="9"/>
        <v>0</v>
      </c>
      <c r="H85" s="10">
        <f t="shared" si="9"/>
        <v>1</v>
      </c>
      <c r="I85" s="10">
        <f t="shared" si="9"/>
        <v>0</v>
      </c>
      <c r="J85" s="10">
        <f t="shared" si="9"/>
        <v>0</v>
      </c>
      <c r="K85" s="10">
        <f t="shared" si="9"/>
        <v>0</v>
      </c>
      <c r="L85" s="10">
        <f t="shared" si="9"/>
        <v>0</v>
      </c>
      <c r="M85" s="10">
        <f t="shared" si="9"/>
        <v>0</v>
      </c>
      <c r="N85" s="10">
        <f t="shared" si="9"/>
        <v>5</v>
      </c>
      <c r="O85" s="11">
        <f>N85/N89</f>
        <v>0.0031867431485022306</v>
      </c>
    </row>
    <row r="86" spans="1:15" ht="15">
      <c r="A86" s="9" t="s">
        <v>87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30">
      <c r="A87" s="4" t="s">
        <v>88</v>
      </c>
      <c r="B87" s="5">
        <v>0</v>
      </c>
      <c r="C87" s="5">
        <v>0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8">
        <f>N87/N89</f>
        <v>0.0006373486297004461</v>
      </c>
    </row>
    <row r="88" spans="1:15" ht="15">
      <c r="A88" s="10" t="s">
        <v>23</v>
      </c>
      <c r="B88" s="10">
        <f aca="true" t="shared" si="10" ref="B88:N88">SUM(B87:B87)</f>
        <v>0</v>
      </c>
      <c r="C88" s="10">
        <f t="shared" si="10"/>
        <v>0</v>
      </c>
      <c r="D88" s="10">
        <f t="shared" si="10"/>
        <v>1</v>
      </c>
      <c r="E88" s="10">
        <f t="shared" si="10"/>
        <v>0</v>
      </c>
      <c r="F88" s="10">
        <f t="shared" si="10"/>
        <v>0</v>
      </c>
      <c r="G88" s="10">
        <f t="shared" si="10"/>
        <v>0</v>
      </c>
      <c r="H88" s="10">
        <f t="shared" si="10"/>
        <v>0</v>
      </c>
      <c r="I88" s="10">
        <f t="shared" si="10"/>
        <v>0</v>
      </c>
      <c r="J88" s="10">
        <f t="shared" si="10"/>
        <v>0</v>
      </c>
      <c r="K88" s="10">
        <f t="shared" si="10"/>
        <v>0</v>
      </c>
      <c r="L88" s="10">
        <f t="shared" si="10"/>
        <v>0</v>
      </c>
      <c r="M88" s="10">
        <f t="shared" si="10"/>
        <v>0</v>
      </c>
      <c r="N88" s="10">
        <f t="shared" si="10"/>
        <v>1</v>
      </c>
      <c r="O88" s="11">
        <f>N88/N89</f>
        <v>0.0006373486297004461</v>
      </c>
    </row>
    <row r="89" spans="1:15" ht="15">
      <c r="A89" s="9" t="s">
        <v>89</v>
      </c>
      <c r="B89" s="9">
        <f aca="true" t="shared" si="11" ref="B89:N89">(SUM(B9:B88))/2</f>
        <v>149</v>
      </c>
      <c r="C89" s="9">
        <f t="shared" si="11"/>
        <v>185</v>
      </c>
      <c r="D89" s="9">
        <f t="shared" si="11"/>
        <v>174</v>
      </c>
      <c r="E89" s="9">
        <f t="shared" si="11"/>
        <v>136</v>
      </c>
      <c r="F89" s="9">
        <f t="shared" si="11"/>
        <v>130</v>
      </c>
      <c r="G89" s="9">
        <f t="shared" si="11"/>
        <v>129</v>
      </c>
      <c r="H89" s="9">
        <f t="shared" si="11"/>
        <v>119</v>
      </c>
      <c r="I89" s="9">
        <f t="shared" si="11"/>
        <v>114</v>
      </c>
      <c r="J89" s="9">
        <f t="shared" si="11"/>
        <v>127</v>
      </c>
      <c r="K89" s="9">
        <f t="shared" si="11"/>
        <v>108</v>
      </c>
      <c r="L89" s="9">
        <f t="shared" si="11"/>
        <v>92</v>
      </c>
      <c r="M89" s="9">
        <f t="shared" si="11"/>
        <v>106</v>
      </c>
      <c r="N89" s="9">
        <f t="shared" si="11"/>
        <v>1569</v>
      </c>
      <c r="O89" s="12">
        <f>N89/N89</f>
        <v>1</v>
      </c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2022-01-21T15:02:23Z</dcterms:modified>
  <cp:category/>
  <cp:version/>
  <cp:contentType/>
  <cp:contentStatus/>
</cp:coreProperties>
</file>