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<sst xmlns="http://schemas.openxmlformats.org/spreadsheetml/2006/main" count="107" uniqueCount="98">
  <si>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</si>
  <si>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</si>
  <si>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</si>
  <si>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</si>
  <si>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</si>
  <si>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</si>
  <si>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</si>
  <si>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</si>
  <si>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</si>
  <si>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</si>
  <si>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</si>
  <si>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</si>
  <si>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</si>
  <si>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</si>
  <si>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</si>
  <si>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</si>
  <si>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</si>
  <si>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31 DE DICIEMBRE DE 2022</t>
  </si>
  <si>
    <t>ENTIDAD FINANCIERA</t>
  </si>
  <si>
    <t>75</t>
  </si>
  <si>
    <t>LA PRIMERA ENTIDAD FINANCIERA DE VIVIENDA</t>
  </si>
  <si>
    <t>LA PROMOTORA ENTIDAD FINANCIERA DE VIVIENDA</t>
  </si>
  <si>
    <t>EL PROGRESO ENTIDAD FINANCIERA DE VIVIENDA</t>
  </si>
  <si>
    <t>SUB-TOTAL</t>
  </si>
  <si>
    <t>01</t>
  </si>
  <si>
    <t>BANCO NACIONAL DE BOLIVIA S.A.</t>
  </si>
  <si>
    <t>BANCO MERCANTIL SANTA CRUZ S.A.</t>
  </si>
  <si>
    <t>BANCO DE CRÉDITO DE BOLIVIA S.A.</t>
  </si>
  <si>
    <t>BANCO DE LA NACIÓN ARGENTINA S. 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</si>
  <si>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</si>
  <si>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</si>
  <si>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</si>
  <si>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</si>
  <si>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</si>
  <si>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</si>
  <si>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</si>
  <si>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</si>
  <si>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</si>
  <si>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>74</t>
  </si>
  <si>
    <t>BANCO PYME ECOFUTURO S.A.</t>
  </si>
  <si>
    <t>BANCO PYME DE LA COMUNIDAD S.A.</t>
  </si>
  <si>
    <t>03</t>
  </si>
  <si>
    <t>COOPERATIVA DE AHORRO Y CRÉDITO ABIERTA JESÚS NAZARENO R. L.</t>
  </si>
  <si>
    <t>COOPERATIVA DE AHORRO Y CRÉDITO ABIERTA SAN MARTÍN DE PORRES R.L.</t>
  </si>
  <si>
    <t>COOPERATIVA DE AHORRO Y CRÉDITO ABIERTA "FÁTIMA" R.L.</t>
  </si>
  <si>
    <t>COOPERATIVA DE AHORRO Y CRÉDITO ABIERTA "LA MERCED" R.L.</t>
  </si>
  <si>
    <t>COOPERATIVA DE AHORRO Y CRÉDITO ABIERTA “SAN PEDRO” R.L.</t>
  </si>
  <si>
    <t>COOPERATIVA DE AHORRO Y CRÉDITO ABIERTA “LOYOLA” R.L.</t>
  </si>
  <si>
    <t>COOPERATIVA DE AHORRO Y CRÉDITO ABIERTA CATEDRAL DE TARIJA R.L.</t>
  </si>
  <si>
    <t>COOPERATIVA DE AHORRO Y CRÉDITO ABIERTA "SAN ANTONIO" R.L.</t>
  </si>
  <si>
    <t>COOPERATIVA DE AHORRO Y CRÉDITO ABIERTA PÍO X LTDA.</t>
  </si>
  <si>
    <t>COOPERATIVA DE AHORRO Y CRÉDITO ABIERTA INCA HUASI R.L.</t>
  </si>
  <si>
    <t>COOPERATIVA DE AHORRO Y CRÉDITO ABIERTA "QUILLACOLLO" R.L.</t>
  </si>
  <si>
    <t>COOPERATIVA DE AHORRO Y CRÉDITO ABIERTA SAN JOSÉ DE PUNATA R.L.</t>
  </si>
  <si>
    <t>COOPERATIVA DE AHORRO Y CRÉDITO ABIERTA TRINIDAD R.L.</t>
  </si>
  <si>
    <t>COOPERATIVA DE AHORRO Y CRÉDITO ABIERTA "SAN ROQUE" R.L.</t>
  </si>
  <si>
    <t>COOPERATIVA DE AHORRO Y CRÉDITO ABIERTA "SAN MATEO" R.L.</t>
  </si>
  <si>
    <t>COOPERATIVA DE AHORRO Y CRÉDITO ABIERTA EL CHOROLQUE R.L.</t>
  </si>
  <si>
    <t>COOPERATIVA DE AHORRO Y CRÉDITO ABIERTA "MONSEÑOR FÉLIX GAINZA" R.L.</t>
  </si>
  <si>
    <t>COOPERATIVA DE AHORRO Y CRÉDITO ABIERTA "MADRE Y MAESTRA" R.L.</t>
  </si>
  <si>
    <t>COOPERATIVA DE AHORRO Y CRÉDITO ABIERTA EDUCADORES GRAN CHACO R.L.</t>
  </si>
  <si>
    <t>COOPERATIVA DE AHORRO Y CRÉDITO ABIERTA CATEDRAL R.L.</t>
  </si>
  <si>
    <t>COOPERATIVA DE AHORRO Y CRÉDITO ABIERTA ASUNCIÓN R.L.</t>
  </si>
  <si>
    <t>COOPERATIVA DE AHORRO Y CRÉDITO ABIERTA SAN JOSÉ DE BERMEJO LTDA.</t>
  </si>
  <si>
    <t>COOPERATIVA DE AHORRO Y CRÉDITO ABIERTA "MAGISTERIO RURAL" R.L.</t>
  </si>
  <si>
    <t>COOPERATIVA DE AHORRO Y CRÉDITO ABIERTA "SAN JOAQUIN" R.L.</t>
  </si>
  <si>
    <t>COOPERATIVA DE AHORRO Y CRÉDITO ABIERTA SAN CARLOS BORROMEO R.L.</t>
  </si>
  <si>
    <t>COOPERATIVA DE AHORRO Y CRÉDITO ABIERTA "CACEF" R.L.</t>
  </si>
  <si>
    <t>COOPERATIVA DE AHORRO Y CRÉDITO ABIERTA "LA SAGRADA FAMILIA" R.L..</t>
  </si>
  <si>
    <t>COOPERATIVA DE AHORRO Y CRÉDITO ABIERTA "MAGISTERIO RURAL DE CHUQUISACA" R.L..</t>
  </si>
  <si>
    <t>COOPERATIVA DE AHORRO Y CRÉDITO ABIERTA “SAN FRANCISCO SOLANO” R.L.</t>
  </si>
  <si>
    <t>COOPERATIVA DE AHORRO Y CRÉDITO SOCIETARIA "SAN MARTÍN" R.L.</t>
  </si>
  <si>
    <t>COOPERATIVA DE AHORRO Y CRÉDITO ABIERTA "CRISTO REY COCHABAMBA" R.L.</t>
  </si>
  <si>
    <t>COOPERATIVA DE AHORRO Y CRÉDITO ABIERTA "ASOCIACIÓN DE PRODUCTORES DE LECHE" R.L. (COOPROLE)</t>
  </si>
  <si>
    <t>COOPERATIVA DE AHORRO Y CRÉDITO ABIERTA “SOLUCREDIT SAN SILVESTRE” R.L.</t>
  </si>
  <si>
    <t>11</t>
  </si>
  <si>
    <t>BISA LEASING S.A.</t>
  </si>
  <si>
    <t>15</t>
  </si>
  <si>
    <t>BURÓ DE INFORMACIÓN INFOCENTER S.A.</t>
  </si>
  <si>
    <t>INFOCRED BI S.A</t>
  </si>
  <si>
    <t>53</t>
  </si>
  <si>
    <t>E-FECTIVO ESPM S.A.</t>
  </si>
  <si>
    <t>27</t>
  </si>
  <si>
    <t>CIDRE IFD</t>
  </si>
  <si>
    <t>CRECER IFD</t>
  </si>
  <si>
    <t>DIACONÍA FRIF - IFD</t>
  </si>
  <si>
    <t>FONDECO IFD</t>
  </si>
  <si>
    <t>FUBODE IFD</t>
  </si>
  <si>
    <t>IDEPRO IFD</t>
  </si>
  <si>
    <t>IMPRO IFD</t>
  </si>
  <si>
    <t>FUNDACIÓN PRO MUJER IFD</t>
  </si>
  <si>
    <t>SEMBRAR SARTAWI IFD</t>
  </si>
  <si>
    <t>10</t>
  </si>
  <si>
    <t>BANCO DE DESARROLLO PRODUCTIVO S.A.M.</t>
  </si>
  <si>
    <t>51</t>
  </si>
  <si>
    <t>LINKSER EMPRESA ADMINISTRADORA DE TARJETAS ELECTRÓNICAS S.A.</t>
  </si>
  <si>
    <t>ADMINISTRADORA DE TARJETAS DE CRÉDITO S.A.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</si>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</sst>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4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44"/>
  <sheetViews>
    <sheetView tabSelected="1" zoomScale="70" zoomScaleNormal="70" zoomScalePageLayoutView="0" workbookViewId="0" topLeftCell="A55">
      <selection activeCell="N116" sqref="N116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2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5" t="s">
        <v>1</v>
      </c>
    </row>
    <row r="8" spans="1:15" ht="15">
      <c r="A8" s="14"/>
      <c r="B8" s="14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14"/>
      <c r="O8" s="16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9</v>
      </c>
      <c r="C10" s="5">
        <v>4</v>
      </c>
      <c r="D10" s="5">
        <v>10</v>
      </c>
      <c r="E10" s="5">
        <v>7</v>
      </c>
      <c r="F10" s="5">
        <v>10</v>
      </c>
      <c r="G10" s="5">
        <v>9</v>
      </c>
      <c r="H10" s="5">
        <v>7</v>
      </c>
      <c r="I10" s="5">
        <v>9</v>
      </c>
      <c r="J10" s="5">
        <v>8</v>
      </c>
      <c r="K10" s="5">
        <v>10</v>
      </c>
      <c r="L10">
        <v>7</v>
      </c>
      <c r="M10" s="5">
        <v>8</v>
      </c>
      <c r="N10" s="5">
        <v>98</v>
      </c>
      <c r="O10" s="8">
        <f>N10/N96</f>
        <v>0.0014822209114146135</v>
      </c>
    </row>
    <row r="11" spans="1:15" ht="15">
      <c r="A11" s="4" t="s">
        <v>21</v>
      </c>
      <c r="B11" s="5">
        <v>6</v>
      </c>
      <c r="C11" s="5">
        <v>5</v>
      </c>
      <c r="D11" s="5">
        <v>2</v>
      </c>
      <c r="E11" s="5">
        <v>5</v>
      </c>
      <c r="F11" s="5">
        <v>4</v>
      </c>
      <c r="G11" s="5">
        <v>1</v>
      </c>
      <c r="H11" s="5">
        <v>2</v>
      </c>
      <c r="I11" s="5">
        <v>3</v>
      </c>
      <c r="J11" s="5">
        <v>7</v>
      </c>
      <c r="K11" s="5">
        <v>7</v>
      </c>
      <c r="L11" s="5">
        <v>7</v>
      </c>
      <c r="M11" s="5">
        <v>2</v>
      </c>
      <c r="N11" s="5">
        <v>51</v>
      </c>
      <c r="O11" s="8">
        <f>N11/N96</f>
        <v>0.000771359862062707</v>
      </c>
    </row>
    <row r="12" spans="1:15" ht="15">
      <c r="A12" s="4" t="s">
        <v>22</v>
      </c>
      <c r="B12" s="5">
        <v>1</v>
      </c>
      <c r="C12" s="5">
        <v>0</v>
      </c>
      <c r="D12" s="5">
        <v>1</v>
      </c>
      <c r="E12" s="5">
        <v>2</v>
      </c>
      <c r="F12" s="5">
        <v>0</v>
      </c>
      <c r="G12" s="5">
        <v>2</v>
      </c>
      <c r="H12" s="5">
        <v>0</v>
      </c>
      <c r="I12" s="5">
        <v>2</v>
      </c>
      <c r="J12" s="5">
        <v>3</v>
      </c>
      <c r="K12" s="5">
        <v>0</v>
      </c>
      <c r="L12" s="5">
        <v>0</v>
      </c>
      <c r="M12" s="5">
        <v>1</v>
      </c>
      <c r="N12" s="5">
        <v>12</v>
      </c>
      <c r="O12" s="8">
        <f>N12/N96</f>
        <v>0.00018149643813240165</v>
      </c>
    </row>
    <row r="13" spans="1:15" ht="15">
      <c r="A13" s="10" t="s">
        <v>23</v>
      </c>
      <c r="B13" s="10">
        <f aca="true" t="shared" si="0" ref="B13:N13">SUM(B10:B12)</f>
        <v>16</v>
      </c>
      <c r="C13" s="10">
        <f t="shared" si="0"/>
        <v>9</v>
      </c>
      <c r="D13" s="10">
        <f t="shared" si="0"/>
        <v>13</v>
      </c>
      <c r="E13" s="10">
        <f t="shared" si="0"/>
        <v>14</v>
      </c>
      <c r="F13" s="10">
        <f t="shared" si="0"/>
        <v>14</v>
      </c>
      <c r="G13" s="10">
        <f t="shared" si="0"/>
        <v>12</v>
      </c>
      <c r="H13" s="10">
        <f t="shared" si="0"/>
        <v>9</v>
      </c>
      <c r="I13" s="10">
        <f t="shared" si="0"/>
        <v>14</v>
      </c>
      <c r="J13" s="10">
        <f t="shared" si="0"/>
        <v>18</v>
      </c>
      <c r="K13" s="10">
        <f t="shared" si="0"/>
        <v>17</v>
      </c>
      <c r="L13" s="10">
        <f t="shared" si="0"/>
        <v>14</v>
      </c>
      <c r="M13" s="10">
        <f t="shared" si="0"/>
        <v>11</v>
      </c>
      <c r="N13" s="10">
        <f t="shared" si="0"/>
        <v>161</v>
      </c>
      <c r="O13" s="11">
        <f>N13/N96</f>
        <v>0.0024350772116097223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397</v>
      </c>
      <c r="C15" s="5">
        <v>439</v>
      </c>
      <c r="D15" s="5">
        <v>511</v>
      </c>
      <c r="E15" s="5">
        <v>541</v>
      </c>
      <c r="F15" s="5">
        <v>632</v>
      </c>
      <c r="G15" s="5">
        <v>552</v>
      </c>
      <c r="H15" s="5">
        <v>626</v>
      </c>
      <c r="I15" s="5">
        <v>707</v>
      </c>
      <c r="J15" s="5">
        <v>725</v>
      </c>
      <c r="K15" s="5">
        <v>628</v>
      </c>
      <c r="L15" s="5">
        <v>664</v>
      </c>
      <c r="M15" s="5">
        <v>871</v>
      </c>
      <c r="N15" s="5">
        <v>7293</v>
      </c>
      <c r="O15" s="8">
        <f>N15/N96</f>
        <v>0.1103044602749671</v>
      </c>
    </row>
    <row r="16" spans="1:15" ht="15">
      <c r="A16" s="4" t="s">
        <v>26</v>
      </c>
      <c r="B16" s="5">
        <v>606</v>
      </c>
      <c r="C16" s="5">
        <v>550</v>
      </c>
      <c r="D16" s="5">
        <v>571</v>
      </c>
      <c r="E16" s="5">
        <v>434</v>
      </c>
      <c r="F16" s="5">
        <v>487</v>
      </c>
      <c r="G16" s="5">
        <v>489</v>
      </c>
      <c r="H16" s="5">
        <v>463</v>
      </c>
      <c r="I16" s="5">
        <v>438</v>
      </c>
      <c r="J16" s="5">
        <v>452</v>
      </c>
      <c r="K16" s="5">
        <v>641</v>
      </c>
      <c r="L16" s="5">
        <v>449</v>
      </c>
      <c r="M16" s="5">
        <v>529</v>
      </c>
      <c r="N16">
        <v>6109</v>
      </c>
      <c r="O16" s="6">
        <f>N16/N96</f>
        <v>0.09239681171257014</v>
      </c>
    </row>
    <row r="17" spans="1:15" ht="15">
      <c r="A17" s="4" t="s">
        <v>27</v>
      </c>
      <c r="B17" s="5">
        <v>184</v>
      </c>
      <c r="C17" s="5">
        <v>180</v>
      </c>
      <c r="D17" s="5">
        <v>211</v>
      </c>
      <c r="E17" s="5">
        <v>156</v>
      </c>
      <c r="F17" s="5">
        <v>169</v>
      </c>
      <c r="G17" s="5">
        <v>173</v>
      </c>
      <c r="H17" s="5">
        <v>224</v>
      </c>
      <c r="I17" s="5">
        <v>188</v>
      </c>
      <c r="J17" s="5">
        <v>172</v>
      </c>
      <c r="K17" s="5">
        <v>166</v>
      </c>
      <c r="L17" s="5">
        <v>171</v>
      </c>
      <c r="M17" s="5">
        <v>214</v>
      </c>
      <c r="N17" s="5">
        <v>2208</v>
      </c>
      <c r="O17" s="8">
        <f>N17/N96</f>
        <v>0.033395344616361906</v>
      </c>
    </row>
    <row r="18" spans="1:15" ht="15">
      <c r="A18" s="4" t="s">
        <v>28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8">
        <f>N18/N96</f>
        <v>1.5124703177700137E-05</v>
      </c>
    </row>
    <row r="19" spans="1:15" ht="15">
      <c r="A19" s="4" t="s">
        <v>29</v>
      </c>
      <c r="B19" s="5">
        <v>371</v>
      </c>
      <c r="C19" s="5">
        <v>435</v>
      </c>
      <c r="D19" s="5">
        <v>526</v>
      </c>
      <c r="E19" s="5">
        <v>650</v>
      </c>
      <c r="F19" s="5">
        <v>1023</v>
      </c>
      <c r="G19" s="5">
        <v>1157</v>
      </c>
      <c r="H19" s="5">
        <v>589</v>
      </c>
      <c r="I19" s="5">
        <v>551</v>
      </c>
      <c r="J19" s="5">
        <v>368</v>
      </c>
      <c r="K19" s="5">
        <v>391</v>
      </c>
      <c r="L19" s="5">
        <v>435</v>
      </c>
      <c r="M19" s="5">
        <v>477</v>
      </c>
      <c r="N19" s="5">
        <v>6973</v>
      </c>
      <c r="O19" s="8">
        <f>N19/N96</f>
        <v>0.10546455525810305</v>
      </c>
    </row>
    <row r="20" spans="1:15" ht="15">
      <c r="A20" s="4" t="s">
        <v>30</v>
      </c>
      <c r="B20" s="5">
        <v>1317</v>
      </c>
      <c r="C20" s="5">
        <v>1881</v>
      </c>
      <c r="D20" s="5">
        <v>2424</v>
      </c>
      <c r="E20" s="5">
        <v>2131</v>
      </c>
      <c r="F20" s="5">
        <v>1386</v>
      </c>
      <c r="G20" s="5">
        <v>1416</v>
      </c>
      <c r="H20" s="5">
        <v>1512</v>
      </c>
      <c r="I20" s="5">
        <v>1731</v>
      </c>
      <c r="J20" s="5">
        <v>2025</v>
      </c>
      <c r="K20" s="5">
        <v>1802</v>
      </c>
      <c r="L20" s="5">
        <v>1445</v>
      </c>
      <c r="M20" s="5">
        <v>1717</v>
      </c>
      <c r="N20" s="5">
        <v>20787</v>
      </c>
      <c r="O20" s="8">
        <f>N20/N96</f>
        <v>0.31439720495485274</v>
      </c>
    </row>
    <row r="21" spans="1:15" ht="15">
      <c r="A21" s="4" t="s">
        <v>31</v>
      </c>
      <c r="B21" s="5">
        <v>181</v>
      </c>
      <c r="C21" s="5">
        <v>156</v>
      </c>
      <c r="D21" s="5">
        <v>225</v>
      </c>
      <c r="E21" s="5">
        <v>244</v>
      </c>
      <c r="F21" s="5">
        <v>208</v>
      </c>
      <c r="G21" s="5">
        <v>270</v>
      </c>
      <c r="H21" s="5">
        <v>290</v>
      </c>
      <c r="I21" s="5">
        <v>308</v>
      </c>
      <c r="J21" s="5">
        <v>320</v>
      </c>
      <c r="K21" s="5">
        <v>337</v>
      </c>
      <c r="L21" s="5">
        <v>265</v>
      </c>
      <c r="M21" s="5">
        <v>575</v>
      </c>
      <c r="N21" s="5">
        <v>3379</v>
      </c>
      <c r="O21" s="8">
        <f>N21/N96</f>
        <v>0.05110637203744876</v>
      </c>
    </row>
    <row r="22" spans="1:15" ht="15">
      <c r="A22" s="4" t="s">
        <v>32</v>
      </c>
      <c r="B22" s="5">
        <v>336</v>
      </c>
      <c r="C22" s="5">
        <v>362</v>
      </c>
      <c r="D22" s="5">
        <v>419</v>
      </c>
      <c r="E22" s="5">
        <v>356</v>
      </c>
      <c r="F22" s="5">
        <v>387</v>
      </c>
      <c r="G22" s="5">
        <v>447</v>
      </c>
      <c r="H22" s="5">
        <v>382</v>
      </c>
      <c r="I22" s="5">
        <v>122</v>
      </c>
      <c r="J22" s="5">
        <v>116</v>
      </c>
      <c r="K22" s="5">
        <v>100</v>
      </c>
      <c r="L22" s="5">
        <v>107</v>
      </c>
      <c r="M22" s="5">
        <v>136</v>
      </c>
      <c r="N22" s="5">
        <v>3270</v>
      </c>
      <c r="O22" s="8">
        <f>N22/N96</f>
        <v>0.04945777939107945</v>
      </c>
    </row>
    <row r="23" spans="1:15" ht="15">
      <c r="A23" s="4" t="s">
        <v>33</v>
      </c>
      <c r="B23" s="5">
        <v>232</v>
      </c>
      <c r="C23" s="5">
        <v>205</v>
      </c>
      <c r="D23" s="5">
        <v>255</v>
      </c>
      <c r="E23" s="5">
        <v>252</v>
      </c>
      <c r="F23" s="5">
        <v>391</v>
      </c>
      <c r="G23" s="5">
        <v>302</v>
      </c>
      <c r="H23" s="5">
        <v>314</v>
      </c>
      <c r="I23" s="5">
        <v>424</v>
      </c>
      <c r="J23" s="5">
        <v>469</v>
      </c>
      <c r="K23" s="5">
        <v>646</v>
      </c>
      <c r="L23" s="5">
        <v>495</v>
      </c>
      <c r="M23" s="5">
        <v>967</v>
      </c>
      <c r="N23" s="5">
        <v>4952</v>
      </c>
      <c r="O23" s="8">
        <f>N23/N96</f>
        <v>0.07489753013597109</v>
      </c>
    </row>
    <row r="24" spans="1:15" ht="30">
      <c r="A24" s="4" t="s">
        <v>34</v>
      </c>
      <c r="B24" s="5">
        <v>87</v>
      </c>
      <c r="C24" s="5">
        <v>103</v>
      </c>
      <c r="D24" s="5">
        <v>114</v>
      </c>
      <c r="E24" s="5">
        <v>85</v>
      </c>
      <c r="F24" s="5">
        <v>82</v>
      </c>
      <c r="G24" s="5">
        <v>104</v>
      </c>
      <c r="H24" s="5">
        <v>123</v>
      </c>
      <c r="I24" s="5">
        <v>124</v>
      </c>
      <c r="J24" s="5">
        <v>130</v>
      </c>
      <c r="K24" s="5">
        <v>136</v>
      </c>
      <c r="L24" s="5">
        <v>135</v>
      </c>
      <c r="M24" s="5">
        <v>159</v>
      </c>
      <c r="N24" s="5">
        <v>1382</v>
      </c>
      <c r="O24" s="8">
        <f>N24/N96</f>
        <v>0.02090233979158159</v>
      </c>
    </row>
    <row r="25" spans="1:15" ht="15">
      <c r="A25" s="4" t="s">
        <v>35</v>
      </c>
      <c r="B25" s="5">
        <v>17</v>
      </c>
      <c r="C25" s="5">
        <v>19</v>
      </c>
      <c r="D25" s="5">
        <v>19</v>
      </c>
      <c r="E25" s="5">
        <v>25</v>
      </c>
      <c r="F25" s="5">
        <v>16</v>
      </c>
      <c r="G25" s="5">
        <v>15</v>
      </c>
      <c r="H25" s="5">
        <v>17</v>
      </c>
      <c r="I25" s="5">
        <v>29</v>
      </c>
      <c r="J25" s="5">
        <v>17</v>
      </c>
      <c r="K25" s="5">
        <v>18</v>
      </c>
      <c r="L25" s="5">
        <v>23</v>
      </c>
      <c r="M25" s="5">
        <v>30</v>
      </c>
      <c r="N25" s="5">
        <v>245</v>
      </c>
      <c r="O25" s="8">
        <f>N25/N96</f>
        <v>0.0037055522785365337</v>
      </c>
    </row>
    <row r="26" spans="1:15" ht="15">
      <c r="A26" s="4" t="s">
        <v>36</v>
      </c>
      <c r="B26" s="5">
        <v>454</v>
      </c>
      <c r="C26" s="5">
        <v>441</v>
      </c>
      <c r="D26" s="5">
        <v>501</v>
      </c>
      <c r="E26" s="5">
        <v>469</v>
      </c>
      <c r="F26" s="5">
        <v>401</v>
      </c>
      <c r="G26" s="5">
        <v>510</v>
      </c>
      <c r="H26" s="5">
        <v>459</v>
      </c>
      <c r="I26" s="5">
        <v>570</v>
      </c>
      <c r="J26" s="5">
        <v>619</v>
      </c>
      <c r="K26" s="5">
        <v>661</v>
      </c>
      <c r="L26" s="5">
        <v>471</v>
      </c>
      <c r="M26" s="5">
        <v>603</v>
      </c>
      <c r="N26" s="5">
        <v>6159</v>
      </c>
      <c r="O26" s="8">
        <f>N26/N96</f>
        <v>0.09315304687145515</v>
      </c>
    </row>
    <row r="27" spans="1:15" ht="15">
      <c r="A27" s="4" t="s">
        <v>37</v>
      </c>
      <c r="B27" s="5">
        <v>31</v>
      </c>
      <c r="C27" s="5">
        <v>30</v>
      </c>
      <c r="D27" s="5">
        <v>40</v>
      </c>
      <c r="E27" s="5">
        <v>29</v>
      </c>
      <c r="F27" s="5">
        <v>35</v>
      </c>
      <c r="G27" s="5">
        <v>26</v>
      </c>
      <c r="H27" s="5">
        <v>30</v>
      </c>
      <c r="I27" s="5">
        <v>44</v>
      </c>
      <c r="J27" s="5">
        <v>45</v>
      </c>
      <c r="K27" s="5">
        <v>44</v>
      </c>
      <c r="L27" s="5">
        <v>48</v>
      </c>
      <c r="M27" s="5">
        <v>52</v>
      </c>
      <c r="N27" s="5">
        <v>454</v>
      </c>
      <c r="O27" s="8">
        <f>N27/N96</f>
        <v>0.0068666152426758624</v>
      </c>
    </row>
    <row r="28" spans="1:15" ht="15">
      <c r="A28" s="10" t="s">
        <v>23</v>
      </c>
      <c r="B28" s="10">
        <f aca="true" t="shared" si="1" ref="B28:N28">SUM(B15:B27)</f>
        <v>4213</v>
      </c>
      <c r="C28" s="10">
        <f t="shared" si="1"/>
        <v>4801</v>
      </c>
      <c r="D28" s="10">
        <f t="shared" si="1"/>
        <v>5816</v>
      </c>
      <c r="E28" s="10">
        <f t="shared" si="1"/>
        <v>5372</v>
      </c>
      <c r="F28" s="10">
        <f t="shared" si="1"/>
        <v>5217</v>
      </c>
      <c r="G28" s="10">
        <f t="shared" si="1"/>
        <v>5461</v>
      </c>
      <c r="H28" s="10">
        <f t="shared" si="1"/>
        <v>5029</v>
      </c>
      <c r="I28" s="10">
        <f t="shared" si="1"/>
        <v>5236</v>
      </c>
      <c r="J28" s="10">
        <f t="shared" si="1"/>
        <v>5458</v>
      </c>
      <c r="K28" s="10">
        <f t="shared" si="1"/>
        <v>5571</v>
      </c>
      <c r="L28" s="10">
        <f t="shared" si="1"/>
        <v>4708</v>
      </c>
      <c r="M28" s="10">
        <f t="shared" si="1"/>
        <v>6330</v>
      </c>
      <c r="N28" s="10">
        <f t="shared" si="1"/>
        <v>63212</v>
      </c>
      <c r="O28" s="11">
        <f>N28/N96</f>
        <v>0.9560627372687811</v>
      </c>
    </row>
    <row r="29" spans="1:15" ht="15">
      <c r="A29" s="9" t="s">
        <v>38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4" t="s">
        <v>39</v>
      </c>
      <c r="B30" s="5">
        <v>40</v>
      </c>
      <c r="C30" s="5">
        <v>49</v>
      </c>
      <c r="D30" s="5">
        <v>68</v>
      </c>
      <c r="E30" s="5">
        <v>0</v>
      </c>
      <c r="F30" s="5">
        <v>55</v>
      </c>
      <c r="G30" s="5">
        <v>55</v>
      </c>
      <c r="H30" s="5">
        <v>52</v>
      </c>
      <c r="I30" s="5">
        <v>64</v>
      </c>
      <c r="J30" s="5">
        <v>112</v>
      </c>
      <c r="K30" s="5">
        <v>99</v>
      </c>
      <c r="L30" s="5">
        <v>89</v>
      </c>
      <c r="M30" s="5">
        <v>124</v>
      </c>
      <c r="N30" s="5">
        <v>807</v>
      </c>
      <c r="O30" s="8">
        <f>N30/N96</f>
        <v>0.012205635464404011</v>
      </c>
    </row>
    <row r="31" spans="1:15" ht="15">
      <c r="A31" s="4" t="s">
        <v>40</v>
      </c>
      <c r="B31" s="5">
        <v>5</v>
      </c>
      <c r="C31" s="5">
        <v>11</v>
      </c>
      <c r="D31" s="5">
        <v>8</v>
      </c>
      <c r="E31" s="5">
        <v>7</v>
      </c>
      <c r="F31" s="5">
        <v>6</v>
      </c>
      <c r="G31" s="5">
        <v>5</v>
      </c>
      <c r="H31" s="5">
        <v>5</v>
      </c>
      <c r="I31" s="5">
        <v>5</v>
      </c>
      <c r="J31" s="5">
        <v>2</v>
      </c>
      <c r="K31" s="5">
        <v>8</v>
      </c>
      <c r="L31" s="5">
        <v>5</v>
      </c>
      <c r="M31" s="5">
        <v>10</v>
      </c>
      <c r="N31" s="5">
        <v>77</v>
      </c>
      <c r="O31" s="8">
        <f>N31/N96</f>
        <v>0.0011646021446829107</v>
      </c>
    </row>
    <row r="32" spans="1:15" ht="15">
      <c r="A32" s="10" t="s">
        <v>23</v>
      </c>
      <c r="B32" s="10">
        <f aca="true" t="shared" si="2" ref="B32:N32">SUM(B30:B31)</f>
        <v>45</v>
      </c>
      <c r="C32" s="10">
        <f t="shared" si="2"/>
        <v>60</v>
      </c>
      <c r="D32" s="10">
        <f t="shared" si="2"/>
        <v>76</v>
      </c>
      <c r="E32" s="10">
        <f t="shared" si="2"/>
        <v>7</v>
      </c>
      <c r="F32" s="10">
        <f t="shared" si="2"/>
        <v>61</v>
      </c>
      <c r="G32" s="10">
        <f t="shared" si="2"/>
        <v>60</v>
      </c>
      <c r="H32" s="10">
        <f t="shared" si="2"/>
        <v>57</v>
      </c>
      <c r="I32" s="10">
        <f t="shared" si="2"/>
        <v>69</v>
      </c>
      <c r="J32" s="10">
        <f t="shared" si="2"/>
        <v>114</v>
      </c>
      <c r="K32" s="10">
        <f t="shared" si="2"/>
        <v>107</v>
      </c>
      <c r="L32" s="10">
        <f t="shared" si="2"/>
        <v>94</v>
      </c>
      <c r="M32" s="10">
        <f t="shared" si="2"/>
        <v>134</v>
      </c>
      <c r="N32" s="10">
        <f t="shared" si="2"/>
        <v>884</v>
      </c>
      <c r="O32" s="11">
        <f>N32/N96</f>
        <v>0.013370237609086922</v>
      </c>
    </row>
    <row r="33" spans="1:15" ht="15">
      <c r="A33" s="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30">
      <c r="A34" s="4" t="s">
        <v>42</v>
      </c>
      <c r="B34" s="5">
        <v>25</v>
      </c>
      <c r="C34" s="5">
        <v>26</v>
      </c>
      <c r="D34" s="5">
        <v>24</v>
      </c>
      <c r="E34" s="5">
        <v>26</v>
      </c>
      <c r="F34" s="5">
        <v>33</v>
      </c>
      <c r="G34" s="5">
        <v>30</v>
      </c>
      <c r="H34" s="5">
        <v>31</v>
      </c>
      <c r="I34" s="5">
        <v>37</v>
      </c>
      <c r="J34" s="5">
        <v>22</v>
      </c>
      <c r="K34" s="5">
        <v>25</v>
      </c>
      <c r="L34" s="5">
        <v>27</v>
      </c>
      <c r="M34" s="5">
        <v>43</v>
      </c>
      <c r="N34" s="5">
        <v>349</v>
      </c>
      <c r="O34" s="8">
        <f>N34/N96</f>
        <v>0.005278521409017348</v>
      </c>
    </row>
    <row r="35" spans="1:15" ht="30">
      <c r="A35" s="4" t="s">
        <v>43</v>
      </c>
      <c r="B35" s="5">
        <v>3</v>
      </c>
      <c r="C35" s="5">
        <v>3</v>
      </c>
      <c r="D35" s="5">
        <v>9</v>
      </c>
      <c r="E35" s="5">
        <v>6</v>
      </c>
      <c r="F35" s="5">
        <v>10</v>
      </c>
      <c r="G35" s="5">
        <v>4</v>
      </c>
      <c r="H35" s="5">
        <v>4</v>
      </c>
      <c r="I35" s="5">
        <v>6</v>
      </c>
      <c r="J35" s="5">
        <v>3</v>
      </c>
      <c r="K35" s="5">
        <v>3</v>
      </c>
      <c r="L35" s="5">
        <v>3</v>
      </c>
      <c r="M35" s="5">
        <v>4</v>
      </c>
      <c r="N35" s="5">
        <v>58</v>
      </c>
      <c r="O35" s="8">
        <f>N35/N96</f>
        <v>0.000877232784306608</v>
      </c>
    </row>
    <row r="36" spans="1:15" ht="30">
      <c r="A36" s="4" t="s">
        <v>44</v>
      </c>
      <c r="B36" s="5">
        <v>1</v>
      </c>
      <c r="C36" s="5">
        <v>2</v>
      </c>
      <c r="D36" s="5">
        <v>0</v>
      </c>
      <c r="E36" s="5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6</v>
      </c>
      <c r="O36" s="8">
        <f>N36/N96</f>
        <v>9.074821906620083E-05</v>
      </c>
    </row>
    <row r="37" spans="1:15" ht="30">
      <c r="A37" s="4" t="s">
        <v>45</v>
      </c>
      <c r="B37" s="5">
        <v>0</v>
      </c>
      <c r="C37" s="5">
        <v>0</v>
      </c>
      <c r="D37" s="5">
        <v>1</v>
      </c>
      <c r="E37" s="5">
        <v>1</v>
      </c>
      <c r="F37" s="5">
        <v>1</v>
      </c>
      <c r="G37" s="5">
        <v>0</v>
      </c>
      <c r="H37" s="5">
        <v>1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7</v>
      </c>
      <c r="O37" s="8">
        <f>N37/N96</f>
        <v>0.00010587292224390096</v>
      </c>
    </row>
    <row r="38" spans="1:15" ht="30">
      <c r="A38" s="4" t="s">
        <v>46</v>
      </c>
      <c r="B38" s="5">
        <v>1</v>
      </c>
      <c r="C38" s="5">
        <v>0</v>
      </c>
      <c r="D38" s="5">
        <v>2</v>
      </c>
      <c r="E38" s="5">
        <v>2</v>
      </c>
      <c r="F38" s="5">
        <v>0</v>
      </c>
      <c r="G38" s="5">
        <v>2</v>
      </c>
      <c r="H38" s="5">
        <v>3</v>
      </c>
      <c r="I38" s="5">
        <v>3</v>
      </c>
      <c r="J38" s="5">
        <v>1</v>
      </c>
      <c r="K38" s="5">
        <v>2</v>
      </c>
      <c r="L38" s="5">
        <v>2</v>
      </c>
      <c r="M38" s="5">
        <v>2</v>
      </c>
      <c r="N38" s="5">
        <v>20</v>
      </c>
      <c r="O38" s="8">
        <f>N38/N96</f>
        <v>0.00030249406355400277</v>
      </c>
    </row>
    <row r="39" spans="1:15" ht="30">
      <c r="A39" s="4" t="s">
        <v>47</v>
      </c>
      <c r="B39" s="5">
        <v>1</v>
      </c>
      <c r="C39" s="5">
        <v>1</v>
      </c>
      <c r="D39" s="5">
        <v>1</v>
      </c>
      <c r="E39" s="5">
        <v>2</v>
      </c>
      <c r="F39" s="5">
        <v>1</v>
      </c>
      <c r="G39" s="5">
        <v>0</v>
      </c>
      <c r="H39" s="5">
        <v>2</v>
      </c>
      <c r="I39" s="5">
        <v>0</v>
      </c>
      <c r="J39" s="5">
        <v>0</v>
      </c>
      <c r="K39" s="5">
        <v>1</v>
      </c>
      <c r="L39" s="5">
        <v>2</v>
      </c>
      <c r="M39" s="5">
        <v>4</v>
      </c>
      <c r="N39" s="5">
        <v>15</v>
      </c>
      <c r="O39" s="8">
        <f>N39/N96</f>
        <v>0.00022687054766550206</v>
      </c>
    </row>
    <row r="40" spans="1:15" ht="30">
      <c r="A40" s="4" t="s">
        <v>48</v>
      </c>
      <c r="B40" s="5">
        <v>1</v>
      </c>
      <c r="C40" s="5">
        <v>0</v>
      </c>
      <c r="D40" s="5">
        <v>0</v>
      </c>
      <c r="E40" s="5">
        <v>0</v>
      </c>
      <c r="F40" s="5">
        <v>0</v>
      </c>
      <c r="G40" s="5">
        <v>2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1</v>
      </c>
      <c r="N40" s="5">
        <v>5</v>
      </c>
      <c r="O40" s="8">
        <f>N40/N96</f>
        <v>7.562351588850069E-05</v>
      </c>
    </row>
    <row r="41" spans="1:15" ht="30">
      <c r="A41" s="4" t="s">
        <v>49</v>
      </c>
      <c r="B41" s="5">
        <v>3</v>
      </c>
      <c r="C41" s="5">
        <v>1</v>
      </c>
      <c r="D41" s="5">
        <v>3</v>
      </c>
      <c r="E41" s="5">
        <v>2</v>
      </c>
      <c r="F41" s="5">
        <v>0</v>
      </c>
      <c r="G41" s="5">
        <v>1</v>
      </c>
      <c r="H41" s="5">
        <v>1</v>
      </c>
      <c r="I41" s="5">
        <v>3</v>
      </c>
      <c r="J41" s="5">
        <v>4</v>
      </c>
      <c r="K41" s="5">
        <v>2</v>
      </c>
      <c r="L41" s="5">
        <v>4</v>
      </c>
      <c r="M41" s="5">
        <v>2</v>
      </c>
      <c r="N41" s="5">
        <v>26</v>
      </c>
      <c r="O41" s="8">
        <f>N41/N96</f>
        <v>0.0003932422826202036</v>
      </c>
    </row>
    <row r="42" spans="1:15" ht="30">
      <c r="A42" s="4" t="s">
        <v>50</v>
      </c>
      <c r="B42" s="5">
        <v>3</v>
      </c>
      <c r="C42" s="5">
        <v>1</v>
      </c>
      <c r="D42" s="5">
        <v>0</v>
      </c>
      <c r="E42" s="5">
        <v>0</v>
      </c>
      <c r="F42" s="5">
        <v>2</v>
      </c>
      <c r="G42" s="5">
        <v>2</v>
      </c>
      <c r="H42" s="5">
        <v>1</v>
      </c>
      <c r="I42" s="5">
        <v>0</v>
      </c>
      <c r="J42" s="5">
        <v>0</v>
      </c>
      <c r="K42" s="5">
        <v>1</v>
      </c>
      <c r="L42" s="5">
        <v>4</v>
      </c>
      <c r="M42" s="5">
        <v>3</v>
      </c>
      <c r="N42" s="5">
        <v>17</v>
      </c>
      <c r="O42" s="8">
        <f>N42/N96</f>
        <v>0.00025711995402090236</v>
      </c>
    </row>
    <row r="43" spans="1:15" ht="30">
      <c r="A43" s="4" t="s">
        <v>51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2</v>
      </c>
      <c r="O43" s="8">
        <f>N43/N96</f>
        <v>3.0249406355400275E-05</v>
      </c>
    </row>
    <row r="44" spans="1:15" ht="30">
      <c r="A44" s="4" t="s">
        <v>52</v>
      </c>
      <c r="B44" s="5">
        <v>1</v>
      </c>
      <c r="C44" s="5">
        <v>1</v>
      </c>
      <c r="D44" s="5">
        <v>1</v>
      </c>
      <c r="E44" s="5">
        <v>1</v>
      </c>
      <c r="F44" s="5">
        <v>0</v>
      </c>
      <c r="G44" s="5">
        <v>0</v>
      </c>
      <c r="H44" s="5">
        <v>1</v>
      </c>
      <c r="I44" s="5">
        <v>1</v>
      </c>
      <c r="J44" s="5">
        <v>2</v>
      </c>
      <c r="K44" s="5">
        <v>0</v>
      </c>
      <c r="L44" s="5">
        <v>1</v>
      </c>
      <c r="M44" s="5">
        <v>0</v>
      </c>
      <c r="N44" s="5">
        <v>9</v>
      </c>
      <c r="O44" s="8">
        <f>N44/N96</f>
        <v>0.00013612232859930125</v>
      </c>
    </row>
    <row r="45" spans="1:15" ht="30">
      <c r="A45" s="4" t="s">
        <v>53</v>
      </c>
      <c r="B45" s="5">
        <v>1</v>
      </c>
      <c r="C45" s="5">
        <v>0</v>
      </c>
      <c r="D45" s="5">
        <v>1</v>
      </c>
      <c r="E45" s="5">
        <v>0</v>
      </c>
      <c r="F45" s="5">
        <v>0</v>
      </c>
      <c r="G45" s="5">
        <v>1</v>
      </c>
      <c r="H45" s="5">
        <v>1</v>
      </c>
      <c r="I45" s="5">
        <v>0</v>
      </c>
      <c r="J45" s="5">
        <v>4</v>
      </c>
      <c r="K45" s="5">
        <v>1</v>
      </c>
      <c r="L45" s="5">
        <v>0</v>
      </c>
      <c r="M45" s="5">
        <v>1</v>
      </c>
      <c r="N45" s="5">
        <v>10</v>
      </c>
      <c r="O45" s="8">
        <f>N45/N96</f>
        <v>0.00015124703177700138</v>
      </c>
    </row>
    <row r="46" spans="1:15" ht="30">
      <c r="A46" s="4" t="s">
        <v>54</v>
      </c>
      <c r="B46" s="5">
        <v>0</v>
      </c>
      <c r="C46" s="5">
        <v>0</v>
      </c>
      <c r="D46" s="5">
        <v>1</v>
      </c>
      <c r="E46" s="5">
        <v>0</v>
      </c>
      <c r="F46" s="5">
        <v>1</v>
      </c>
      <c r="G46" s="5">
        <v>4</v>
      </c>
      <c r="H46" s="5">
        <v>1</v>
      </c>
      <c r="I46" s="5">
        <v>4</v>
      </c>
      <c r="J46" s="5">
        <v>0</v>
      </c>
      <c r="K46" s="5">
        <v>1</v>
      </c>
      <c r="L46" s="5">
        <v>1</v>
      </c>
      <c r="M46" s="5">
        <v>0</v>
      </c>
      <c r="N46" s="5">
        <v>13</v>
      </c>
      <c r="O46" s="8">
        <f>N46/N96</f>
        <v>0.0001966211413101018</v>
      </c>
    </row>
    <row r="47" spans="1:15" ht="30">
      <c r="A47" s="4" t="s">
        <v>55</v>
      </c>
      <c r="B47" s="5">
        <v>1</v>
      </c>
      <c r="C47" s="5">
        <v>2</v>
      </c>
      <c r="D47" s="5">
        <v>4</v>
      </c>
      <c r="E47" s="5">
        <v>1</v>
      </c>
      <c r="F47" s="5">
        <v>0</v>
      </c>
      <c r="G47" s="5">
        <v>2</v>
      </c>
      <c r="H47" s="5">
        <v>0</v>
      </c>
      <c r="I47" s="5">
        <v>1</v>
      </c>
      <c r="J47" s="5">
        <v>2</v>
      </c>
      <c r="K47" s="5">
        <v>2</v>
      </c>
      <c r="L47" s="5">
        <v>1</v>
      </c>
      <c r="M47" s="5">
        <v>2</v>
      </c>
      <c r="N47" s="5">
        <v>18</v>
      </c>
      <c r="O47" s="8">
        <f>N47/N96</f>
        <v>0.0002722446571986025</v>
      </c>
    </row>
    <row r="48" spans="1:15" ht="30">
      <c r="A48" s="4" t="s">
        <v>56</v>
      </c>
      <c r="B48" s="5">
        <v>1</v>
      </c>
      <c r="C48" s="5">
        <v>0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1</v>
      </c>
      <c r="L48" s="5">
        <v>1</v>
      </c>
      <c r="M48" s="5">
        <v>1</v>
      </c>
      <c r="N48" s="5">
        <v>6</v>
      </c>
      <c r="O48" s="8">
        <f>N48/N96</f>
        <v>9.074821906620083E-05</v>
      </c>
    </row>
    <row r="49" spans="1:15" ht="30">
      <c r="A49" s="4" t="s">
        <v>57</v>
      </c>
      <c r="B49" s="5">
        <v>0</v>
      </c>
      <c r="C49" s="5">
        <v>1</v>
      </c>
      <c r="D49" s="5">
        <v>2</v>
      </c>
      <c r="E49" s="5">
        <v>0</v>
      </c>
      <c r="F49" s="5">
        <v>1</v>
      </c>
      <c r="G49" s="5">
        <v>0</v>
      </c>
      <c r="H49" s="5">
        <v>1</v>
      </c>
      <c r="I49" s="5">
        <v>1</v>
      </c>
      <c r="J49" s="5">
        <v>0</v>
      </c>
      <c r="K49" s="5">
        <v>1</v>
      </c>
      <c r="L49" s="5">
        <v>4</v>
      </c>
      <c r="M49" s="5">
        <v>0</v>
      </c>
      <c r="N49" s="5">
        <v>11</v>
      </c>
      <c r="O49" s="8">
        <f>N49/N96</f>
        <v>0.00016637173495470152</v>
      </c>
    </row>
    <row r="50" spans="1:15" ht="30">
      <c r="A50" s="4" t="s">
        <v>58</v>
      </c>
      <c r="B50" s="5">
        <v>0</v>
      </c>
      <c r="C50" s="5">
        <v>0</v>
      </c>
      <c r="D50" s="5">
        <v>1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1</v>
      </c>
      <c r="L50" s="5">
        <v>1</v>
      </c>
      <c r="M50" s="5">
        <v>0</v>
      </c>
      <c r="N50" s="5">
        <v>4</v>
      </c>
      <c r="O50" s="8">
        <f>N50/N96</f>
        <v>6.049881271080055E-05</v>
      </c>
    </row>
    <row r="51" spans="1:15" ht="30">
      <c r="A51" s="4" t="s">
        <v>59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1</v>
      </c>
      <c r="O51" s="8">
        <f>N51/N96</f>
        <v>1.5124703177700137E-05</v>
      </c>
    </row>
    <row r="52" spans="1:15" ht="30">
      <c r="A52" s="4" t="s">
        <v>60</v>
      </c>
      <c r="B52" s="5">
        <v>0</v>
      </c>
      <c r="C52" s="5">
        <v>2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3</v>
      </c>
      <c r="O52" s="8">
        <f>N52/N96</f>
        <v>4.5374109533100414E-05</v>
      </c>
    </row>
    <row r="53" spans="1:15" ht="30">
      <c r="A53" s="4" t="s">
        <v>61</v>
      </c>
      <c r="B53" s="5">
        <v>0</v>
      </c>
      <c r="C53" s="5">
        <v>2</v>
      </c>
      <c r="D53" s="5">
        <v>0</v>
      </c>
      <c r="E53" s="5">
        <v>0</v>
      </c>
      <c r="F53" s="5">
        <v>1</v>
      </c>
      <c r="G53" s="5">
        <v>2</v>
      </c>
      <c r="H53" s="5">
        <v>1</v>
      </c>
      <c r="I53" s="5">
        <v>1</v>
      </c>
      <c r="J53" s="5">
        <v>1</v>
      </c>
      <c r="K53" s="5">
        <v>1</v>
      </c>
      <c r="L53" s="5">
        <v>1</v>
      </c>
      <c r="M53" s="5">
        <v>0</v>
      </c>
      <c r="N53" s="5">
        <v>10</v>
      </c>
      <c r="O53" s="8">
        <f>N53/N96</f>
        <v>0.00015124703177700138</v>
      </c>
    </row>
    <row r="54" spans="1:15" ht="30">
      <c r="A54" s="4" t="s">
        <v>62</v>
      </c>
      <c r="B54" s="5">
        <v>1</v>
      </c>
      <c r="C54" s="5">
        <v>0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3</v>
      </c>
      <c r="J54" s="5">
        <v>1</v>
      </c>
      <c r="K54" s="5">
        <v>1</v>
      </c>
      <c r="L54" s="5">
        <v>2</v>
      </c>
      <c r="M54" s="5">
        <v>1</v>
      </c>
      <c r="N54" s="5">
        <v>10</v>
      </c>
      <c r="O54" s="8">
        <f>N54/N96</f>
        <v>0.00015124703177700138</v>
      </c>
    </row>
    <row r="55" spans="1:15" ht="30">
      <c r="A55" s="4" t="s">
        <v>63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1</v>
      </c>
      <c r="O55" s="8">
        <f>N55/N96</f>
        <v>1.5124703177700137E-05</v>
      </c>
    </row>
    <row r="56" spans="1:15" ht="30">
      <c r="A56" s="4" t="s">
        <v>64</v>
      </c>
      <c r="B56" s="5">
        <v>0</v>
      </c>
      <c r="C56" s="5">
        <v>0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1</v>
      </c>
      <c r="M56" s="5">
        <v>0</v>
      </c>
      <c r="N56" s="5">
        <v>3</v>
      </c>
      <c r="O56" s="8">
        <f>N56/N96</f>
        <v>4.5374109533100414E-05</v>
      </c>
    </row>
    <row r="57" spans="1:15" ht="30">
      <c r="A57" s="4" t="s">
        <v>65</v>
      </c>
      <c r="B57" s="5">
        <v>1</v>
      </c>
      <c r="C57" s="5">
        <v>2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>
        <v>0</v>
      </c>
      <c r="M57" s="5">
        <v>1</v>
      </c>
      <c r="N57" s="5">
        <v>6</v>
      </c>
      <c r="O57" s="8">
        <f>N57/N96</f>
        <v>9.074821906620083E-05</v>
      </c>
    </row>
    <row r="58" spans="1:15" ht="30">
      <c r="A58" s="4" t="s">
        <v>66</v>
      </c>
      <c r="B58" s="5">
        <v>0</v>
      </c>
      <c r="C58" s="5">
        <v>0</v>
      </c>
      <c r="D58" s="5">
        <v>1</v>
      </c>
      <c r="E58" s="5">
        <v>0</v>
      </c>
      <c r="F58" s="5">
        <v>0</v>
      </c>
      <c r="G58" s="5">
        <v>2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3</v>
      </c>
      <c r="O58" s="8">
        <f>N58/N96</f>
        <v>4.5374109533100414E-05</v>
      </c>
    </row>
    <row r="59" spans="1:15" ht="30">
      <c r="A59" s="4" t="s">
        <v>67</v>
      </c>
      <c r="B59" s="5">
        <v>1</v>
      </c>
      <c r="C59" s="5">
        <v>0</v>
      </c>
      <c r="D59" s="5">
        <v>1</v>
      </c>
      <c r="E59" s="5">
        <v>0</v>
      </c>
      <c r="F59" s="5">
        <v>1</v>
      </c>
      <c r="G59" s="5">
        <v>0</v>
      </c>
      <c r="H59" s="5">
        <v>0</v>
      </c>
      <c r="I59" s="5">
        <v>1</v>
      </c>
      <c r="J59" s="5">
        <v>1</v>
      </c>
      <c r="K59" s="5">
        <v>1</v>
      </c>
      <c r="L59" s="5">
        <v>0</v>
      </c>
      <c r="M59" s="5">
        <v>1</v>
      </c>
      <c r="N59" s="5">
        <v>7</v>
      </c>
      <c r="O59" s="8">
        <f>N59/N96</f>
        <v>0.00010587292224390096</v>
      </c>
    </row>
    <row r="60" spans="1:15" ht="30">
      <c r="A60" s="4" t="s">
        <v>68</v>
      </c>
      <c r="B60" s="5">
        <v>2</v>
      </c>
      <c r="C60" s="5">
        <v>2</v>
      </c>
      <c r="D60" s="5">
        <v>0</v>
      </c>
      <c r="E60" s="5">
        <v>3</v>
      </c>
      <c r="F60" s="5">
        <v>2</v>
      </c>
      <c r="G60" s="5">
        <v>2</v>
      </c>
      <c r="H60" s="5">
        <v>2</v>
      </c>
      <c r="I60" s="5">
        <v>2</v>
      </c>
      <c r="J60" s="5">
        <v>0</v>
      </c>
      <c r="K60" s="5">
        <v>3</v>
      </c>
      <c r="L60" s="5">
        <v>3</v>
      </c>
      <c r="M60" s="5">
        <v>2</v>
      </c>
      <c r="N60" s="5">
        <v>23</v>
      </c>
      <c r="O60" s="8">
        <f>N60/N96</f>
        <v>0.0003478681730871032</v>
      </c>
    </row>
    <row r="61" spans="1:15" ht="30">
      <c r="A61" s="4" t="s">
        <v>69</v>
      </c>
      <c r="B61" s="5">
        <v>0</v>
      </c>
      <c r="C61" s="5">
        <v>1</v>
      </c>
      <c r="D61" s="5">
        <v>1</v>
      </c>
      <c r="E61" s="5">
        <v>2</v>
      </c>
      <c r="F61" s="5">
        <v>0</v>
      </c>
      <c r="G61" s="5">
        <v>1</v>
      </c>
      <c r="H61" s="5">
        <v>0</v>
      </c>
      <c r="I61" s="5">
        <v>0</v>
      </c>
      <c r="J61" s="5">
        <v>0</v>
      </c>
      <c r="K61" s="5">
        <v>1</v>
      </c>
      <c r="L61" s="5">
        <v>1</v>
      </c>
      <c r="M61" s="5">
        <v>2</v>
      </c>
      <c r="N61" s="5">
        <v>9</v>
      </c>
      <c r="O61" s="8">
        <f>N61/N96</f>
        <v>0.00013612232859930125</v>
      </c>
    </row>
    <row r="62" spans="1:15" ht="30">
      <c r="A62" s="4" t="s">
        <v>70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5">
        <v>0</v>
      </c>
      <c r="K62" s="5">
        <v>1</v>
      </c>
      <c r="L62" s="5">
        <v>1</v>
      </c>
      <c r="M62" s="5">
        <v>0</v>
      </c>
      <c r="N62" s="5">
        <v>3</v>
      </c>
      <c r="O62" s="8">
        <f>N62/N96</f>
        <v>4.5374109533100414E-05</v>
      </c>
    </row>
    <row r="63" spans="1:15" ht="30">
      <c r="A63" s="4" t="s">
        <v>71</v>
      </c>
      <c r="B63" s="5">
        <v>0</v>
      </c>
      <c r="C63" s="5">
        <v>0</v>
      </c>
      <c r="D63" s="5">
        <v>0</v>
      </c>
      <c r="E63" s="5">
        <v>0</v>
      </c>
      <c r="F63" s="5">
        <v>1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2</v>
      </c>
      <c r="O63" s="8">
        <f>N63/N96</f>
        <v>3.0249406355400275E-05</v>
      </c>
    </row>
    <row r="64" spans="1:15" ht="30">
      <c r="A64" s="4" t="s">
        <v>72</v>
      </c>
      <c r="B64" s="5">
        <v>0</v>
      </c>
      <c r="C64" s="5">
        <v>0</v>
      </c>
      <c r="D64" s="5">
        <v>0</v>
      </c>
      <c r="E64" s="5">
        <v>1</v>
      </c>
      <c r="F64" s="5">
        <v>1</v>
      </c>
      <c r="G64" s="5">
        <v>0</v>
      </c>
      <c r="H64" s="5">
        <v>0</v>
      </c>
      <c r="I64" s="5">
        <v>0</v>
      </c>
      <c r="J64" s="5">
        <v>2</v>
      </c>
      <c r="K64" s="5">
        <v>1</v>
      </c>
      <c r="L64" s="5">
        <v>3</v>
      </c>
      <c r="M64" s="5">
        <v>0</v>
      </c>
      <c r="N64" s="5">
        <v>8</v>
      </c>
      <c r="O64" s="8">
        <f>N64/N96</f>
        <v>0.0001209976254216011</v>
      </c>
    </row>
    <row r="65" spans="1:15" ht="45">
      <c r="A65" s="4" t="s">
        <v>73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1</v>
      </c>
      <c r="H65" s="5">
        <v>0</v>
      </c>
      <c r="I65" s="5">
        <v>0</v>
      </c>
      <c r="J65" s="5">
        <v>0</v>
      </c>
      <c r="K65" s="5">
        <v>1</v>
      </c>
      <c r="L65" s="5">
        <v>0</v>
      </c>
      <c r="M65" s="5">
        <v>1</v>
      </c>
      <c r="N65" s="5">
        <v>3</v>
      </c>
      <c r="O65" s="8">
        <f>N65/N96</f>
        <v>4.5374109533100414E-05</v>
      </c>
    </row>
    <row r="66" spans="1:15" ht="30">
      <c r="A66" s="4" t="s">
        <v>74</v>
      </c>
      <c r="B66" s="5">
        <v>0</v>
      </c>
      <c r="C66" s="5">
        <v>0</v>
      </c>
      <c r="D66" s="5">
        <v>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1</v>
      </c>
      <c r="O66" s="8">
        <f>N66/N96</f>
        <v>1.5124703177700137E-05</v>
      </c>
    </row>
    <row r="67" spans="1:15" ht="15">
      <c r="A67" s="10" t="s">
        <v>23</v>
      </c>
      <c r="B67" s="10">
        <f aca="true" t="shared" si="3" ref="B67:N67">SUM(B34:B66)</f>
        <v>47</v>
      </c>
      <c r="C67" s="10">
        <f t="shared" si="3"/>
        <v>47</v>
      </c>
      <c r="D67" s="10">
        <f t="shared" si="3"/>
        <v>57</v>
      </c>
      <c r="E67" s="10">
        <f t="shared" si="3"/>
        <v>50</v>
      </c>
      <c r="F67" s="10">
        <f t="shared" si="3"/>
        <v>55</v>
      </c>
      <c r="G67" s="10">
        <f t="shared" si="3"/>
        <v>59</v>
      </c>
      <c r="H67" s="10">
        <f t="shared" si="3"/>
        <v>51</v>
      </c>
      <c r="I67" s="10">
        <f t="shared" si="3"/>
        <v>66</v>
      </c>
      <c r="J67" s="10">
        <f t="shared" si="3"/>
        <v>47</v>
      </c>
      <c r="K67" s="10">
        <f t="shared" si="3"/>
        <v>52</v>
      </c>
      <c r="L67" s="10">
        <f t="shared" si="3"/>
        <v>65</v>
      </c>
      <c r="M67" s="10">
        <f t="shared" si="3"/>
        <v>73</v>
      </c>
      <c r="N67" s="10">
        <f t="shared" si="3"/>
        <v>669</v>
      </c>
      <c r="O67" s="11">
        <f>N67/N96</f>
        <v>0.010118426425881392</v>
      </c>
    </row>
    <row r="68" spans="1:15" ht="15">
      <c r="A68" s="9" t="s">
        <v>75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>
      <c r="A69" s="4" t="s">
        <v>76</v>
      </c>
      <c r="B69" s="5">
        <v>0</v>
      </c>
      <c r="C69" s="5">
        <v>3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1</v>
      </c>
      <c r="K69" s="5">
        <v>0</v>
      </c>
      <c r="L69" s="5">
        <v>0</v>
      </c>
      <c r="M69" s="5">
        <v>1</v>
      </c>
      <c r="N69" s="5">
        <v>6</v>
      </c>
      <c r="O69" s="8">
        <f>N69/N96</f>
        <v>9.074821906620083E-05</v>
      </c>
    </row>
    <row r="70" spans="1:15" ht="15">
      <c r="A70" s="10" t="s">
        <v>23</v>
      </c>
      <c r="B70" s="10">
        <f aca="true" t="shared" si="4" ref="B70:N70">SUM(B69:B69)</f>
        <v>0</v>
      </c>
      <c r="C70" s="10">
        <f t="shared" si="4"/>
        <v>3</v>
      </c>
      <c r="D70" s="10">
        <f t="shared" si="4"/>
        <v>0</v>
      </c>
      <c r="E70" s="10">
        <f t="shared" si="4"/>
        <v>0</v>
      </c>
      <c r="F70" s="10">
        <f t="shared" si="4"/>
        <v>0</v>
      </c>
      <c r="G70" s="10">
        <f t="shared" si="4"/>
        <v>0</v>
      </c>
      <c r="H70" s="10">
        <f t="shared" si="4"/>
        <v>1</v>
      </c>
      <c r="I70" s="10">
        <f t="shared" si="4"/>
        <v>0</v>
      </c>
      <c r="J70" s="10">
        <f t="shared" si="4"/>
        <v>1</v>
      </c>
      <c r="K70" s="10">
        <f t="shared" si="4"/>
        <v>0</v>
      </c>
      <c r="L70" s="10">
        <f t="shared" si="4"/>
        <v>0</v>
      </c>
      <c r="M70" s="10">
        <f t="shared" si="4"/>
        <v>1</v>
      </c>
      <c r="N70" s="10">
        <f t="shared" si="4"/>
        <v>6</v>
      </c>
      <c r="O70" s="11">
        <f>N70/N96</f>
        <v>9.074821906620083E-05</v>
      </c>
    </row>
    <row r="71" spans="1:15" ht="15">
      <c r="A71" s="9" t="s">
        <v>77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>
      <c r="A72" s="4" t="s">
        <v>78</v>
      </c>
      <c r="B72" s="5">
        <v>6</v>
      </c>
      <c r="C72" s="5">
        <v>3</v>
      </c>
      <c r="D72" s="5">
        <v>5</v>
      </c>
      <c r="E72" s="5">
        <v>3</v>
      </c>
      <c r="F72" s="5">
        <v>5</v>
      </c>
      <c r="G72" s="5">
        <v>9</v>
      </c>
      <c r="H72" s="5">
        <v>9</v>
      </c>
      <c r="I72" s="5">
        <v>8</v>
      </c>
      <c r="J72" s="5">
        <v>7</v>
      </c>
      <c r="K72" s="5">
        <v>6</v>
      </c>
      <c r="L72" s="5">
        <v>7</v>
      </c>
      <c r="M72" s="5">
        <v>5</v>
      </c>
      <c r="N72" s="5">
        <v>73</v>
      </c>
      <c r="O72" s="8">
        <f>N72/N96</f>
        <v>0.0011041033319721101</v>
      </c>
    </row>
    <row r="73" spans="1:15" ht="15">
      <c r="A73" s="4" t="s">
        <v>79</v>
      </c>
      <c r="B73" s="5">
        <v>0</v>
      </c>
      <c r="C73" s="5">
        <v>2</v>
      </c>
      <c r="D73" s="5">
        <v>1</v>
      </c>
      <c r="E73" s="5">
        <v>1</v>
      </c>
      <c r="F73" s="5">
        <v>0</v>
      </c>
      <c r="G73" s="5">
        <v>0</v>
      </c>
      <c r="H73" s="5">
        <v>2</v>
      </c>
      <c r="I73" s="5">
        <v>2</v>
      </c>
      <c r="J73" s="5">
        <v>4</v>
      </c>
      <c r="K73" s="5">
        <v>0</v>
      </c>
      <c r="L73" s="5">
        <v>1</v>
      </c>
      <c r="M73" s="5">
        <v>0</v>
      </c>
      <c r="N73" s="5">
        <v>13</v>
      </c>
      <c r="O73" s="8">
        <f>N73/N96</f>
        <v>0.0001966211413101018</v>
      </c>
    </row>
    <row r="74" spans="1:15" ht="15">
      <c r="A74" s="10" t="s">
        <v>23</v>
      </c>
      <c r="B74" s="10">
        <f aca="true" t="shared" si="5" ref="B74:N74">SUM(B72:B73)</f>
        <v>6</v>
      </c>
      <c r="C74" s="10">
        <f t="shared" si="5"/>
        <v>5</v>
      </c>
      <c r="D74" s="10">
        <f t="shared" si="5"/>
        <v>6</v>
      </c>
      <c r="E74" s="10">
        <f t="shared" si="5"/>
        <v>4</v>
      </c>
      <c r="F74" s="10">
        <f t="shared" si="5"/>
        <v>5</v>
      </c>
      <c r="G74" s="10">
        <f t="shared" si="5"/>
        <v>9</v>
      </c>
      <c r="H74" s="10">
        <f t="shared" si="5"/>
        <v>11</v>
      </c>
      <c r="I74" s="10">
        <f t="shared" si="5"/>
        <v>10</v>
      </c>
      <c r="J74" s="10">
        <f t="shared" si="5"/>
        <v>11</v>
      </c>
      <c r="K74" s="10">
        <f t="shared" si="5"/>
        <v>6</v>
      </c>
      <c r="L74" s="10">
        <f t="shared" si="5"/>
        <v>8</v>
      </c>
      <c r="M74" s="10">
        <f t="shared" si="5"/>
        <v>5</v>
      </c>
      <c r="N74" s="10">
        <f t="shared" si="5"/>
        <v>86</v>
      </c>
      <c r="O74" s="11">
        <f>N74/N96</f>
        <v>0.0013007244732822119</v>
      </c>
    </row>
    <row r="75" spans="1:15" ht="15">
      <c r="A75" s="9" t="s">
        <v>80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>
      <c r="A76" s="4" t="s">
        <v>81</v>
      </c>
      <c r="B76" s="5">
        <v>23</v>
      </c>
      <c r="C76" s="5">
        <v>17</v>
      </c>
      <c r="D76" s="5">
        <v>11</v>
      </c>
      <c r="E76" s="5">
        <v>7</v>
      </c>
      <c r="F76" s="5">
        <v>13</v>
      </c>
      <c r="G76" s="5">
        <v>8</v>
      </c>
      <c r="H76" s="5">
        <v>8</v>
      </c>
      <c r="I76" s="5">
        <v>11</v>
      </c>
      <c r="J76" s="5">
        <v>12</v>
      </c>
      <c r="K76" s="5">
        <v>5</v>
      </c>
      <c r="L76" s="5">
        <v>12</v>
      </c>
      <c r="M76" s="5">
        <v>24</v>
      </c>
      <c r="N76" s="5">
        <v>151</v>
      </c>
      <c r="O76" s="8">
        <f>N76/N96</f>
        <v>0.002283830179832721</v>
      </c>
    </row>
    <row r="77" spans="1:15" ht="15">
      <c r="A77" s="10" t="s">
        <v>23</v>
      </c>
      <c r="B77" s="10">
        <f aca="true" t="shared" si="6" ref="B77:N77">SUM(B76:B76)</f>
        <v>23</v>
      </c>
      <c r="C77" s="10">
        <f t="shared" si="6"/>
        <v>17</v>
      </c>
      <c r="D77" s="10">
        <f t="shared" si="6"/>
        <v>11</v>
      </c>
      <c r="E77" s="10">
        <f t="shared" si="6"/>
        <v>7</v>
      </c>
      <c r="F77" s="10">
        <f t="shared" si="6"/>
        <v>13</v>
      </c>
      <c r="G77" s="10">
        <f t="shared" si="6"/>
        <v>8</v>
      </c>
      <c r="H77" s="10">
        <f t="shared" si="6"/>
        <v>8</v>
      </c>
      <c r="I77" s="10">
        <f t="shared" si="6"/>
        <v>11</v>
      </c>
      <c r="J77" s="10">
        <f t="shared" si="6"/>
        <v>12</v>
      </c>
      <c r="K77" s="10">
        <f t="shared" si="6"/>
        <v>5</v>
      </c>
      <c r="L77" s="10">
        <f t="shared" si="6"/>
        <v>12</v>
      </c>
      <c r="M77" s="10">
        <f t="shared" si="6"/>
        <v>24</v>
      </c>
      <c r="N77" s="10">
        <f t="shared" si="6"/>
        <v>151</v>
      </c>
      <c r="O77" s="11">
        <f>N77/N96</f>
        <v>0.002283830179832721</v>
      </c>
    </row>
    <row r="78" spans="1:15" ht="15">
      <c r="A78" s="9" t="s">
        <v>82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>
      <c r="A79" s="4" t="s">
        <v>83</v>
      </c>
      <c r="B79" s="5">
        <v>2</v>
      </c>
      <c r="C79" s="5">
        <v>6</v>
      </c>
      <c r="D79" s="5">
        <v>1</v>
      </c>
      <c r="E79" s="5">
        <v>7</v>
      </c>
      <c r="F79" s="5">
        <v>3</v>
      </c>
      <c r="G79" s="5">
        <v>6</v>
      </c>
      <c r="H79" s="5">
        <v>4</v>
      </c>
      <c r="I79" s="5">
        <v>4</v>
      </c>
      <c r="J79" s="5">
        <v>3</v>
      </c>
      <c r="K79" s="5">
        <v>3</v>
      </c>
      <c r="L79" s="5">
        <v>3</v>
      </c>
      <c r="M79" s="5">
        <v>4</v>
      </c>
      <c r="N79" s="5">
        <v>46</v>
      </c>
      <c r="O79" s="8">
        <f>N79/N96</f>
        <v>0.0006957363461742063</v>
      </c>
    </row>
    <row r="80" spans="1:15" ht="15">
      <c r="A80" s="4" t="s">
        <v>84</v>
      </c>
      <c r="B80" s="5">
        <v>18</v>
      </c>
      <c r="C80" s="5">
        <v>16</v>
      </c>
      <c r="D80" s="5">
        <v>24</v>
      </c>
      <c r="E80" s="5">
        <v>23</v>
      </c>
      <c r="F80" s="5">
        <v>16</v>
      </c>
      <c r="G80" s="5">
        <v>22</v>
      </c>
      <c r="H80" s="5">
        <v>25</v>
      </c>
      <c r="I80" s="5">
        <v>28</v>
      </c>
      <c r="J80" s="5">
        <v>33</v>
      </c>
      <c r="K80" s="5">
        <v>18</v>
      </c>
      <c r="L80" s="5">
        <v>32</v>
      </c>
      <c r="M80" s="5">
        <v>34</v>
      </c>
      <c r="N80" s="5">
        <v>289</v>
      </c>
      <c r="O80" s="8">
        <f>N80/N96</f>
        <v>0.00437103921835534</v>
      </c>
    </row>
    <row r="81" spans="1:15" ht="15">
      <c r="A81" s="4" t="s">
        <v>85</v>
      </c>
      <c r="B81" s="5">
        <v>3</v>
      </c>
      <c r="C81" s="5">
        <v>10</v>
      </c>
      <c r="D81" s="5">
        <v>7</v>
      </c>
      <c r="E81" s="5">
        <v>12</v>
      </c>
      <c r="F81" s="5">
        <v>9</v>
      </c>
      <c r="G81" s="5">
        <v>10</v>
      </c>
      <c r="H81" s="5">
        <v>19</v>
      </c>
      <c r="I81" s="5">
        <v>17</v>
      </c>
      <c r="J81" s="5">
        <v>12</v>
      </c>
      <c r="K81" s="5">
        <v>7</v>
      </c>
      <c r="L81" s="5">
        <v>19</v>
      </c>
      <c r="M81" s="5">
        <v>20</v>
      </c>
      <c r="N81" s="5">
        <v>145</v>
      </c>
      <c r="O81" s="8">
        <f>N81/N96</f>
        <v>0.00219308196076652</v>
      </c>
    </row>
    <row r="82" spans="1:15" ht="15">
      <c r="A82" s="4" t="s">
        <v>86</v>
      </c>
      <c r="B82" s="5">
        <v>0</v>
      </c>
      <c r="C82" s="5">
        <v>0</v>
      </c>
      <c r="D82" s="5">
        <v>1</v>
      </c>
      <c r="E82" s="5">
        <v>0</v>
      </c>
      <c r="F82" s="5">
        <v>0</v>
      </c>
      <c r="G82" s="5">
        <v>1</v>
      </c>
      <c r="H82" s="5">
        <v>0</v>
      </c>
      <c r="I82" s="5">
        <v>3</v>
      </c>
      <c r="J82" s="5">
        <v>0</v>
      </c>
      <c r="K82" s="5">
        <v>0</v>
      </c>
      <c r="L82" s="5">
        <v>3</v>
      </c>
      <c r="M82" s="5">
        <v>1</v>
      </c>
      <c r="N82" s="5">
        <v>9</v>
      </c>
      <c r="O82" s="8">
        <f>N82/N96</f>
        <v>0.00013612232859930125</v>
      </c>
    </row>
    <row r="83" spans="1:15" ht="15">
      <c r="A83" s="4" t="s">
        <v>87</v>
      </c>
      <c r="B83" s="5">
        <v>1</v>
      </c>
      <c r="C83" s="5">
        <v>0</v>
      </c>
      <c r="D83" s="5">
        <v>1</v>
      </c>
      <c r="E83" s="5">
        <v>1</v>
      </c>
      <c r="F83" s="5">
        <v>1</v>
      </c>
      <c r="G83" s="5">
        <v>1</v>
      </c>
      <c r="H83" s="5">
        <v>1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7</v>
      </c>
      <c r="O83" s="8">
        <f>N83/N96</f>
        <v>0.00010587292224390096</v>
      </c>
    </row>
    <row r="84" spans="1:15" ht="15">
      <c r="A84" s="4" t="s">
        <v>88</v>
      </c>
      <c r="B84" s="5">
        <v>2</v>
      </c>
      <c r="C84" s="5">
        <v>7</v>
      </c>
      <c r="D84" s="5">
        <v>2</v>
      </c>
      <c r="E84" s="5">
        <v>5</v>
      </c>
      <c r="F84" s="5">
        <v>2</v>
      </c>
      <c r="G84" s="5">
        <v>4</v>
      </c>
      <c r="H84" s="5">
        <v>1</v>
      </c>
      <c r="I84" s="5">
        <v>4</v>
      </c>
      <c r="J84" s="5">
        <v>7</v>
      </c>
      <c r="K84" s="5">
        <v>7</v>
      </c>
      <c r="L84" s="5">
        <v>5</v>
      </c>
      <c r="M84" s="5">
        <v>9</v>
      </c>
      <c r="N84" s="5">
        <v>55</v>
      </c>
      <c r="O84" s="8">
        <f>N84/N96</f>
        <v>0.0008318586747735076</v>
      </c>
    </row>
    <row r="85" spans="1:15" ht="15">
      <c r="A85" s="4" t="s">
        <v>89</v>
      </c>
      <c r="B85" s="5">
        <v>0</v>
      </c>
      <c r="C85" s="5">
        <v>0</v>
      </c>
      <c r="D85" s="5">
        <v>0</v>
      </c>
      <c r="E85" s="5">
        <v>0</v>
      </c>
      <c r="F85" s="5">
        <v>1</v>
      </c>
      <c r="G85" s="5">
        <v>1</v>
      </c>
      <c r="H85" s="5">
        <v>0</v>
      </c>
      <c r="I85" s="5">
        <v>0</v>
      </c>
      <c r="J85" s="5">
        <v>1</v>
      </c>
      <c r="K85" s="5">
        <v>0</v>
      </c>
      <c r="L85" s="5">
        <v>0</v>
      </c>
      <c r="M85" s="5">
        <v>0</v>
      </c>
      <c r="N85" s="5">
        <v>3</v>
      </c>
      <c r="O85" s="8">
        <f>N85/N96</f>
        <v>4.5374109533100414E-05</v>
      </c>
    </row>
    <row r="86" spans="1:15" ht="15">
      <c r="A86" s="4" t="s">
        <v>90</v>
      </c>
      <c r="B86" s="5">
        <v>10</v>
      </c>
      <c r="C86" s="5">
        <v>13</v>
      </c>
      <c r="D86" s="5">
        <v>14</v>
      </c>
      <c r="E86" s="5">
        <v>17</v>
      </c>
      <c r="F86" s="5">
        <v>7</v>
      </c>
      <c r="G86" s="5">
        <v>12</v>
      </c>
      <c r="H86" s="5">
        <v>14</v>
      </c>
      <c r="I86" s="5">
        <v>20</v>
      </c>
      <c r="J86" s="5">
        <v>15</v>
      </c>
      <c r="K86" s="5">
        <v>16</v>
      </c>
      <c r="L86" s="5">
        <v>20</v>
      </c>
      <c r="M86" s="5">
        <v>25</v>
      </c>
      <c r="N86" s="5">
        <v>183</v>
      </c>
      <c r="O86" s="8">
        <f>N86/N96</f>
        <v>0.0027678206815191253</v>
      </c>
    </row>
    <row r="87" spans="1:15" ht="15">
      <c r="A87" s="4" t="s">
        <v>91</v>
      </c>
      <c r="B87" s="5">
        <v>5</v>
      </c>
      <c r="C87" s="5">
        <v>3</v>
      </c>
      <c r="D87" s="5">
        <v>6</v>
      </c>
      <c r="E87" s="5">
        <v>6</v>
      </c>
      <c r="F87" s="5">
        <v>4</v>
      </c>
      <c r="G87" s="5">
        <v>4</v>
      </c>
      <c r="H87" s="5">
        <v>3</v>
      </c>
      <c r="I87" s="5">
        <v>6</v>
      </c>
      <c r="J87" s="5">
        <v>12</v>
      </c>
      <c r="K87" s="5">
        <v>8</v>
      </c>
      <c r="L87" s="5">
        <v>10</v>
      </c>
      <c r="M87" s="5">
        <v>10</v>
      </c>
      <c r="N87" s="5">
        <v>77</v>
      </c>
      <c r="O87" s="8">
        <f>N87/N96</f>
        <v>0.0011646021446829107</v>
      </c>
    </row>
    <row r="88" spans="1:15" ht="15">
      <c r="A88" s="10" t="s">
        <v>23</v>
      </c>
      <c r="B88" s="10">
        <f aca="true" t="shared" si="7" ref="B88:N88">SUM(B79:B87)</f>
        <v>41</v>
      </c>
      <c r="C88" s="10">
        <f t="shared" si="7"/>
        <v>55</v>
      </c>
      <c r="D88" s="10">
        <f t="shared" si="7"/>
        <v>56</v>
      </c>
      <c r="E88" s="10">
        <f t="shared" si="7"/>
        <v>71</v>
      </c>
      <c r="F88" s="10">
        <f t="shared" si="7"/>
        <v>43</v>
      </c>
      <c r="G88" s="10">
        <f t="shared" si="7"/>
        <v>61</v>
      </c>
      <c r="H88" s="10">
        <f t="shared" si="7"/>
        <v>67</v>
      </c>
      <c r="I88" s="10">
        <f t="shared" si="7"/>
        <v>83</v>
      </c>
      <c r="J88" s="10">
        <f t="shared" si="7"/>
        <v>83</v>
      </c>
      <c r="K88" s="10">
        <f t="shared" si="7"/>
        <v>59</v>
      </c>
      <c r="L88" s="10">
        <f t="shared" si="7"/>
        <v>92</v>
      </c>
      <c r="M88" s="10">
        <f t="shared" si="7"/>
        <v>103</v>
      </c>
      <c r="N88" s="10">
        <f t="shared" si="7"/>
        <v>814</v>
      </c>
      <c r="O88" s="11">
        <f>N88/N96</f>
        <v>0.012311508386647912</v>
      </c>
    </row>
    <row r="89" spans="1:15" ht="15">
      <c r="A89" s="9" t="s">
        <v>92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4" t="s">
        <v>93</v>
      </c>
      <c r="B90" s="5">
        <v>8</v>
      </c>
      <c r="C90" s="5">
        <v>6</v>
      </c>
      <c r="D90" s="5">
        <v>11</v>
      </c>
      <c r="E90" s="5">
        <v>3</v>
      </c>
      <c r="F90" s="5">
        <v>9</v>
      </c>
      <c r="G90" s="5">
        <v>9</v>
      </c>
      <c r="H90" s="5">
        <v>11</v>
      </c>
      <c r="I90" s="5">
        <v>8</v>
      </c>
      <c r="J90" s="5">
        <v>11</v>
      </c>
      <c r="K90" s="5">
        <v>7</v>
      </c>
      <c r="L90" s="5">
        <v>10</v>
      </c>
      <c r="M90" s="5">
        <v>4</v>
      </c>
      <c r="N90" s="5">
        <v>97</v>
      </c>
      <c r="O90" s="8">
        <f>N90/N96</f>
        <v>0.0014670962082369134</v>
      </c>
    </row>
    <row r="91" spans="1:15" ht="15">
      <c r="A91" s="10" t="s">
        <v>23</v>
      </c>
      <c r="B91" s="10">
        <f aca="true" t="shared" si="8" ref="B91:N91">SUM(B90:B90)</f>
        <v>8</v>
      </c>
      <c r="C91" s="10">
        <f t="shared" si="8"/>
        <v>6</v>
      </c>
      <c r="D91" s="10">
        <f t="shared" si="8"/>
        <v>11</v>
      </c>
      <c r="E91" s="10">
        <f t="shared" si="8"/>
        <v>3</v>
      </c>
      <c r="F91" s="10">
        <f t="shared" si="8"/>
        <v>9</v>
      </c>
      <c r="G91" s="10">
        <f t="shared" si="8"/>
        <v>9</v>
      </c>
      <c r="H91" s="10">
        <f t="shared" si="8"/>
        <v>11</v>
      </c>
      <c r="I91" s="10">
        <f t="shared" si="8"/>
        <v>8</v>
      </c>
      <c r="J91" s="10">
        <f t="shared" si="8"/>
        <v>11</v>
      </c>
      <c r="K91" s="10">
        <f t="shared" si="8"/>
        <v>7</v>
      </c>
      <c r="L91" s="10">
        <f t="shared" si="8"/>
        <v>10</v>
      </c>
      <c r="M91" s="10">
        <f t="shared" si="8"/>
        <v>4</v>
      </c>
      <c r="N91" s="10">
        <f t="shared" si="8"/>
        <v>97</v>
      </c>
      <c r="O91" s="11">
        <f>N91/N96</f>
        <v>0.0014670962082369134</v>
      </c>
    </row>
    <row r="92" spans="1:15" ht="15">
      <c r="A92" s="9" t="s">
        <v>94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30">
      <c r="A93" s="4" t="s">
        <v>95</v>
      </c>
      <c r="B93" s="5">
        <v>0</v>
      </c>
      <c r="C93" s="5">
        <v>0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1</v>
      </c>
      <c r="J93" s="5">
        <v>0</v>
      </c>
      <c r="K93" s="5">
        <v>1</v>
      </c>
      <c r="L93" s="5">
        <v>0</v>
      </c>
      <c r="M93" s="5">
        <v>0</v>
      </c>
      <c r="N93" s="5">
        <v>3</v>
      </c>
      <c r="O93" s="8">
        <f>N93/N96</f>
        <v>4.5374109533100414E-05</v>
      </c>
    </row>
    <row r="94" spans="1:15" ht="15">
      <c r="A94" s="4" t="s">
        <v>96</v>
      </c>
      <c r="B94" s="5">
        <v>3</v>
      </c>
      <c r="C94" s="5">
        <v>3</v>
      </c>
      <c r="D94" s="5">
        <v>5</v>
      </c>
      <c r="E94" s="5">
        <v>4</v>
      </c>
      <c r="F94" s="5">
        <v>2</v>
      </c>
      <c r="G94" s="5">
        <v>1</v>
      </c>
      <c r="H94" s="5">
        <v>4</v>
      </c>
      <c r="I94" s="5">
        <v>4</v>
      </c>
      <c r="J94" s="5">
        <v>0</v>
      </c>
      <c r="K94" s="5">
        <v>3</v>
      </c>
      <c r="L94" s="5">
        <v>3</v>
      </c>
      <c r="M94" s="5">
        <v>2</v>
      </c>
      <c r="N94" s="5">
        <v>34</v>
      </c>
      <c r="O94" s="8">
        <f>N94/N96</f>
        <v>0.0005142399080418047</v>
      </c>
    </row>
    <row r="95" spans="1:15" ht="15">
      <c r="A95" s="10" t="s">
        <v>23</v>
      </c>
      <c r="B95" s="25">
        <f>SUM(B93:B94)</f>
        <v>3</v>
      </c>
      <c r="C95" s="25">
        <f aca="true" t="shared" si="9" ref="C95:N95">SUM(C93:C94)</f>
        <v>3</v>
      </c>
      <c r="D95" s="25">
        <f t="shared" si="9"/>
        <v>6</v>
      </c>
      <c r="E95" s="25">
        <f t="shared" si="9"/>
        <v>4</v>
      </c>
      <c r="F95" s="25">
        <f t="shared" si="9"/>
        <v>2</v>
      </c>
      <c r="G95" s="25">
        <f t="shared" si="9"/>
        <v>1</v>
      </c>
      <c r="H95" s="25">
        <f t="shared" si="9"/>
        <v>4</v>
      </c>
      <c r="I95" s="25">
        <f t="shared" si="9"/>
        <v>5</v>
      </c>
      <c r="J95" s="25">
        <f t="shared" si="9"/>
        <v>0</v>
      </c>
      <c r="K95" s="25">
        <f t="shared" si="9"/>
        <v>4</v>
      </c>
      <c r="L95" s="25">
        <f t="shared" si="9"/>
        <v>3</v>
      </c>
      <c r="M95" s="25">
        <f t="shared" si="9"/>
        <v>2</v>
      </c>
      <c r="N95" s="25">
        <f t="shared" si="9"/>
        <v>37</v>
      </c>
      <c r="O95" s="11">
        <f>N95/N96</f>
        <v>0.0005596140175749051</v>
      </c>
    </row>
    <row r="96" spans="1:15" ht="15">
      <c r="A96" s="9" t="s">
        <v>97</v>
      </c>
      <c r="B96" s="9">
        <f>(SUM(B9:B95))/2</f>
        <v>4402</v>
      </c>
      <c r="C96" s="9">
        <f>(SUM(C9:C95))/2</f>
        <v>5006</v>
      </c>
      <c r="D96" s="9">
        <f>(SUM(D9:D95))/2</f>
        <v>6052</v>
      </c>
      <c r="E96" s="9">
        <f>(SUM(E9:E95))/2</f>
        <v>5532</v>
      </c>
      <c r="F96" s="9">
        <f>(SUM(F9:F95))/2</f>
        <v>5419</v>
      </c>
      <c r="G96" s="9">
        <f>(SUM(G9:G95))/2</f>
        <v>5680</v>
      </c>
      <c r="H96" s="9">
        <f>(SUM(H9:H95))/2</f>
        <v>5248</v>
      </c>
      <c r="I96" s="9">
        <f>(SUM(I9:I95))/2</f>
        <v>5502</v>
      </c>
      <c r="J96" s="9">
        <f>(SUM(J9:J95))/2</f>
        <v>5755</v>
      </c>
      <c r="K96" s="9">
        <f>(SUM(K9:K95))/2</f>
        <v>5828</v>
      </c>
      <c r="L96" s="9">
        <f>(SUM(L9:L95))/2</f>
        <v>5006</v>
      </c>
      <c r="M96" s="9">
        <f>(SUM(M9:M95))/2</f>
        <v>6687</v>
      </c>
      <c r="N96" s="9">
        <f>(SUM(N9:N95))/2</f>
        <v>66117</v>
      </c>
      <c r="O96" s="12">
        <f>N96/N96</f>
        <v>1</v>
      </c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45:G65536 L9:N9 K11:N14 M10:N10 M15 K16:M16 K9:K10 A113:E744 K113:N744 A9:J94 K17:N94 O17:O744 A95:N112">
    <cfRule type="cellIs" priority="61" dxfId="63" operator="greaterThan" stopIfTrue="1">
      <formula>0</formula>
    </cfRule>
    <cfRule type="containsBlanks" priority="62" dxfId="1" stopIfTrue="1">
      <formula>LEN(TRIM(A9))=0</formula>
    </cfRule>
    <cfRule type="cellIs" priority="63" dxfId="63" operator="equal" stopIfTrue="1">
      <formula>0</formula>
    </cfRule>
  </conditionalFormatting>
  <conditionalFormatting sqref="F113:I744">
    <cfRule type="cellIs" priority="58" dxfId="63" operator="greaterThan" stopIfTrue="1">
      <formula>0</formula>
    </cfRule>
    <cfRule type="containsBlanks" priority="59" dxfId="1" stopIfTrue="1">
      <formula>LEN(TRIM(F113))=0</formula>
    </cfRule>
    <cfRule type="cellIs" priority="60" dxfId="63" operator="equal" stopIfTrue="1">
      <formula>0</formula>
    </cfRule>
  </conditionalFormatting>
  <conditionalFormatting sqref="J113:J744">
    <cfRule type="cellIs" priority="55" dxfId="63" operator="greaterThan" stopIfTrue="1">
      <formula>0</formula>
    </cfRule>
    <cfRule type="containsBlanks" priority="56" dxfId="1" stopIfTrue="1">
      <formula>LEN(TRIM(J113))=0</formula>
    </cfRule>
    <cfRule type="cellIs" priority="57" dxfId="63" operator="equal" stopIfTrue="1">
      <formula>0</formula>
    </cfRule>
  </conditionalFormatting>
  <conditionalFormatting sqref="K15:L15 N15">
    <cfRule type="cellIs" priority="52" dxfId="63" operator="greaterThan" stopIfTrue="1">
      <formula>0</formula>
    </cfRule>
    <cfRule type="containsBlanks" priority="53" dxfId="1" stopIfTrue="1">
      <formula>LEN(TRIM(K15))=0</formula>
    </cfRule>
    <cfRule type="cellIs" priority="54" dxfId="63" operator="equal" stopIfTrue="1">
      <formula>0</formula>
    </cfRule>
  </conditionalFormatting>
  <conditionalFormatting sqref="O9:O14">
    <cfRule type="cellIs" priority="49" dxfId="63" operator="greaterThan" stopIfTrue="1">
      <formula>0</formula>
    </cfRule>
    <cfRule type="containsBlanks" priority="50" dxfId="1" stopIfTrue="1">
      <formula>LEN(TRIM(O9))=0</formula>
    </cfRule>
    <cfRule type="cellIs" priority="51" dxfId="63" operator="equal" stopIfTrue="1">
      <formula>0</formula>
    </cfRule>
  </conditionalFormatting>
  <conditionalFormatting sqref="O15">
    <cfRule type="cellIs" priority="46" dxfId="63" operator="greaterThan" stopIfTrue="1">
      <formula>0</formula>
    </cfRule>
    <cfRule type="containsBlanks" priority="47" dxfId="1" stopIfTrue="1">
      <formula>LEN(TRIM(O15))=0</formula>
    </cfRule>
    <cfRule type="cellIs" priority="48" dxfId="6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2023-01-20T17:51:56Z</dcterms:modified>
  <cp:category/>
  <cp:version/>
  <cp:contentType/>
  <cp:contentStatus/>
</cp:coreProperties>
</file>