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676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<sst xmlns="http://schemas.openxmlformats.org/spreadsheetml/2006/main" count="66" uniqueCount="59">
  <si>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</si>
  <si>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</si>
  <si>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</si>
  <si>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</si>
  <si>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</si>
  <si>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</si>
  <si>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</si>
  <si>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</si>
  <si>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</si>
  <si>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</si>
  <si>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</si>
  <si>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</si>
  <si>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</si>
  <si>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</si>
  <si>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</si>
  <si>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</si>
  <si>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</si>
  <si>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29 DE FEBRERO DE 2024</t>
  </si>
  <si>
    <t>ENTIDAD FINANCIERA</t>
  </si>
  <si>
    <t xml:space="preserve">ENTIDAD FINANCIERA DE VIVIENDA                    </t>
  </si>
  <si>
    <t>LA PRIMERA ENTIDAD FINANCIERA DE VIVIENDA</t>
  </si>
  <si>
    <t>LA PROMOTORA ENTIDAD FINANCIERA DE VIVIENDA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</si>
  <si>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</si>
  <si>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</si>
  <si>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</si>
  <si>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</si>
  <si>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</si>
  <si>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</si>
  <si>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</si>
  <si>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</si>
  <si>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</si>
  <si>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</si>
  <si>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</si>
  <si>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</si>
  <si>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PRODEM S.A.</t>
  </si>
  <si>
    <t xml:space="preserve">BANCOS PYME                                       </t>
  </si>
  <si>
    <t>BANCO PYME ECOFUTURO S.A.</t>
  </si>
  <si>
    <t>BANCO PYME DE LA COMUNIDAD S.A.</t>
  </si>
  <si>
    <t xml:space="preserve">COOPERATIVAS DE AHORRO Y CREDITO                  </t>
  </si>
  <si>
    <t>COOPERATIVA DE AHORRO Y CRÉDITO ABIERTA JESÚS NAZARENO R. L.</t>
  </si>
  <si>
    <t>COOPERATIVA DE AHORRO Y CRÉDITO ABIERTA SAN MARTÍN DE PORRES R.L.</t>
  </si>
  <si>
    <t>COOPERATIVA DE AHORRO Y CRÉDITO ABIERTA "LA MERCED" R.L.</t>
  </si>
  <si>
    <t>COOPERATIVA DE AHORRO Y CRÉDITO ABIERTA "QUILLACOLLO" R.L.</t>
  </si>
  <si>
    <t>COOPERATIVA DE AHORRO Y CRÉDITO ABIERTA "MAGISTERIO RURAL" R.L.</t>
  </si>
  <si>
    <t>COOPERATIVA DE AHORRO Y CRÉDITO ABIERTA "LA SAGRADA FAMILIA" R.L..</t>
  </si>
  <si>
    <t>COOPERATIVA DE AHORRO Y CRÉDITO ABIERTA "PAULO VI" R.L.</t>
  </si>
  <si>
    <t xml:space="preserve">EMPRESAS DE ARRENDAMIENTO FINANCIERO              </t>
  </si>
  <si>
    <t>FORTALEZA LEASING S.A.</t>
  </si>
  <si>
    <t xml:space="preserve">INSTITUCIONES FINANCIERAS DE DESARROLLO           </t>
  </si>
  <si>
    <t>CIDRE IFD</t>
  </si>
  <si>
    <t>CRECER IFD</t>
  </si>
  <si>
    <t>DIACONÍA FRIF - IFD</t>
  </si>
  <si>
    <t>FUNDACIÓN PRO MUJER IFD</t>
  </si>
  <si>
    <t>SEMBRAR SARTAWI IFD</t>
  </si>
  <si>
    <t xml:space="preserve">BANCOS DE DESARROLLO PRODUCTIVO                   </t>
  </si>
  <si>
    <t>BANCO DE DESARROLLO PRODUCTIVO S.A.M.</t>
  </si>
  <si>
    <t xml:space="preserve">EMPRESAS DE GIRO Y REMESAS DE
DINERO             </t>
  </si>
  <si>
    <t>EMPRESA DE GIRO Y REMESAS DE DINERO COMPAÑIA INTERAMERICANA DE SERVICIOS S.R.L.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</si>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</sst>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K20" sqref="K20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2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5" t="s">
        <v>1</v>
      </c>
    </row>
    <row r="8" spans="1:15" ht="15">
      <c r="A8" s="14"/>
      <c r="B8" s="14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14"/>
      <c r="O8" s="16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2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3</v>
      </c>
      <c r="O10" s="8">
        <f>N10/N55</f>
        <v>0.012605042016806723</v>
      </c>
    </row>
    <row r="11" spans="1:15" ht="15">
      <c r="A11" s="4" t="s">
        <v>21</v>
      </c>
      <c r="B11" s="5">
        <v>3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4</v>
      </c>
      <c r="O11" s="8">
        <f>N11/N55</f>
        <v>0.01680672268907563</v>
      </c>
    </row>
    <row r="12" spans="1:15" ht="15">
      <c r="A12" s="10" t="s">
        <v>22</v>
      </c>
      <c r="B12" s="10">
        <f aca="true" t="shared" si="0" ref="B12:N12">SUM(B10:B11)</f>
        <v>5</v>
      </c>
      <c r="C12" s="10">
        <f t="shared" si="0"/>
        <v>2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7</v>
      </c>
      <c r="O12" s="11">
        <f>N12/N55</f>
        <v>0.029411764705882353</v>
      </c>
    </row>
    <row r="13" spans="1:15" ht="15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">
      <c r="A14" s="4" t="s">
        <v>24</v>
      </c>
      <c r="B14" s="5">
        <v>6</v>
      </c>
      <c r="C14" s="5">
        <v>13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19</v>
      </c>
      <c r="O14" s="8">
        <f>N14/N55</f>
        <v>0.07983193277310924</v>
      </c>
    </row>
    <row r="15" spans="1:15" ht="20.25" customHeight="1">
      <c r="A15" s="4" t="s">
        <v>25</v>
      </c>
      <c r="B15" s="5">
        <v>16</v>
      </c>
      <c r="C15" s="5">
        <v>20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36</v>
      </c>
      <c r="O15" s="8">
        <f>N15/N55</f>
        <v>0.15126050420168066</v>
      </c>
    </row>
    <row r="16" spans="1:15" ht="15">
      <c r="A16" s="4" t="s">
        <v>26</v>
      </c>
      <c r="B16" s="5">
        <v>12</v>
      </c>
      <c r="C16" s="5">
        <v>18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30</v>
      </c>
      <c r="O16" s="25">
        <f>N16/N55</f>
        <v>0.12605042016806722</v>
      </c>
    </row>
    <row r="17" spans="1:15" ht="15">
      <c r="A17" s="4" t="s">
        <v>27</v>
      </c>
      <c r="B17" s="5">
        <v>9</v>
      </c>
      <c r="C17" s="5">
        <v>17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26</v>
      </c>
      <c r="O17" s="8">
        <f>N17/N55</f>
        <v>0.1092436974789916</v>
      </c>
    </row>
    <row r="18" spans="1:15" ht="15">
      <c r="A18" s="4" t="s">
        <v>28</v>
      </c>
      <c r="B18" s="5">
        <v>24</v>
      </c>
      <c r="C18" s="5">
        <v>15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39</v>
      </c>
      <c r="O18" s="8">
        <f>N18/N55</f>
        <v>0.1638655462184874</v>
      </c>
    </row>
    <row r="19" spans="1:15" ht="15">
      <c r="A19" s="4" t="s">
        <v>29</v>
      </c>
      <c r="B19" s="5">
        <v>4</v>
      </c>
      <c r="C19" s="5">
        <v>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8</v>
      </c>
      <c r="O19" s="8">
        <f>N19/N55</f>
        <v>0.03361344537815126</v>
      </c>
    </row>
    <row r="20" spans="1:15" ht="15">
      <c r="A20" s="4" t="s">
        <v>30</v>
      </c>
      <c r="B20" s="5">
        <v>12</v>
      </c>
      <c r="C20" s="5">
        <v>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14</v>
      </c>
      <c r="O20" s="8">
        <f>N20/N55</f>
        <v>0.058823529411764705</v>
      </c>
    </row>
    <row r="21" spans="1:15" ht="15">
      <c r="A21" s="4" t="s">
        <v>31</v>
      </c>
      <c r="B21" s="5">
        <v>7</v>
      </c>
      <c r="C21" s="5">
        <v>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13</v>
      </c>
      <c r="O21" s="8">
        <f>N21/N55</f>
        <v>0.0546218487394958</v>
      </c>
    </row>
    <row r="22" spans="1:15" ht="30">
      <c r="A22" s="4" t="s">
        <v>32</v>
      </c>
      <c r="B22" s="5">
        <v>8</v>
      </c>
      <c r="C22" s="5">
        <v>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14</v>
      </c>
      <c r="O22" s="8">
        <f>N22/N55</f>
        <v>0.058823529411764705</v>
      </c>
    </row>
    <row r="23" spans="1:15" ht="15">
      <c r="A23" s="4" t="s">
        <v>33</v>
      </c>
      <c r="B23" s="5">
        <v>2</v>
      </c>
      <c r="C23" s="5">
        <v>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5</v>
      </c>
      <c r="O23" s="8">
        <f>N23/N55</f>
        <v>0.02100840336134454</v>
      </c>
    </row>
    <row r="24" spans="1:15" ht="15">
      <c r="A24" s="4" t="s">
        <v>34</v>
      </c>
      <c r="B24" s="5">
        <v>0</v>
      </c>
      <c r="C24" s="5">
        <v>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8">
        <f>N24/N55</f>
        <v>0.008403361344537815</v>
      </c>
    </row>
    <row r="25" spans="1:15" ht="15">
      <c r="A25" s="10" t="s">
        <v>22</v>
      </c>
      <c r="B25" s="10">
        <f aca="true" t="shared" si="1" ref="B25:N25">SUM(B14:B24)</f>
        <v>100</v>
      </c>
      <c r="C25" s="10">
        <f t="shared" si="1"/>
        <v>106</v>
      </c>
      <c r="D25" s="10">
        <f t="shared" si="1"/>
        <v>0</v>
      </c>
      <c r="E25" s="10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 t="shared" si="1"/>
        <v>206</v>
      </c>
      <c r="O25" s="11">
        <f>N25/N55</f>
        <v>0.865546218487395</v>
      </c>
    </row>
    <row r="26" spans="1:15" ht="15">
      <c r="A26" s="9" t="s">
        <v>35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">
      <c r="A27" s="4" t="s">
        <v>36</v>
      </c>
      <c r="B27" s="5">
        <v>3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4</v>
      </c>
      <c r="O27" s="8">
        <f>N27/N55</f>
        <v>0.01680672268907563</v>
      </c>
    </row>
    <row r="28" spans="1:15" ht="15">
      <c r="A28" s="4" t="s">
        <v>37</v>
      </c>
      <c r="B28" s="5">
        <v>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8">
        <f>N28/N55</f>
        <v>0.008403361344537815</v>
      </c>
    </row>
    <row r="29" spans="1:15" ht="15">
      <c r="A29" s="10" t="s">
        <v>22</v>
      </c>
      <c r="B29" s="10">
        <f aca="true" t="shared" si="2" ref="B29:N29">SUM(B27:B28)</f>
        <v>5</v>
      </c>
      <c r="C29" s="10">
        <f t="shared" si="2"/>
        <v>1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  <c r="N29" s="10">
        <f t="shared" si="2"/>
        <v>6</v>
      </c>
      <c r="O29" s="11">
        <f>N29/N55</f>
        <v>0.025210084033613446</v>
      </c>
    </row>
    <row r="30" spans="1:15" ht="15">
      <c r="A30" s="9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30">
      <c r="A31" s="4" t="s">
        <v>39</v>
      </c>
      <c r="B31" s="5">
        <v>0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8">
        <f>N31/N55</f>
        <v>0.004201680672268907</v>
      </c>
    </row>
    <row r="32" spans="1:15" ht="30">
      <c r="A32" s="4" t="s">
        <v>40</v>
      </c>
      <c r="B32" s="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8">
        <f>N32/N55</f>
        <v>0.004201680672268907</v>
      </c>
    </row>
    <row r="33" spans="1:15" ht="30">
      <c r="A33" s="4" t="s">
        <v>41</v>
      </c>
      <c r="B33" s="5">
        <v>0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8">
        <f>N33/N55</f>
        <v>0.004201680672268907</v>
      </c>
    </row>
    <row r="34" spans="1:15" ht="30">
      <c r="A34" s="4" t="s">
        <v>42</v>
      </c>
      <c r="B34" s="5">
        <v>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8">
        <f>N34/N55</f>
        <v>0.004201680672268907</v>
      </c>
    </row>
    <row r="35" spans="1:15" ht="30">
      <c r="A35" s="4" t="s">
        <v>43</v>
      </c>
      <c r="B35" s="5">
        <v>0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8">
        <f>N35/N55</f>
        <v>0.004201680672268907</v>
      </c>
    </row>
    <row r="36" spans="1:15" ht="30">
      <c r="A36" s="4" t="s">
        <v>44</v>
      </c>
      <c r="B36" s="5">
        <v>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8">
        <f>N36/N55</f>
        <v>0.004201680672268907</v>
      </c>
    </row>
    <row r="37" spans="1:15" ht="30">
      <c r="A37" s="4" t="s">
        <v>45</v>
      </c>
      <c r="B37" s="5">
        <v>0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8">
        <f>N37/N55</f>
        <v>0.004201680672268907</v>
      </c>
    </row>
    <row r="38" spans="1:15" ht="15">
      <c r="A38" s="10" t="s">
        <v>22</v>
      </c>
      <c r="B38" s="10">
        <f aca="true" t="shared" si="3" ref="B38:N38">SUM(B31:B37)</f>
        <v>3</v>
      </c>
      <c r="C38" s="10">
        <f t="shared" si="3"/>
        <v>4</v>
      </c>
      <c r="D38" s="10">
        <f t="shared" si="3"/>
        <v>0</v>
      </c>
      <c r="E38" s="10">
        <f t="shared" si="3"/>
        <v>0</v>
      </c>
      <c r="F38" s="10">
        <f t="shared" si="3"/>
        <v>0</v>
      </c>
      <c r="G38" s="10">
        <f t="shared" si="3"/>
        <v>0</v>
      </c>
      <c r="H38" s="10">
        <f t="shared" si="3"/>
        <v>0</v>
      </c>
      <c r="I38" s="10">
        <f t="shared" si="3"/>
        <v>0</v>
      </c>
      <c r="J38" s="10">
        <f t="shared" si="3"/>
        <v>0</v>
      </c>
      <c r="K38" s="10">
        <f t="shared" si="3"/>
        <v>0</v>
      </c>
      <c r="L38" s="10">
        <f t="shared" si="3"/>
        <v>0</v>
      </c>
      <c r="M38" s="10">
        <f t="shared" si="3"/>
        <v>0</v>
      </c>
      <c r="N38" s="10">
        <f t="shared" si="3"/>
        <v>7</v>
      </c>
      <c r="O38" s="11">
        <f>N38/N55</f>
        <v>0.029411764705882353</v>
      </c>
    </row>
    <row r="39" spans="1:15" ht="15">
      <c r="A39" s="9" t="s">
        <v>46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4" t="s">
        <v>47</v>
      </c>
      <c r="B40" s="5">
        <v>0</v>
      </c>
      <c r="C40" s="5">
        <v>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8">
        <f>N40/N55</f>
        <v>0.004201680672268907</v>
      </c>
    </row>
    <row r="41" spans="1:15" ht="15">
      <c r="A41" s="10" t="s">
        <v>22</v>
      </c>
      <c r="B41" s="10">
        <f aca="true" t="shared" si="4" ref="B41:N41">SUM(B40:B40)</f>
        <v>0</v>
      </c>
      <c r="C41" s="10">
        <f t="shared" si="4"/>
        <v>1</v>
      </c>
      <c r="D41" s="10">
        <f t="shared" si="4"/>
        <v>0</v>
      </c>
      <c r="E41" s="10">
        <f t="shared" si="4"/>
        <v>0</v>
      </c>
      <c r="F41" s="10">
        <f t="shared" si="4"/>
        <v>0</v>
      </c>
      <c r="G41" s="10">
        <f t="shared" si="4"/>
        <v>0</v>
      </c>
      <c r="H41" s="10">
        <f t="shared" si="4"/>
        <v>0</v>
      </c>
      <c r="I41" s="10">
        <f t="shared" si="4"/>
        <v>0</v>
      </c>
      <c r="J41" s="10">
        <f t="shared" si="4"/>
        <v>0</v>
      </c>
      <c r="K41" s="10">
        <f t="shared" si="4"/>
        <v>0</v>
      </c>
      <c r="L41" s="10">
        <f t="shared" si="4"/>
        <v>0</v>
      </c>
      <c r="M41" s="10">
        <f t="shared" si="4"/>
        <v>0</v>
      </c>
      <c r="N41" s="10">
        <f t="shared" si="4"/>
        <v>1</v>
      </c>
      <c r="O41" s="11">
        <f>N41/N55</f>
        <v>0.004201680672268907</v>
      </c>
    </row>
    <row r="42" spans="1:15" ht="15">
      <c r="A42" s="9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4" t="s">
        <v>49</v>
      </c>
      <c r="B43" s="5"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8">
        <f>N43/N55</f>
        <v>0.004201680672268907</v>
      </c>
    </row>
    <row r="44" spans="1:15" ht="15">
      <c r="A44" s="4" t="s">
        <v>50</v>
      </c>
      <c r="B44" s="5">
        <v>2</v>
      </c>
      <c r="C44" s="5">
        <v>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3</v>
      </c>
      <c r="O44" s="8">
        <f>N44/N55</f>
        <v>0.012605042016806723</v>
      </c>
    </row>
    <row r="45" spans="1:15" ht="15">
      <c r="A45" s="4" t="s">
        <v>51</v>
      </c>
      <c r="B45" s="5">
        <v>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8">
        <f>N45/N55</f>
        <v>0.004201680672268907</v>
      </c>
    </row>
    <row r="46" spans="1:15" ht="15">
      <c r="A46" s="4" t="s">
        <v>52</v>
      </c>
      <c r="B46" s="5"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8">
        <f>N46/N55</f>
        <v>0.004201680672268907</v>
      </c>
    </row>
    <row r="47" spans="1:15" ht="15">
      <c r="A47" s="4" t="s">
        <v>53</v>
      </c>
      <c r="B47" s="5">
        <v>0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8">
        <f>N47/N55</f>
        <v>0.004201680672268907</v>
      </c>
    </row>
    <row r="48" spans="1:15" ht="15">
      <c r="A48" s="10" t="s">
        <v>22</v>
      </c>
      <c r="B48" s="10">
        <f aca="true" t="shared" si="5" ref="B48:N48">SUM(B43:B47)</f>
        <v>5</v>
      </c>
      <c r="C48" s="10">
        <f t="shared" si="5"/>
        <v>2</v>
      </c>
      <c r="D48" s="10">
        <f t="shared" si="5"/>
        <v>0</v>
      </c>
      <c r="E48" s="10">
        <f t="shared" si="5"/>
        <v>0</v>
      </c>
      <c r="F48" s="10">
        <f t="shared" si="5"/>
        <v>0</v>
      </c>
      <c r="G48" s="10">
        <f t="shared" si="5"/>
        <v>0</v>
      </c>
      <c r="H48" s="10">
        <f t="shared" si="5"/>
        <v>0</v>
      </c>
      <c r="I48" s="10">
        <f t="shared" si="5"/>
        <v>0</v>
      </c>
      <c r="J48" s="10">
        <f t="shared" si="5"/>
        <v>0</v>
      </c>
      <c r="K48" s="10">
        <f t="shared" si="5"/>
        <v>0</v>
      </c>
      <c r="L48" s="10">
        <f t="shared" si="5"/>
        <v>0</v>
      </c>
      <c r="M48" s="10">
        <f t="shared" si="5"/>
        <v>0</v>
      </c>
      <c r="N48" s="10">
        <f t="shared" si="5"/>
        <v>7</v>
      </c>
      <c r="O48" s="11">
        <f>N48/N55</f>
        <v>0.029411764705882353</v>
      </c>
    </row>
    <row r="49" spans="1:15" ht="15">
      <c r="A49" s="9" t="s">
        <v>54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4" t="s">
        <v>55</v>
      </c>
      <c r="B50" s="5">
        <v>2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2</v>
      </c>
      <c r="O50" s="8">
        <f>N50/N55</f>
        <v>0.008403361344537815</v>
      </c>
    </row>
    <row r="51" spans="1:15" ht="15">
      <c r="A51" s="10" t="s">
        <v>22</v>
      </c>
      <c r="B51" s="10">
        <f aca="true" t="shared" si="6" ref="B51:N51">SUM(B50:B50)</f>
        <v>2</v>
      </c>
      <c r="C51" s="10">
        <f t="shared" si="6"/>
        <v>0</v>
      </c>
      <c r="D51" s="10">
        <f t="shared" si="6"/>
        <v>0</v>
      </c>
      <c r="E51" s="10">
        <f t="shared" si="6"/>
        <v>0</v>
      </c>
      <c r="F51" s="10">
        <f t="shared" si="6"/>
        <v>0</v>
      </c>
      <c r="G51" s="10">
        <f t="shared" si="6"/>
        <v>0</v>
      </c>
      <c r="H51" s="10">
        <f t="shared" si="6"/>
        <v>0</v>
      </c>
      <c r="I51" s="10">
        <f t="shared" si="6"/>
        <v>0</v>
      </c>
      <c r="J51" s="10">
        <f t="shared" si="6"/>
        <v>0</v>
      </c>
      <c r="K51" s="10">
        <f t="shared" si="6"/>
        <v>0</v>
      </c>
      <c r="L51" s="10">
        <f t="shared" si="6"/>
        <v>0</v>
      </c>
      <c r="M51" s="10">
        <f t="shared" si="6"/>
        <v>0</v>
      </c>
      <c r="N51" s="10">
        <f t="shared" si="6"/>
        <v>2</v>
      </c>
      <c r="O51" s="11">
        <f>N51/N55</f>
        <v>0.008403361344537815</v>
      </c>
    </row>
    <row r="52" spans="1:15" ht="15">
      <c r="A52" s="9" t="s">
        <v>56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30">
      <c r="A53" s="4" t="s">
        <v>57</v>
      </c>
      <c r="B53" s="5">
        <v>1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2</v>
      </c>
      <c r="O53" s="8">
        <f>N53/N55</f>
        <v>0.008403361344537815</v>
      </c>
    </row>
    <row r="54" spans="1:15" ht="15">
      <c r="A54" s="10" t="s">
        <v>22</v>
      </c>
      <c r="B54" s="10">
        <f aca="true" t="shared" si="7" ref="B54:N54">SUM(B53:B53)</f>
        <v>1</v>
      </c>
      <c r="C54" s="10">
        <f t="shared" si="7"/>
        <v>1</v>
      </c>
      <c r="D54" s="10">
        <f t="shared" si="7"/>
        <v>0</v>
      </c>
      <c r="E54" s="10">
        <f t="shared" si="7"/>
        <v>0</v>
      </c>
      <c r="F54" s="10">
        <f t="shared" si="7"/>
        <v>0</v>
      </c>
      <c r="G54" s="10">
        <f t="shared" si="7"/>
        <v>0</v>
      </c>
      <c r="H54" s="10">
        <f t="shared" si="7"/>
        <v>0</v>
      </c>
      <c r="I54" s="10">
        <f t="shared" si="7"/>
        <v>0</v>
      </c>
      <c r="J54" s="10">
        <f t="shared" si="7"/>
        <v>0</v>
      </c>
      <c r="K54" s="10">
        <f t="shared" si="7"/>
        <v>0</v>
      </c>
      <c r="L54" s="10">
        <f t="shared" si="7"/>
        <v>0</v>
      </c>
      <c r="M54" s="10">
        <f t="shared" si="7"/>
        <v>0</v>
      </c>
      <c r="N54" s="10">
        <f t="shared" si="7"/>
        <v>2</v>
      </c>
      <c r="O54" s="11">
        <f>N54/N55</f>
        <v>0.008403361344537815</v>
      </c>
    </row>
    <row r="55" spans="1:15" ht="15">
      <c r="A55" s="9" t="s">
        <v>58</v>
      </c>
      <c r="B55" s="9">
        <f aca="true" t="shared" si="8" ref="B55:N55">(SUM(B9:B54))/2</f>
        <v>121</v>
      </c>
      <c r="C55" s="9">
        <f t="shared" si="8"/>
        <v>117</v>
      </c>
      <c r="D55" s="9">
        <f t="shared" si="8"/>
        <v>0</v>
      </c>
      <c r="E55" s="9">
        <f t="shared" si="8"/>
        <v>0</v>
      </c>
      <c r="F55" s="9">
        <f t="shared" si="8"/>
        <v>0</v>
      </c>
      <c r="G55" s="9">
        <f t="shared" si="8"/>
        <v>0</v>
      </c>
      <c r="H55" s="9">
        <f t="shared" si="8"/>
        <v>0</v>
      </c>
      <c r="I55" s="9">
        <f t="shared" si="8"/>
        <v>0</v>
      </c>
      <c r="J55" s="9">
        <f t="shared" si="8"/>
        <v>0</v>
      </c>
      <c r="K55" s="9">
        <f t="shared" si="8"/>
        <v>0</v>
      </c>
      <c r="L55" s="9">
        <f t="shared" si="8"/>
        <v>0</v>
      </c>
      <c r="M55" s="9">
        <f t="shared" si="8"/>
        <v>0</v>
      </c>
      <c r="N55" s="9">
        <f t="shared" si="8"/>
        <v>238</v>
      </c>
      <c r="O55" s="12">
        <f>N55/N55</f>
        <v>1</v>
      </c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M15 K17:N761 K16:M16 K9:N14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2024-03-12T22:06:25Z</dcterms:modified>
  <cp:category/>
  <cp:version/>
  <cp:contentType/>
  <cp:contentStatus/>
</cp:coreProperties>
</file>