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'248'!$C$1:$F$94</definedName>
  </definedNames>
  <calcPr fullCalcOnLoad="1"/>
</workbook>
</file>

<file path=xl/sharedStrings.xml><?xml version="1.0" encoding="utf-8"?>
<sst xmlns="http://schemas.openxmlformats.org/spreadsheetml/2006/main" count="223" uniqueCount="153">
  <si>
    <t>ESTADOS FINANCIEROS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</si>
  <si>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</si>
  <si>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</si>
  <si>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</si>
  <si>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</si>
  <si>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</si>
  <si>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</si>
  <si>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</si>
  <si>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</si>
  <si>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</si>
  <si>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</si>
  <si>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</si>
  <si>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</si>
  <si>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</si>
  <si>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</si>
  <si>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</si>
  <si>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</si>
  <si>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</si>
  <si>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</si>
  <si>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</si>
  <si>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</si>
  <si>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</si>
  <si>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</si>
  <si>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</si>
  <si>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</si>
  <si>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</si>
  <si>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</si>
  <si>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</si>
  <si>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</si>
  <si>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</si>
  <si>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</si>
  <si>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</si>
  <si>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</si>
  <si>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</si>
  <si>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</si>
  <si>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</si>
  <si>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</si>
  <si>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</si>
  <si>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</si>
  <si>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</si>
  <si>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</si>
  <si>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</si>
  <si>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</si>
  <si>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</si>
  <si>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</si>
  <si>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</si>
  <si>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</si>
  <si>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</si>
  <si>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</si>
  <si>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</si>
  <si>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</si>
  <si>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</si>
  <si>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</si>
  <si>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</si>
  <si>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</si>
  <si>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</si>
  <si>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</si>
  <si>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</si>
  <si>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</si>
  <si>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</si>
  <si>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</si>
  <si>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</si>
  <si>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</si>
  <si>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</si>
  <si>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</si>
  <si>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</si>
  <si>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</si>
  <si>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</si>
  <si>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</si>
  <si>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</si>
  <si>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</si>
  <si>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</si>
  <si>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</si>
  <si>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</si>
  <si>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</si>
  <si>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</si>
  <si>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</si>
  <si>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</si>
  <si>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</si>
  <si>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</si>
  <si>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</si>
  <si>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</si>
  <si>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</si>
  <si>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</si>
  <si>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</si>
  <si>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</si>
  <si>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</si>
  <si>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</si>
  <si>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</si>
  <si>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</si>
  <si>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</si>
  <si>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</si>
  <si>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</si>
  <si>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</si>
  <si>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</si>
  <si>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</si>
  <si>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</si>
  <si>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</si>
  <si>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</si>
  <si>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</si>
  <si>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</si>
  <si>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</si>
  <si>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</si>
  <si>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</si>
  <si>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</si>
  <si>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</si>
  <si>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</si>
  <si>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</si>
  <si>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</si>
  <si>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</si>
  <si>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</si>
  <si>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</si>
  <si>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</si>
  <si>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</si>
  <si>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</si>
  <si>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</si>
  <si>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</si>
  <si>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</si>
  <si>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</si>
  <si>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</si>
  <si>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</si>
  <si>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</si>
  <si>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</si>
  <si>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</si>
  <si>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</si>
  <si>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</si>
  <si>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</si>
  <si>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</si>
  <si>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</si>
  <si>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</si>
  <si>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</si>
  <si>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</si>
  <si>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</si>
  <si>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</si>
  <si>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</si>
  <si>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</si>
  <si>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</si>
  <si>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</si>
  <si>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</si>
  <si>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</si>
  <si>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</si>
  <si>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</si>
  <si>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</si>
  <si>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</si>
  <si>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</si>
  <si>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</si>
  <si>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</si>
  <si>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</si>
  <si>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</si>
  <si>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(en bolivianos)</t>
  </si>
  <si>
    <t>FIDEICOMISOS CONSTITUIDOS</t>
  </si>
  <si>
    <t xml:space="preserve">190.00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</si>
  <si>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AL 28 DE FEBRERO DE 2018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</si>
</sst>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_(&quot;$b&quot;\ * #,##0_);_(&quot;$b&quot;\ * \(#,##0\);_(&quot;$b&quot;\ * &quot;-&quot;_);_(@_)"/>
    <numFmt numFmtId="194" formatCode="_(&quot;$b&quot;\ * #,##0.00_);_(&quot;$b&quot;\ * \(#,##0.00\);_(&quot;$b&quot;\ * &quot;-&quot;??_);_(@_)"/>
  </numFmts>
  <fonts count="55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11" fillId="0" borderId="0" xfId="0" applyNumberFormat="1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190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7" fontId="15" fillId="0" borderId="0" xfId="0" applyNumberFormat="1" applyFont="1" applyBorder="1" applyAlignment="1" applyProtection="1" quotePrefix="1">
      <alignment horizontal="left"/>
      <protection/>
    </xf>
    <xf numFmtId="37" fontId="13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3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37" fontId="12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37" fontId="12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4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top"/>
    </xf>
    <xf numFmtId="0" fontId="13" fillId="0" borderId="0" xfId="0" applyFont="1" applyAlignment="1" quotePrefix="1">
      <alignment horizontal="left" vertical="top"/>
    </xf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14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vertical="center"/>
    </xf>
    <xf numFmtId="0" fontId="17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6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3" fillId="34" borderId="12" xfId="0" applyFont="1" applyFill="1" applyBorder="1" applyAlignment="1">
      <alignment/>
    </xf>
    <xf numFmtId="190" fontId="12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37" fontId="12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3" fillId="34" borderId="12" xfId="0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/>
    </xf>
    <xf numFmtId="0" fontId="13" fillId="34" borderId="12" xfId="0" applyFont="1" applyFill="1" applyBorder="1" applyAlignment="1" quotePrefix="1">
      <alignment horizontal="left" vertical="center"/>
    </xf>
    <xf numFmtId="0" fontId="12" fillId="34" borderId="12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  <xf numFmtId="39" fontId="12" fillId="0" borderId="0" xfId="0" applyNumberFormat="1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Notas 2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5"/>
  <sheetViews>
    <sheetView tabSelected="1" zoomScale="50" zoomScaleNormal="50" zoomScalePageLayoutView="0" workbookViewId="0" topLeftCell="C1">
      <selection activeCell="E36" sqref="E36"/>
    </sheetView>
  </sheetViews>
  <sheetFormatPr defaultColWidth="9.140625" defaultRowHeight="12.75"/>
  <cols>
    <col min="1" max="1" width="45.7109375" style="0" hidden="1" customWidth="1"/>
    <col min="2" max="2" width="89.421875" style="0" hidden="1" customWidth="1"/>
    <col min="3" max="3" width="114.140625" style="2" customWidth="1"/>
    <col min="4" max="6" width="33.8515625" style="0" customWidth="1"/>
    <col min="7" max="7" width="3.57421875" style="7" customWidth="1"/>
  </cols>
  <sheetData>
    <row r="1" spans="3:6" s="1" customFormat="1" ht="39.75" customHeight="1">
      <c r="C1" s="60" t="s">
        <v>73</v>
      </c>
      <c r="D1" s="60"/>
      <c r="E1" s="60"/>
      <c r="F1" s="60"/>
    </row>
    <row r="2" spans="3:6" s="1" customFormat="1" ht="39.75" customHeight="1">
      <c r="C2" s="60" t="s">
        <v>0</v>
      </c>
      <c r="D2" s="60"/>
      <c r="E2" s="60"/>
      <c r="F2" s="60"/>
    </row>
    <row r="3" spans="3:6" s="1" customFormat="1" ht="39.75" customHeight="1">
      <c r="C3" s="60" t="s">
        <v>152</v>
      </c>
      <c r="D3" s="60"/>
      <c r="E3" s="60"/>
      <c r="F3" s="60"/>
    </row>
    <row r="4" spans="1:6" s="1" customFormat="1" ht="39.75" customHeight="1">
      <c r="A4" s="1" t="s">
        <v>152</v>
      </c>
      <c r="C4" s="61" t="s">
        <v>149</v>
      </c>
      <c r="D4" s="61"/>
      <c r="E4" s="61"/>
      <c r="F4" s="61"/>
    </row>
    <row r="5" ht="6" customHeight="1" thickBot="1">
      <c r="G5"/>
    </row>
    <row r="6" spans="1:7" ht="24.75" thickBot="1" thickTop="1">
      <c r="A6" s="39"/>
      <c r="B6" s="39"/>
      <c r="C6" s="40"/>
      <c r="D6" s="41" t="s">
        <v>74</v>
      </c>
      <c r="E6" s="41" t="s">
        <v>75</v>
      </c>
      <c r="F6" s="41" t="s">
        <v>76</v>
      </c>
      <c r="G6"/>
    </row>
    <row r="7" spans="1:7" ht="25.5" customHeight="1" thickBot="1" thickTop="1">
      <c r="A7" s="42"/>
      <c r="B7" s="42"/>
      <c r="C7" s="43" t="s">
        <v>146</v>
      </c>
      <c r="D7" s="44"/>
      <c r="E7" s="44"/>
      <c r="F7" s="44"/>
      <c r="G7"/>
    </row>
    <row r="8" spans="3:7" ht="15" customHeight="1" thickBot="1" thickTop="1">
      <c r="C8" s="18"/>
      <c r="D8" s="11"/>
      <c r="E8" s="12"/>
      <c r="F8" s="12"/>
      <c r="G8"/>
    </row>
    <row r="9" spans="1:6" s="22" customFormat="1" ht="24.75" customHeight="1" thickBot="1" thickTop="1">
      <c r="A9" s="48" t="s">
        <v>36</v>
      </c>
      <c r="B9" s="48" t="s">
        <v>2</v>
      </c>
      <c r="C9" s="49" t="s">
        <v>77</v>
      </c>
      <c r="D9" s="50">
        <v>15263137.25</v>
      </c>
      <c r="E9" s="50">
        <v>19122060.45</v>
      </c>
      <c r="F9" s="50">
        <f>+D9+E9</f>
        <v>34385197.7</v>
      </c>
    </row>
    <row r="10" spans="1:6" s="22" customFormat="1" ht="24.75" customHeight="1" thickTop="1">
      <c r="A10" s="22" t="s">
        <v>36</v>
      </c>
      <c r="B10" s="22" t="s">
        <v>3</v>
      </c>
      <c r="C10" s="23" t="s">
        <v>78</v>
      </c>
      <c r="D10" s="24">
        <v>406763.96</v>
      </c>
      <c r="E10" s="24">
        <v>342525.56</v>
      </c>
      <c r="F10" s="24">
        <f aca="true" t="shared" si="0" ref="F10:F42">+D10+E10</f>
        <v>749289.52</v>
      </c>
    </row>
    <row r="11" spans="1:6" s="25" customFormat="1" ht="23.25" customHeight="1">
      <c r="A11" s="25" t="s">
        <v>36</v>
      </c>
      <c r="B11" s="25" t="s">
        <v>4</v>
      </c>
      <c r="C11" s="26" t="s">
        <v>79</v>
      </c>
      <c r="D11" s="27">
        <v>7228565.4</v>
      </c>
      <c r="E11" s="27">
        <v>205176.36</v>
      </c>
      <c r="F11" s="27">
        <f t="shared" si="0"/>
        <v>7433741.760000001</v>
      </c>
    </row>
    <row r="12" spans="1:6" s="25" customFormat="1" ht="23.25" customHeight="1">
      <c r="A12" s="25" t="s">
        <v>36</v>
      </c>
      <c r="B12" s="25" t="s">
        <v>5</v>
      </c>
      <c r="C12" s="26" t="s">
        <v>80</v>
      </c>
      <c r="D12" s="27">
        <v>456608.69</v>
      </c>
      <c r="E12" s="27">
        <v>1542091.54</v>
      </c>
      <c r="F12" s="27">
        <f t="shared" si="0"/>
        <v>1998700.23</v>
      </c>
    </row>
    <row r="13" spans="1:6" s="25" customFormat="1" ht="23.25" customHeight="1">
      <c r="A13" s="25" t="s">
        <v>36</v>
      </c>
      <c r="B13" s="25" t="s">
        <v>6</v>
      </c>
      <c r="C13" s="26" t="s">
        <v>81</v>
      </c>
      <c r="D13" s="27">
        <v>0</v>
      </c>
      <c r="E13" s="27">
        <v>0</v>
      </c>
      <c r="F13" s="27">
        <f t="shared" si="0"/>
        <v>0</v>
      </c>
    </row>
    <row r="14" spans="1:6" s="25" customFormat="1" ht="23.25" customHeight="1">
      <c r="A14" s="25" t="s">
        <v>36</v>
      </c>
      <c r="B14" s="25" t="s">
        <v>7</v>
      </c>
      <c r="C14" s="26" t="s">
        <v>82</v>
      </c>
      <c r="D14" s="27">
        <v>6382</v>
      </c>
      <c r="E14" s="27">
        <v>473454.69</v>
      </c>
      <c r="F14" s="27">
        <f t="shared" si="0"/>
        <v>479836.69</v>
      </c>
    </row>
    <row r="15" spans="1:6" s="25" customFormat="1" ht="23.25" customHeight="1">
      <c r="A15" s="25" t="s">
        <v>36</v>
      </c>
      <c r="B15" s="25" t="s">
        <v>8</v>
      </c>
      <c r="C15" s="26" t="s">
        <v>83</v>
      </c>
      <c r="D15" s="27">
        <v>7147397.82</v>
      </c>
      <c r="E15" s="27">
        <v>16555991.03</v>
      </c>
      <c r="F15" s="27">
        <f t="shared" si="0"/>
        <v>23703388.85</v>
      </c>
    </row>
    <row r="16" spans="1:6" s="25" customFormat="1" ht="23.25" customHeight="1">
      <c r="A16" s="25" t="s">
        <v>36</v>
      </c>
      <c r="B16" s="25" t="s">
        <v>9</v>
      </c>
      <c r="C16" s="26" t="s">
        <v>84</v>
      </c>
      <c r="D16" s="27">
        <v>17419.38</v>
      </c>
      <c r="E16" s="27">
        <v>2821.27</v>
      </c>
      <c r="F16" s="27">
        <f t="shared" si="0"/>
        <v>20240.65</v>
      </c>
    </row>
    <row r="17" spans="1:6" s="22" customFormat="1" ht="51" customHeight="1" thickBot="1">
      <c r="A17" s="22" t="s">
        <v>36</v>
      </c>
      <c r="B17" s="22" t="s">
        <v>151</v>
      </c>
      <c r="C17" s="26" t="s">
        <v>150</v>
      </c>
      <c r="D17" s="27">
        <v>0</v>
      </c>
      <c r="E17" s="27">
        <v>0</v>
      </c>
      <c r="F17" s="27">
        <f t="shared" si="0"/>
        <v>0</v>
      </c>
    </row>
    <row r="18" spans="1:6" s="22" customFormat="1" ht="25.5" customHeight="1" thickBot="1" thickTop="1">
      <c r="A18" s="48" t="s">
        <v>36</v>
      </c>
      <c r="B18" s="48" t="s">
        <v>10</v>
      </c>
      <c r="C18" s="49" t="s">
        <v>85</v>
      </c>
      <c r="D18" s="50">
        <v>1240220.45</v>
      </c>
      <c r="E18" s="50">
        <v>5696933.99</v>
      </c>
      <c r="F18" s="50">
        <f>+D18+E18</f>
        <v>6937154.44</v>
      </c>
    </row>
    <row r="19" spans="1:6" s="22" customFormat="1" ht="24.75" customHeight="1" thickTop="1">
      <c r="A19" s="22" t="s">
        <v>36</v>
      </c>
      <c r="B19" s="22" t="s">
        <v>11</v>
      </c>
      <c r="C19" s="23" t="s">
        <v>86</v>
      </c>
      <c r="D19" s="24">
        <v>0</v>
      </c>
      <c r="E19" s="24">
        <v>0</v>
      </c>
      <c r="F19" s="24">
        <f t="shared" si="0"/>
        <v>0</v>
      </c>
    </row>
    <row r="20" spans="1:6" s="25" customFormat="1" ht="23.25" customHeight="1">
      <c r="A20" s="25" t="s">
        <v>36</v>
      </c>
      <c r="B20" s="25" t="s">
        <v>12</v>
      </c>
      <c r="C20" s="26" t="s">
        <v>87</v>
      </c>
      <c r="D20" s="27">
        <v>713264.29</v>
      </c>
      <c r="E20" s="27">
        <v>1937677.99</v>
      </c>
      <c r="F20" s="27">
        <f t="shared" si="0"/>
        <v>2650942.2800000003</v>
      </c>
    </row>
    <row r="21" spans="1:6" s="25" customFormat="1" ht="23.25" customHeight="1">
      <c r="A21" s="25" t="s">
        <v>36</v>
      </c>
      <c r="B21" s="25" t="s">
        <v>13</v>
      </c>
      <c r="C21" s="26" t="s">
        <v>88</v>
      </c>
      <c r="D21" s="27">
        <v>526956.16</v>
      </c>
      <c r="E21" s="27">
        <v>3759256</v>
      </c>
      <c r="F21" s="27">
        <f t="shared" si="0"/>
        <v>4286212.16</v>
      </c>
    </row>
    <row r="22" spans="1:6" s="25" customFormat="1" ht="23.25" customHeight="1">
      <c r="A22" s="25" t="s">
        <v>36</v>
      </c>
      <c r="B22" s="25" t="s">
        <v>14</v>
      </c>
      <c r="C22" s="26" t="s">
        <v>89</v>
      </c>
      <c r="D22" s="27">
        <v>0</v>
      </c>
      <c r="E22" s="27">
        <v>0</v>
      </c>
      <c r="F22" s="27">
        <f t="shared" si="0"/>
        <v>0</v>
      </c>
    </row>
    <row r="23" spans="1:6" s="25" customFormat="1" ht="23.25" customHeight="1">
      <c r="A23" s="25" t="s">
        <v>36</v>
      </c>
      <c r="B23" s="25" t="s">
        <v>15</v>
      </c>
      <c r="C23" s="26" t="s">
        <v>90</v>
      </c>
      <c r="D23" s="27">
        <v>0</v>
      </c>
      <c r="E23" s="27">
        <v>0</v>
      </c>
      <c r="F23" s="27">
        <f t="shared" si="0"/>
        <v>0</v>
      </c>
    </row>
    <row r="24" spans="1:6" s="25" customFormat="1" ht="50.25" customHeight="1" thickBot="1">
      <c r="A24" s="25" t="s">
        <v>36</v>
      </c>
      <c r="B24" s="28" t="s">
        <v>72</v>
      </c>
      <c r="C24" s="26" t="s">
        <v>91</v>
      </c>
      <c r="D24" s="27">
        <v>0</v>
      </c>
      <c r="E24" s="27">
        <v>0</v>
      </c>
      <c r="F24" s="27">
        <f t="shared" si="0"/>
        <v>0</v>
      </c>
    </row>
    <row r="25" spans="1:7" ht="24.75" customHeight="1" thickBot="1" thickTop="1">
      <c r="A25" s="42" t="s">
        <v>36</v>
      </c>
      <c r="B25" s="42" t="s">
        <v>16</v>
      </c>
      <c r="C25" s="43" t="s">
        <v>92</v>
      </c>
      <c r="D25" s="51">
        <v>14022916.8</v>
      </c>
      <c r="E25" s="51">
        <v>13425126.46</v>
      </c>
      <c r="F25" s="51">
        <f t="shared" si="0"/>
        <v>27448043.26</v>
      </c>
      <c r="G25"/>
    </row>
    <row r="26" spans="1:6" s="22" customFormat="1" ht="24.75" customHeight="1" thickTop="1">
      <c r="A26" s="22" t="s">
        <v>36</v>
      </c>
      <c r="B26" s="22" t="s">
        <v>17</v>
      </c>
      <c r="C26" s="23" t="s">
        <v>93</v>
      </c>
      <c r="D26" s="24">
        <v>10956000</v>
      </c>
      <c r="E26" s="24">
        <v>11000000</v>
      </c>
      <c r="F26" s="24">
        <f t="shared" si="0"/>
        <v>21956000</v>
      </c>
    </row>
    <row r="27" spans="1:6" s="25" customFormat="1" ht="23.25" customHeight="1">
      <c r="A27" s="25" t="s">
        <v>36</v>
      </c>
      <c r="B27" s="25" t="s">
        <v>18</v>
      </c>
      <c r="C27" s="26" t="s">
        <v>94</v>
      </c>
      <c r="D27" s="27">
        <v>0</v>
      </c>
      <c r="E27" s="27">
        <v>0</v>
      </c>
      <c r="F27" s="27">
        <f t="shared" si="0"/>
        <v>0</v>
      </c>
    </row>
    <row r="28" spans="1:6" s="25" customFormat="1" ht="23.25" customHeight="1">
      <c r="A28" s="25" t="s">
        <v>36</v>
      </c>
      <c r="B28" s="25" t="s">
        <v>19</v>
      </c>
      <c r="C28" s="26" t="s">
        <v>95</v>
      </c>
      <c r="D28" s="27">
        <v>0</v>
      </c>
      <c r="E28" s="27">
        <v>0</v>
      </c>
      <c r="F28" s="27">
        <f t="shared" si="0"/>
        <v>0</v>
      </c>
    </row>
    <row r="29" spans="1:6" s="25" customFormat="1" ht="23.25" customHeight="1">
      <c r="A29" s="25" t="s">
        <v>36</v>
      </c>
      <c r="B29" s="25" t="s">
        <v>20</v>
      </c>
      <c r="C29" s="26" t="s">
        <v>96</v>
      </c>
      <c r="D29" s="27">
        <v>1808289.85</v>
      </c>
      <c r="E29" s="27">
        <v>3937845.4</v>
      </c>
      <c r="F29" s="27">
        <f t="shared" si="0"/>
        <v>5746135.25</v>
      </c>
    </row>
    <row r="30" spans="1:6" s="25" customFormat="1" ht="23.25" customHeight="1">
      <c r="A30" s="25" t="s">
        <v>36</v>
      </c>
      <c r="B30" s="25" t="s">
        <v>21</v>
      </c>
      <c r="C30" s="26" t="s">
        <v>97</v>
      </c>
      <c r="D30" s="27">
        <v>1258626.95</v>
      </c>
      <c r="E30" s="27">
        <v>-1512718.94</v>
      </c>
      <c r="F30" s="27">
        <f t="shared" si="0"/>
        <v>-254091.99</v>
      </c>
    </row>
    <row r="31" spans="1:6" s="25" customFormat="1" ht="23.25" customHeight="1">
      <c r="A31" s="25" t="s">
        <v>36</v>
      </c>
      <c r="B31" s="25" t="s">
        <v>22</v>
      </c>
      <c r="C31" s="32" t="s">
        <v>98</v>
      </c>
      <c r="D31" s="27">
        <v>0</v>
      </c>
      <c r="E31" s="27">
        <v>-1624348.66</v>
      </c>
      <c r="F31" s="27">
        <f t="shared" si="0"/>
        <v>-1624348.66</v>
      </c>
    </row>
    <row r="32" spans="1:6" s="25" customFormat="1" ht="23.25" customHeight="1">
      <c r="A32" s="25" t="s">
        <v>36</v>
      </c>
      <c r="B32" s="25" t="s">
        <v>23</v>
      </c>
      <c r="C32" s="32" t="s">
        <v>99</v>
      </c>
      <c r="D32" s="27">
        <v>-77634.36</v>
      </c>
      <c r="E32" s="27">
        <v>111629.72</v>
      </c>
      <c r="F32" s="27">
        <f t="shared" si="0"/>
        <v>33995.36</v>
      </c>
    </row>
    <row r="33" spans="1:6" s="25" customFormat="1" ht="23.25" customHeight="1">
      <c r="A33" s="25" t="s">
        <v>36</v>
      </c>
      <c r="B33" s="25" t="s">
        <v>45</v>
      </c>
      <c r="C33" s="33" t="s">
        <v>100</v>
      </c>
      <c r="D33" s="27">
        <v>15263137.25</v>
      </c>
      <c r="E33" s="27">
        <v>19122060.45</v>
      </c>
      <c r="F33" s="27">
        <f t="shared" si="0"/>
        <v>34385197.7</v>
      </c>
    </row>
    <row r="34" spans="1:6" s="25" customFormat="1" ht="23.25" customHeight="1">
      <c r="A34" s="25" t="s">
        <v>36</v>
      </c>
      <c r="B34" s="25" t="s">
        <v>24</v>
      </c>
      <c r="C34" s="26" t="s">
        <v>101</v>
      </c>
      <c r="D34" s="27">
        <v>0</v>
      </c>
      <c r="E34" s="27">
        <v>0</v>
      </c>
      <c r="F34" s="27">
        <f t="shared" si="0"/>
        <v>0</v>
      </c>
    </row>
    <row r="35" spans="1:6" s="25" customFormat="1" ht="23.25" customHeight="1">
      <c r="A35" s="25" t="s">
        <v>36</v>
      </c>
      <c r="B35" s="25" t="s">
        <v>25</v>
      </c>
      <c r="C35" s="26" t="s">
        <v>102</v>
      </c>
      <c r="D35" s="27">
        <v>171420183.22</v>
      </c>
      <c r="E35" s="27">
        <v>326654366.31</v>
      </c>
      <c r="F35" s="27">
        <f t="shared" si="0"/>
        <v>498074549.53</v>
      </c>
    </row>
    <row r="36" spans="1:6" s="25" customFormat="1" ht="23.25" customHeight="1">
      <c r="A36" s="25" t="s">
        <v>36</v>
      </c>
      <c r="B36" s="25" t="s">
        <v>26</v>
      </c>
      <c r="C36" s="34" t="s">
        <v>103</v>
      </c>
      <c r="D36" s="27">
        <v>46112851.95</v>
      </c>
      <c r="E36" s="27">
        <v>318405655.02</v>
      </c>
      <c r="F36" s="27">
        <f t="shared" si="0"/>
        <v>364518506.96999997</v>
      </c>
    </row>
    <row r="37" spans="1:6" s="25" customFormat="1" ht="23.25" customHeight="1">
      <c r="A37" s="25" t="s">
        <v>36</v>
      </c>
      <c r="B37" s="25" t="s">
        <v>27</v>
      </c>
      <c r="C37" s="34" t="s">
        <v>144</v>
      </c>
      <c r="D37" s="27">
        <v>0</v>
      </c>
      <c r="E37" s="27">
        <v>0</v>
      </c>
      <c r="F37" s="27">
        <f t="shared" si="0"/>
        <v>0</v>
      </c>
    </row>
    <row r="38" spans="1:6" s="25" customFormat="1" ht="23.25" customHeight="1">
      <c r="A38" s="25" t="s">
        <v>36</v>
      </c>
      <c r="B38" s="25" t="s">
        <v>28</v>
      </c>
      <c r="C38" s="34" t="s">
        <v>104</v>
      </c>
      <c r="D38" s="27">
        <v>0</v>
      </c>
      <c r="E38" s="27">
        <v>0</v>
      </c>
      <c r="F38" s="27">
        <f>+E38+D38</f>
        <v>0</v>
      </c>
    </row>
    <row r="39" spans="1:6" s="25" customFormat="1" ht="23.25" customHeight="1">
      <c r="A39" s="25" t="s">
        <v>36</v>
      </c>
      <c r="B39" s="25" t="s">
        <v>29</v>
      </c>
      <c r="C39" s="34" t="s">
        <v>145</v>
      </c>
      <c r="D39" s="27">
        <v>0</v>
      </c>
      <c r="E39" s="27">
        <v>0</v>
      </c>
      <c r="F39" s="27">
        <f>+E39+D39</f>
        <v>0</v>
      </c>
    </row>
    <row r="40" spans="1:6" s="25" customFormat="1" ht="23.25" customHeight="1">
      <c r="A40" s="25" t="s">
        <v>36</v>
      </c>
      <c r="B40" s="25" t="s">
        <v>30</v>
      </c>
      <c r="C40" s="34" t="s">
        <v>105</v>
      </c>
      <c r="D40" s="27">
        <v>0</v>
      </c>
      <c r="E40" s="27">
        <v>0</v>
      </c>
      <c r="F40" s="27">
        <f t="shared" si="0"/>
        <v>0</v>
      </c>
    </row>
    <row r="41" spans="1:6" s="25" customFormat="1" ht="23.25" customHeight="1">
      <c r="A41" s="25" t="s">
        <v>36</v>
      </c>
      <c r="B41" s="25" t="s">
        <v>31</v>
      </c>
      <c r="C41" s="34" t="s">
        <v>106</v>
      </c>
      <c r="D41" s="27">
        <v>125307331.27</v>
      </c>
      <c r="E41" s="27">
        <v>8248711.29</v>
      </c>
      <c r="F41" s="27">
        <f>+E41+D41</f>
        <v>133556042.56</v>
      </c>
    </row>
    <row r="42" spans="1:6" s="25" customFormat="1" ht="47.25" customHeight="1" thickBot="1">
      <c r="A42" s="25" t="s">
        <v>36</v>
      </c>
      <c r="B42" s="25" t="s">
        <v>32</v>
      </c>
      <c r="C42" s="34" t="s">
        <v>107</v>
      </c>
      <c r="D42" s="27">
        <v>0</v>
      </c>
      <c r="E42" s="27">
        <v>0</v>
      </c>
      <c r="F42" s="27">
        <f t="shared" si="0"/>
        <v>0</v>
      </c>
    </row>
    <row r="43" spans="1:6" s="22" customFormat="1" ht="24.75" customHeight="1" thickBot="1" thickTop="1">
      <c r="A43" s="48" t="s">
        <v>36</v>
      </c>
      <c r="B43" s="48"/>
      <c r="C43" s="52" t="s">
        <v>147</v>
      </c>
      <c r="D43" s="53"/>
      <c r="E43" s="53"/>
      <c r="F43" s="50"/>
    </row>
    <row r="44" spans="1:6" s="22" customFormat="1" ht="23.25" customHeight="1" thickTop="1">
      <c r="A44" s="22" t="s">
        <v>36</v>
      </c>
      <c r="B44" s="35" t="s">
        <v>33</v>
      </c>
      <c r="C44" s="36" t="s">
        <v>108</v>
      </c>
      <c r="D44" s="24">
        <v>32946.29</v>
      </c>
      <c r="E44" s="24">
        <v>2946.42</v>
      </c>
      <c r="F44" s="24">
        <f aca="true" t="shared" si="1" ref="F44:F70">+E44+D44</f>
        <v>35892.71</v>
      </c>
    </row>
    <row r="45" spans="1:6" s="22" customFormat="1" ht="23.25" customHeight="1">
      <c r="A45" s="22" t="s">
        <v>36</v>
      </c>
      <c r="B45" s="37" t="s">
        <v>60</v>
      </c>
      <c r="C45" s="29" t="s">
        <v>109</v>
      </c>
      <c r="D45" s="24">
        <v>-3447.53</v>
      </c>
      <c r="E45" s="24">
        <v>-8480.75</v>
      </c>
      <c r="F45" s="24">
        <f t="shared" si="1"/>
        <v>-11928.28</v>
      </c>
    </row>
    <row r="46" spans="1:6" s="22" customFormat="1" ht="23.25" customHeight="1">
      <c r="A46" s="22" t="s">
        <v>36</v>
      </c>
      <c r="B46" s="35" t="s">
        <v>52</v>
      </c>
      <c r="C46" s="23" t="s">
        <v>110</v>
      </c>
      <c r="D46" s="24">
        <v>29498.76</v>
      </c>
      <c r="E46" s="24">
        <v>-5534.33</v>
      </c>
      <c r="F46" s="24">
        <f t="shared" si="1"/>
        <v>23964.43</v>
      </c>
    </row>
    <row r="47" spans="1:6" s="22" customFormat="1" ht="23.25" customHeight="1">
      <c r="A47" s="22" t="s">
        <v>36</v>
      </c>
      <c r="B47" s="37" t="s">
        <v>35</v>
      </c>
      <c r="C47" s="36" t="s">
        <v>111</v>
      </c>
      <c r="D47" s="24">
        <v>420676.4</v>
      </c>
      <c r="E47" s="24">
        <v>1115834.3</v>
      </c>
      <c r="F47" s="24">
        <f t="shared" si="1"/>
        <v>1536510.7000000002</v>
      </c>
    </row>
    <row r="48" spans="1:6" s="22" customFormat="1" ht="23.25" customHeight="1">
      <c r="A48" s="22" t="s">
        <v>36</v>
      </c>
      <c r="B48" s="37" t="s">
        <v>62</v>
      </c>
      <c r="C48" s="29" t="s">
        <v>112</v>
      </c>
      <c r="D48" s="24">
        <v>0</v>
      </c>
      <c r="E48" s="24">
        <v>-13698.03</v>
      </c>
      <c r="F48" s="24">
        <f t="shared" si="1"/>
        <v>-13698.03</v>
      </c>
    </row>
    <row r="49" spans="1:6" s="22" customFormat="1" ht="23.25" customHeight="1">
      <c r="A49" s="22" t="s">
        <v>36</v>
      </c>
      <c r="B49" s="35" t="s">
        <v>53</v>
      </c>
      <c r="C49" s="23" t="s">
        <v>113</v>
      </c>
      <c r="D49" s="24">
        <v>450175.16</v>
      </c>
      <c r="E49" s="24">
        <v>1096601.94</v>
      </c>
      <c r="F49" s="24">
        <f t="shared" si="1"/>
        <v>1546777.0999999999</v>
      </c>
    </row>
    <row r="50" spans="1:6" s="22" customFormat="1" ht="23.25" customHeight="1">
      <c r="A50" s="22" t="s">
        <v>36</v>
      </c>
      <c r="B50" s="35" t="s">
        <v>34</v>
      </c>
      <c r="C50" s="36" t="s">
        <v>114</v>
      </c>
      <c r="D50" s="24">
        <v>0</v>
      </c>
      <c r="E50" s="24">
        <v>1295571.27</v>
      </c>
      <c r="F50" s="24">
        <f t="shared" si="1"/>
        <v>1295571.27</v>
      </c>
    </row>
    <row r="51" spans="1:6" s="22" customFormat="1" ht="23.25" customHeight="1">
      <c r="A51" s="22" t="s">
        <v>36</v>
      </c>
      <c r="B51" s="37" t="s">
        <v>63</v>
      </c>
      <c r="C51" s="29" t="s">
        <v>115</v>
      </c>
      <c r="D51" s="24">
        <v>0</v>
      </c>
      <c r="E51" s="24">
        <v>-1295570.9</v>
      </c>
      <c r="F51" s="24">
        <f t="shared" si="1"/>
        <v>-1295570.9</v>
      </c>
    </row>
    <row r="52" spans="1:6" s="22" customFormat="1" ht="23.25" customHeight="1">
      <c r="A52" s="22" t="s">
        <v>36</v>
      </c>
      <c r="B52" s="35" t="s">
        <v>54</v>
      </c>
      <c r="C52" s="23" t="s">
        <v>116</v>
      </c>
      <c r="D52" s="24">
        <v>450175.16</v>
      </c>
      <c r="E52" s="24">
        <v>1096602.31</v>
      </c>
      <c r="F52" s="24">
        <f t="shared" si="1"/>
        <v>1546777.47</v>
      </c>
    </row>
    <row r="53" spans="1:6" s="22" customFormat="1" ht="23.25" customHeight="1">
      <c r="A53" s="22" t="s">
        <v>36</v>
      </c>
      <c r="B53" s="37" t="s">
        <v>64</v>
      </c>
      <c r="C53" s="36" t="s">
        <v>117</v>
      </c>
      <c r="D53" s="24">
        <v>-527761.12</v>
      </c>
      <c r="E53" s="24">
        <v>-938579.12</v>
      </c>
      <c r="F53" s="24">
        <f t="shared" si="1"/>
        <v>-1466340.24</v>
      </c>
    </row>
    <row r="54" spans="1:6" s="22" customFormat="1" ht="23.25" customHeight="1">
      <c r="A54" s="22" t="s">
        <v>36</v>
      </c>
      <c r="B54" s="35" t="s">
        <v>55</v>
      </c>
      <c r="C54" s="23" t="s">
        <v>118</v>
      </c>
      <c r="D54" s="24">
        <v>-77585.96</v>
      </c>
      <c r="E54" s="24">
        <v>158023.19</v>
      </c>
      <c r="F54" s="24">
        <f t="shared" si="1"/>
        <v>80437.23</v>
      </c>
    </row>
    <row r="55" spans="1:6" s="22" customFormat="1" ht="23.25" customHeight="1">
      <c r="A55" s="22" t="s">
        <v>36</v>
      </c>
      <c r="B55" s="37" t="s">
        <v>47</v>
      </c>
      <c r="C55" s="30" t="s">
        <v>119</v>
      </c>
      <c r="D55" s="24">
        <v>3</v>
      </c>
      <c r="E55" s="24">
        <v>4190.31</v>
      </c>
      <c r="F55" s="24">
        <f t="shared" si="1"/>
        <v>4193.31</v>
      </c>
    </row>
    <row r="56" spans="1:6" s="22" customFormat="1" ht="23.25" customHeight="1">
      <c r="A56" s="22" t="s">
        <v>36</v>
      </c>
      <c r="B56" s="35" t="s">
        <v>68</v>
      </c>
      <c r="C56" s="31" t="s">
        <v>120</v>
      </c>
      <c r="D56" s="24">
        <v>3</v>
      </c>
      <c r="E56" s="24">
        <v>4190.31</v>
      </c>
      <c r="F56" s="24">
        <f t="shared" si="1"/>
        <v>4193.31</v>
      </c>
    </row>
    <row r="57" spans="1:6" s="22" customFormat="1" ht="23.25" customHeight="1">
      <c r="A57" s="22" t="s">
        <v>36</v>
      </c>
      <c r="B57" s="35" t="s">
        <v>69</v>
      </c>
      <c r="C57" s="36" t="s">
        <v>121</v>
      </c>
      <c r="D57" s="24">
        <v>0</v>
      </c>
      <c r="E57" s="24">
        <v>0</v>
      </c>
      <c r="F57" s="24">
        <f t="shared" si="1"/>
        <v>0</v>
      </c>
    </row>
    <row r="58" spans="1:6" s="22" customFormat="1" ht="23.25" customHeight="1">
      <c r="A58" s="22" t="s">
        <v>36</v>
      </c>
      <c r="B58" s="37" t="s">
        <v>65</v>
      </c>
      <c r="C58" s="23" t="s">
        <v>122</v>
      </c>
      <c r="D58" s="24">
        <v>-51.4</v>
      </c>
      <c r="E58" s="24">
        <v>-1126.47</v>
      </c>
      <c r="F58" s="24">
        <f t="shared" si="1"/>
        <v>-1177.8700000000001</v>
      </c>
    </row>
    <row r="59" spans="1:6" s="22" customFormat="1" ht="23.25" customHeight="1">
      <c r="A59" s="22" t="s">
        <v>36</v>
      </c>
      <c r="B59" s="35" t="s">
        <v>70</v>
      </c>
      <c r="C59" s="31" t="s">
        <v>123</v>
      </c>
      <c r="D59" s="24">
        <v>51.4</v>
      </c>
      <c r="E59" s="24">
        <v>1126.47</v>
      </c>
      <c r="F59" s="24">
        <f t="shared" si="1"/>
        <v>1177.8700000000001</v>
      </c>
    </row>
    <row r="60" spans="1:6" s="22" customFormat="1" ht="23.25" customHeight="1">
      <c r="A60" s="22" t="s">
        <v>36</v>
      </c>
      <c r="B60" s="35" t="s">
        <v>71</v>
      </c>
      <c r="C60" s="36" t="s">
        <v>124</v>
      </c>
      <c r="D60" s="24">
        <v>0</v>
      </c>
      <c r="E60" s="24">
        <v>0</v>
      </c>
      <c r="F60" s="24">
        <f t="shared" si="1"/>
        <v>0</v>
      </c>
    </row>
    <row r="61" spans="1:6" s="22" customFormat="1" ht="23.25" customHeight="1">
      <c r="A61" s="22" t="s">
        <v>36</v>
      </c>
      <c r="B61" s="38" t="s">
        <v>56</v>
      </c>
      <c r="C61" s="23" t="s">
        <v>125</v>
      </c>
      <c r="D61" s="24">
        <v>-77634.36</v>
      </c>
      <c r="E61" s="24">
        <v>161087.03</v>
      </c>
      <c r="F61" s="24">
        <f t="shared" si="1"/>
        <v>83452.67</v>
      </c>
    </row>
    <row r="62" spans="1:6" s="22" customFormat="1" ht="23.25" customHeight="1">
      <c r="A62" s="22" t="s">
        <v>36</v>
      </c>
      <c r="B62" s="37" t="s">
        <v>50</v>
      </c>
      <c r="C62" s="36" t="s">
        <v>126</v>
      </c>
      <c r="D62" s="24">
        <v>0</v>
      </c>
      <c r="E62" s="24">
        <v>0</v>
      </c>
      <c r="F62" s="24">
        <f t="shared" si="1"/>
        <v>0</v>
      </c>
    </row>
    <row r="63" spans="1:6" s="22" customFormat="1" ht="23.25" customHeight="1">
      <c r="A63" s="22" t="s">
        <v>36</v>
      </c>
      <c r="B63" s="38" t="s">
        <v>57</v>
      </c>
      <c r="C63" s="23" t="s">
        <v>127</v>
      </c>
      <c r="D63" s="24">
        <v>-77634.36</v>
      </c>
      <c r="E63" s="24">
        <v>161087.03</v>
      </c>
      <c r="F63" s="24">
        <f t="shared" si="1"/>
        <v>83452.67</v>
      </c>
    </row>
    <row r="64" spans="1:6" s="22" customFormat="1" ht="23.25" customHeight="1">
      <c r="A64" s="22" t="s">
        <v>36</v>
      </c>
      <c r="B64" s="37" t="s">
        <v>48</v>
      </c>
      <c r="C64" s="36" t="s">
        <v>128</v>
      </c>
      <c r="D64" s="24">
        <v>0</v>
      </c>
      <c r="E64" s="24">
        <v>0</v>
      </c>
      <c r="F64" s="24">
        <f t="shared" si="1"/>
        <v>0</v>
      </c>
    </row>
    <row r="65" spans="1:6" s="22" customFormat="1" ht="23.25" customHeight="1">
      <c r="A65" s="22" t="s">
        <v>36</v>
      </c>
      <c r="B65" s="37" t="s">
        <v>66</v>
      </c>
      <c r="C65" s="29" t="s">
        <v>129</v>
      </c>
      <c r="D65" s="24">
        <v>0</v>
      </c>
      <c r="E65" s="24">
        <v>-8095.71</v>
      </c>
      <c r="F65" s="24">
        <f t="shared" si="1"/>
        <v>-8095.71</v>
      </c>
    </row>
    <row r="66" spans="1:6" s="22" customFormat="1" ht="23.25" customHeight="1">
      <c r="A66" s="22" t="s">
        <v>36</v>
      </c>
      <c r="B66" s="35" t="s">
        <v>58</v>
      </c>
      <c r="C66" s="23" t="s">
        <v>130</v>
      </c>
      <c r="D66" s="24">
        <v>-77634.36</v>
      </c>
      <c r="E66" s="24">
        <v>152991.32</v>
      </c>
      <c r="F66" s="24">
        <f t="shared" si="1"/>
        <v>75356.96</v>
      </c>
    </row>
    <row r="67" spans="1:6" s="22" customFormat="1" ht="23.25" customHeight="1">
      <c r="A67" s="22" t="s">
        <v>36</v>
      </c>
      <c r="B67" s="35" t="s">
        <v>67</v>
      </c>
      <c r="C67" s="36" t="s">
        <v>131</v>
      </c>
      <c r="D67" s="24">
        <v>0</v>
      </c>
      <c r="E67" s="24">
        <v>0</v>
      </c>
      <c r="F67" s="24">
        <f t="shared" si="1"/>
        <v>0</v>
      </c>
    </row>
    <row r="68" spans="1:6" s="22" customFormat="1" ht="23.25" customHeight="1">
      <c r="A68" s="22" t="s">
        <v>36</v>
      </c>
      <c r="B68" s="35" t="s">
        <v>51</v>
      </c>
      <c r="C68" s="23" t="s">
        <v>132</v>
      </c>
      <c r="D68" s="24">
        <v>-77634.36</v>
      </c>
      <c r="E68" s="24">
        <v>152991.32</v>
      </c>
      <c r="F68" s="24">
        <f t="shared" si="1"/>
        <v>75356.96</v>
      </c>
    </row>
    <row r="69" spans="1:6" s="22" customFormat="1" ht="23.25" customHeight="1" thickBot="1">
      <c r="A69" s="22" t="s">
        <v>36</v>
      </c>
      <c r="B69" s="37" t="s">
        <v>61</v>
      </c>
      <c r="C69" s="36" t="s">
        <v>133</v>
      </c>
      <c r="D69" s="24">
        <v>0</v>
      </c>
      <c r="E69" s="24">
        <v>-41361.6</v>
      </c>
      <c r="F69" s="24">
        <f t="shared" si="1"/>
        <v>-41361.6</v>
      </c>
    </row>
    <row r="70" spans="1:6" s="22" customFormat="1" ht="23.25" customHeight="1" thickBot="1" thickTop="1">
      <c r="A70" s="45" t="s">
        <v>36</v>
      </c>
      <c r="B70" s="54" t="s">
        <v>59</v>
      </c>
      <c r="C70" s="46" t="s">
        <v>134</v>
      </c>
      <c r="D70" s="47">
        <v>-77634.36</v>
      </c>
      <c r="E70" s="47">
        <v>111629.72</v>
      </c>
      <c r="F70" s="47">
        <f t="shared" si="1"/>
        <v>33995.36</v>
      </c>
    </row>
    <row r="71" spans="1:7" ht="6" customHeight="1" thickBot="1" thickTop="1">
      <c r="A71" s="42"/>
      <c r="B71" s="42"/>
      <c r="C71" s="55"/>
      <c r="D71" s="56"/>
      <c r="E71" s="57"/>
      <c r="F71" s="57"/>
      <c r="G71"/>
    </row>
    <row r="72" spans="3:7" ht="6.75" customHeight="1" thickTop="1">
      <c r="C72" s="4"/>
      <c r="D72" s="5"/>
      <c r="E72" s="5"/>
      <c r="F72" s="5"/>
      <c r="G72"/>
    </row>
    <row r="73" spans="3:7" ht="4.5" customHeight="1">
      <c r="C73" s="4"/>
      <c r="D73" s="6"/>
      <c r="E73" s="6"/>
      <c r="F73" s="6"/>
      <c r="G73"/>
    </row>
    <row r="74" spans="3:7" ht="15.75">
      <c r="C74" s="58"/>
      <c r="D74" s="58"/>
      <c r="E74" s="58"/>
      <c r="F74" s="58"/>
      <c r="G74"/>
    </row>
    <row r="75" spans="3:7" ht="23.25">
      <c r="C75" s="59" t="s">
        <v>1</v>
      </c>
      <c r="D75" s="59"/>
      <c r="E75" s="59"/>
      <c r="F75" s="59"/>
      <c r="G75"/>
    </row>
    <row r="76" spans="3:7" ht="15.75">
      <c r="C76" s="58"/>
      <c r="D76" s="58"/>
      <c r="E76" s="58"/>
      <c r="F76" s="58"/>
      <c r="G76"/>
    </row>
    <row r="77" spans="3:7" ht="8.25" customHeight="1">
      <c r="C77" s="4"/>
      <c r="D77" s="6"/>
      <c r="E77" s="6"/>
      <c r="F77" s="6"/>
      <c r="G77"/>
    </row>
    <row r="78" spans="3:7" ht="23.25">
      <c r="C78" s="14" t="s">
        <v>148</v>
      </c>
      <c r="D78" s="13">
        <f>+D80+D81</f>
        <v>46112851.95</v>
      </c>
      <c r="E78" s="13">
        <f>+E80+E81</f>
        <v>318405655.03</v>
      </c>
      <c r="F78" s="13">
        <f>SUM(D78:E78)</f>
        <v>364518506.97999996</v>
      </c>
      <c r="G78"/>
    </row>
    <row r="79" spans="3:7" ht="5.25" customHeight="1">
      <c r="C79" s="14"/>
      <c r="D79" s="13"/>
      <c r="E79" s="13"/>
      <c r="F79" s="13">
        <f aca="true" t="shared" si="2" ref="F79:F91">SUM(D79:E79)</f>
        <v>0</v>
      </c>
      <c r="G79"/>
    </row>
    <row r="80" spans="1:7" ht="23.25">
      <c r="A80" t="s">
        <v>36</v>
      </c>
      <c r="B80" t="s">
        <v>38</v>
      </c>
      <c r="C80" s="15" t="s">
        <v>135</v>
      </c>
      <c r="D80" s="62">
        <v>22568509.09</v>
      </c>
      <c r="E80" s="13">
        <v>37235648.28</v>
      </c>
      <c r="F80" s="13">
        <f t="shared" si="2"/>
        <v>59804157.370000005</v>
      </c>
      <c r="G80"/>
    </row>
    <row r="81" spans="1:7" ht="23.25">
      <c r="A81" t="s">
        <v>36</v>
      </c>
      <c r="B81" t="s">
        <v>39</v>
      </c>
      <c r="C81" s="15" t="s">
        <v>136</v>
      </c>
      <c r="D81" s="62">
        <v>23544342.86</v>
      </c>
      <c r="E81" s="13">
        <v>281170006.75</v>
      </c>
      <c r="F81" s="13">
        <f t="shared" si="2"/>
        <v>304714349.61</v>
      </c>
      <c r="G81"/>
    </row>
    <row r="82" spans="3:7" ht="7.5" customHeight="1">
      <c r="C82" s="15"/>
      <c r="D82" s="13"/>
      <c r="E82" s="13"/>
      <c r="F82" s="13">
        <f t="shared" si="2"/>
        <v>0</v>
      </c>
      <c r="G82"/>
    </row>
    <row r="83" spans="3:7" ht="23.25">
      <c r="C83" s="16" t="s">
        <v>137</v>
      </c>
      <c r="D83" s="13">
        <f>SUM(D85:D89)</f>
        <v>46112851.94839999</v>
      </c>
      <c r="E83" s="13">
        <f>SUM(E85:E89)</f>
        <v>318405655.03</v>
      </c>
      <c r="F83" s="13">
        <f t="shared" si="2"/>
        <v>364518506.9784</v>
      </c>
      <c r="G83"/>
    </row>
    <row r="84" spans="3:7" ht="4.5" customHeight="1">
      <c r="C84" s="15"/>
      <c r="D84" s="13"/>
      <c r="E84" s="13"/>
      <c r="F84" s="13">
        <f t="shared" si="2"/>
        <v>0</v>
      </c>
      <c r="G84"/>
    </row>
    <row r="85" spans="1:7" ht="23.25">
      <c r="A85" t="s">
        <v>36</v>
      </c>
      <c r="B85" t="s">
        <v>40</v>
      </c>
      <c r="C85" s="15" t="s">
        <v>138</v>
      </c>
      <c r="D85" s="13">
        <v>10991781.7</v>
      </c>
      <c r="E85" s="13">
        <v>18164444.84</v>
      </c>
      <c r="F85" s="13">
        <f t="shared" si="2"/>
        <v>29156226.54</v>
      </c>
      <c r="G85"/>
    </row>
    <row r="86" spans="1:7" ht="23.25">
      <c r="A86" t="s">
        <v>36</v>
      </c>
      <c r="B86" t="s">
        <v>44</v>
      </c>
      <c r="C86" s="15" t="s">
        <v>139</v>
      </c>
      <c r="D86" s="13">
        <v>35062757.23</v>
      </c>
      <c r="E86" s="13">
        <v>299212210.19</v>
      </c>
      <c r="F86" s="13">
        <f t="shared" si="2"/>
        <v>334274967.42</v>
      </c>
      <c r="G86"/>
    </row>
    <row r="87" spans="1:7" ht="23.25">
      <c r="A87" t="s">
        <v>36</v>
      </c>
      <c r="B87" t="s">
        <v>43</v>
      </c>
      <c r="C87" s="15" t="s">
        <v>140</v>
      </c>
      <c r="D87" s="13">
        <v>0</v>
      </c>
      <c r="E87" s="13">
        <v>0</v>
      </c>
      <c r="F87" s="13">
        <f t="shared" si="2"/>
        <v>0</v>
      </c>
      <c r="G87"/>
    </row>
    <row r="88" spans="1:7" ht="23.25">
      <c r="A88" t="s">
        <v>36</v>
      </c>
      <c r="B88" t="s">
        <v>42</v>
      </c>
      <c r="C88" s="15" t="s">
        <v>141</v>
      </c>
      <c r="D88" s="13">
        <v>58313.01840000001</v>
      </c>
      <c r="E88" s="13">
        <v>1029000</v>
      </c>
      <c r="F88" s="13">
        <f t="shared" si="2"/>
        <v>1087313.0184</v>
      </c>
      <c r="G88"/>
    </row>
    <row r="89" spans="1:7" ht="23.25">
      <c r="A89" t="s">
        <v>36</v>
      </c>
      <c r="B89" t="s">
        <v>41</v>
      </c>
      <c r="C89" s="15" t="s">
        <v>142</v>
      </c>
      <c r="D89" s="13">
        <v>0</v>
      </c>
      <c r="E89" s="13">
        <v>0</v>
      </c>
      <c r="F89" s="13">
        <f t="shared" si="2"/>
        <v>0</v>
      </c>
      <c r="G89"/>
    </row>
    <row r="90" spans="3:7" ht="23.25">
      <c r="C90" s="17"/>
      <c r="D90" s="13"/>
      <c r="E90" s="13"/>
      <c r="F90" s="13"/>
      <c r="G90"/>
    </row>
    <row r="91" spans="3:7" ht="23.25">
      <c r="C91" s="21" t="s">
        <v>143</v>
      </c>
      <c r="D91" s="13">
        <f>+D78</f>
        <v>46112851.95</v>
      </c>
      <c r="E91" s="13">
        <f>+E78</f>
        <v>318405655.03</v>
      </c>
      <c r="F91" s="13">
        <f t="shared" si="2"/>
        <v>364518506.97999996</v>
      </c>
      <c r="G91"/>
    </row>
    <row r="92" spans="3:7" ht="13.5" thickBot="1">
      <c r="C92" s="19"/>
      <c r="D92" s="20"/>
      <c r="E92" s="20"/>
      <c r="F92" s="20"/>
      <c r="G92"/>
    </row>
    <row r="93" spans="3:7" ht="24" customHeight="1">
      <c r="C93" s="10" t="s">
        <v>46</v>
      </c>
      <c r="D93" s="6"/>
      <c r="E93" s="6"/>
      <c r="F93" s="6"/>
      <c r="G93"/>
    </row>
    <row r="94" spans="3:7" ht="18.75">
      <c r="C94" s="10" t="s">
        <v>49</v>
      </c>
      <c r="D94" s="6"/>
      <c r="E94" s="6"/>
      <c r="F94" s="6"/>
      <c r="G94"/>
    </row>
    <row r="95" spans="4:7" ht="12.75">
      <c r="D95" s="6"/>
      <c r="E95" s="6"/>
      <c r="F95" s="6"/>
      <c r="G95"/>
    </row>
    <row r="96" spans="3:7" ht="12.75">
      <c r="C96" s="8"/>
      <c r="D96" s="3"/>
      <c r="E96" s="3"/>
      <c r="F96" s="6"/>
      <c r="G96"/>
    </row>
    <row r="97" spans="1:7" ht="12.75">
      <c r="A97" t="s">
        <v>37</v>
      </c>
      <c r="B97" t="s">
        <v>37</v>
      </c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2.75">
      <c r="C108" s="3"/>
      <c r="E108" s="6"/>
      <c r="G108"/>
    </row>
    <row r="109" spans="3:7" ht="15.75">
      <c r="C109" s="9"/>
      <c r="D109" s="3"/>
      <c r="E109" s="3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D161" s="6"/>
      <c r="E161" s="6"/>
      <c r="F161" s="6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  <row r="635" ht="15.75">
      <c r="C635" s="9"/>
    </row>
  </sheetData>
  <sheetProtection/>
  <mergeCells count="7">
    <mergeCell ref="C74:F74"/>
    <mergeCell ref="C75:F75"/>
    <mergeCell ref="C76:F76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2018-03-16T23:58:54Z</dcterms:modified>
  <cp:category/>
  <cp:version/>
  <cp:contentType/>
  <cp:contentStatus/>
</cp:coreProperties>
</file>