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120" windowHeight="9120" activeTab="0"/>
  </bookViews>
  <sheets>
    <sheet name="27" sheetId="1" r:id="rId1"/>
  </sheets>
  <definedNames>
    <definedName name="_xlnm.Print_Area" localSheetId="0">'27'!$A$1:$E$83</definedName>
  </definedNames>
  <calcPr fullCalcOnLoad="1"/>
</workbook>
</file>

<file path=xl/sharedStrings.xml><?xml version="1.0" encoding="utf-8"?>
<sst xmlns="http://schemas.openxmlformats.org/spreadsheetml/2006/main" count="82" uniqueCount="82">
  <si>
    <t>EMPRESAS DE ARRENDAMIENTO FINANCIERO</t>
  </si>
  <si>
    <t xml:space="preserve">TOTAL                                         </t>
  </si>
  <si>
    <t>ESTADOS FINANCIEROS POR ENTIDAD</t>
  </si>
  <si>
    <t>(en miles de bolivianos)</t>
  </si>
  <si>
    <t>AL 31 DE JULIO DE 2019</t>
  </si>
  <si>
    <t>LBI</t>
  </si>
  <si>
    <t>LFO</t>
  </si>
  <si>
    <t>LBN</t>
  </si>
  <si>
    <t xml:space="preserve"> ACTIVO</t>
  </si>
  <si>
    <t xml:space="preserve">  DISPONIBILIDADES</t>
  </si>
  <si>
    <t xml:space="preserve">  INVERSIONES TEMPORARIAS</t>
  </si>
  <si>
    <t xml:space="preserve">  CARTERA</t>
  </si>
  <si>
    <t xml:space="preserve">      CARTERA VIGENTE</t>
  </si>
  <si>
    <t xml:space="preserve">      CARTERA REPROGRAMADA O REESTRUCTURADA VIGENTE</t>
  </si>
  <si>
    <t xml:space="preserve">      CARTERA VENCIDA</t>
  </si>
  <si>
    <t xml:space="preserve">      CARTERA REPROGRAMADA O REESTRUCTURADA VENCIDA</t>
  </si>
  <si>
    <t xml:space="preserve">      CARTERA EN EJECUCIÓN</t>
  </si>
  <si>
    <t xml:space="preserve">      CARTERA REPROGRAMADA O REESTRUCTURADA EN EJECUCIÓN</t>
  </si>
  <si>
    <t xml:space="preserve">      PRODUCTOS DEVENGADOS POR COBRAR CARTERA</t>
  </si>
  <si>
    <t xml:space="preserve">      (PREVISIÓN PARA INCOBRABILIDAD DE CARTERA)</t>
  </si>
  <si>
    <t xml:space="preserve">  OTRAS CUENTAS POR COBRAR</t>
  </si>
  <si>
    <t xml:space="preserve">  BIENES REALIZABLES</t>
  </si>
  <si>
    <t xml:space="preserve">  INVERSIONES PERMANENTES</t>
  </si>
  <si>
    <t xml:space="preserve">  BIENES DE USO</t>
  </si>
  <si>
    <t xml:space="preserve">  OTROS ACTIVOS</t>
  </si>
  <si>
    <t xml:space="preserve">  FIDEICOMISOS CONSTITUIDOS</t>
  </si>
  <si>
    <t xml:space="preserve"> PASIVO</t>
  </si>
  <si>
    <t>OBLIGACIONES CON EL PÚBLICO</t>
  </si>
  <si>
    <t xml:space="preserve">      OBLIGACIONES CON EL PÚBLICO A LA VISTA</t>
  </si>
  <si>
    <t xml:space="preserve">      OBLIGACIONES CON EL PÚBLICO POR CUENTAS DE AHORROS</t>
  </si>
  <si>
    <t xml:space="preserve">      OBLIGACIONES CON EL PÚBLICO A PLAZO</t>
  </si>
  <si>
    <t xml:space="preserve">      OBLIGACIONES CON EL PÚBLICO RESTRINGIDAS</t>
  </si>
  <si>
    <t xml:space="preserve">      OBLIGACIONES CON EL PÚBLICO A PLAZO FIJO CON ANOTACIÓN EN CUENTA</t>
  </si>
  <si>
    <t xml:space="preserve">      CARGOS DEVENGADOS POR PAGAR OBLIGACIONES CON EL PÚBLICO</t>
  </si>
  <si>
    <t xml:space="preserve">  OBLIGACIONES CON INSTITUCIONES FISCALES</t>
  </si>
  <si>
    <t xml:space="preserve">  OBLIGACIONES CON BANCOS Y ENTIDADES DE FINANCIAMIENTO</t>
  </si>
  <si>
    <t xml:space="preserve">  OTRAS CUENTAS POR PAGAR</t>
  </si>
  <si>
    <t xml:space="preserve">  PREVISIONES</t>
  </si>
  <si>
    <t xml:space="preserve">  VALORES EN CIRCULACIÓN</t>
  </si>
  <si>
    <t xml:space="preserve">  OBLIGACIONES SUBORDINADAS</t>
  </si>
  <si>
    <t xml:space="preserve"> PATRIMONIO</t>
  </si>
  <si>
    <t xml:space="preserve">  CAPITAL SOCIAL</t>
  </si>
  <si>
    <t xml:space="preserve">  APORTES NO CAPITALIZADOS</t>
  </si>
  <si>
    <t xml:space="preserve">  AJUSTES AL PATRIMONIO</t>
  </si>
  <si>
    <t xml:space="preserve">  RESERVAS</t>
  </si>
  <si>
    <t xml:space="preserve">  RESULTADOS ACUMULADOS</t>
  </si>
  <si>
    <t xml:space="preserve">        Utilidades (pérdidas) acumuladas</t>
  </si>
  <si>
    <t xml:space="preserve">        Utilidades (pérdidas) del periodo o gestión</t>
  </si>
  <si>
    <t xml:space="preserve">  PASIVO + PATRIMONIO</t>
  </si>
  <si>
    <t xml:space="preserve"> CUENTAS CONTINGENTES DEUDORAS</t>
  </si>
  <si>
    <t xml:space="preserve"> CUENTAS DE ORDEN DEUDORAS</t>
  </si>
  <si>
    <t xml:space="preserve">  (+) INGRESOS FINANCIEROS</t>
  </si>
  <si>
    <t xml:space="preserve">  (-) GASTOS FINANCIEROS</t>
  </si>
  <si>
    <t xml:space="preserve">  (=)RESULTADO FINANCIERO BRUTO</t>
  </si>
  <si>
    <t xml:space="preserve">  (+) OTROS INGRESOS OPERATIVOS</t>
  </si>
  <si>
    <t xml:space="preserve">  (-) OTROS GASTOS OPERATIVOS</t>
  </si>
  <si>
    <t xml:space="preserve">  (=)RESULTADO DE OPERACIÓN BRUTO</t>
  </si>
  <si>
    <t xml:space="preserve">  (+) RECUPERACION DE ACTIVOS FINANCIEROS</t>
  </si>
  <si>
    <t xml:space="preserve">  (-) CARGOS POR INCOBRABILIDAD Y DESVALORIZACIÓN DE ACTIVOS FINANCIEROS</t>
  </si>
  <si>
    <t xml:space="preserve">  (=)RESULTADO DE OPERACIÓN DESPUÉS DE INCOBRABLES</t>
  </si>
  <si>
    <t xml:space="preserve">  (-) GASTOS DE ADMINISTRACIÓN</t>
  </si>
  <si>
    <t xml:space="preserve">  (=)RESULTADO DE OPERACIÓN NETO</t>
  </si>
  <si>
    <t xml:space="preserve">  (+) ABONOS POR DIFERENCIA DE CAMBIO Y MANTENIMIENTO DE VALOR</t>
  </si>
  <si>
    <t xml:space="preserve">    Abonos por diferencia de cambio</t>
  </si>
  <si>
    <t xml:space="preserve">    Abonos por mantenimiento de valor</t>
  </si>
  <si>
    <t xml:space="preserve">  (-) CARGOS POR DIFERENCIA DE CAMBIO Y MANTENIMIENTO DE VALOR</t>
  </si>
  <si>
    <t xml:space="preserve">    Cargos por diferencia de cambio</t>
  </si>
  <si>
    <t xml:space="preserve">    Cargos por mantenimiento de valor</t>
  </si>
  <si>
    <t xml:space="preserve">  (=)RESULTADO DESPUES DE AJUSTE POR DIF. DE CAMBIO Y MANTENIM. DE VALOR</t>
  </si>
  <si>
    <t xml:space="preserve">  (+) INGRESOS EXTRAORDINARIOS</t>
  </si>
  <si>
    <t xml:space="preserve">  (-) GASTOS EXTRAORDINARIOS</t>
  </si>
  <si>
    <t xml:space="preserve">  (=)RESULTADO NETO DEL EJERCICIO ANTES DE AJUSTES DE GESTIONES ANTERIORES</t>
  </si>
  <si>
    <t xml:space="preserve">  (+) INGRESOS DE GESTIONES ANTERIORES</t>
  </si>
  <si>
    <t xml:space="preserve">  (-) GASTOS DE GESTIONES ANTERIORES</t>
  </si>
  <si>
    <t xml:space="preserve">  (=)RESULTADO ANTES DE IMPTOS. Y AJUSTE CONTABLE POR EFECTO DE INFLACIÓN</t>
  </si>
  <si>
    <t xml:space="preserve">  (+/-) Ajuste contable por efecto de la inflación</t>
  </si>
  <si>
    <t xml:space="preserve">  (=)RESULTADO ANTES DE IMPUESTOS</t>
  </si>
  <si>
    <t xml:space="preserve">  (-) IMPUESTO SOBRE LAS UTILIDADES DE LAS EMPRESAS</t>
  </si>
  <si>
    <t xml:space="preserve">  (=)RESULTADO NETO DE LA GESTIÓN</t>
  </si>
  <si>
    <t>ESTADO DE GANANCIAS Y PÉRDIDAS</t>
  </si>
  <si>
    <t>ESTADO DE SITUACIÓN PATRIMONIAL</t>
  </si>
  <si>
    <t xml:space="preserve">  OBLIGACIONES CON EMPRESAS PÚBLICAS</t>
  </si>
</sst>
</file>

<file path=xl/styles.xml><?xml version="1.0" encoding="utf-8"?>
<styleSheet xmlns="http://schemas.openxmlformats.org/spreadsheetml/2006/main">
  <numFmts count="46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\ #,##0_);\(&quot;Bs&quot;\ #,##0\)"/>
    <numFmt numFmtId="165" formatCode="&quot;Bs&quot;\ #,##0_);[Red]\(&quot;Bs&quot;\ #,##0\)"/>
    <numFmt numFmtId="166" formatCode="&quot;Bs&quot;\ #,##0.00_);\(&quot;Bs&quot;\ #,##0.00\)"/>
    <numFmt numFmtId="167" formatCode="&quot;Bs&quot;\ #,##0.00_);[Red]\(&quot;Bs&quot;\ #,##0.00\)"/>
    <numFmt numFmtId="168" formatCode="_(&quot;Bs&quot;\ * #,##0_);_(&quot;Bs&quot;\ * \(#,##0\);_(&quot;Bs&quot;\ * &quot;-&quot;_);_(@_)"/>
    <numFmt numFmtId="169" formatCode="_(&quot;Bs&quot;\ * #,##0.00_);_(&quot;Bs&quot;\ * \(#,##0.00\);_(&quot;Bs&quot;\ * &quot;-&quot;??_);_(@_)"/>
    <numFmt numFmtId="170" formatCode="&quot;RD$&quot;#,##0_);\(&quot;RD$&quot;#,##0\)"/>
    <numFmt numFmtId="171" formatCode="&quot;RD$&quot;#,##0_);[Red]\(&quot;RD$&quot;#,##0\)"/>
    <numFmt numFmtId="172" formatCode="&quot;RD$&quot;#,##0.00_);\(&quot;RD$&quot;#,##0.00\)"/>
    <numFmt numFmtId="173" formatCode="&quot;RD$&quot;#,##0.00_);[Red]\(&quot;RD$&quot;#,##0.00\)"/>
    <numFmt numFmtId="174" formatCode="_(&quot;RD$&quot;* #,##0_);_(&quot;RD$&quot;* \(#,##0\);_(&quot;RD$&quot;* &quot;-&quot;_);_(@_)"/>
    <numFmt numFmtId="175" formatCode="_(&quot;RD$&quot;* #,##0.00_);_(&quot;RD$&quot;* \(#,##0.00\);_(&quot;RD$&quot;* &quot;-&quot;??_);_(@_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&quot;Bs.&quot;\ #,##0_);\(&quot;Bs.&quot;\ #,##0\)"/>
    <numFmt numFmtId="183" formatCode="&quot;Bs.&quot;\ #,##0_);[Red]\(&quot;Bs.&quot;\ #,##0\)"/>
    <numFmt numFmtId="184" formatCode="&quot;Bs.&quot;\ #,##0.00_);\(&quot;Bs.&quot;\ #,##0.00\)"/>
    <numFmt numFmtId="185" formatCode="&quot;Bs.&quot;\ #,##0.00_);[Red]\(&quot;Bs.&quot;\ #,##0.00\)"/>
    <numFmt numFmtId="186" formatCode="_(&quot;Bs.&quot;\ * #,##0_);_(&quot;Bs.&quot;\ * \(#,##0\);_(&quot;Bs.&quot;\ * &quot;-&quot;_);_(@_)"/>
    <numFmt numFmtId="187" formatCode="_(&quot;Bs.&quot;\ * #,##0.00_);_(&quot;Bs.&quot;\ * \(#,##0.00\);_(&quot;Bs.&quot;\ * &quot;-&quot;??_);_(@_)"/>
    <numFmt numFmtId="188" formatCode="&quot;$b&quot;\ #,##0;&quot;$b&quot;\ \-#,##0"/>
    <numFmt numFmtId="189" formatCode="&quot;$b&quot;\ #,##0;[Red]&quot;$b&quot;\ \-#,##0"/>
    <numFmt numFmtId="190" formatCode="&quot;$b&quot;\ #,##0.00;&quot;$b&quot;\ \-#,##0.00"/>
    <numFmt numFmtId="191" formatCode="&quot;$b&quot;\ #,##0.00;[Red]&quot;$b&quot;\ \-#,##0.00"/>
    <numFmt numFmtId="192" formatCode="_ &quot;$b&quot;\ * #,##0_ ;_ &quot;$b&quot;\ * \-#,##0_ ;_ &quot;$b&quot;\ * &quot;-&quot;_ ;_ @_ "/>
    <numFmt numFmtId="193" formatCode="_ * #,##0_ ;_ * \-#,##0_ ;_ * &quot;-&quot;_ ;_ @_ "/>
    <numFmt numFmtId="194" formatCode="_ &quot;$b&quot;\ * #,##0.00_ ;_ &quot;$b&quot;\ * \-#,##0.00_ ;_ &quot;$b&quot;\ * &quot;-&quot;??_ ;_ @_ "/>
    <numFmt numFmtId="195" formatCode="_ * #,##0.00_ ;_ * \-#,##0.00_ ;_ * &quot;-&quot;??_ ;_ @_ "/>
    <numFmt numFmtId="196" formatCode="&quot; &quot;\ #,##0;&quot; &quot;\ \-#,##0"/>
    <numFmt numFmtId="197" formatCode="&quot; &quot;\ #,##0;[Red]&quot; &quot;\ \-#,##0"/>
    <numFmt numFmtId="198" formatCode="&quot; &quot;\ #,##0.00;&quot; &quot;\ \-#,##0.00"/>
    <numFmt numFmtId="199" formatCode="&quot; &quot;\ #,##0.00;[Red]&quot; &quot;\ \-#,##0.00"/>
    <numFmt numFmtId="200" formatCode="_ &quot; &quot;\ * #,##0_ ;_ &quot; &quot;\ * \-#,##0_ ;_ &quot; &quot;\ * &quot;-&quot;_ ;_ @_ "/>
    <numFmt numFmtId="201" formatCode="_ &quot; &quot;\ * #,##0.00_ ;_ &quot; &quot;\ * \-#,##0.00_ ;_ &quot; &quot;\ * &quot;-&quot;??_ ;_ @_ "/>
  </numFmts>
  <fonts count="47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9"/>
      <name val="Times New Roman"/>
      <family val="1"/>
    </font>
    <font>
      <sz val="8"/>
      <name val="Univers Condensed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sz val="2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DCEC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FFFFFF"/>
      </top>
      <bottom>
        <color indexed="63"/>
      </bottom>
    </border>
    <border>
      <left>
        <color indexed="63"/>
      </left>
      <right>
        <color indexed="63"/>
      </right>
      <top style="thin">
        <color rgb="FFFFFFFF"/>
      </top>
      <bottom style="thin">
        <color rgb="FFFFFFF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2" fillId="0" borderId="0" xfId="0" applyFont="1" applyAlignment="1">
      <alignment vertical="top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Alignment="1">
      <alignment/>
    </xf>
    <xf numFmtId="3" fontId="4" fillId="0" borderId="0" xfId="0" applyNumberFormat="1" applyFont="1" applyAlignment="1">
      <alignment horizontal="right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0" fontId="5" fillId="33" borderId="0" xfId="0" applyFont="1" applyFill="1" applyAlignment="1">
      <alignment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37" fontId="8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37" fontId="3" fillId="0" borderId="0" xfId="0" applyNumberFormat="1" applyFont="1" applyAlignment="1">
      <alignment vertical="center"/>
    </xf>
    <xf numFmtId="0" fontId="3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 horizontal="left" vertical="center"/>
    </xf>
    <xf numFmtId="0" fontId="4" fillId="34" borderId="11" xfId="0" applyFont="1" applyFill="1" applyBorder="1" applyAlignment="1">
      <alignment/>
    </xf>
    <xf numFmtId="0" fontId="4" fillId="34" borderId="11" xfId="0" applyFont="1" applyFill="1" applyBorder="1" applyAlignment="1">
      <alignment vertical="center"/>
    </xf>
    <xf numFmtId="37" fontId="4" fillId="34" borderId="11" xfId="0" applyNumberFormat="1" applyFont="1" applyFill="1" applyBorder="1" applyAlignment="1">
      <alignment/>
    </xf>
    <xf numFmtId="0" fontId="10" fillId="33" borderId="0" xfId="0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 vertical="center"/>
    </xf>
    <xf numFmtId="3" fontId="1" fillId="33" borderId="0" xfId="0" applyNumberFormat="1" applyFont="1" applyFill="1" applyAlignment="1">
      <alignment horizontal="right"/>
    </xf>
    <xf numFmtId="3" fontId="0" fillId="0" borderId="0" xfId="0" applyNumberFormat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9" fillId="34" borderId="10" xfId="0" applyNumberFormat="1" applyFont="1" applyFill="1" applyBorder="1" applyAlignment="1">
      <alignment horizontal="right"/>
    </xf>
    <xf numFmtId="3" fontId="9" fillId="34" borderId="10" xfId="0" applyNumberFormat="1" applyFont="1" applyFill="1" applyBorder="1" applyAlignment="1">
      <alignment horizontal="right" wrapText="1"/>
    </xf>
    <xf numFmtId="37" fontId="8" fillId="34" borderId="11" xfId="0" applyNumberFormat="1" applyFont="1" applyFill="1" applyBorder="1" applyAlignment="1">
      <alignment horizontal="right" vertical="center"/>
    </xf>
    <xf numFmtId="37" fontId="8" fillId="0" borderId="0" xfId="0" applyNumberFormat="1" applyFont="1" applyAlignment="1">
      <alignment horizontal="right" vertical="center"/>
    </xf>
    <xf numFmtId="37" fontId="8" fillId="0" borderId="0" xfId="0" applyNumberFormat="1" applyFont="1" applyAlignment="1">
      <alignment horizontal="right" vertical="top"/>
    </xf>
    <xf numFmtId="37" fontId="8" fillId="34" borderId="11" xfId="0" applyNumberFormat="1" applyFont="1" applyFill="1" applyBorder="1" applyAlignment="1">
      <alignment horizontal="right"/>
    </xf>
    <xf numFmtId="37" fontId="8" fillId="0" borderId="0" xfId="0" applyNumberFormat="1" applyFont="1" applyAlignment="1">
      <alignment horizontal="right"/>
    </xf>
    <xf numFmtId="37" fontId="8" fillId="0" borderId="0" xfId="0" applyNumberFormat="1" applyFont="1" applyBorder="1" applyAlignment="1">
      <alignment horizontal="right"/>
    </xf>
    <xf numFmtId="37" fontId="8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85"/>
  <sheetViews>
    <sheetView tabSelected="1" zoomScale="57" zoomScaleNormal="57" zoomScalePageLayoutView="0" workbookViewId="0" topLeftCell="A1">
      <selection activeCell="C13" sqref="C13"/>
    </sheetView>
  </sheetViews>
  <sheetFormatPr defaultColWidth="9.140625" defaultRowHeight="12.75"/>
  <cols>
    <col min="1" max="1" width="122.57421875" style="7" customWidth="1"/>
    <col min="2" max="5" width="29.28125" style="32" customWidth="1"/>
    <col min="6" max="6" width="3.7109375" style="8" customWidth="1"/>
    <col min="7" max="7" width="9.140625" style="8" customWidth="1"/>
    <col min="8" max="8" width="9.140625" style="0" customWidth="1"/>
    <col min="9" max="10" width="18.421875" style="0" bestFit="1" customWidth="1"/>
    <col min="11" max="11" width="18.57421875" style="0" customWidth="1"/>
    <col min="12" max="16384" width="11.421875" style="0" customWidth="1"/>
  </cols>
  <sheetData>
    <row r="1" spans="1:5" s="1" customFormat="1" ht="2.25" customHeight="1">
      <c r="A1" s="13"/>
      <c r="B1" s="31"/>
      <c r="C1" s="31"/>
      <c r="D1" s="31"/>
      <c r="E1" s="31"/>
    </row>
    <row r="2" spans="1:5" s="2" customFormat="1" ht="50.25" customHeight="1">
      <c r="A2" s="28" t="s">
        <v>0</v>
      </c>
      <c r="B2" s="28"/>
      <c r="C2" s="28"/>
      <c r="D2" s="28"/>
      <c r="E2" s="28"/>
    </row>
    <row r="3" spans="1:5" s="2" customFormat="1" ht="34.5" customHeight="1">
      <c r="A3" s="28" t="s">
        <v>2</v>
      </c>
      <c r="B3" s="28"/>
      <c r="C3" s="28"/>
      <c r="D3" s="28"/>
      <c r="E3" s="29"/>
    </row>
    <row r="4" spans="1:5" s="2" customFormat="1" ht="34.5" customHeight="1">
      <c r="A4" s="28" t="s">
        <v>4</v>
      </c>
      <c r="B4" s="28"/>
      <c r="C4" s="28"/>
      <c r="D4" s="28"/>
      <c r="E4" s="28"/>
    </row>
    <row r="5" spans="1:5" s="6" customFormat="1" ht="54.75" customHeight="1">
      <c r="A5" s="30" t="s">
        <v>3</v>
      </c>
      <c r="B5" s="30"/>
      <c r="C5" s="30"/>
      <c r="D5" s="30"/>
      <c r="E5" s="30"/>
    </row>
    <row r="6" spans="6:7" ht="6" customHeight="1">
      <c r="F6"/>
      <c r="G6"/>
    </row>
    <row r="7" spans="1:7" ht="4.5" customHeight="1">
      <c r="A7" s="9"/>
      <c r="B7" s="33"/>
      <c r="C7" s="33"/>
      <c r="D7" s="33"/>
      <c r="E7" s="33"/>
      <c r="F7"/>
      <c r="G7"/>
    </row>
    <row r="8" spans="1:5" s="3" customFormat="1" ht="18">
      <c r="A8" s="22"/>
      <c r="B8" s="34" t="s">
        <v>5</v>
      </c>
      <c r="C8" s="34" t="s">
        <v>6</v>
      </c>
      <c r="D8" s="34" t="s">
        <v>7</v>
      </c>
      <c r="E8" s="35" t="s">
        <v>1</v>
      </c>
    </row>
    <row r="9" spans="1:5" s="3" customFormat="1" ht="18">
      <c r="A9" s="23" t="s">
        <v>80</v>
      </c>
      <c r="B9" s="34"/>
      <c r="C9" s="34"/>
      <c r="D9" s="34"/>
      <c r="E9" s="35"/>
    </row>
    <row r="10" spans="1:5" s="15" customFormat="1" ht="23.25" customHeight="1">
      <c r="A10" s="24" t="s">
        <v>8</v>
      </c>
      <c r="B10" s="36">
        <v>662140.7239600001</v>
      </c>
      <c r="C10" s="36">
        <v>173380.35241</v>
      </c>
      <c r="D10" s="36">
        <v>224861.70183</v>
      </c>
      <c r="E10" s="36">
        <f>SUM(B10:D10)</f>
        <v>1060382.7782</v>
      </c>
    </row>
    <row r="11" spans="1:5" s="15" customFormat="1" ht="21.75" customHeight="1">
      <c r="A11" s="14" t="s">
        <v>9</v>
      </c>
      <c r="B11" s="37">
        <v>107033.99363</v>
      </c>
      <c r="C11" s="37">
        <v>3052.91399</v>
      </c>
      <c r="D11" s="37">
        <v>3497.14183</v>
      </c>
      <c r="E11" s="37">
        <f aca="true" t="shared" si="0" ref="E11:E76">SUM(B11:D11)</f>
        <v>113584.04944999999</v>
      </c>
    </row>
    <row r="12" spans="1:5" s="17" customFormat="1" ht="20.25" customHeight="1">
      <c r="A12" s="16" t="s">
        <v>10</v>
      </c>
      <c r="B12" s="38">
        <v>216.41019</v>
      </c>
      <c r="C12" s="38">
        <v>5088.9964</v>
      </c>
      <c r="D12" s="38">
        <v>113.40353</v>
      </c>
      <c r="E12" s="37">
        <f t="shared" si="0"/>
        <v>5418.810119999999</v>
      </c>
    </row>
    <row r="13" spans="1:5" s="17" customFormat="1" ht="20.25" customHeight="1">
      <c r="A13" s="16" t="s">
        <v>11</v>
      </c>
      <c r="B13" s="38">
        <v>475113.24281</v>
      </c>
      <c r="C13" s="38">
        <v>155403.07494999998</v>
      </c>
      <c r="D13" s="38">
        <v>211918.14721</v>
      </c>
      <c r="E13" s="37">
        <f t="shared" si="0"/>
        <v>842434.46497</v>
      </c>
    </row>
    <row r="14" spans="1:5" s="17" customFormat="1" ht="20.25" customHeight="1">
      <c r="A14" s="16" t="s">
        <v>12</v>
      </c>
      <c r="B14" s="38">
        <v>377496.6768</v>
      </c>
      <c r="C14" s="38">
        <v>139444.79079</v>
      </c>
      <c r="D14" s="38">
        <v>208463.44272</v>
      </c>
      <c r="E14" s="37">
        <f t="shared" si="0"/>
        <v>725404.91031</v>
      </c>
    </row>
    <row r="15" spans="1:5" s="17" customFormat="1" ht="20.25" customHeight="1">
      <c r="A15" s="16" t="s">
        <v>13</v>
      </c>
      <c r="B15" s="38">
        <v>84544.46501</v>
      </c>
      <c r="C15" s="38">
        <v>15500.50897</v>
      </c>
      <c r="D15" s="38">
        <v>992.57914</v>
      </c>
      <c r="E15" s="37">
        <f t="shared" si="0"/>
        <v>101037.55312</v>
      </c>
    </row>
    <row r="16" spans="1:5" s="17" customFormat="1" ht="20.25" customHeight="1">
      <c r="A16" s="16" t="s">
        <v>14</v>
      </c>
      <c r="B16" s="38">
        <v>5371.93614</v>
      </c>
      <c r="C16" s="38">
        <v>690.2920300000001</v>
      </c>
      <c r="D16" s="38">
        <v>2063.92582</v>
      </c>
      <c r="E16" s="37">
        <f t="shared" si="0"/>
        <v>8126.153990000001</v>
      </c>
    </row>
    <row r="17" spans="1:5" s="17" customFormat="1" ht="20.25" customHeight="1">
      <c r="A17" s="16" t="s">
        <v>15</v>
      </c>
      <c r="B17" s="38">
        <v>1882.4181999999998</v>
      </c>
      <c r="C17" s="38">
        <v>819.40027</v>
      </c>
      <c r="D17" s="38">
        <v>754.16114</v>
      </c>
      <c r="E17" s="37">
        <f t="shared" si="0"/>
        <v>3455.97961</v>
      </c>
    </row>
    <row r="18" spans="1:5" s="17" customFormat="1" ht="20.25" customHeight="1">
      <c r="A18" s="16" t="s">
        <v>16</v>
      </c>
      <c r="B18" s="38">
        <v>602.90208</v>
      </c>
      <c r="C18" s="38">
        <v>744.96123</v>
      </c>
      <c r="D18" s="38">
        <v>2012.9886999999999</v>
      </c>
      <c r="E18" s="37">
        <f t="shared" si="0"/>
        <v>3360.8520099999996</v>
      </c>
    </row>
    <row r="19" spans="1:5" s="17" customFormat="1" ht="20.25" customHeight="1">
      <c r="A19" s="16" t="s">
        <v>17</v>
      </c>
      <c r="B19" s="38">
        <v>2819.34729</v>
      </c>
      <c r="C19" s="38">
        <v>233.69559</v>
      </c>
      <c r="D19" s="38">
        <v>500.83097</v>
      </c>
      <c r="E19" s="37">
        <f t="shared" si="0"/>
        <v>3553.87385</v>
      </c>
    </row>
    <row r="20" spans="1:5" s="17" customFormat="1" ht="20.25" customHeight="1">
      <c r="A20" s="16" t="s">
        <v>18</v>
      </c>
      <c r="B20" s="38">
        <v>7132.69207</v>
      </c>
      <c r="C20" s="38">
        <v>1721.56582</v>
      </c>
      <c r="D20" s="38">
        <v>945.60825</v>
      </c>
      <c r="E20" s="37">
        <f t="shared" si="0"/>
        <v>9799.86614</v>
      </c>
    </row>
    <row r="21" spans="1:5" s="17" customFormat="1" ht="20.25" customHeight="1">
      <c r="A21" s="16" t="s">
        <v>19</v>
      </c>
      <c r="B21" s="38">
        <v>-4737.19478</v>
      </c>
      <c r="C21" s="38">
        <v>-3752.13975</v>
      </c>
      <c r="D21" s="38">
        <v>-3815.38953</v>
      </c>
      <c r="E21" s="37">
        <f t="shared" si="0"/>
        <v>-12304.72406</v>
      </c>
    </row>
    <row r="22" spans="1:5" s="17" customFormat="1" ht="20.25" customHeight="1">
      <c r="A22" s="16" t="s">
        <v>20</v>
      </c>
      <c r="B22" s="38">
        <v>46603.94358</v>
      </c>
      <c r="C22" s="38">
        <v>9122.55544</v>
      </c>
      <c r="D22" s="38">
        <v>3954.29544</v>
      </c>
      <c r="E22" s="37">
        <f t="shared" si="0"/>
        <v>59680.794460000005</v>
      </c>
    </row>
    <row r="23" spans="1:5" s="17" customFormat="1" ht="20.25" customHeight="1">
      <c r="A23" s="16" t="s">
        <v>21</v>
      </c>
      <c r="B23" s="38">
        <v>29052.57777</v>
      </c>
      <c r="C23" s="38">
        <v>542.18979</v>
      </c>
      <c r="D23" s="38">
        <v>4515.92719</v>
      </c>
      <c r="E23" s="37">
        <f t="shared" si="0"/>
        <v>34110.69475</v>
      </c>
    </row>
    <row r="24" spans="1:5" s="17" customFormat="1" ht="20.25" customHeight="1">
      <c r="A24" s="16" t="s">
        <v>22</v>
      </c>
      <c r="B24" s="38">
        <v>26.9941</v>
      </c>
      <c r="C24" s="38">
        <v>0</v>
      </c>
      <c r="D24" s="38">
        <v>680.53783</v>
      </c>
      <c r="E24" s="37">
        <f t="shared" si="0"/>
        <v>707.53193</v>
      </c>
    </row>
    <row r="25" spans="1:5" s="17" customFormat="1" ht="20.25" customHeight="1">
      <c r="A25" s="16" t="s">
        <v>23</v>
      </c>
      <c r="B25" s="38">
        <v>4080.95723</v>
      </c>
      <c r="C25" s="38">
        <v>163.62084</v>
      </c>
      <c r="D25" s="38">
        <v>182.2488</v>
      </c>
      <c r="E25" s="37">
        <f t="shared" si="0"/>
        <v>4426.82687</v>
      </c>
    </row>
    <row r="26" spans="1:5" s="17" customFormat="1" ht="22.5" customHeight="1">
      <c r="A26" s="16" t="s">
        <v>24</v>
      </c>
      <c r="B26" s="38">
        <v>12.60465</v>
      </c>
      <c r="C26" s="38">
        <v>7.001</v>
      </c>
      <c r="D26" s="38">
        <v>0</v>
      </c>
      <c r="E26" s="37">
        <f t="shared" si="0"/>
        <v>19.60565</v>
      </c>
    </row>
    <row r="27" spans="1:5" s="15" customFormat="1" ht="15.75">
      <c r="A27" s="16" t="s">
        <v>25</v>
      </c>
      <c r="B27" s="38">
        <v>0</v>
      </c>
      <c r="C27" s="38">
        <v>0</v>
      </c>
      <c r="D27" s="38">
        <v>0</v>
      </c>
      <c r="E27" s="38">
        <f t="shared" si="0"/>
        <v>0</v>
      </c>
    </row>
    <row r="28" spans="1:7" ht="25.5" customHeight="1">
      <c r="A28" s="25" t="s">
        <v>26</v>
      </c>
      <c r="B28" s="39">
        <v>614947.93193</v>
      </c>
      <c r="C28" s="39">
        <v>153856.55985</v>
      </c>
      <c r="D28" s="39">
        <v>192289.33268000002</v>
      </c>
      <c r="E28" s="36">
        <f t="shared" si="0"/>
        <v>961093.8244599999</v>
      </c>
      <c r="F28"/>
      <c r="G28"/>
    </row>
    <row r="29" spans="1:7" ht="20.25" customHeight="1">
      <c r="A29" s="12" t="s">
        <v>27</v>
      </c>
      <c r="B29" s="40">
        <v>0</v>
      </c>
      <c r="C29" s="40">
        <v>0</v>
      </c>
      <c r="D29" s="40">
        <v>0</v>
      </c>
      <c r="E29" s="37">
        <f t="shared" si="0"/>
        <v>0</v>
      </c>
      <c r="F29"/>
      <c r="G29"/>
    </row>
    <row r="30" spans="1:7" ht="20.25" customHeight="1">
      <c r="A30" s="12" t="s">
        <v>28</v>
      </c>
      <c r="B30" s="40">
        <v>0</v>
      </c>
      <c r="C30" s="40">
        <v>0</v>
      </c>
      <c r="D30" s="40">
        <v>0</v>
      </c>
      <c r="E30" s="37">
        <f t="shared" si="0"/>
        <v>0</v>
      </c>
      <c r="F30"/>
      <c r="G30"/>
    </row>
    <row r="31" spans="1:7" ht="20.25" customHeight="1">
      <c r="A31" s="12" t="s">
        <v>29</v>
      </c>
      <c r="B31" s="40">
        <v>0</v>
      </c>
      <c r="C31" s="40">
        <v>0</v>
      </c>
      <c r="D31" s="40">
        <v>0</v>
      </c>
      <c r="E31" s="37">
        <f t="shared" si="0"/>
        <v>0</v>
      </c>
      <c r="F31"/>
      <c r="G31"/>
    </row>
    <row r="32" spans="1:7" ht="20.25" customHeight="1">
      <c r="A32" s="12" t="s">
        <v>30</v>
      </c>
      <c r="B32" s="40">
        <v>0</v>
      </c>
      <c r="C32" s="40">
        <v>0</v>
      </c>
      <c r="D32" s="40">
        <v>0</v>
      </c>
      <c r="E32" s="37">
        <f t="shared" si="0"/>
        <v>0</v>
      </c>
      <c r="F32"/>
      <c r="G32"/>
    </row>
    <row r="33" spans="1:7" ht="20.25" customHeight="1">
      <c r="A33" s="12" t="s">
        <v>31</v>
      </c>
      <c r="B33" s="40">
        <v>0</v>
      </c>
      <c r="C33" s="40">
        <v>0</v>
      </c>
      <c r="D33" s="40">
        <v>0</v>
      </c>
      <c r="E33" s="37">
        <f t="shared" si="0"/>
        <v>0</v>
      </c>
      <c r="F33"/>
      <c r="G33"/>
    </row>
    <row r="34" spans="1:7" ht="20.25" customHeight="1">
      <c r="A34" s="12" t="s">
        <v>32</v>
      </c>
      <c r="B34" s="40">
        <v>0</v>
      </c>
      <c r="C34" s="40">
        <v>0</v>
      </c>
      <c r="D34" s="40">
        <v>0</v>
      </c>
      <c r="E34" s="37">
        <f t="shared" si="0"/>
        <v>0</v>
      </c>
      <c r="F34"/>
      <c r="G34"/>
    </row>
    <row r="35" spans="1:7" ht="20.25" customHeight="1">
      <c r="A35" s="12" t="s">
        <v>33</v>
      </c>
      <c r="B35" s="40">
        <v>0</v>
      </c>
      <c r="C35" s="40">
        <v>0</v>
      </c>
      <c r="D35" s="40">
        <v>0</v>
      </c>
      <c r="E35" s="37">
        <f t="shared" si="0"/>
        <v>0</v>
      </c>
      <c r="F35"/>
      <c r="G35"/>
    </row>
    <row r="36" spans="1:7" ht="20.25" customHeight="1">
      <c r="A36" s="5" t="s">
        <v>34</v>
      </c>
      <c r="B36" s="40">
        <v>0</v>
      </c>
      <c r="C36" s="40">
        <v>0</v>
      </c>
      <c r="D36" s="40">
        <v>0</v>
      </c>
      <c r="E36" s="37">
        <f t="shared" si="0"/>
        <v>0</v>
      </c>
      <c r="F36"/>
      <c r="G36"/>
    </row>
    <row r="37" spans="1:7" ht="20.25" customHeight="1">
      <c r="A37" s="5" t="s">
        <v>35</v>
      </c>
      <c r="B37" s="40">
        <v>58575.564439999995</v>
      </c>
      <c r="C37" s="40">
        <v>142070.84307</v>
      </c>
      <c r="D37" s="40">
        <v>112163.02601</v>
      </c>
      <c r="E37" s="37">
        <f t="shared" si="0"/>
        <v>312809.43351999996</v>
      </c>
      <c r="F37"/>
      <c r="G37"/>
    </row>
    <row r="38" spans="1:7" ht="20.25" customHeight="1">
      <c r="A38" s="5" t="s">
        <v>36</v>
      </c>
      <c r="B38" s="40">
        <v>21626.90751</v>
      </c>
      <c r="C38" s="40">
        <v>8943.83619</v>
      </c>
      <c r="D38" s="40">
        <v>4905.605030000001</v>
      </c>
      <c r="E38" s="37">
        <f t="shared" si="0"/>
        <v>35476.34873</v>
      </c>
      <c r="F38"/>
      <c r="G38"/>
    </row>
    <row r="39" spans="1:7" ht="20.25" customHeight="1">
      <c r="A39" s="5" t="s">
        <v>37</v>
      </c>
      <c r="B39" s="40">
        <v>9561.07263</v>
      </c>
      <c r="C39" s="40">
        <v>2841.8805899999998</v>
      </c>
      <c r="D39" s="40">
        <v>2892.4003700000003</v>
      </c>
      <c r="E39" s="37">
        <f t="shared" si="0"/>
        <v>15295.353589999999</v>
      </c>
      <c r="F39"/>
      <c r="G39"/>
    </row>
    <row r="40" spans="1:7" ht="20.25" customHeight="1">
      <c r="A40" s="5" t="s">
        <v>38</v>
      </c>
      <c r="B40" s="40">
        <v>525184.38735</v>
      </c>
      <c r="C40" s="40">
        <v>0</v>
      </c>
      <c r="D40" s="40">
        <v>60577.5</v>
      </c>
      <c r="E40" s="37">
        <f t="shared" si="0"/>
        <v>585761.88735</v>
      </c>
      <c r="F40"/>
      <c r="G40"/>
    </row>
    <row r="41" spans="1:5" s="15" customFormat="1" ht="26.25" customHeight="1">
      <c r="A41" s="14" t="s">
        <v>39</v>
      </c>
      <c r="B41" s="37">
        <v>0</v>
      </c>
      <c r="C41" s="37">
        <v>0</v>
      </c>
      <c r="D41" s="37">
        <v>11750.80127</v>
      </c>
      <c r="E41" s="37">
        <f t="shared" si="0"/>
        <v>11750.80127</v>
      </c>
    </row>
    <row r="42" spans="1:5" s="15" customFormat="1" ht="23.25" customHeight="1">
      <c r="A42" s="14" t="s">
        <v>81</v>
      </c>
      <c r="B42" s="37">
        <v>0</v>
      </c>
      <c r="C42" s="37">
        <v>0</v>
      </c>
      <c r="D42" s="37">
        <v>0</v>
      </c>
      <c r="E42" s="37">
        <f t="shared" si="0"/>
        <v>0</v>
      </c>
    </row>
    <row r="43" spans="1:7" ht="20.25" customHeight="1">
      <c r="A43" s="25" t="s">
        <v>40</v>
      </c>
      <c r="B43" s="39">
        <v>47192.792030000004</v>
      </c>
      <c r="C43" s="39">
        <v>19523.79278</v>
      </c>
      <c r="D43" s="39">
        <v>32572.36916</v>
      </c>
      <c r="E43" s="36">
        <f t="shared" si="0"/>
        <v>99288.95397</v>
      </c>
      <c r="F43"/>
      <c r="G43"/>
    </row>
    <row r="44" spans="1:7" ht="20.25" customHeight="1">
      <c r="A44" s="5" t="s">
        <v>41</v>
      </c>
      <c r="B44" s="40">
        <v>17000</v>
      </c>
      <c r="C44" s="40">
        <v>16637.4</v>
      </c>
      <c r="D44" s="40">
        <v>14861.6</v>
      </c>
      <c r="E44" s="37">
        <f t="shared" si="0"/>
        <v>48499</v>
      </c>
      <c r="F44"/>
      <c r="G44"/>
    </row>
    <row r="45" spans="1:7" ht="20.25" customHeight="1">
      <c r="A45" s="5" t="s">
        <v>42</v>
      </c>
      <c r="B45" s="40">
        <v>0</v>
      </c>
      <c r="C45" s="40">
        <v>0</v>
      </c>
      <c r="D45" s="40">
        <v>0</v>
      </c>
      <c r="E45" s="37">
        <f t="shared" si="0"/>
        <v>0</v>
      </c>
      <c r="F45"/>
      <c r="G45"/>
    </row>
    <row r="46" spans="1:7" ht="20.25" customHeight="1">
      <c r="A46" s="5" t="s">
        <v>43</v>
      </c>
      <c r="B46" s="40">
        <v>0</v>
      </c>
      <c r="C46" s="40">
        <v>0</v>
      </c>
      <c r="D46" s="40">
        <v>0</v>
      </c>
      <c r="E46" s="37">
        <f t="shared" si="0"/>
        <v>0</v>
      </c>
      <c r="F46"/>
      <c r="G46"/>
    </row>
    <row r="47" spans="1:7" ht="20.25" customHeight="1">
      <c r="A47" s="5" t="s">
        <v>44</v>
      </c>
      <c r="B47" s="40">
        <v>23417.9638</v>
      </c>
      <c r="C47" s="40">
        <v>653.99293</v>
      </c>
      <c r="D47" s="40">
        <v>14195.42324</v>
      </c>
      <c r="E47" s="37">
        <f t="shared" si="0"/>
        <v>38267.37997</v>
      </c>
      <c r="F47"/>
      <c r="G47"/>
    </row>
    <row r="48" spans="1:7" ht="20.25" customHeight="1">
      <c r="A48" s="12" t="s">
        <v>45</v>
      </c>
      <c r="B48" s="40">
        <v>6774.82823</v>
      </c>
      <c r="C48" s="40">
        <v>2232.3998500000002</v>
      </c>
      <c r="D48" s="40">
        <v>3515.3459199999998</v>
      </c>
      <c r="E48" s="37">
        <f t="shared" si="0"/>
        <v>12522.574</v>
      </c>
      <c r="F48"/>
      <c r="G48"/>
    </row>
    <row r="49" spans="1:7" ht="20.25" customHeight="1">
      <c r="A49" s="12" t="s">
        <v>46</v>
      </c>
      <c r="B49" s="40">
        <v>0.13541</v>
      </c>
      <c r="C49" s="40">
        <v>0</v>
      </c>
      <c r="D49" s="40">
        <v>592.45</v>
      </c>
      <c r="E49" s="37">
        <f t="shared" si="0"/>
        <v>592.58541</v>
      </c>
      <c r="F49"/>
      <c r="G49"/>
    </row>
    <row r="50" spans="1:5" s="15" customFormat="1" ht="23.25" customHeight="1">
      <c r="A50" s="20" t="s">
        <v>47</v>
      </c>
      <c r="B50" s="37">
        <v>6774.69282</v>
      </c>
      <c r="C50" s="37">
        <v>2232.3998500000002</v>
      </c>
      <c r="D50" s="37">
        <v>2922.89592</v>
      </c>
      <c r="E50" s="37">
        <f t="shared" si="0"/>
        <v>11929.98859</v>
      </c>
    </row>
    <row r="51" spans="1:7" ht="20.25" customHeight="1">
      <c r="A51" s="25" t="s">
        <v>48</v>
      </c>
      <c r="B51" s="39">
        <v>662140.7239600001</v>
      </c>
      <c r="C51" s="39">
        <v>173380.35263</v>
      </c>
      <c r="D51" s="39">
        <v>224861.70184</v>
      </c>
      <c r="E51" s="36">
        <f t="shared" si="0"/>
        <v>1060382.77843</v>
      </c>
      <c r="F51"/>
      <c r="G51"/>
    </row>
    <row r="52" spans="1:7" ht="20.25" customHeight="1">
      <c r="A52" s="12" t="s">
        <v>49</v>
      </c>
      <c r="B52" s="40">
        <v>0</v>
      </c>
      <c r="C52" s="40">
        <v>0</v>
      </c>
      <c r="D52" s="40">
        <v>0</v>
      </c>
      <c r="E52" s="37">
        <f t="shared" si="0"/>
        <v>0</v>
      </c>
      <c r="F52"/>
      <c r="G52"/>
    </row>
    <row r="53" spans="1:7" ht="20.25" customHeight="1">
      <c r="A53" s="12" t="s">
        <v>50</v>
      </c>
      <c r="B53" s="40">
        <v>509419.91156</v>
      </c>
      <c r="C53" s="40">
        <v>514418.54922000004</v>
      </c>
      <c r="D53" s="40">
        <v>590998.15521</v>
      </c>
      <c r="E53" s="37">
        <f t="shared" si="0"/>
        <v>1614836.61599</v>
      </c>
      <c r="F53"/>
      <c r="G53"/>
    </row>
    <row r="54" spans="1:7" ht="20.25" customHeight="1">
      <c r="A54" s="12"/>
      <c r="B54" s="40"/>
      <c r="C54" s="40"/>
      <c r="D54" s="40"/>
      <c r="E54" s="37"/>
      <c r="F54"/>
      <c r="G54"/>
    </row>
    <row r="55" spans="1:5" s="15" customFormat="1" ht="24" customHeight="1">
      <c r="A55" s="26" t="s">
        <v>79</v>
      </c>
      <c r="B55" s="36"/>
      <c r="C55" s="36"/>
      <c r="D55" s="36"/>
      <c r="E55" s="36"/>
    </row>
    <row r="56" spans="1:7" ht="20.25" customHeight="1">
      <c r="A56" s="12" t="s">
        <v>51</v>
      </c>
      <c r="B56" s="40">
        <v>31834.38931</v>
      </c>
      <c r="C56" s="40">
        <v>9526.61716</v>
      </c>
      <c r="D56" s="40">
        <v>10098.52903</v>
      </c>
      <c r="E56" s="37">
        <f t="shared" si="0"/>
        <v>51459.5355</v>
      </c>
      <c r="F56"/>
      <c r="G56"/>
    </row>
    <row r="57" spans="1:7" ht="20.25" customHeight="1">
      <c r="A57" s="12" t="s">
        <v>52</v>
      </c>
      <c r="B57" s="40">
        <v>-14662.77924</v>
      </c>
      <c r="C57" s="40">
        <v>-4496.10197</v>
      </c>
      <c r="D57" s="40">
        <v>-4977.20522</v>
      </c>
      <c r="E57" s="37">
        <f t="shared" si="0"/>
        <v>-24136.08643</v>
      </c>
      <c r="F57"/>
      <c r="G57"/>
    </row>
    <row r="58" spans="1:7" ht="20.25" customHeight="1">
      <c r="A58" s="5" t="s">
        <v>53</v>
      </c>
      <c r="B58" s="40">
        <v>17171.61007</v>
      </c>
      <c r="C58" s="40">
        <v>5030.51519</v>
      </c>
      <c r="D58" s="40">
        <v>5121.32381</v>
      </c>
      <c r="E58" s="37">
        <f t="shared" si="0"/>
        <v>27323.449070000002</v>
      </c>
      <c r="F58"/>
      <c r="G58"/>
    </row>
    <row r="59" spans="1:7" ht="20.25" customHeight="1">
      <c r="A59" s="12" t="s">
        <v>54</v>
      </c>
      <c r="B59" s="40">
        <v>6976.56168</v>
      </c>
      <c r="C59" s="40">
        <v>2564.63123</v>
      </c>
      <c r="D59" s="40">
        <v>2711.44461</v>
      </c>
      <c r="E59" s="37">
        <f t="shared" si="0"/>
        <v>12252.63752</v>
      </c>
      <c r="F59"/>
      <c r="G59"/>
    </row>
    <row r="60" spans="1:7" ht="20.25" customHeight="1">
      <c r="A60" s="12" t="s">
        <v>55</v>
      </c>
      <c r="B60" s="40">
        <v>-6513.25376</v>
      </c>
      <c r="C60" s="40">
        <v>-1974.57017</v>
      </c>
      <c r="D60" s="40">
        <v>-2649.3637999999996</v>
      </c>
      <c r="E60" s="37">
        <f t="shared" si="0"/>
        <v>-11137.187729999998</v>
      </c>
      <c r="F60"/>
      <c r="G60"/>
    </row>
    <row r="61" spans="1:7" ht="20.25" customHeight="1">
      <c r="A61" s="5" t="s">
        <v>56</v>
      </c>
      <c r="B61" s="40">
        <v>17634.917989999998</v>
      </c>
      <c r="C61" s="40">
        <v>5620.57625</v>
      </c>
      <c r="D61" s="40">
        <v>5183.40462</v>
      </c>
      <c r="E61" s="37">
        <f t="shared" si="0"/>
        <v>28438.89886</v>
      </c>
      <c r="F61"/>
      <c r="G61"/>
    </row>
    <row r="62" spans="1:7" ht="20.25" customHeight="1">
      <c r="A62" s="12" t="s">
        <v>57</v>
      </c>
      <c r="B62" s="40">
        <v>4359.47005</v>
      </c>
      <c r="C62" s="40">
        <v>3896.6964700000003</v>
      </c>
      <c r="D62" s="40">
        <v>3681.82485</v>
      </c>
      <c r="E62" s="37">
        <f t="shared" si="0"/>
        <v>11937.99137</v>
      </c>
      <c r="F62"/>
      <c r="G62"/>
    </row>
    <row r="63" spans="1:7" ht="20.25" customHeight="1">
      <c r="A63" s="12" t="s">
        <v>58</v>
      </c>
      <c r="B63" s="40">
        <v>-5030.97342</v>
      </c>
      <c r="C63" s="40">
        <v>-7532.45435</v>
      </c>
      <c r="D63" s="40">
        <v>-3354.15625</v>
      </c>
      <c r="E63" s="37">
        <f t="shared" si="0"/>
        <v>-15917.58402</v>
      </c>
      <c r="F63"/>
      <c r="G63"/>
    </row>
    <row r="64" spans="1:7" ht="20.25" customHeight="1">
      <c r="A64" s="5" t="s">
        <v>59</v>
      </c>
      <c r="B64" s="40">
        <v>16963.41462</v>
      </c>
      <c r="C64" s="40">
        <v>1984.8183700000002</v>
      </c>
      <c r="D64" s="40">
        <v>5511.073219999999</v>
      </c>
      <c r="E64" s="37">
        <f t="shared" si="0"/>
        <v>24459.30621</v>
      </c>
      <c r="F64"/>
      <c r="G64"/>
    </row>
    <row r="65" spans="1:7" ht="20.25" customHeight="1">
      <c r="A65" s="12" t="s">
        <v>60</v>
      </c>
      <c r="B65" s="40">
        <v>-9197.83897</v>
      </c>
      <c r="C65" s="40">
        <v>-1778.72589</v>
      </c>
      <c r="D65" s="40">
        <v>-3591.76525</v>
      </c>
      <c r="E65" s="37">
        <f t="shared" si="0"/>
        <v>-14568.33011</v>
      </c>
      <c r="F65"/>
      <c r="G65"/>
    </row>
    <row r="66" spans="1:7" ht="20.25" customHeight="1">
      <c r="A66" s="5" t="s">
        <v>61</v>
      </c>
      <c r="B66" s="40">
        <v>7765.575650000001</v>
      </c>
      <c r="C66" s="40">
        <v>206.09248000000002</v>
      </c>
      <c r="D66" s="40">
        <v>1919.30797</v>
      </c>
      <c r="E66" s="37">
        <f t="shared" si="0"/>
        <v>9890.976100000002</v>
      </c>
      <c r="F66"/>
      <c r="G66"/>
    </row>
    <row r="67" spans="1:7" ht="20.25" customHeight="1">
      <c r="A67" s="12" t="s">
        <v>62</v>
      </c>
      <c r="B67" s="40">
        <v>228.52899</v>
      </c>
      <c r="C67" s="40">
        <v>4.9032</v>
      </c>
      <c r="D67" s="40">
        <v>83.89000999999999</v>
      </c>
      <c r="E67" s="37">
        <f t="shared" si="0"/>
        <v>317.32219999999995</v>
      </c>
      <c r="F67"/>
      <c r="G67"/>
    </row>
    <row r="68" spans="1:7" ht="20.25" customHeight="1">
      <c r="A68" s="12" t="s">
        <v>63</v>
      </c>
      <c r="B68" s="40">
        <v>228.52899</v>
      </c>
      <c r="C68" s="40">
        <v>0</v>
      </c>
      <c r="D68" s="40">
        <v>83.89000999999999</v>
      </c>
      <c r="E68" s="37">
        <f t="shared" si="0"/>
        <v>312.419</v>
      </c>
      <c r="F68"/>
      <c r="G68"/>
    </row>
    <row r="69" spans="1:7" ht="20.25" customHeight="1">
      <c r="A69" s="12" t="s">
        <v>64</v>
      </c>
      <c r="B69" s="40">
        <v>0</v>
      </c>
      <c r="C69" s="40">
        <v>4.9032</v>
      </c>
      <c r="D69" s="40">
        <v>0</v>
      </c>
      <c r="E69" s="37">
        <f t="shared" si="0"/>
        <v>4.9032</v>
      </c>
      <c r="F69"/>
      <c r="G69"/>
    </row>
    <row r="70" spans="1:7" ht="20.25" customHeight="1">
      <c r="A70" s="12" t="s">
        <v>65</v>
      </c>
      <c r="B70" s="40">
        <v>-13.81315</v>
      </c>
      <c r="C70" s="40">
        <v>0</v>
      </c>
      <c r="D70" s="40">
        <v>0</v>
      </c>
      <c r="E70" s="37">
        <f t="shared" si="0"/>
        <v>-13.81315</v>
      </c>
      <c r="F70"/>
      <c r="G70"/>
    </row>
    <row r="71" spans="1:7" ht="20.25" customHeight="1">
      <c r="A71" s="12" t="s">
        <v>66</v>
      </c>
      <c r="B71" s="40">
        <v>-13.81315</v>
      </c>
      <c r="C71" s="40">
        <v>0</v>
      </c>
      <c r="D71" s="40">
        <v>0</v>
      </c>
      <c r="E71" s="37">
        <f t="shared" si="0"/>
        <v>-13.81315</v>
      </c>
      <c r="F71"/>
      <c r="G71"/>
    </row>
    <row r="72" spans="1:7" ht="20.25" customHeight="1">
      <c r="A72" s="12" t="s">
        <v>67</v>
      </c>
      <c r="B72" s="40">
        <v>0</v>
      </c>
      <c r="C72" s="40">
        <v>0</v>
      </c>
      <c r="D72" s="40">
        <v>0</v>
      </c>
      <c r="E72" s="37">
        <f t="shared" si="0"/>
        <v>0</v>
      </c>
      <c r="F72"/>
      <c r="G72"/>
    </row>
    <row r="73" spans="1:7" ht="20.25" customHeight="1">
      <c r="A73" s="5" t="s">
        <v>68</v>
      </c>
      <c r="B73" s="40">
        <v>7980.2914900000005</v>
      </c>
      <c r="C73" s="40">
        <v>210.99568</v>
      </c>
      <c r="D73" s="40">
        <v>2003.19798</v>
      </c>
      <c r="E73" s="37">
        <f t="shared" si="0"/>
        <v>10194.48515</v>
      </c>
      <c r="F73"/>
      <c r="G73"/>
    </row>
    <row r="74" spans="1:7" ht="20.25" customHeight="1">
      <c r="A74" s="12" t="s">
        <v>69</v>
      </c>
      <c r="B74" s="40">
        <v>1395.3726399999998</v>
      </c>
      <c r="C74" s="40">
        <v>2040.08302</v>
      </c>
      <c r="D74" s="40">
        <v>919.6979399999999</v>
      </c>
      <c r="E74" s="37">
        <f t="shared" si="0"/>
        <v>4355.1536</v>
      </c>
      <c r="F74"/>
      <c r="G74"/>
    </row>
    <row r="75" spans="1:7" ht="20.25" customHeight="1">
      <c r="A75" s="12" t="s">
        <v>70</v>
      </c>
      <c r="B75" s="40">
        <v>0</v>
      </c>
      <c r="C75" s="40">
        <v>0</v>
      </c>
      <c r="D75" s="40">
        <v>0</v>
      </c>
      <c r="E75" s="37">
        <f t="shared" si="0"/>
        <v>0</v>
      </c>
      <c r="F75"/>
      <c r="G75"/>
    </row>
    <row r="76" spans="1:7" ht="20.25" customHeight="1">
      <c r="A76" s="5" t="s">
        <v>71</v>
      </c>
      <c r="B76" s="40">
        <v>9375.664130000001</v>
      </c>
      <c r="C76" s="40">
        <v>2251.0787</v>
      </c>
      <c r="D76" s="40">
        <v>2922.89592</v>
      </c>
      <c r="E76" s="37">
        <f t="shared" si="0"/>
        <v>14549.638750000002</v>
      </c>
      <c r="F76"/>
      <c r="G76"/>
    </row>
    <row r="77" spans="1:7" ht="20.25" customHeight="1">
      <c r="A77" s="12" t="s">
        <v>72</v>
      </c>
      <c r="B77" s="40">
        <v>0</v>
      </c>
      <c r="C77" s="40">
        <v>58.597379999999994</v>
      </c>
      <c r="D77" s="40">
        <v>0</v>
      </c>
      <c r="E77" s="37">
        <f aca="true" t="shared" si="1" ref="E77:E83">SUM(B77:D77)</f>
        <v>58.597379999999994</v>
      </c>
      <c r="F77"/>
      <c r="G77"/>
    </row>
    <row r="78" spans="1:7" ht="20.25" customHeight="1">
      <c r="A78" s="12" t="s">
        <v>73</v>
      </c>
      <c r="B78" s="40">
        <v>0</v>
      </c>
      <c r="C78" s="40">
        <v>-77.27623</v>
      </c>
      <c r="D78" s="40">
        <v>0</v>
      </c>
      <c r="E78" s="37">
        <f t="shared" si="1"/>
        <v>-77.27623</v>
      </c>
      <c r="F78"/>
      <c r="G78"/>
    </row>
    <row r="79" spans="1:7" ht="20.25" customHeight="1">
      <c r="A79" s="5" t="s">
        <v>74</v>
      </c>
      <c r="B79" s="40">
        <v>9375.664130000001</v>
      </c>
      <c r="C79" s="40">
        <v>2232.3998500000002</v>
      </c>
      <c r="D79" s="40">
        <v>2922.89592</v>
      </c>
      <c r="E79" s="37">
        <f t="shared" si="1"/>
        <v>14530.959900000002</v>
      </c>
      <c r="F79"/>
      <c r="G79"/>
    </row>
    <row r="80" spans="1:7" ht="20.25" customHeight="1">
      <c r="A80" s="12" t="s">
        <v>75</v>
      </c>
      <c r="B80" s="41">
        <v>0</v>
      </c>
      <c r="C80" s="41">
        <v>0</v>
      </c>
      <c r="D80" s="41">
        <v>0</v>
      </c>
      <c r="E80" s="37">
        <f t="shared" si="1"/>
        <v>0</v>
      </c>
      <c r="F80"/>
      <c r="G80"/>
    </row>
    <row r="81" spans="1:7" ht="20.25" customHeight="1">
      <c r="A81" s="5" t="s">
        <v>76</v>
      </c>
      <c r="B81" s="41">
        <v>9375.664130000001</v>
      </c>
      <c r="C81" s="41">
        <v>2232.3998500000002</v>
      </c>
      <c r="D81" s="41">
        <v>2922.89592</v>
      </c>
      <c r="E81" s="37">
        <f t="shared" si="1"/>
        <v>14530.959900000002</v>
      </c>
      <c r="F81"/>
      <c r="G81"/>
    </row>
    <row r="82" spans="1:5" s="19" customFormat="1" ht="23.25" customHeight="1">
      <c r="A82" s="18" t="s">
        <v>77</v>
      </c>
      <c r="B82" s="42">
        <v>-2600.97131</v>
      </c>
      <c r="C82" s="42">
        <v>0</v>
      </c>
      <c r="D82" s="42">
        <v>0</v>
      </c>
      <c r="E82" s="37">
        <f t="shared" si="1"/>
        <v>-2600.97131</v>
      </c>
    </row>
    <row r="83" spans="1:7" ht="21.75" customHeight="1">
      <c r="A83" s="27" t="s">
        <v>78</v>
      </c>
      <c r="B83" s="39">
        <v>6774.69282</v>
      </c>
      <c r="C83" s="39">
        <v>2232.3998500000002</v>
      </c>
      <c r="D83" s="39">
        <v>2922.89592</v>
      </c>
      <c r="E83" s="36">
        <f t="shared" si="1"/>
        <v>11929.98859</v>
      </c>
      <c r="F83"/>
      <c r="G83"/>
    </row>
    <row r="84" spans="1:11" ht="12.75">
      <c r="A84"/>
      <c r="B84" s="43"/>
      <c r="C84" s="11"/>
      <c r="D84" s="11"/>
      <c r="E84" s="11"/>
      <c r="F84"/>
      <c r="G84"/>
      <c r="J84" s="21"/>
      <c r="K84" s="21"/>
    </row>
    <row r="85" spans="2:11" s="3" customFormat="1" ht="15.75">
      <c r="B85" s="10"/>
      <c r="C85" s="10"/>
      <c r="D85" s="10"/>
      <c r="E85" s="44"/>
      <c r="F85" s="4"/>
      <c r="G85" s="4"/>
      <c r="J85" s="21"/>
      <c r="K85" s="21"/>
    </row>
  </sheetData>
  <sheetProtection/>
  <mergeCells count="4">
    <mergeCell ref="A2:E2"/>
    <mergeCell ref="A3:E3"/>
    <mergeCell ref="A4:E4"/>
    <mergeCell ref="A5:E5"/>
  </mergeCells>
  <printOptions/>
  <pageMargins left="0.84" right="0.53" top="0.52" bottom="0.21" header="0.5" footer="0.17"/>
  <pageSetup fitToHeight="1" fitToWidth="1" horizontalDpi="600" verticalDpi="600" orientation="portrait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VMC</cp:lastModifiedBy>
  <cp:lastPrinted>2010-06-07T14:04:54Z</cp:lastPrinted>
  <dcterms:created xsi:type="dcterms:W3CDTF">2002-02-19T02:19:34Z</dcterms:created>
  <dcterms:modified xsi:type="dcterms:W3CDTF">2019-08-27T23:55:15Z</dcterms:modified>
  <cp:category/>
  <cp:version/>
  <cp:contentType/>
  <cp:contentStatus/>
</cp:coreProperties>
</file>