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0" yWindow="65521" windowWidth="14775" windowHeight="9510" tabRatio="602" activeTab="0"/>
  </bookViews>
  <sheets>
    <sheet name="248" sheetId="1" r:id="rId1"/>
  </sheets>
  <definedNames>
    <definedName name="_xlfn.IFERROR" hidden="1">#NAME?</definedName>
    <definedName name="_xlnm.Print_Area" localSheetId="0">'248'!$A$1:$E$89</definedName>
  </definedNames>
  <calcPr fullCalcOnLoad="1"/>
</workbook>
</file>

<file path=xl/sharedStrings.xml><?xml version="1.0" encoding="utf-8"?>
<sst xmlns="http://schemas.openxmlformats.org/spreadsheetml/2006/main" count="85" uniqueCount="81">
  <si>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</si>
  <si>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</si>
  <si>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</si>
  <si>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</si>
  <si>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</si>
  <si>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</si>
  <si>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</si>
  <si>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</si>
  <si>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</si>
  <si>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</si>
  <si>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</si>
  <si>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</si>
  <si>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</si>
  <si>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</si>
  <si>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</si>
  <si>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</si>
  <si>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</si>
  <si>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</si>
  <si>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</si>
  <si>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</si>
  <si>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</si>
  <si>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</si>
  <si>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</si>
  <si>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</si>
  <si>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</si>
  <si>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</si>
  <si>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</si>
  <si>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</si>
  <si>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</si>
  <si>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</si>
  <si>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</si>
  <si>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</si>
  <si>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</si>
  <si>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</si>
  <si>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</si>
  <si>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</si>
  <si>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</si>
  <si>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</si>
  <si>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</si>
  <si>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</si>
  <si>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</si>
  <si>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</si>
  <si>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</si>
  <si>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</si>
  <si>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</si>
  <si>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</si>
  <si>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</si>
  <si>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</si>
  <si>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</si>
  <si>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</si>
  <si>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</si>
  <si>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</si>
  <si>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</si>
  <si>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</si>
  <si>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</si>
  <si>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</si>
  <si>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</si>
  <si>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</si>
  <si>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</si>
  <si>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</si>
  <si>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</si>
  <si>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</si>
  <si>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</si>
  <si>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</si>
  <si>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</si>
  <si>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</si>
  <si>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POR TIPO DE DEPÓSITO</t>
  </si>
  <si>
    <t>FIDEICOMISOS CONSTITUIDOS</t>
  </si>
  <si>
    <t>(en miles de bolivianos)</t>
  </si>
  <si>
    <t>ALT</t>
  </si>
  <si>
    <t>ESTADOS FINANCIEROS POR ENTIDAD</t>
  </si>
  <si>
    <t>TOTAL SISTEMA</t>
  </si>
  <si>
    <t>OBLIGACIONES CON EMPRESAS PÚBLICAS</t>
  </si>
  <si>
    <t>(-) Gastos financieros</t>
  </si>
  <si>
    <t>(+) Recuperaciones de activos financieros</t>
  </si>
  <si>
    <t>(-) Cargos por incobrabilidad y desvalorización de activos financieros</t>
  </si>
  <si>
    <r>
      <t xml:space="preserve">MERCADERÍA ALMACENADA
</t>
    </r>
    <r>
      <rPr>
        <sz val="14"/>
        <color indexed="9"/>
        <rFont val="Arial"/>
        <family val="2"/>
      </rPr>
      <t>(en miles de bolivianos)</t>
    </r>
  </si>
  <si>
    <t>(1) A partir de la promulgación de la Ley 2297 de 20.12.01 los Almacenes Generales de Depósito vinculados patrimonialmente a una entidad bancaria, se regulan por esta Ley y el Código de Comercio.</t>
  </si>
  <si>
    <t>(+) INGRESOS FINANCIEROS</t>
  </si>
  <si>
    <t>OBLIGACIONES CON BANCOS Y ENTIDADES DE FINANCIAMIENTO</t>
  </si>
  <si>
    <t>AL 30 DE NOVIEMBRE DE 2023</t>
  </si>
</sst>
</file>

<file path=xl/styles.xml><?xml version="1.0" encoding="utf-8"?>
<styleSheet xmlns="http://schemas.openxmlformats.org/spreadsheetml/2006/main">
  <numFmts count="4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_);\(#,##0.0\)"/>
    <numFmt numFmtId="198" formatCode="#,##0.000_);\(#,##0.000\)"/>
    <numFmt numFmtId="199" formatCode="_(* #,##0.0_);_(* \(#,##0.0\);_(* &quot;-&quot;??_);_(@_)"/>
    <numFmt numFmtId="200" formatCode="_(* #,##0_);_(* \(#,##0\);_(* &quot;-&quot;??_);_(@_)"/>
    <numFmt numFmtId="201" formatCode="_-* #,##0.00\ _B_s_._-;\-* #,##0.00\ _B_s_._-;_-* &quot;-&quot;??\ _B_s_._-;_-@_-"/>
    <numFmt numFmtId="202" formatCode="_-* #,##0\ _B_s_._-;\-* #,##0\ _B_s_._-;_-* &quot;-&quot;??\ _B_s_._-;_-@_-"/>
  </numFmts>
  <fonts count="41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name val="Courier"/>
      <family val="3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sz val="11"/>
      <color indexed="10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A8C8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37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 wrapText="1"/>
    </xf>
    <xf numFmtId="0" fontId="3" fillId="34" borderId="0" xfId="0" applyFont="1" applyFill="1" applyAlignment="1" quotePrefix="1">
      <alignment horizontal="left" vertical="center"/>
    </xf>
    <xf numFmtId="37" fontId="0" fillId="0" borderId="14" xfId="0" applyNumberFormat="1" applyFont="1" applyBorder="1" applyAlignment="1">
      <alignment vertical="center"/>
    </xf>
    <xf numFmtId="37" fontId="0" fillId="33" borderId="13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34" borderId="0" xfId="0" applyNumberFormat="1" applyFont="1" applyFill="1" applyAlignment="1">
      <alignment horizontal="right" vertical="center"/>
    </xf>
    <xf numFmtId="37" fontId="0" fillId="33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 indent="2"/>
    </xf>
    <xf numFmtId="37" fontId="0" fillId="0" borderId="0" xfId="0" applyNumberFormat="1" applyAlignment="1">
      <alignment vertical="center"/>
    </xf>
    <xf numFmtId="37" fontId="4" fillId="0" borderId="15" xfId="0" applyNumberFormat="1" applyFont="1" applyBorder="1" applyAlignment="1" applyProtection="1">
      <alignment horizontal="left" vertical="top" wrapText="1"/>
      <protection/>
    </xf>
    <xf numFmtId="0" fontId="5" fillId="35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top" wrapText="1"/>
    </xf>
    <xf numFmtId="0" fontId="5" fillId="36" borderId="0" xfId="0" applyFont="1" applyFill="1" applyAlignment="1">
      <alignment horizontal="center" vertical="top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89"/>
  <sheetViews>
    <sheetView tabSelected="1" zoomScalePageLayoutView="0" workbookViewId="0" topLeftCell="A1">
      <selection activeCell="A92" sqref="A92:IV99"/>
    </sheetView>
  </sheetViews>
  <sheetFormatPr defaultColWidth="9.140625" defaultRowHeight="12.75"/>
  <cols>
    <col min="1" max="1" width="89.8515625" style="2" bestFit="1" customWidth="1"/>
    <col min="2" max="5" width="12.7109375" style="0" customWidth="1"/>
  </cols>
  <sheetData>
    <row r="1" spans="1:5" s="1" customFormat="1" ht="30" customHeight="1">
      <c r="A1" s="36" t="s">
        <v>0</v>
      </c>
      <c r="B1" s="36"/>
      <c r="C1" s="36"/>
      <c r="D1" s="36"/>
      <c r="E1" s="36"/>
    </row>
    <row r="2" spans="1:5" s="1" customFormat="1" ht="15" customHeight="1">
      <c r="A2" s="33" t="s">
        <v>70</v>
      </c>
      <c r="B2" s="33"/>
      <c r="C2" s="33"/>
      <c r="D2" s="33"/>
      <c r="E2" s="33"/>
    </row>
    <row r="3" spans="1:5" s="1" customFormat="1" ht="15" customHeight="1">
      <c r="A3" s="33" t="s">
        <v>80</v>
      </c>
      <c r="B3" s="33"/>
      <c r="C3" s="33"/>
      <c r="D3" s="33"/>
      <c r="E3" s="33"/>
    </row>
    <row r="4" spans="1:5" s="1" customFormat="1" ht="30" customHeight="1">
      <c r="A4" s="37" t="s">
        <v>68</v>
      </c>
      <c r="B4" s="37"/>
      <c r="C4" s="37"/>
      <c r="D4" s="37"/>
      <c r="E4" s="37"/>
    </row>
    <row r="5" spans="1:5" ht="3.75" customHeight="1">
      <c r="A5" s="5"/>
      <c r="B5" s="5"/>
      <c r="C5" s="5"/>
      <c r="D5" s="5"/>
      <c r="E5" s="5"/>
    </row>
    <row r="6" spans="1:5" ht="30" customHeight="1" thickBot="1">
      <c r="A6" s="11"/>
      <c r="B6" s="12" t="s">
        <v>1</v>
      </c>
      <c r="C6" s="12" t="s">
        <v>2</v>
      </c>
      <c r="D6" s="12" t="s">
        <v>69</v>
      </c>
      <c r="E6" s="21" t="s">
        <v>71</v>
      </c>
    </row>
    <row r="7" spans="1:5" s="3" customFormat="1" ht="15" customHeight="1" thickTop="1">
      <c r="A7" s="20" t="s">
        <v>3</v>
      </c>
      <c r="B7" s="24">
        <v>5985.2185</v>
      </c>
      <c r="C7" s="24">
        <v>19582.43214</v>
      </c>
      <c r="D7" s="24">
        <v>34138.72295</v>
      </c>
      <c r="E7" s="24">
        <v>59706.37359</v>
      </c>
    </row>
    <row r="8" spans="1:5" s="3" customFormat="1" ht="15" customHeight="1">
      <c r="A8" s="7" t="s">
        <v>4</v>
      </c>
      <c r="B8" s="25">
        <v>49.78021</v>
      </c>
      <c r="C8" s="25">
        <v>11766.9608</v>
      </c>
      <c r="D8" s="25">
        <v>3292.394</v>
      </c>
      <c r="E8" s="25">
        <v>15109.135010000002</v>
      </c>
    </row>
    <row r="9" spans="1:5" s="4" customFormat="1" ht="15" customHeight="1">
      <c r="A9" s="7" t="s">
        <v>5</v>
      </c>
      <c r="B9" s="25">
        <v>3367.16474</v>
      </c>
      <c r="C9" s="25">
        <v>2880.33717</v>
      </c>
      <c r="D9" s="25">
        <v>0</v>
      </c>
      <c r="E9" s="25">
        <v>6247.50191</v>
      </c>
    </row>
    <row r="10" spans="1:5" s="4" customFormat="1" ht="15" customHeight="1">
      <c r="A10" s="7" t="s">
        <v>6</v>
      </c>
      <c r="B10" s="25">
        <v>379.56521000000004</v>
      </c>
      <c r="C10" s="25">
        <v>1292.2968</v>
      </c>
      <c r="D10" s="25">
        <v>1935.6287</v>
      </c>
      <c r="E10" s="25">
        <v>3607.49071</v>
      </c>
    </row>
    <row r="11" spans="1:5" s="4" customFormat="1" ht="15" customHeight="1">
      <c r="A11" s="7" t="s">
        <v>7</v>
      </c>
      <c r="B11" s="25">
        <v>0</v>
      </c>
      <c r="C11" s="25">
        <v>0</v>
      </c>
      <c r="D11" s="25">
        <v>0</v>
      </c>
      <c r="E11" s="25">
        <v>0</v>
      </c>
    </row>
    <row r="12" spans="1:5" s="4" customFormat="1" ht="15" customHeight="1">
      <c r="A12" s="7" t="s">
        <v>8</v>
      </c>
      <c r="B12" s="25">
        <v>6.382</v>
      </c>
      <c r="C12" s="25">
        <v>111.46442</v>
      </c>
      <c r="D12" s="25">
        <v>1940.6113</v>
      </c>
      <c r="E12" s="25">
        <v>2058.45772</v>
      </c>
    </row>
    <row r="13" spans="1:5" s="4" customFormat="1" ht="15" customHeight="1">
      <c r="A13" s="7" t="s">
        <v>9</v>
      </c>
      <c r="B13" s="25">
        <v>2127.18383</v>
      </c>
      <c r="C13" s="25">
        <v>3431.8972599999997</v>
      </c>
      <c r="D13" s="25">
        <v>26934.147670000002</v>
      </c>
      <c r="E13" s="25">
        <v>32493.22876</v>
      </c>
    </row>
    <row r="14" spans="1:5" s="4" customFormat="1" ht="15" customHeight="1">
      <c r="A14" s="7" t="s">
        <v>10</v>
      </c>
      <c r="B14" s="25">
        <v>55.14251</v>
      </c>
      <c r="C14" s="25">
        <v>99.47569</v>
      </c>
      <c r="D14" s="25">
        <v>35.94128</v>
      </c>
      <c r="E14" s="25">
        <v>190.55948</v>
      </c>
    </row>
    <row r="15" spans="1:5" s="3" customFormat="1" ht="15" customHeight="1">
      <c r="A15" s="7" t="s">
        <v>67</v>
      </c>
      <c r="B15" s="25">
        <v>0</v>
      </c>
      <c r="C15" s="25">
        <v>0</v>
      </c>
      <c r="D15" s="25">
        <v>0</v>
      </c>
      <c r="E15" s="25">
        <v>0</v>
      </c>
    </row>
    <row r="16" spans="1:5" s="3" customFormat="1" ht="15" customHeight="1">
      <c r="A16" s="6" t="s">
        <v>11</v>
      </c>
      <c r="B16" s="26">
        <v>745.82597</v>
      </c>
      <c r="C16" s="26">
        <v>3227.0098900000003</v>
      </c>
      <c r="D16" s="26">
        <v>5577.60834</v>
      </c>
      <c r="E16" s="26">
        <v>9550.4442</v>
      </c>
    </row>
    <row r="17" spans="1:5" s="3" customFormat="1" ht="15" customHeight="1">
      <c r="A17" s="7" t="s">
        <v>79</v>
      </c>
      <c r="B17" s="25">
        <v>0</v>
      </c>
      <c r="C17" s="25">
        <v>0</v>
      </c>
      <c r="D17" s="25">
        <v>0</v>
      </c>
      <c r="E17" s="25">
        <v>0</v>
      </c>
    </row>
    <row r="18" spans="1:5" s="4" customFormat="1" ht="15" customHeight="1">
      <c r="A18" s="7" t="s">
        <v>12</v>
      </c>
      <c r="B18" s="25">
        <v>578.58792</v>
      </c>
      <c r="C18" s="25">
        <v>1281.62352</v>
      </c>
      <c r="D18" s="25">
        <v>1662.6458300000002</v>
      </c>
      <c r="E18" s="25">
        <v>3522.8572700000004</v>
      </c>
    </row>
    <row r="19" spans="1:5" s="4" customFormat="1" ht="15" customHeight="1">
      <c r="A19" s="7" t="s">
        <v>13</v>
      </c>
      <c r="B19" s="25">
        <v>167.23805</v>
      </c>
      <c r="C19" s="25">
        <v>1945.3863700000002</v>
      </c>
      <c r="D19" s="25">
        <v>3914.96251</v>
      </c>
      <c r="E19" s="25">
        <v>6027.5869299999995</v>
      </c>
    </row>
    <row r="20" spans="1:5" s="4" customFormat="1" ht="15" customHeight="1">
      <c r="A20" s="7" t="s">
        <v>14</v>
      </c>
      <c r="B20" s="25">
        <v>0</v>
      </c>
      <c r="C20" s="25">
        <v>0</v>
      </c>
      <c r="D20" s="25">
        <v>0</v>
      </c>
      <c r="E20" s="25">
        <v>0</v>
      </c>
    </row>
    <row r="21" spans="1:5" s="4" customFormat="1" ht="15" customHeight="1">
      <c r="A21" s="7" t="s">
        <v>15</v>
      </c>
      <c r="B21" s="25">
        <v>0</v>
      </c>
      <c r="C21" s="25">
        <v>0</v>
      </c>
      <c r="D21" s="25">
        <v>0</v>
      </c>
      <c r="E21" s="25">
        <v>0</v>
      </c>
    </row>
    <row r="22" spans="1:5" s="4" customFormat="1" ht="15" customHeight="1">
      <c r="A22" s="7" t="s">
        <v>72</v>
      </c>
      <c r="B22" s="25">
        <v>0</v>
      </c>
      <c r="C22" s="25">
        <v>0</v>
      </c>
      <c r="D22" s="25">
        <v>0</v>
      </c>
      <c r="E22" s="25">
        <v>0</v>
      </c>
    </row>
    <row r="23" spans="1:5" ht="15" customHeight="1">
      <c r="A23" s="6" t="s">
        <v>16</v>
      </c>
      <c r="B23" s="26">
        <v>5239.39254</v>
      </c>
      <c r="C23" s="26">
        <v>16355.42225</v>
      </c>
      <c r="D23" s="26">
        <v>28561.11459</v>
      </c>
      <c r="E23" s="26">
        <v>50155.92938</v>
      </c>
    </row>
    <row r="24" spans="1:5" s="3" customFormat="1" ht="15" customHeight="1">
      <c r="A24" s="7" t="s">
        <v>17</v>
      </c>
      <c r="B24" s="25">
        <v>4296</v>
      </c>
      <c r="C24" s="25">
        <v>11000</v>
      </c>
      <c r="D24" s="25">
        <v>10805.7</v>
      </c>
      <c r="E24" s="25">
        <v>26101.7</v>
      </c>
    </row>
    <row r="25" spans="1:5" s="4" customFormat="1" ht="15" customHeight="1">
      <c r="A25" s="7" t="s">
        <v>18</v>
      </c>
      <c r="B25" s="25">
        <v>0</v>
      </c>
      <c r="C25" s="25">
        <v>0</v>
      </c>
      <c r="D25" s="25">
        <v>0</v>
      </c>
      <c r="E25" s="25">
        <v>0</v>
      </c>
    </row>
    <row r="26" spans="1:5" s="4" customFormat="1" ht="15" customHeight="1">
      <c r="A26" s="7" t="s">
        <v>19</v>
      </c>
      <c r="B26" s="25">
        <v>0</v>
      </c>
      <c r="C26" s="25">
        <v>0</v>
      </c>
      <c r="D26" s="25">
        <v>0</v>
      </c>
      <c r="E26" s="25">
        <v>0</v>
      </c>
    </row>
    <row r="27" spans="1:5" s="4" customFormat="1" ht="15" customHeight="1">
      <c r="A27" s="7" t="s">
        <v>20</v>
      </c>
      <c r="B27" s="25">
        <v>1977.2331000000001</v>
      </c>
      <c r="C27" s="25">
        <v>4622.976549999999</v>
      </c>
      <c r="D27" s="25">
        <v>8477.641599999999</v>
      </c>
      <c r="E27" s="25">
        <v>15077.85125</v>
      </c>
    </row>
    <row r="28" spans="1:5" s="4" customFormat="1" ht="15" customHeight="1">
      <c r="A28" s="7" t="s">
        <v>21</v>
      </c>
      <c r="B28" s="25">
        <v>-1033.84056</v>
      </c>
      <c r="C28" s="25">
        <v>732.4457</v>
      </c>
      <c r="D28" s="25">
        <v>9277.77299</v>
      </c>
      <c r="E28" s="25">
        <v>8976.37813</v>
      </c>
    </row>
    <row r="29" spans="1:5" s="4" customFormat="1" ht="15" customHeight="1">
      <c r="A29" s="30" t="s">
        <v>22</v>
      </c>
      <c r="B29" s="25">
        <v>-284.51966999999996</v>
      </c>
      <c r="C29" s="25">
        <v>-172.0256</v>
      </c>
      <c r="D29" s="31">
        <v>8007.62654</v>
      </c>
      <c r="E29" s="25">
        <v>7551.081270000001</v>
      </c>
    </row>
    <row r="30" spans="1:5" s="4" customFormat="1" ht="15" customHeight="1">
      <c r="A30" s="30" t="s">
        <v>23</v>
      </c>
      <c r="B30" s="25">
        <v>-749.32089</v>
      </c>
      <c r="C30" s="25">
        <v>904.4713</v>
      </c>
      <c r="D30" s="25">
        <v>1270.14645</v>
      </c>
      <c r="E30" s="25">
        <v>1425.29686</v>
      </c>
    </row>
    <row r="31" spans="1:5" s="4" customFormat="1" ht="15" customHeight="1">
      <c r="A31" s="22" t="s">
        <v>24</v>
      </c>
      <c r="B31" s="27">
        <v>5985.21851</v>
      </c>
      <c r="C31" s="27">
        <v>19582.43214</v>
      </c>
      <c r="D31" s="27">
        <v>34138.72293</v>
      </c>
      <c r="E31" s="26">
        <v>59706.37358</v>
      </c>
    </row>
    <row r="32" spans="1:5" s="4" customFormat="1" ht="15" customHeight="1">
      <c r="A32" s="7" t="s">
        <v>25</v>
      </c>
      <c r="B32" s="25">
        <v>0</v>
      </c>
      <c r="C32" s="25">
        <v>0</v>
      </c>
      <c r="D32" s="25">
        <v>0</v>
      </c>
      <c r="E32" s="25">
        <v>0</v>
      </c>
    </row>
    <row r="33" spans="1:5" s="4" customFormat="1" ht="15" customHeight="1">
      <c r="A33" s="7" t="s">
        <v>26</v>
      </c>
      <c r="B33" s="25">
        <v>361278.03687</v>
      </c>
      <c r="C33" s="25">
        <v>562822.2309099999</v>
      </c>
      <c r="D33" s="25">
        <v>881470.00774</v>
      </c>
      <c r="E33" s="25">
        <v>1805570.27552</v>
      </c>
    </row>
    <row r="34" spans="1:5" s="4" customFormat="1" ht="15" customHeight="1">
      <c r="A34" s="10" t="s">
        <v>27</v>
      </c>
      <c r="B34" s="25">
        <v>33447.59726</v>
      </c>
      <c r="C34" s="25">
        <v>389077.27407</v>
      </c>
      <c r="D34" s="25">
        <v>782992.5018</v>
      </c>
      <c r="E34" s="25">
        <v>1205517.37313</v>
      </c>
    </row>
    <row r="35" spans="1:5" s="4" customFormat="1" ht="15" customHeight="1">
      <c r="A35" s="10" t="s">
        <v>64</v>
      </c>
      <c r="B35" s="25">
        <v>0</v>
      </c>
      <c r="C35" s="25">
        <v>1029</v>
      </c>
      <c r="D35" s="25">
        <v>0</v>
      </c>
      <c r="E35" s="25">
        <v>1029</v>
      </c>
    </row>
    <row r="36" spans="1:5" s="4" customFormat="1" ht="15" customHeight="1">
      <c r="A36" s="10" t="s">
        <v>28</v>
      </c>
      <c r="B36" s="25">
        <v>0</v>
      </c>
      <c r="C36" s="25">
        <v>0</v>
      </c>
      <c r="D36" s="25">
        <v>0</v>
      </c>
      <c r="E36" s="25">
        <v>0</v>
      </c>
    </row>
    <row r="37" spans="1:5" s="4" customFormat="1" ht="15" customHeight="1">
      <c r="A37" s="10" t="s">
        <v>65</v>
      </c>
      <c r="B37" s="25">
        <v>0</v>
      </c>
      <c r="C37" s="25">
        <v>0</v>
      </c>
      <c r="D37" s="25">
        <v>0</v>
      </c>
      <c r="E37" s="25">
        <v>0</v>
      </c>
    </row>
    <row r="38" spans="1:5" s="4" customFormat="1" ht="15" customHeight="1">
      <c r="A38" s="10" t="s">
        <v>29</v>
      </c>
      <c r="B38" s="25">
        <v>0</v>
      </c>
      <c r="C38" s="25">
        <v>0</v>
      </c>
      <c r="D38" s="25">
        <v>0</v>
      </c>
      <c r="E38" s="25">
        <v>0</v>
      </c>
    </row>
    <row r="39" spans="1:5" s="4" customFormat="1" ht="15" customHeight="1">
      <c r="A39" s="10" t="s">
        <v>30</v>
      </c>
      <c r="B39" s="25">
        <v>327830.43961</v>
      </c>
      <c r="C39" s="25">
        <v>172715.95684</v>
      </c>
      <c r="D39" s="25">
        <v>98477.50594</v>
      </c>
      <c r="E39" s="25">
        <v>599023.90239</v>
      </c>
    </row>
    <row r="40" spans="1:5" s="4" customFormat="1" ht="15" customHeight="1">
      <c r="A40" s="10" t="s">
        <v>31</v>
      </c>
      <c r="B40" s="25">
        <v>0</v>
      </c>
      <c r="C40" s="25">
        <v>0</v>
      </c>
      <c r="D40" s="25">
        <v>0</v>
      </c>
      <c r="E40" s="25">
        <v>0</v>
      </c>
    </row>
    <row r="41" spans="1:5" s="3" customFormat="1" ht="12.75">
      <c r="A41" s="22" t="s">
        <v>78</v>
      </c>
      <c r="B41" s="27">
        <v>216.06032000000002</v>
      </c>
      <c r="C41" s="27">
        <v>441.78616</v>
      </c>
      <c r="D41" s="27">
        <v>151.99860999999999</v>
      </c>
      <c r="E41" s="27">
        <v>809.84509</v>
      </c>
    </row>
    <row r="42" spans="1:5" s="3" customFormat="1" ht="15" customHeight="1">
      <c r="A42" s="5" t="s">
        <v>73</v>
      </c>
      <c r="B42" s="25">
        <v>17.7699</v>
      </c>
      <c r="C42" s="25">
        <v>60.347190000000005</v>
      </c>
      <c r="D42" s="25">
        <v>0</v>
      </c>
      <c r="E42" s="25">
        <v>78.11709</v>
      </c>
    </row>
    <row r="43" spans="1:5" s="3" customFormat="1" ht="15" customHeight="1">
      <c r="A43" s="7" t="s">
        <v>32</v>
      </c>
      <c r="B43" s="25">
        <v>198.29042</v>
      </c>
      <c r="C43" s="25">
        <v>381.43897</v>
      </c>
      <c r="D43" s="25">
        <v>151.99860999999999</v>
      </c>
      <c r="E43" s="25">
        <v>731.728</v>
      </c>
    </row>
    <row r="44" spans="1:5" s="3" customFormat="1" ht="15" customHeight="1">
      <c r="A44" s="8" t="s">
        <v>33</v>
      </c>
      <c r="B44" s="25">
        <v>820.34126</v>
      </c>
      <c r="C44" s="25">
        <v>4468.80126</v>
      </c>
      <c r="D44" s="25">
        <v>9041.830119999999</v>
      </c>
      <c r="E44" s="25">
        <v>14330.97264</v>
      </c>
    </row>
    <row r="45" spans="1:5" s="3" customFormat="1" ht="15" customHeight="1">
      <c r="A45" s="5" t="s">
        <v>34</v>
      </c>
      <c r="B45" s="25">
        <v>0</v>
      </c>
      <c r="C45" s="25">
        <v>47.089769999999994</v>
      </c>
      <c r="D45" s="25">
        <v>80.51441</v>
      </c>
      <c r="E45" s="25">
        <v>127.60417999999999</v>
      </c>
    </row>
    <row r="46" spans="1:5" s="3" customFormat="1" ht="15" customHeight="1">
      <c r="A46" s="7" t="s">
        <v>35</v>
      </c>
      <c r="B46" s="25">
        <v>1018.6316800000001</v>
      </c>
      <c r="C46" s="25">
        <v>4803.150460000001</v>
      </c>
      <c r="D46" s="25">
        <v>9113.31432</v>
      </c>
      <c r="E46" s="25">
        <v>14935.09646</v>
      </c>
    </row>
    <row r="47" spans="1:5" s="3" customFormat="1" ht="15" customHeight="1">
      <c r="A47" s="8" t="s">
        <v>74</v>
      </c>
      <c r="B47" s="25">
        <v>183.53604</v>
      </c>
      <c r="C47" s="25">
        <v>4701.4554800000005</v>
      </c>
      <c r="D47" s="25">
        <v>0</v>
      </c>
      <c r="E47" s="25">
        <v>4884.9915200000005</v>
      </c>
    </row>
    <row r="48" spans="1:5" s="3" customFormat="1" ht="15" customHeight="1">
      <c r="A48" s="5" t="s">
        <v>75</v>
      </c>
      <c r="B48" s="25">
        <v>282.10197999999997</v>
      </c>
      <c r="C48" s="25">
        <v>4777.763849999999</v>
      </c>
      <c r="D48" s="25">
        <v>670.96223</v>
      </c>
      <c r="E48" s="25">
        <v>5730.82806</v>
      </c>
    </row>
    <row r="49" spans="1:5" s="3" customFormat="1" ht="15" customHeight="1">
      <c r="A49" s="7" t="s">
        <v>36</v>
      </c>
      <c r="B49" s="25">
        <v>920.0657400000002</v>
      </c>
      <c r="C49" s="25">
        <v>4726.842090000002</v>
      </c>
      <c r="D49" s="25">
        <v>8442.35209</v>
      </c>
      <c r="E49" s="25">
        <v>14089.259920000002</v>
      </c>
    </row>
    <row r="50" spans="1:5" s="3" customFormat="1" ht="15" customHeight="1">
      <c r="A50" s="8" t="s">
        <v>37</v>
      </c>
      <c r="B50" s="25">
        <v>1686.58374</v>
      </c>
      <c r="C50" s="25">
        <v>3729.78585</v>
      </c>
      <c r="D50" s="25">
        <v>7177.0685</v>
      </c>
      <c r="E50" s="25">
        <v>12593.43809</v>
      </c>
    </row>
    <row r="51" spans="1:5" s="3" customFormat="1" ht="15" customHeight="1">
      <c r="A51" s="7" t="s">
        <v>38</v>
      </c>
      <c r="B51" s="25">
        <v>-766.5179999999998</v>
      </c>
      <c r="C51" s="25">
        <v>997.0562400000017</v>
      </c>
      <c r="D51" s="25">
        <v>1265.28359</v>
      </c>
      <c r="E51" s="25">
        <v>1495.821830000002</v>
      </c>
    </row>
    <row r="52" spans="1:5" s="3" customFormat="1" ht="15" customHeight="1">
      <c r="A52" s="9" t="s">
        <v>39</v>
      </c>
      <c r="B52" s="25">
        <v>16.16991</v>
      </c>
      <c r="C52" s="25">
        <v>23.83527</v>
      </c>
      <c r="D52" s="25">
        <v>0</v>
      </c>
      <c r="E52" s="25">
        <v>40.00518</v>
      </c>
    </row>
    <row r="53" spans="1:5" s="3" customFormat="1" ht="15" customHeight="1">
      <c r="A53" s="10" t="s">
        <v>40</v>
      </c>
      <c r="B53" s="25">
        <v>16.16991</v>
      </c>
      <c r="C53" s="25">
        <v>23.83527</v>
      </c>
      <c r="D53" s="25">
        <v>0</v>
      </c>
      <c r="E53" s="25">
        <v>40.00518</v>
      </c>
    </row>
    <row r="54" spans="1:5" s="3" customFormat="1" ht="15" customHeight="1">
      <c r="A54" s="8" t="s">
        <v>41</v>
      </c>
      <c r="B54" s="25">
        <v>0</v>
      </c>
      <c r="C54" s="25">
        <v>0</v>
      </c>
      <c r="D54" s="25">
        <v>0</v>
      </c>
      <c r="E54" s="25">
        <v>0</v>
      </c>
    </row>
    <row r="55" spans="1:5" s="3" customFormat="1" ht="15" customHeight="1">
      <c r="A55" s="7" t="s">
        <v>42</v>
      </c>
      <c r="B55" s="25">
        <v>0.44287</v>
      </c>
      <c r="C55" s="25">
        <v>-18.7324</v>
      </c>
      <c r="D55" s="25">
        <v>0</v>
      </c>
      <c r="E55" s="25">
        <v>-19.17527</v>
      </c>
    </row>
    <row r="56" spans="1:5" s="3" customFormat="1" ht="15" customHeight="1">
      <c r="A56" s="10" t="s">
        <v>43</v>
      </c>
      <c r="B56" s="25">
        <v>0.44281</v>
      </c>
      <c r="C56" s="25">
        <v>18.45945</v>
      </c>
      <c r="D56" s="25">
        <v>0</v>
      </c>
      <c r="E56" s="25">
        <v>18.902260000000002</v>
      </c>
    </row>
    <row r="57" spans="1:5" s="3" customFormat="1" ht="15" customHeight="1">
      <c r="A57" s="8" t="s">
        <v>44</v>
      </c>
      <c r="B57" s="25">
        <v>0</v>
      </c>
      <c r="C57" s="25">
        <v>0</v>
      </c>
      <c r="D57" s="25">
        <v>0</v>
      </c>
      <c r="E57" s="25">
        <v>0</v>
      </c>
    </row>
    <row r="58" spans="1:5" s="3" customFormat="1" ht="15" customHeight="1">
      <c r="A58" s="7" t="s">
        <v>45</v>
      </c>
      <c r="B58" s="25">
        <v>-750.7909599999998</v>
      </c>
      <c r="C58" s="25">
        <v>1002.1591100000018</v>
      </c>
      <c r="D58" s="25">
        <v>1265.28359</v>
      </c>
      <c r="E58" s="25">
        <v>1516.651740000002</v>
      </c>
    </row>
    <row r="59" spans="1:5" s="3" customFormat="1" ht="15" customHeight="1">
      <c r="A59" s="8" t="s">
        <v>46</v>
      </c>
      <c r="B59" s="25">
        <v>0</v>
      </c>
      <c r="C59" s="25">
        <v>0</v>
      </c>
      <c r="D59" s="25">
        <v>0</v>
      </c>
      <c r="E59" s="25">
        <v>0</v>
      </c>
    </row>
    <row r="60" spans="1:5" s="3" customFormat="1" ht="15" customHeight="1">
      <c r="A60" s="7" t="s">
        <v>47</v>
      </c>
      <c r="B60" s="25">
        <v>-750.7909599999998</v>
      </c>
      <c r="C60" s="25">
        <v>1002.1591100000018</v>
      </c>
      <c r="D60" s="25">
        <v>1265.28359</v>
      </c>
      <c r="E60" s="25">
        <v>1516.651740000002</v>
      </c>
    </row>
    <row r="61" spans="1:5" s="3" customFormat="1" ht="15" customHeight="1">
      <c r="A61" s="8" t="s">
        <v>48</v>
      </c>
      <c r="B61" s="25">
        <v>3.15354</v>
      </c>
      <c r="C61" s="25">
        <v>0.10618999999999999</v>
      </c>
      <c r="D61" s="25">
        <v>58.292</v>
      </c>
      <c r="E61" s="25">
        <v>61.55173</v>
      </c>
    </row>
    <row r="62" spans="1:5" s="3" customFormat="1" ht="15" customHeight="1">
      <c r="A62" s="5" t="s">
        <v>49</v>
      </c>
      <c r="B62" s="25">
        <v>1.68347</v>
      </c>
      <c r="C62" s="25">
        <v>0.376</v>
      </c>
      <c r="D62" s="25">
        <v>53.42914</v>
      </c>
      <c r="E62" s="25">
        <v>55.488609999999994</v>
      </c>
    </row>
    <row r="63" spans="1:5" s="3" customFormat="1" ht="15" customHeight="1">
      <c r="A63" s="7" t="s">
        <v>50</v>
      </c>
      <c r="B63" s="25">
        <v>-749.3208899999998</v>
      </c>
      <c r="C63" s="25">
        <v>1001.8893000000018</v>
      </c>
      <c r="D63" s="25">
        <v>1270.14645</v>
      </c>
      <c r="E63" s="25">
        <v>1522.7148600000019</v>
      </c>
    </row>
    <row r="64" spans="1:5" s="3" customFormat="1" ht="15" customHeight="1">
      <c r="A64" s="8" t="s">
        <v>51</v>
      </c>
      <c r="B64" s="25">
        <v>0</v>
      </c>
      <c r="C64" s="25">
        <v>0</v>
      </c>
      <c r="D64" s="25">
        <v>0</v>
      </c>
      <c r="E64" s="25">
        <v>0</v>
      </c>
    </row>
    <row r="65" spans="1:5" s="3" customFormat="1" ht="15" customHeight="1">
      <c r="A65" s="7" t="s">
        <v>52</v>
      </c>
      <c r="B65" s="25">
        <v>-749.3208899999998</v>
      </c>
      <c r="C65" s="25">
        <v>1001.8893000000018</v>
      </c>
      <c r="D65" s="25">
        <v>1270.14645</v>
      </c>
      <c r="E65" s="25">
        <v>1522.7148600000019</v>
      </c>
    </row>
    <row r="66" spans="1:5" s="3" customFormat="1" ht="15" customHeight="1">
      <c r="A66" s="8" t="s">
        <v>53</v>
      </c>
      <c r="B66" s="25">
        <v>0</v>
      </c>
      <c r="C66" s="25">
        <v>97.418</v>
      </c>
      <c r="D66" s="25">
        <v>0</v>
      </c>
      <c r="E66" s="25">
        <v>97.418</v>
      </c>
    </row>
    <row r="67" spans="1:5" s="3" customFormat="1" ht="15" customHeight="1">
      <c r="A67" s="11" t="s">
        <v>54</v>
      </c>
      <c r="B67" s="28">
        <v>-749.3208899999998</v>
      </c>
      <c r="C67" s="28">
        <v>904.4713000000017</v>
      </c>
      <c r="D67" s="28">
        <v>1270.14645</v>
      </c>
      <c r="E67" s="28">
        <v>1425.2968600000017</v>
      </c>
    </row>
    <row r="68" spans="1:5" ht="2.25" customHeight="1" thickBot="1">
      <c r="A68" s="23"/>
      <c r="B68" s="23"/>
      <c r="C68" s="23"/>
      <c r="D68" s="23"/>
      <c r="E68" s="23"/>
    </row>
    <row r="69" spans="1:5" ht="15" customHeight="1" thickTop="1">
      <c r="A69" s="13"/>
      <c r="B69" s="13"/>
      <c r="C69" s="13"/>
      <c r="D69" s="13"/>
      <c r="E69" s="13"/>
    </row>
    <row r="70" spans="1:5" ht="15" customHeight="1">
      <c r="A70" s="13"/>
      <c r="B70" s="14"/>
      <c r="C70" s="14"/>
      <c r="D70" s="14"/>
      <c r="E70" s="14"/>
    </row>
    <row r="71" spans="1:5" ht="15" customHeight="1">
      <c r="A71" s="33"/>
      <c r="B71" s="33"/>
      <c r="C71" s="33"/>
      <c r="D71" s="33"/>
      <c r="E71" s="33"/>
    </row>
    <row r="72" spans="1:5" ht="45" customHeight="1">
      <c r="A72" s="34" t="s">
        <v>76</v>
      </c>
      <c r="B72" s="35"/>
      <c r="C72" s="35"/>
      <c r="D72" s="35"/>
      <c r="E72" s="35"/>
    </row>
    <row r="73" spans="1:5" ht="25.5">
      <c r="A73" s="11"/>
      <c r="B73" s="12" t="s">
        <v>1</v>
      </c>
      <c r="C73" s="12" t="s">
        <v>2</v>
      </c>
      <c r="D73" s="12" t="s">
        <v>69</v>
      </c>
      <c r="E73" s="21" t="s">
        <v>71</v>
      </c>
    </row>
    <row r="74" spans="1:5" ht="15" customHeight="1">
      <c r="A74" s="15" t="s">
        <v>66</v>
      </c>
      <c r="B74" s="29">
        <f>+B76+B77</f>
        <v>33447.59725</v>
      </c>
      <c r="C74" s="29">
        <f>+C76+C77</f>
        <v>389077.2740714</v>
      </c>
      <c r="D74" s="29">
        <f>+D76+D77</f>
        <v>782992.50179</v>
      </c>
      <c r="E74" s="25">
        <f>SUM(B74:D74)</f>
        <v>1205517.3731114</v>
      </c>
    </row>
    <row r="75" spans="1:5" ht="15" customHeight="1">
      <c r="A75" s="15"/>
      <c r="B75" s="29"/>
      <c r="C75" s="29"/>
      <c r="D75" s="29"/>
      <c r="E75" s="29"/>
    </row>
    <row r="76" spans="1:5" ht="15" customHeight="1">
      <c r="A76" s="5" t="s">
        <v>55</v>
      </c>
      <c r="B76" s="29">
        <v>3582.2668900000003</v>
      </c>
      <c r="C76" s="29">
        <v>13758.7314914</v>
      </c>
      <c r="D76" s="29">
        <v>154693.93764</v>
      </c>
      <c r="E76" s="25">
        <f>SUM(B76:D76)</f>
        <v>172034.93602139998</v>
      </c>
    </row>
    <row r="77" spans="1:5" ht="15" customHeight="1">
      <c r="A77" s="5" t="s">
        <v>56</v>
      </c>
      <c r="B77" s="29">
        <v>29865.33036</v>
      </c>
      <c r="C77" s="29">
        <v>375318.54258</v>
      </c>
      <c r="D77" s="29">
        <v>628298.56415</v>
      </c>
      <c r="E77" s="25">
        <f>SUM(B77:D77)</f>
        <v>1033482.43709</v>
      </c>
    </row>
    <row r="78" spans="1:5" ht="15" customHeight="1">
      <c r="A78" s="5"/>
      <c r="B78" s="29"/>
      <c r="C78" s="29"/>
      <c r="D78" s="29"/>
      <c r="E78" s="29"/>
    </row>
    <row r="79" spans="1:5" ht="15" customHeight="1">
      <c r="A79" s="7" t="s">
        <v>57</v>
      </c>
      <c r="B79" s="29">
        <f>SUM(B81:B85)</f>
        <v>33447.59725</v>
      </c>
      <c r="C79" s="29">
        <f>SUM(C81:C85)</f>
        <v>389077.27407</v>
      </c>
      <c r="D79" s="29">
        <f>SUM(D81:D85)</f>
        <v>782992.5017899999</v>
      </c>
      <c r="E79" s="25">
        <f>SUM(B79:D79)</f>
        <v>1205517.3731099998</v>
      </c>
    </row>
    <row r="80" spans="1:5" ht="15" customHeight="1">
      <c r="A80" s="5"/>
      <c r="B80" s="29"/>
      <c r="C80" s="29"/>
      <c r="D80" s="29"/>
      <c r="E80" s="29"/>
    </row>
    <row r="81" spans="1:5" ht="15" customHeight="1">
      <c r="A81" s="5" t="s">
        <v>58</v>
      </c>
      <c r="B81" s="29">
        <v>583.1</v>
      </c>
      <c r="C81" s="29">
        <v>1838.48</v>
      </c>
      <c r="D81" s="29">
        <v>68924.47923</v>
      </c>
      <c r="E81" s="25">
        <f>SUM(B81:D81)</f>
        <v>71346.05923</v>
      </c>
    </row>
    <row r="82" spans="1:5" ht="15" customHeight="1">
      <c r="A82" s="5" t="s">
        <v>59</v>
      </c>
      <c r="B82" s="29">
        <v>32864.49725</v>
      </c>
      <c r="C82" s="29">
        <v>387238.79407</v>
      </c>
      <c r="D82" s="29">
        <v>714068.02256</v>
      </c>
      <c r="E82" s="25">
        <f>SUM(B82:D82)</f>
        <v>1134171.31388</v>
      </c>
    </row>
    <row r="83" spans="1:5" ht="15" customHeight="1">
      <c r="A83" s="5" t="s">
        <v>60</v>
      </c>
      <c r="B83" s="29">
        <v>0</v>
      </c>
      <c r="C83" s="29">
        <v>0</v>
      </c>
      <c r="D83" s="29">
        <v>0</v>
      </c>
      <c r="E83" s="25">
        <f>SUM(B83:D83)</f>
        <v>0</v>
      </c>
    </row>
    <row r="84" spans="1:5" ht="15" customHeight="1">
      <c r="A84" s="5" t="s">
        <v>61</v>
      </c>
      <c r="B84" s="29">
        <v>0</v>
      </c>
      <c r="C84" s="29">
        <v>0</v>
      </c>
      <c r="D84" s="29">
        <v>0</v>
      </c>
      <c r="E84" s="25">
        <f>SUM(B84:D84)</f>
        <v>0</v>
      </c>
    </row>
    <row r="85" spans="1:5" ht="15" customHeight="1">
      <c r="A85" s="5" t="s">
        <v>62</v>
      </c>
      <c r="B85" s="29">
        <v>0</v>
      </c>
      <c r="C85" s="29">
        <v>0</v>
      </c>
      <c r="D85" s="29">
        <v>0</v>
      </c>
      <c r="E85" s="25">
        <f>SUM(B85:D85)</f>
        <v>0</v>
      </c>
    </row>
    <row r="86" spans="1:5" ht="15" customHeight="1">
      <c r="A86" s="16"/>
      <c r="B86" s="29"/>
      <c r="C86" s="29"/>
      <c r="D86" s="29">
        <v>0</v>
      </c>
      <c r="E86" s="29"/>
    </row>
    <row r="87" spans="1:5" ht="15" customHeight="1">
      <c r="A87" s="17" t="s">
        <v>63</v>
      </c>
      <c r="B87" s="29">
        <f>+B74</f>
        <v>33447.59725</v>
      </c>
      <c r="C87" s="29">
        <f>+C74</f>
        <v>389077.2740714</v>
      </c>
      <c r="D87" s="29">
        <f>+D74</f>
        <v>782992.50179</v>
      </c>
      <c r="E87" s="25">
        <f>SUM(B87:D87)</f>
        <v>1205517.3731114</v>
      </c>
    </row>
    <row r="88" spans="1:5" ht="15" customHeight="1" thickBot="1">
      <c r="A88" s="18"/>
      <c r="B88" s="19"/>
      <c r="C88" s="19"/>
      <c r="D88" s="19"/>
      <c r="E88" s="19"/>
    </row>
    <row r="89" spans="1:5" ht="15" customHeight="1">
      <c r="A89" s="32" t="s">
        <v>77</v>
      </c>
      <c r="B89" s="32"/>
      <c r="C89" s="32"/>
      <c r="D89" s="32"/>
      <c r="E89" s="32"/>
    </row>
  </sheetData>
  <sheetProtection/>
  <mergeCells count="7">
    <mergeCell ref="A89:E89"/>
    <mergeCell ref="A71:E71"/>
    <mergeCell ref="A72:E72"/>
    <mergeCell ref="A1:E1"/>
    <mergeCell ref="A2:E2"/>
    <mergeCell ref="A3:E3"/>
    <mergeCell ref="A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2023-12-29T15:48:09Z</dcterms:modified>
  <cp:category/>
  <cp:version/>
  <cp:contentType/>
  <cp:contentStatus/>
</cp:coreProperties>
</file>