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65521" windowWidth="14775" windowHeight="9510" tabRatio="602" activeTab="0"/>
  </bookViews>
  <sheets>
    <sheet name="248" sheetId="1" r:id="rId1"/>
  </sheets>
  <definedNames>
    <definedName name="_xlfn.IFERROR" hidden="1">#NAME?</definedName>
    <definedName name="_xlnm.Print_Area" localSheetId="0">'248'!$A$1:$E$89</definedName>
  </definedNames>
  <calcPr fullCalcOnLoad="1"/>
</workbook>
</file>

<file path=xl/sharedStrings.xml><?xml version="1.0" encoding="utf-8"?>
<sst xmlns="http://schemas.openxmlformats.org/spreadsheetml/2006/main" count="85" uniqueCount="81">
  <si>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</si>
  <si>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</si>
  <si>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</si>
  <si>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</si>
  <si>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</si>
  <si>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</si>
  <si>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</si>
  <si>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</si>
  <si>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</si>
  <si>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</si>
  <si>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</si>
  <si>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</si>
  <si>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</si>
  <si>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</si>
  <si>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</si>
  <si>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</si>
  <si>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</si>
  <si>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</si>
  <si>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</si>
  <si>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</si>
  <si>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</si>
  <si>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</si>
  <si>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</si>
  <si>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</si>
  <si>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</si>
  <si>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</si>
  <si>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</si>
  <si>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</si>
  <si>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</si>
  <si>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</si>
  <si>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</si>
  <si>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</si>
  <si>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</si>
  <si>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</si>
  <si>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</si>
  <si>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</si>
  <si>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</si>
  <si>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</si>
  <si>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</si>
  <si>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</si>
  <si>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</si>
  <si>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</si>
  <si>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</si>
  <si>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</si>
  <si>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</si>
  <si>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</si>
  <si>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</si>
  <si>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</si>
  <si>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</si>
  <si>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</si>
  <si>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</si>
  <si>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</si>
  <si>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</si>
  <si>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</si>
  <si>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</si>
  <si>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</si>
  <si>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</si>
  <si>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</si>
  <si>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</si>
  <si>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</si>
  <si>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</si>
  <si>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</si>
  <si>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</si>
  <si>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</si>
  <si>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</si>
  <si>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</si>
  <si>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</si>
  <si>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</si>
  <si>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>(en miles de bolivianos)</t>
  </si>
  <si>
    <t>ALT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</si>
  <si>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</si>
  <si>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</si>
  <si>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</si>
  <si>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</si>
  <si>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</si>
  <si>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</si>
  <si>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</si>
  <si>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</si>
  <si>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</si>
  <si>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OBLIGACIONES CON BANCOS Y ENTIDADES DE FINANCIAMIENTO</t>
  </si>
  <si>
    <t>AL 31 DE DICIEMBRE DE 2023</t>
  </si>
</sst>
</file>

<file path=xl/styles.xml><?xml version="1.0" encoding="utf-8"?>
<styleSheet xmlns="http://schemas.openxmlformats.org/spreadsheetml/2006/main">
  <numFmts count="4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);\(#,##0.0\)"/>
    <numFmt numFmtId="198" formatCode="#,##0.000_);\(#,##0.000\)"/>
    <numFmt numFmtId="199" formatCode="_(* #,##0.0_);_(* \(#,##0.0\);_(* &quot;-&quot;??_);_(@_)"/>
    <numFmt numFmtId="200" formatCode="_(* #,##0_);_(* \(#,##0\);_(* &quot;-&quot;??_);_(@_)"/>
    <numFmt numFmtId="201" formatCode="_-* #,##0.00\ _B_s_._-;\-* #,##0.00\ _B_s_._-;_-* &quot;-&quot;??\ _B_s_._-;_-@_-"/>
    <numFmt numFmtId="202" formatCode="_-* #,##0\ _B_s_._-;\-* #,##0\ _B_s_._-;_-* &quot;-&quot;??\ _B_s_._-;_-@_-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Courier"/>
      <family val="3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sz val="11"/>
      <color indexed="10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4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indent="2"/>
    </xf>
    <xf numFmtId="37" fontId="0" fillId="0" borderId="0" xfId="0" applyNumberFormat="1" applyAlignment="1">
      <alignment vertical="center"/>
    </xf>
    <xf numFmtId="37" fontId="4" fillId="0" borderId="15" xfId="0" applyNumberFormat="1" applyFont="1" applyBorder="1" applyAlignment="1" applyProtection="1">
      <alignment horizontal="left" vertical="top" wrapText="1"/>
      <protection/>
    </xf>
    <xf numFmtId="0" fontId="5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 wrapText="1"/>
    </xf>
    <xf numFmtId="0" fontId="5" fillId="36" borderId="0" xfId="0" applyFont="1" applyFill="1" applyAlignment="1">
      <alignment horizontal="center" vertical="top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top"/>
    </xf>
    <xf numFmtId="37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9"/>
  <sheetViews>
    <sheetView tabSelected="1" zoomScalePageLayoutView="0" workbookViewId="0" topLeftCell="A1">
      <selection activeCell="F74" sqref="F74:F88"/>
    </sheetView>
  </sheetViews>
  <sheetFormatPr defaultColWidth="9.140625" defaultRowHeight="12.75"/>
  <cols>
    <col min="1" max="1" width="89.8515625" style="2" bestFit="1" customWidth="1"/>
    <col min="2" max="5" width="12.7109375" style="0" customWidth="1"/>
  </cols>
  <sheetData>
    <row r="1" spans="1:5" s="1" customFormat="1" ht="30" customHeight="1">
      <c r="A1" s="36" t="s">
        <v>0</v>
      </c>
      <c r="B1" s="36"/>
      <c r="C1" s="36"/>
      <c r="D1" s="36"/>
      <c r="E1" s="36"/>
    </row>
    <row r="2" spans="1:5" s="1" customFormat="1" ht="15" customHeight="1">
      <c r="A2" s="33" t="s">
        <v>70</v>
      </c>
      <c r="B2" s="33"/>
      <c r="C2" s="33"/>
      <c r="D2" s="33"/>
      <c r="E2" s="33"/>
    </row>
    <row r="3" spans="1:5" s="1" customFormat="1" ht="15" customHeight="1">
      <c r="A3" s="33" t="s">
        <v>80</v>
      </c>
      <c r="B3" s="33"/>
      <c r="C3" s="33"/>
      <c r="D3" s="33"/>
      <c r="E3" s="33"/>
    </row>
    <row r="4" spans="1:5" s="1" customFormat="1" ht="30" customHeight="1">
      <c r="A4" s="37" t="s">
        <v>68</v>
      </c>
      <c r="B4" s="37"/>
      <c r="C4" s="37"/>
      <c r="D4" s="37"/>
      <c r="E4" s="37"/>
    </row>
    <row r="5" spans="1:5" ht="3.75" customHeight="1">
      <c r="A5" s="5"/>
      <c r="B5" s="5"/>
      <c r="C5" s="5"/>
      <c r="D5" s="5"/>
      <c r="E5" s="5"/>
    </row>
    <row r="6" spans="1:5" ht="30" customHeight="1" thickBot="1">
      <c r="A6" s="11"/>
      <c r="B6" s="12" t="s">
        <v>1</v>
      </c>
      <c r="C6" s="12" t="s">
        <v>2</v>
      </c>
      <c r="D6" s="12" t="s">
        <v>69</v>
      </c>
      <c r="E6" s="21" t="s">
        <v>71</v>
      </c>
    </row>
    <row r="7" spans="1:5" s="3" customFormat="1" ht="15" customHeight="1" thickTop="1">
      <c r="A7" s="20" t="s">
        <v>3</v>
      </c>
      <c r="B7" s="24">
        <v>5758.40146</v>
      </c>
      <c r="C7" s="24">
        <v>19621.11478</v>
      </c>
      <c r="D7" s="24">
        <v>34647.34258</v>
      </c>
      <c r="E7" s="24">
        <v>60026.858819999994</v>
      </c>
    </row>
    <row r="8" spans="1:5" s="3" customFormat="1" ht="15" customHeight="1">
      <c r="A8" s="7" t="s">
        <v>4</v>
      </c>
      <c r="B8" s="25">
        <v>1898.70171</v>
      </c>
      <c r="C8" s="25">
        <v>11794.61558</v>
      </c>
      <c r="D8" s="25">
        <v>3881.4661800000003</v>
      </c>
      <c r="E8" s="25">
        <v>17574.78347</v>
      </c>
    </row>
    <row r="9" spans="1:5" s="4" customFormat="1" ht="15" customHeight="1">
      <c r="A9" s="7" t="s">
        <v>5</v>
      </c>
      <c r="B9" s="25">
        <v>1623.54269</v>
      </c>
      <c r="C9" s="25">
        <v>2888.575</v>
      </c>
      <c r="D9" s="25">
        <v>0</v>
      </c>
      <c r="E9" s="25">
        <v>4512.11769</v>
      </c>
    </row>
    <row r="10" spans="1:5" s="4" customFormat="1" ht="15" customHeight="1">
      <c r="A10" s="7" t="s">
        <v>6</v>
      </c>
      <c r="B10" s="25">
        <v>52.534279999999995</v>
      </c>
      <c r="C10" s="25">
        <v>1308.811</v>
      </c>
      <c r="D10" s="25">
        <v>1927.8715300000001</v>
      </c>
      <c r="E10" s="25">
        <v>3289.21681</v>
      </c>
    </row>
    <row r="11" spans="1:5" s="4" customFormat="1" ht="15" customHeight="1">
      <c r="A11" s="7" t="s">
        <v>7</v>
      </c>
      <c r="B11" s="25">
        <v>0</v>
      </c>
      <c r="C11" s="25">
        <v>0</v>
      </c>
      <c r="D11" s="25">
        <v>0</v>
      </c>
      <c r="E11" s="25">
        <v>0</v>
      </c>
    </row>
    <row r="12" spans="1:5" s="4" customFormat="1" ht="15" customHeight="1">
      <c r="A12" s="7" t="s">
        <v>8</v>
      </c>
      <c r="B12" s="25">
        <v>6.382</v>
      </c>
      <c r="C12" s="25">
        <v>111.68426</v>
      </c>
      <c r="D12" s="25">
        <v>1949.8738</v>
      </c>
      <c r="E12" s="25">
        <v>2067.94006</v>
      </c>
    </row>
    <row r="13" spans="1:5" s="4" customFormat="1" ht="15" customHeight="1">
      <c r="A13" s="7" t="s">
        <v>9</v>
      </c>
      <c r="B13" s="25">
        <v>2125.2002</v>
      </c>
      <c r="C13" s="25">
        <v>3419.8801200000003</v>
      </c>
      <c r="D13" s="25">
        <v>26822.05745</v>
      </c>
      <c r="E13" s="25">
        <v>32367.13777</v>
      </c>
    </row>
    <row r="14" spans="1:5" s="4" customFormat="1" ht="15" customHeight="1">
      <c r="A14" s="7" t="s">
        <v>10</v>
      </c>
      <c r="B14" s="25">
        <v>52.04058</v>
      </c>
      <c r="C14" s="25">
        <v>97.54882</v>
      </c>
      <c r="D14" s="25">
        <v>66.07361999999999</v>
      </c>
      <c r="E14" s="25">
        <v>215.66302000000002</v>
      </c>
    </row>
    <row r="15" spans="1:5" s="3" customFormat="1" ht="15" customHeight="1">
      <c r="A15" s="7" t="s">
        <v>67</v>
      </c>
      <c r="B15" s="25">
        <v>0</v>
      </c>
      <c r="C15" s="25">
        <v>0</v>
      </c>
      <c r="D15" s="25">
        <v>0</v>
      </c>
      <c r="E15" s="25">
        <v>0</v>
      </c>
    </row>
    <row r="16" spans="1:5" s="3" customFormat="1" ht="15" customHeight="1">
      <c r="A16" s="6" t="s">
        <v>11</v>
      </c>
      <c r="B16" s="26">
        <v>446.94045</v>
      </c>
      <c r="C16" s="26">
        <v>3196.60986</v>
      </c>
      <c r="D16" s="26">
        <v>5885.967</v>
      </c>
      <c r="E16" s="26">
        <v>9529.51731</v>
      </c>
    </row>
    <row r="17" spans="1:5" s="3" customFormat="1" ht="15" customHeight="1">
      <c r="A17" s="7" t="s">
        <v>79</v>
      </c>
      <c r="B17" s="25">
        <v>0</v>
      </c>
      <c r="C17" s="25">
        <v>0</v>
      </c>
      <c r="D17" s="25">
        <v>0</v>
      </c>
      <c r="E17" s="25">
        <v>0</v>
      </c>
    </row>
    <row r="18" spans="1:5" s="4" customFormat="1" ht="15" customHeight="1">
      <c r="A18" s="7" t="s">
        <v>12</v>
      </c>
      <c r="B18" s="25">
        <v>297.89178999999996</v>
      </c>
      <c r="C18" s="25">
        <v>1151.0015700000001</v>
      </c>
      <c r="D18" s="25">
        <v>2056.2969</v>
      </c>
      <c r="E18" s="25">
        <v>3505.19026</v>
      </c>
    </row>
    <row r="19" spans="1:5" s="4" customFormat="1" ht="15" customHeight="1">
      <c r="A19" s="7" t="s">
        <v>13</v>
      </c>
      <c r="B19" s="25">
        <v>149.04866</v>
      </c>
      <c r="C19" s="25">
        <v>2045.6082900000001</v>
      </c>
      <c r="D19" s="25">
        <v>3829.6701000000003</v>
      </c>
      <c r="E19" s="25">
        <v>6024.32705</v>
      </c>
    </row>
    <row r="20" spans="1:5" s="4" customFormat="1" ht="15" customHeight="1">
      <c r="A20" s="7" t="s">
        <v>14</v>
      </c>
      <c r="B20" s="25">
        <v>0</v>
      </c>
      <c r="C20" s="25">
        <v>0</v>
      </c>
      <c r="D20" s="25">
        <v>0</v>
      </c>
      <c r="E20" s="25">
        <v>0</v>
      </c>
    </row>
    <row r="21" spans="1:5" s="4" customFormat="1" ht="15" customHeight="1">
      <c r="A21" s="7" t="s">
        <v>15</v>
      </c>
      <c r="B21" s="25">
        <v>0</v>
      </c>
      <c r="C21" s="25">
        <v>0</v>
      </c>
      <c r="D21" s="25">
        <v>0</v>
      </c>
      <c r="E21" s="25">
        <v>0</v>
      </c>
    </row>
    <row r="22" spans="1:5" s="4" customFormat="1" ht="15" customHeight="1">
      <c r="A22" s="7" t="s">
        <v>72</v>
      </c>
      <c r="B22" s="25">
        <v>0</v>
      </c>
      <c r="C22" s="25">
        <v>0</v>
      </c>
      <c r="D22" s="25">
        <v>0</v>
      </c>
      <c r="E22" s="25">
        <v>0</v>
      </c>
    </row>
    <row r="23" spans="1:5" ht="15" customHeight="1">
      <c r="A23" s="6" t="s">
        <v>16</v>
      </c>
      <c r="B23" s="26">
        <v>5311.46102</v>
      </c>
      <c r="C23" s="26">
        <v>16424.50492</v>
      </c>
      <c r="D23" s="26">
        <v>28761.37558</v>
      </c>
      <c r="E23" s="26">
        <v>50497.34152</v>
      </c>
    </row>
    <row r="24" spans="1:5" s="3" customFormat="1" ht="15" customHeight="1">
      <c r="A24" s="7" t="s">
        <v>17</v>
      </c>
      <c r="B24" s="25">
        <v>4296</v>
      </c>
      <c r="C24" s="25">
        <v>11000</v>
      </c>
      <c r="D24" s="25">
        <v>10805.7</v>
      </c>
      <c r="E24" s="25">
        <v>26101.7</v>
      </c>
    </row>
    <row r="25" spans="1:5" s="4" customFormat="1" ht="15" customHeight="1">
      <c r="A25" s="7" t="s">
        <v>18</v>
      </c>
      <c r="B25" s="25">
        <v>0</v>
      </c>
      <c r="C25" s="25">
        <v>0</v>
      </c>
      <c r="D25" s="25">
        <v>0</v>
      </c>
      <c r="E25" s="25">
        <v>0</v>
      </c>
    </row>
    <row r="26" spans="1:5" s="4" customFormat="1" ht="15" customHeight="1">
      <c r="A26" s="7" t="s">
        <v>19</v>
      </c>
      <c r="B26" s="25">
        <v>0</v>
      </c>
      <c r="C26" s="25">
        <v>0</v>
      </c>
      <c r="D26" s="25">
        <v>0</v>
      </c>
      <c r="E26" s="25">
        <v>0</v>
      </c>
    </row>
    <row r="27" spans="1:5" s="4" customFormat="1" ht="15" customHeight="1">
      <c r="A27" s="7" t="s">
        <v>20</v>
      </c>
      <c r="B27" s="25">
        <v>1977.2331000000001</v>
      </c>
      <c r="C27" s="25">
        <v>4622.976549999999</v>
      </c>
      <c r="D27" s="25">
        <v>8477.641599999999</v>
      </c>
      <c r="E27" s="25">
        <v>15077.85125</v>
      </c>
    </row>
    <row r="28" spans="1:5" s="4" customFormat="1" ht="15" customHeight="1">
      <c r="A28" s="7" t="s">
        <v>21</v>
      </c>
      <c r="B28" s="25">
        <v>-961.77208</v>
      </c>
      <c r="C28" s="25">
        <v>801.52837</v>
      </c>
      <c r="D28" s="25">
        <v>9478.03398</v>
      </c>
      <c r="E28" s="25">
        <v>9317.79027</v>
      </c>
    </row>
    <row r="29" spans="1:5" s="4" customFormat="1" ht="15" customHeight="1">
      <c r="A29" s="30" t="s">
        <v>22</v>
      </c>
      <c r="B29" s="25">
        <v>-284.51966999999996</v>
      </c>
      <c r="C29" s="25">
        <v>-172.0256</v>
      </c>
      <c r="D29" s="31">
        <v>0</v>
      </c>
      <c r="E29" s="25">
        <v>-456.54526999999996</v>
      </c>
    </row>
    <row r="30" spans="1:5" s="4" customFormat="1" ht="15" customHeight="1">
      <c r="A30" s="30" t="s">
        <v>23</v>
      </c>
      <c r="B30" s="25">
        <v>-677.25241</v>
      </c>
      <c r="C30" s="25">
        <v>973.5539699999999</v>
      </c>
      <c r="D30" s="25">
        <v>1470.40744</v>
      </c>
      <c r="E30" s="25">
        <v>1766.7089999999998</v>
      </c>
    </row>
    <row r="31" spans="1:5" s="4" customFormat="1" ht="15" customHeight="1">
      <c r="A31" s="22" t="s">
        <v>24</v>
      </c>
      <c r="B31" s="27">
        <v>5758.40147</v>
      </c>
      <c r="C31" s="27">
        <v>19621.11478</v>
      </c>
      <c r="D31" s="27">
        <v>34647.34258</v>
      </c>
      <c r="E31" s="26">
        <v>46164.14552</v>
      </c>
    </row>
    <row r="32" spans="1:5" s="4" customFormat="1" ht="15" customHeight="1">
      <c r="A32" s="7" t="s">
        <v>25</v>
      </c>
      <c r="B32" s="25">
        <v>0</v>
      </c>
      <c r="C32" s="25">
        <v>0</v>
      </c>
      <c r="D32" s="25">
        <v>0</v>
      </c>
      <c r="E32" s="25">
        <v>0</v>
      </c>
    </row>
    <row r="33" spans="1:5" s="4" customFormat="1" ht="15" customHeight="1">
      <c r="A33" s="7" t="s">
        <v>26</v>
      </c>
      <c r="B33" s="25">
        <v>357640.1561</v>
      </c>
      <c r="C33" s="25">
        <v>582866.614</v>
      </c>
      <c r="D33" s="25">
        <v>864417.1221599999</v>
      </c>
      <c r="E33" s="25">
        <v>1804923.8922599999</v>
      </c>
    </row>
    <row r="34" spans="1:5" s="4" customFormat="1" ht="15" customHeight="1">
      <c r="A34" s="10" t="s">
        <v>27</v>
      </c>
      <c r="B34" s="25">
        <v>29809.71649</v>
      </c>
      <c r="C34" s="25">
        <v>409121.65716</v>
      </c>
      <c r="D34" s="25">
        <v>765934.019</v>
      </c>
      <c r="E34" s="25">
        <v>1204865.39265</v>
      </c>
    </row>
    <row r="35" spans="1:5" s="4" customFormat="1" ht="15" customHeight="1">
      <c r="A35" s="10" t="s">
        <v>64</v>
      </c>
      <c r="B35" s="25">
        <v>0</v>
      </c>
      <c r="C35" s="25">
        <v>1029</v>
      </c>
      <c r="D35" s="25">
        <v>0</v>
      </c>
      <c r="E35" s="25">
        <v>1029</v>
      </c>
    </row>
    <row r="36" spans="1:5" s="4" customFormat="1" ht="15" customHeight="1">
      <c r="A36" s="10" t="s">
        <v>28</v>
      </c>
      <c r="B36" s="25">
        <v>0</v>
      </c>
      <c r="C36" s="25">
        <v>0</v>
      </c>
      <c r="D36" s="25">
        <v>0</v>
      </c>
      <c r="E36" s="25">
        <v>0</v>
      </c>
    </row>
    <row r="37" spans="1:5" s="4" customFormat="1" ht="15" customHeight="1">
      <c r="A37" s="10" t="s">
        <v>65</v>
      </c>
      <c r="B37" s="25">
        <v>0</v>
      </c>
      <c r="C37" s="25">
        <v>0</v>
      </c>
      <c r="D37" s="25">
        <v>0</v>
      </c>
      <c r="E37" s="25">
        <v>0</v>
      </c>
    </row>
    <row r="38" spans="1:5" s="4" customFormat="1" ht="15" customHeight="1">
      <c r="A38" s="10" t="s">
        <v>29</v>
      </c>
      <c r="B38" s="25">
        <v>0</v>
      </c>
      <c r="C38" s="25">
        <v>0</v>
      </c>
      <c r="D38" s="25">
        <v>0</v>
      </c>
      <c r="E38" s="25">
        <v>0</v>
      </c>
    </row>
    <row r="39" spans="1:5" s="4" customFormat="1" ht="15" customHeight="1">
      <c r="A39" s="10" t="s">
        <v>30</v>
      </c>
      <c r="B39" s="25">
        <v>327830.43961</v>
      </c>
      <c r="C39" s="25">
        <v>172715.95684</v>
      </c>
      <c r="D39" s="25">
        <v>98483.10316</v>
      </c>
      <c r="E39" s="25">
        <v>599029.49961</v>
      </c>
    </row>
    <row r="40" spans="1:5" s="4" customFormat="1" ht="15" customHeight="1">
      <c r="A40" s="10" t="s">
        <v>31</v>
      </c>
      <c r="B40" s="25">
        <v>0</v>
      </c>
      <c r="C40" s="25">
        <v>0</v>
      </c>
      <c r="D40" s="25">
        <v>0</v>
      </c>
      <c r="E40" s="25">
        <v>0</v>
      </c>
    </row>
    <row r="41" spans="1:5" s="3" customFormat="1" ht="12.75">
      <c r="A41" s="22" t="s">
        <v>78</v>
      </c>
      <c r="B41" s="27">
        <v>228.51057</v>
      </c>
      <c r="C41" s="27">
        <v>484.73401</v>
      </c>
      <c r="D41" s="27">
        <v>168.86767</v>
      </c>
      <c r="E41" s="27">
        <v>882.11225</v>
      </c>
    </row>
    <row r="42" spans="1:5" s="3" customFormat="1" ht="15" customHeight="1">
      <c r="A42" s="5" t="s">
        <v>73</v>
      </c>
      <c r="B42" s="25">
        <v>-19.01176</v>
      </c>
      <c r="C42" s="25">
        <v>-64.96177</v>
      </c>
      <c r="D42" s="25">
        <v>0</v>
      </c>
      <c r="E42" s="25">
        <v>-83.97353</v>
      </c>
    </row>
    <row r="43" spans="1:5" s="3" customFormat="1" ht="15" customHeight="1">
      <c r="A43" s="7" t="s">
        <v>32</v>
      </c>
      <c r="B43" s="25">
        <v>209.49881</v>
      </c>
      <c r="C43" s="25">
        <v>419.77224</v>
      </c>
      <c r="D43" s="25">
        <v>168.86767</v>
      </c>
      <c r="E43" s="25">
        <v>798.1387199999999</v>
      </c>
    </row>
    <row r="44" spans="1:5" s="3" customFormat="1" ht="15" customHeight="1">
      <c r="A44" s="8" t="s">
        <v>33</v>
      </c>
      <c r="B44" s="25">
        <v>923.39179</v>
      </c>
      <c r="C44" s="25">
        <v>4968.17083</v>
      </c>
      <c r="D44" s="25">
        <v>9970.32636</v>
      </c>
      <c r="E44" s="25">
        <v>15861.888979999998</v>
      </c>
    </row>
    <row r="45" spans="1:5" s="3" customFormat="1" ht="15" customHeight="1">
      <c r="A45" s="5" t="s">
        <v>34</v>
      </c>
      <c r="B45" s="25">
        <v>0</v>
      </c>
      <c r="C45" s="25">
        <v>-54.518339999999995</v>
      </c>
      <c r="D45" s="25">
        <v>-81.62928</v>
      </c>
      <c r="E45" s="25">
        <v>-136.14762</v>
      </c>
    </row>
    <row r="46" spans="1:5" s="3" customFormat="1" ht="15" customHeight="1">
      <c r="A46" s="7" t="s">
        <v>35</v>
      </c>
      <c r="B46" s="25">
        <v>1132.8906000000002</v>
      </c>
      <c r="C46" s="25">
        <v>5333.424730000001</v>
      </c>
      <c r="D46" s="25">
        <v>10057.56475</v>
      </c>
      <c r="E46" s="25">
        <v>16523.88008</v>
      </c>
    </row>
    <row r="47" spans="1:5" s="3" customFormat="1" ht="15" customHeight="1">
      <c r="A47" s="8" t="s">
        <v>74</v>
      </c>
      <c r="B47" s="25">
        <v>206.0249</v>
      </c>
      <c r="C47" s="25">
        <v>4882.25408</v>
      </c>
      <c r="D47" s="25">
        <v>85.29241</v>
      </c>
      <c r="E47" s="25">
        <v>5173.57139</v>
      </c>
    </row>
    <row r="48" spans="1:5" s="3" customFormat="1" ht="15" customHeight="1">
      <c r="A48" s="5" t="s">
        <v>75</v>
      </c>
      <c r="B48" s="25">
        <v>-286.47006</v>
      </c>
      <c r="C48" s="25">
        <v>-5058.23438</v>
      </c>
      <c r="D48" s="25">
        <v>-670.96223</v>
      </c>
      <c r="E48" s="25">
        <v>-6015.66667</v>
      </c>
    </row>
    <row r="49" spans="1:5" s="3" customFormat="1" ht="15" customHeight="1">
      <c r="A49" s="7" t="s">
        <v>36</v>
      </c>
      <c r="B49" s="25">
        <v>1052.44544</v>
      </c>
      <c r="C49" s="25">
        <v>5157.44443</v>
      </c>
      <c r="D49" s="25">
        <v>9471.89493</v>
      </c>
      <c r="E49" s="25">
        <v>15681.7848</v>
      </c>
    </row>
    <row r="50" spans="1:5" s="3" customFormat="1" ht="15" customHeight="1">
      <c r="A50" s="8" t="s">
        <v>37</v>
      </c>
      <c r="B50" s="25">
        <v>-1746.894</v>
      </c>
      <c r="C50" s="25">
        <v>-3915.07168</v>
      </c>
      <c r="D50" s="25">
        <v>-7853.32586</v>
      </c>
      <c r="E50" s="25">
        <v>-13515.29154</v>
      </c>
    </row>
    <row r="51" spans="1:5" s="3" customFormat="1" ht="15" customHeight="1">
      <c r="A51" s="7" t="s">
        <v>38</v>
      </c>
      <c r="B51" s="25">
        <v>-694.44856</v>
      </c>
      <c r="C51" s="25">
        <v>1242.37275</v>
      </c>
      <c r="D51" s="25">
        <v>1618.56907</v>
      </c>
      <c r="E51" s="25">
        <v>2166.49326</v>
      </c>
    </row>
    <row r="52" spans="1:5" s="3" customFormat="1" ht="15" customHeight="1">
      <c r="A52" s="9" t="s">
        <v>39</v>
      </c>
      <c r="B52" s="25">
        <v>16.16992</v>
      </c>
      <c r="C52" s="25">
        <v>26.729490000000002</v>
      </c>
      <c r="D52" s="25">
        <v>0</v>
      </c>
      <c r="E52" s="25">
        <v>42.89941</v>
      </c>
    </row>
    <row r="53" spans="1:5" s="3" customFormat="1" ht="15" customHeight="1">
      <c r="A53" s="10" t="s">
        <v>40</v>
      </c>
      <c r="B53" s="25">
        <v>16.16992</v>
      </c>
      <c r="C53" s="25">
        <v>26.729490000000002</v>
      </c>
      <c r="D53" s="25">
        <v>0</v>
      </c>
      <c r="E53" s="25">
        <v>42.89941</v>
      </c>
    </row>
    <row r="54" spans="1:5" s="3" customFormat="1" ht="15" customHeight="1">
      <c r="A54" s="8" t="s">
        <v>41</v>
      </c>
      <c r="B54" s="25">
        <v>0</v>
      </c>
      <c r="C54" s="25">
        <v>0</v>
      </c>
      <c r="D54" s="25">
        <v>0</v>
      </c>
      <c r="E54" s="25">
        <v>0</v>
      </c>
    </row>
    <row r="55" spans="1:5" s="3" customFormat="1" ht="15" customHeight="1">
      <c r="A55" s="7" t="s">
        <v>42</v>
      </c>
      <c r="B55" s="25">
        <v>-0.44383999999999996</v>
      </c>
      <c r="C55" s="25">
        <v>-19.04257</v>
      </c>
      <c r="D55" s="25">
        <v>0</v>
      </c>
      <c r="E55" s="25">
        <v>-19.486410000000003</v>
      </c>
    </row>
    <row r="56" spans="1:5" s="3" customFormat="1" ht="15" customHeight="1">
      <c r="A56" s="10" t="s">
        <v>43</v>
      </c>
      <c r="B56" s="25">
        <v>0.44383999999999996</v>
      </c>
      <c r="C56" s="25">
        <v>19.04257</v>
      </c>
      <c r="D56" s="25">
        <v>0</v>
      </c>
      <c r="E56" s="25">
        <v>19.486410000000003</v>
      </c>
    </row>
    <row r="57" spans="1:5" s="3" customFormat="1" ht="15" customHeight="1">
      <c r="A57" s="8" t="s">
        <v>44</v>
      </c>
      <c r="B57" s="25">
        <v>0</v>
      </c>
      <c r="C57" s="25">
        <v>0</v>
      </c>
      <c r="D57" s="25">
        <v>0</v>
      </c>
      <c r="E57" s="25">
        <v>0</v>
      </c>
    </row>
    <row r="58" spans="1:5" s="3" customFormat="1" ht="15" customHeight="1">
      <c r="A58" s="7" t="s">
        <v>45</v>
      </c>
      <c r="B58" s="25">
        <v>-678.72248</v>
      </c>
      <c r="C58" s="25">
        <v>1250.0596699999999</v>
      </c>
      <c r="D58" s="25">
        <v>1618.56907</v>
      </c>
      <c r="E58" s="25">
        <v>2189.90626</v>
      </c>
    </row>
    <row r="59" spans="1:5" s="3" customFormat="1" ht="15" customHeight="1">
      <c r="A59" s="8" t="s">
        <v>46</v>
      </c>
      <c r="B59" s="25">
        <v>0</v>
      </c>
      <c r="C59" s="25">
        <v>0</v>
      </c>
      <c r="D59" s="25">
        <v>0</v>
      </c>
      <c r="E59" s="25">
        <v>0</v>
      </c>
    </row>
    <row r="60" spans="1:5" s="3" customFormat="1" ht="15" customHeight="1">
      <c r="A60" s="7" t="s">
        <v>47</v>
      </c>
      <c r="B60" s="25">
        <v>-678.72248</v>
      </c>
      <c r="C60" s="25">
        <v>1250.0596699999999</v>
      </c>
      <c r="D60" s="25">
        <v>1618.56907</v>
      </c>
      <c r="E60" s="25">
        <v>2189.90626</v>
      </c>
    </row>
    <row r="61" spans="1:5" s="3" customFormat="1" ht="15" customHeight="1">
      <c r="A61" s="8" t="s">
        <v>48</v>
      </c>
      <c r="B61" s="25">
        <v>3.15354</v>
      </c>
      <c r="C61" s="25">
        <v>10.14593</v>
      </c>
      <c r="D61" s="25">
        <v>59.945</v>
      </c>
      <c r="E61" s="25">
        <v>73.24447</v>
      </c>
    </row>
    <row r="62" spans="1:5" s="3" customFormat="1" ht="15" customHeight="1">
      <c r="A62" s="5" t="s">
        <v>49</v>
      </c>
      <c r="B62" s="25">
        <v>-1.68347</v>
      </c>
      <c r="C62" s="25">
        <v>-1.10163</v>
      </c>
      <c r="D62" s="25">
        <v>-53.42914</v>
      </c>
      <c r="E62" s="25">
        <v>-56.21424</v>
      </c>
    </row>
    <row r="63" spans="1:5" s="3" customFormat="1" ht="15" customHeight="1">
      <c r="A63" s="7" t="s">
        <v>50</v>
      </c>
      <c r="B63" s="25">
        <v>-677.25241</v>
      </c>
      <c r="C63" s="25">
        <v>1259.10397</v>
      </c>
      <c r="D63" s="25">
        <v>1625.08493</v>
      </c>
      <c r="E63" s="25">
        <v>2206.93649</v>
      </c>
    </row>
    <row r="64" spans="1:5" s="3" customFormat="1" ht="15" customHeight="1">
      <c r="A64" s="8" t="s">
        <v>51</v>
      </c>
      <c r="B64" s="25">
        <v>0</v>
      </c>
      <c r="C64" s="25">
        <v>0</v>
      </c>
      <c r="D64" s="25">
        <v>0</v>
      </c>
      <c r="E64" s="25">
        <v>0</v>
      </c>
    </row>
    <row r="65" spans="1:5" s="3" customFormat="1" ht="15" customHeight="1">
      <c r="A65" s="7" t="s">
        <v>52</v>
      </c>
      <c r="B65" s="25">
        <v>-677.25241</v>
      </c>
      <c r="C65" s="25">
        <v>1259.10397</v>
      </c>
      <c r="D65" s="25">
        <v>1625.08493</v>
      </c>
      <c r="E65" s="25">
        <v>2206.93649</v>
      </c>
    </row>
    <row r="66" spans="1:5" s="3" customFormat="1" ht="15" customHeight="1">
      <c r="A66" s="8" t="s">
        <v>53</v>
      </c>
      <c r="B66" s="25">
        <v>0</v>
      </c>
      <c r="C66" s="25">
        <v>-285.55</v>
      </c>
      <c r="D66" s="25">
        <v>-154.67748999999998</v>
      </c>
      <c r="E66" s="25">
        <v>-440.22749</v>
      </c>
    </row>
    <row r="67" spans="1:5" s="3" customFormat="1" ht="15" customHeight="1">
      <c r="A67" s="11" t="s">
        <v>54</v>
      </c>
      <c r="B67" s="28">
        <v>-677.25241</v>
      </c>
      <c r="C67" s="28">
        <v>973.5539699999999</v>
      </c>
      <c r="D67" s="28">
        <v>1470.40744</v>
      </c>
      <c r="E67" s="28">
        <v>1766.7089999999998</v>
      </c>
    </row>
    <row r="68" spans="1:5" ht="2.25" customHeight="1" thickBot="1">
      <c r="A68" s="23"/>
      <c r="B68" s="23"/>
      <c r="C68" s="23"/>
      <c r="D68" s="23"/>
      <c r="E68" s="23"/>
    </row>
    <row r="69" spans="1:5" ht="15" customHeight="1" thickTop="1">
      <c r="A69" s="13"/>
      <c r="B69" s="13"/>
      <c r="C69" s="13"/>
      <c r="D69" s="13"/>
      <c r="E69" s="13"/>
    </row>
    <row r="70" spans="1:5" ht="15" customHeight="1">
      <c r="A70" s="13"/>
      <c r="B70" s="14"/>
      <c r="C70" s="14"/>
      <c r="D70" s="14"/>
      <c r="E70" s="14"/>
    </row>
    <row r="71" spans="1:5" ht="15" customHeight="1">
      <c r="A71" s="33"/>
      <c r="B71" s="33"/>
      <c r="C71" s="33"/>
      <c r="D71" s="33"/>
      <c r="E71" s="33"/>
    </row>
    <row r="72" spans="1:5" ht="45" customHeight="1">
      <c r="A72" s="34" t="s">
        <v>76</v>
      </c>
      <c r="B72" s="35"/>
      <c r="C72" s="35"/>
      <c r="D72" s="35"/>
      <c r="E72" s="35"/>
    </row>
    <row r="73" spans="1:5" ht="25.5">
      <c r="A73" s="11"/>
      <c r="B73" s="12" t="s">
        <v>1</v>
      </c>
      <c r="C73" s="12" t="s">
        <v>2</v>
      </c>
      <c r="D73" s="12" t="s">
        <v>69</v>
      </c>
      <c r="E73" s="21" t="s">
        <v>71</v>
      </c>
    </row>
    <row r="74" spans="1:6" ht="15" customHeight="1">
      <c r="A74" s="15" t="s">
        <v>66</v>
      </c>
      <c r="B74" s="29">
        <f>+B76+B77</f>
        <v>29809.71648</v>
      </c>
      <c r="C74" s="29">
        <f>+C76+C77</f>
        <v>409121.65718</v>
      </c>
      <c r="D74" s="29">
        <f>+D76+D77</f>
        <v>765934.0190000001</v>
      </c>
      <c r="E74" s="25">
        <f>SUM(B74:D74)</f>
        <v>1204865.3926600001</v>
      </c>
      <c r="F74" s="38"/>
    </row>
    <row r="75" spans="1:5" ht="15" customHeight="1">
      <c r="A75" s="15"/>
      <c r="B75" s="29"/>
      <c r="C75" s="29"/>
      <c r="D75" s="29"/>
      <c r="E75" s="29"/>
    </row>
    <row r="76" spans="1:5" ht="15" customHeight="1">
      <c r="A76" s="5" t="s">
        <v>55</v>
      </c>
      <c r="B76" s="29">
        <v>3582.2668900000003</v>
      </c>
      <c r="C76" s="29">
        <v>26166.59329</v>
      </c>
      <c r="D76" s="29">
        <v>120369.83056</v>
      </c>
      <c r="E76" s="25">
        <f>SUM(B76:D76)</f>
        <v>150118.69074</v>
      </c>
    </row>
    <row r="77" spans="1:5" ht="15" customHeight="1">
      <c r="A77" s="5" t="s">
        <v>56</v>
      </c>
      <c r="B77" s="29">
        <v>26227.44959</v>
      </c>
      <c r="C77" s="29">
        <v>382955.06389</v>
      </c>
      <c r="D77" s="29">
        <v>645564.18844</v>
      </c>
      <c r="E77" s="25">
        <f>SUM(B77:D77)</f>
        <v>1054746.70192</v>
      </c>
    </row>
    <row r="78" spans="1:5" ht="15" customHeight="1">
      <c r="A78" s="5"/>
      <c r="B78" s="29"/>
      <c r="C78" s="29"/>
      <c r="D78" s="29"/>
      <c r="E78" s="29"/>
    </row>
    <row r="79" spans="1:5" ht="15" customHeight="1">
      <c r="A79" s="7" t="s">
        <v>57</v>
      </c>
      <c r="B79" s="29">
        <f>SUM(B81:B85)</f>
        <v>29809.71648</v>
      </c>
      <c r="C79" s="29">
        <f>SUM(C81:C85)</f>
        <v>409121.65718</v>
      </c>
      <c r="D79" s="29">
        <f>SUM(D81:D85)</f>
        <v>765934.0190000001</v>
      </c>
      <c r="E79" s="25">
        <f>SUM(B79:D79)</f>
        <v>1204865.3926600001</v>
      </c>
    </row>
    <row r="80" spans="1:5" ht="15" customHeight="1">
      <c r="A80" s="5"/>
      <c r="B80" s="29"/>
      <c r="C80" s="29"/>
      <c r="D80" s="29"/>
      <c r="E80" s="29"/>
    </row>
    <row r="81" spans="1:5" ht="15" customHeight="1">
      <c r="A81" s="5" t="s">
        <v>58</v>
      </c>
      <c r="B81" s="29">
        <v>583.1</v>
      </c>
      <c r="C81" s="29">
        <v>0</v>
      </c>
      <c r="D81" s="29">
        <v>50884.55022999999</v>
      </c>
      <c r="E81" s="25">
        <f>SUM(B81:D81)</f>
        <v>51467.65022999999</v>
      </c>
    </row>
    <row r="82" spans="1:5" ht="15" customHeight="1">
      <c r="A82" s="5" t="s">
        <v>59</v>
      </c>
      <c r="B82" s="29">
        <v>29226.61648</v>
      </c>
      <c r="C82" s="29">
        <v>408233.46589</v>
      </c>
      <c r="D82" s="29">
        <v>715049.46877</v>
      </c>
      <c r="E82" s="25">
        <f>SUM(B82:D82)</f>
        <v>1152509.55114</v>
      </c>
    </row>
    <row r="83" spans="1:5" ht="15" customHeight="1">
      <c r="A83" s="5" t="s">
        <v>60</v>
      </c>
      <c r="B83" s="29">
        <v>0</v>
      </c>
      <c r="C83" s="29">
        <v>888.19129</v>
      </c>
      <c r="D83" s="29">
        <v>0</v>
      </c>
      <c r="E83" s="25">
        <f>SUM(B83:D83)</f>
        <v>888.19129</v>
      </c>
    </row>
    <row r="84" spans="1:5" ht="15" customHeight="1">
      <c r="A84" s="5" t="s">
        <v>61</v>
      </c>
      <c r="B84" s="29">
        <v>0</v>
      </c>
      <c r="C84" s="29">
        <v>0</v>
      </c>
      <c r="D84" s="29">
        <v>0</v>
      </c>
      <c r="E84" s="25">
        <f>SUM(B84:D84)</f>
        <v>0</v>
      </c>
    </row>
    <row r="85" spans="1:5" ht="15" customHeight="1">
      <c r="A85" s="5" t="s">
        <v>62</v>
      </c>
      <c r="B85" s="29">
        <v>0</v>
      </c>
      <c r="C85" s="29">
        <v>0</v>
      </c>
      <c r="D85" s="29">
        <v>0</v>
      </c>
      <c r="E85" s="25">
        <f>SUM(B85:D85)</f>
        <v>0</v>
      </c>
    </row>
    <row r="86" spans="1:5" ht="15" customHeight="1">
      <c r="A86" s="16"/>
      <c r="B86" s="29"/>
      <c r="C86" s="29"/>
      <c r="D86" s="29"/>
      <c r="E86" s="29"/>
    </row>
    <row r="87" spans="1:6" ht="15" customHeight="1">
      <c r="A87" s="17" t="s">
        <v>63</v>
      </c>
      <c r="B87" s="29">
        <f>+B74</f>
        <v>29809.71648</v>
      </c>
      <c r="C87" s="29">
        <f>+C74</f>
        <v>409121.65718</v>
      </c>
      <c r="D87" s="29">
        <f>+D74</f>
        <v>765934.0190000001</v>
      </c>
      <c r="E87" s="25">
        <f>SUM(B87:D87)</f>
        <v>1204865.3926600001</v>
      </c>
      <c r="F87" s="38"/>
    </row>
    <row r="88" spans="1:5" ht="15" customHeight="1" thickBot="1">
      <c r="A88" s="18"/>
      <c r="B88" s="19"/>
      <c r="C88" s="19"/>
      <c r="D88" s="19"/>
      <c r="E88" s="19"/>
    </row>
    <row r="89" spans="1:5" ht="15" customHeight="1">
      <c r="A89" s="32" t="s">
        <v>77</v>
      </c>
      <c r="B89" s="32"/>
      <c r="C89" s="32"/>
      <c r="D89" s="32"/>
      <c r="E89" s="32"/>
    </row>
  </sheetData>
  <sheetProtection/>
  <mergeCells count="7">
    <mergeCell ref="A89:E89"/>
    <mergeCell ref="A71:E71"/>
    <mergeCell ref="A72:E72"/>
    <mergeCell ref="A1:E1"/>
    <mergeCell ref="A2:E2"/>
    <mergeCell ref="A3:E3"/>
    <mergeCell ref="A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2024-01-31T00:01:25Z</dcterms:modified>
  <cp:category/>
  <cp:version/>
  <cp:contentType/>
  <cp:contentStatus/>
</cp:coreProperties>
</file>