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45" windowWidth="18720" windowHeight="7380" activeTab="0"/>
  </bookViews>
  <sheets>
    <sheet name="INDICE" sheetId="1" r:id="rId1"/>
    <sheet name="V1" sheetId="2" r:id="rId2"/>
    <sheet name="V2" sheetId="3" r:id="rId3"/>
    <sheet name="V3" sheetId="4" r:id="rId4"/>
    <sheet name="V4" sheetId="5" r:id="rId5"/>
    <sheet name="V5" sheetId="6" r:id="rId6"/>
    <sheet name="V6" sheetId="7" r:id="rId7"/>
    <sheet name="V7" sheetId="8" r:id="rId8"/>
    <sheet name="V8" sheetId="9" r:id="rId9"/>
    <sheet name="V9" sheetId="10" r:id="rId10"/>
    <sheet name="V10" sheetId="11" r:id="rId11"/>
    <sheet name="V11" sheetId="12" r:id="rId12"/>
    <sheet name="V12" sheetId="13" r:id="rId13"/>
    <sheet name="V13" sheetId="14" r:id="rId14"/>
    <sheet name="V14" sheetId="15" r:id="rId15"/>
    <sheet name="ABREVIATURAS" sheetId="16" r:id="rId16"/>
  </sheets>
  <externalReferences>
    <externalReference r:id="rId19"/>
    <externalReference r:id="rId20"/>
  </externalReferences>
  <definedNames>
    <definedName name="_xlnm.Print_Area" localSheetId="9">'V9'!$A$1:$C$46</definedName>
  </definedNames>
  <calcPr fullCalcOnLoad="1"/>
</workbook>
</file>

<file path=xl/sharedStrings.xml><?xml version="1.0" encoding="utf-8"?>
<sst xmlns="http://schemas.openxmlformats.org/spreadsheetml/2006/main" count="1934" uniqueCount="881">
  <si>
    <t>ENTIDAD</t>
  </si>
  <si>
    <t>MONEDA</t>
  </si>
  <si>
    <t>UFV</t>
  </si>
  <si>
    <t>Banco Nacional de Bolivia S.A.</t>
  </si>
  <si>
    <t>Banco Mercantil Santa Cruz S.A.</t>
  </si>
  <si>
    <t>Banco de Crédito de Bolivia S.A.</t>
  </si>
  <si>
    <t>Banco Económico S.A.</t>
  </si>
  <si>
    <t>Banco Solidario S.A.</t>
  </si>
  <si>
    <t>Banco Ganadero S.A.</t>
  </si>
  <si>
    <t>Banco Los Andes Procredit S.A.</t>
  </si>
  <si>
    <t>Fondo Financiero Privado Fassil S.A.</t>
  </si>
  <si>
    <t>Fondo de la Comunidad S.A. F.F.P.</t>
  </si>
  <si>
    <t>REPORTE DE EMISIONES VIGENTES RESUMEN</t>
  </si>
  <si>
    <t>Emisor</t>
  </si>
  <si>
    <t>Empresa Eléctrica Guaracachi S.A.</t>
  </si>
  <si>
    <t>Empresa Ferroviaria Andina S.A.</t>
  </si>
  <si>
    <t>Fábrica Nacional de Cemento S.A. (FANCESA)</t>
  </si>
  <si>
    <t>Fortaleza Leasing S.A.</t>
  </si>
  <si>
    <t>Industrias de Aceite S.A.</t>
  </si>
  <si>
    <t>TC</t>
  </si>
  <si>
    <t>CERRADOS Y TASAS DE RENDIMIENTO A 1 y 30 DÍAS</t>
  </si>
  <si>
    <t>SAFI</t>
  </si>
  <si>
    <t>FONDOS DE INVERSIÓN ABIERTOS</t>
  </si>
  <si>
    <t>CARTERA FONDOS</t>
  </si>
  <si>
    <t>CARTERA FONDOS EXPRESADO EN $US</t>
  </si>
  <si>
    <t>TR</t>
  </si>
  <si>
    <t>1 Día</t>
  </si>
  <si>
    <t>30 Días</t>
  </si>
  <si>
    <t>A MEDIDA</t>
  </si>
  <si>
    <t>CREDIFONDO BOLIVIANOS</t>
  </si>
  <si>
    <t>INTERÉS +</t>
  </si>
  <si>
    <t>MERCANTIL</t>
  </si>
  <si>
    <t>CRECER</t>
  </si>
  <si>
    <t>OPORTUNO</t>
  </si>
  <si>
    <t>UNIÓN</t>
  </si>
  <si>
    <t>DINERO</t>
  </si>
  <si>
    <t>TOTAL FONDOS EN BOLIVIANOS</t>
  </si>
  <si>
    <t>CAPITAL</t>
  </si>
  <si>
    <t>PREMIER</t>
  </si>
  <si>
    <t>CREDIFONDO CORTO PLAZO</t>
  </si>
  <si>
    <t>CREDIFONDO RENTA FIJA</t>
  </si>
  <si>
    <t>INVERSIÓN INTERNACIONAL</t>
  </si>
  <si>
    <t>LIQUIDEZ</t>
  </si>
  <si>
    <t>PORVENIR</t>
  </si>
  <si>
    <t>PRODUCE GANANCIA</t>
  </si>
  <si>
    <t>HORIZONTE</t>
  </si>
  <si>
    <t>PROSSIMO</t>
  </si>
  <si>
    <t>EFECTIVO</t>
  </si>
  <si>
    <t>PORTAFOLIO</t>
  </si>
  <si>
    <t>RENTA ACTIVA CORTO PLAZO</t>
  </si>
  <si>
    <t>TOTAL FONDOS EN DÓLARES</t>
  </si>
  <si>
    <t>ULTRA UFV</t>
  </si>
  <si>
    <t>UFV RENDIMIENTO TOTAL</t>
  </si>
  <si>
    <t>TOTAL FONDOS EN UFV´s</t>
  </si>
  <si>
    <t>TOTAL CARTERA FONDOS DE INVERSIÓN ABIERTOS</t>
  </si>
  <si>
    <t>FONDOS DE INVERSIÓN CERRADOS</t>
  </si>
  <si>
    <t>GESTIÓN ACTIVA</t>
  </si>
  <si>
    <t>FACTORING INTERNACIONAL</t>
  </si>
  <si>
    <t>TOTAL FONDOS EN DÓLARES ESTADOUNIDENSES</t>
  </si>
  <si>
    <t>TOTAL CARTERA FONDOS DE INVERSIÓN CERRADOS</t>
  </si>
  <si>
    <t>TOTAL CARTERA DE FONDOS ABIERTOS Y CERRADOS</t>
  </si>
  <si>
    <t>DETALLE DEL NÚMERO DE CLIENTES POR FONDO DE INVERSIÓN</t>
  </si>
  <si>
    <t>Número de Participantes</t>
  </si>
  <si>
    <t>OPERACIONES RUEDO DE LA BOLSA BOLIVIANA DE VALORES S.A.</t>
  </si>
  <si>
    <t>(Expresado en dólares estadounidenses)</t>
  </si>
  <si>
    <t>FECHA</t>
  </si>
  <si>
    <t>COMP/VENTA</t>
  </si>
  <si>
    <t>REPORTO</t>
  </si>
  <si>
    <t>TOTAL</t>
  </si>
  <si>
    <t>CARTERA PROPIA Y CLIENTES AGENCIAS DE BOLSA</t>
  </si>
  <si>
    <t>Agencia</t>
  </si>
  <si>
    <t>CARTERA DE CLIENTES</t>
  </si>
  <si>
    <t>POSICION PROPIA</t>
  </si>
  <si>
    <t>Total</t>
  </si>
  <si>
    <t>BIA</t>
  </si>
  <si>
    <t>CAI</t>
  </si>
  <si>
    <t>CBA</t>
  </si>
  <si>
    <t>MIB</t>
  </si>
  <si>
    <t>NVA</t>
  </si>
  <si>
    <t>PAN</t>
  </si>
  <si>
    <t>SUD</t>
  </si>
  <si>
    <t>SZS</t>
  </si>
  <si>
    <t>VUN</t>
  </si>
  <si>
    <t xml:space="preserve">*No incluyen FI, Cias de Seguros ni AFP´s </t>
  </si>
  <si>
    <t>(Expresado en dólares  estadounidenses)</t>
  </si>
  <si>
    <t>Monto</t>
  </si>
  <si>
    <t>Porcentaje</t>
  </si>
  <si>
    <t>BEC</t>
  </si>
  <si>
    <t>BIS</t>
  </si>
  <si>
    <t>BME</t>
  </si>
  <si>
    <t>BOF</t>
  </si>
  <si>
    <t>BPC</t>
  </si>
  <si>
    <t>BSO</t>
  </si>
  <si>
    <t>BTB</t>
  </si>
  <si>
    <t>BUN</t>
  </si>
  <si>
    <t>CLA</t>
  </si>
  <si>
    <t>ELF</t>
  </si>
  <si>
    <t>FFO</t>
  </si>
  <si>
    <t>FIE</t>
  </si>
  <si>
    <t>FPR</t>
  </si>
  <si>
    <t>FSL</t>
  </si>
  <si>
    <t>GUA</t>
  </si>
  <si>
    <t>TGN</t>
  </si>
  <si>
    <t>Liquidez</t>
  </si>
  <si>
    <t>Inv. Extranjero</t>
  </si>
  <si>
    <t>Otros</t>
  </si>
  <si>
    <t>Reporto</t>
  </si>
  <si>
    <t xml:space="preserve">DIVERSIFICACIÓN POR EMISOR Y VALOR </t>
  </si>
  <si>
    <t>BGA</t>
  </si>
  <si>
    <t>BIL</t>
  </si>
  <si>
    <t>BNB</t>
  </si>
  <si>
    <t>CAC</t>
  </si>
  <si>
    <t>CJN</t>
  </si>
  <si>
    <t>COB</t>
  </si>
  <si>
    <t>COR</t>
  </si>
  <si>
    <t>DIN</t>
  </si>
  <si>
    <t>FAN</t>
  </si>
  <si>
    <t>FCA</t>
  </si>
  <si>
    <t>FEF</t>
  </si>
  <si>
    <t>FIN</t>
  </si>
  <si>
    <t>MLP</t>
  </si>
  <si>
    <t>PCH</t>
  </si>
  <si>
    <t>PLR</t>
  </si>
  <si>
    <t>SBC</t>
  </si>
  <si>
    <t>SIS</t>
  </si>
  <si>
    <t>VAH</t>
  </si>
  <si>
    <t>VID</t>
  </si>
  <si>
    <t>Instrumento</t>
  </si>
  <si>
    <t>ANR</t>
  </si>
  <si>
    <t>BLP</t>
  </si>
  <si>
    <t>BTS</t>
  </si>
  <si>
    <t>DPF</t>
  </si>
  <si>
    <t>LTS</t>
  </si>
  <si>
    <t>DIVERSIFICACIÓN POR INSTRUMENTO Y</t>
  </si>
  <si>
    <t>ACC</t>
  </si>
  <si>
    <t>BBB</t>
  </si>
  <si>
    <t>BMS</t>
  </si>
  <si>
    <t>CUP</t>
  </si>
  <si>
    <t>PGB</t>
  </si>
  <si>
    <t>VTD</t>
  </si>
  <si>
    <t>DIVERSIFICACIÓN POR EMISOR Y VALOR DE MERCADO DE LA CARTERA DE INVERSIONES</t>
  </si>
  <si>
    <t>FONDO DE RENTA UNIVERSAL DE VEJEZ (FRD)</t>
  </si>
  <si>
    <t>Monto Valorado $us</t>
  </si>
  <si>
    <t>Porcentaje de la Cartera</t>
  </si>
  <si>
    <t>Sociedad Boliviana de Cemento S.A. SOBOCE</t>
  </si>
  <si>
    <t>Fondo Financiero Prodem S.A.</t>
  </si>
  <si>
    <t>Fondo Financiero Eco Futuro S.A.</t>
  </si>
  <si>
    <t>Fondo Financiero Fassil S.A.</t>
  </si>
  <si>
    <t>Fondo Financiero Fortaleza S.A.</t>
  </si>
  <si>
    <t>Industria de Aceites S.A. FINO</t>
  </si>
  <si>
    <t>Tesoro General de la Nación</t>
  </si>
  <si>
    <t>Fuente: Información elaborada a partir de los Informes Diarios del FRUV.</t>
  </si>
  <si>
    <t xml:space="preserve">VALOR DE CARTERA A PRECIO DE MERCADO </t>
  </si>
  <si>
    <t>Bonos del Tesoro General de la Nación</t>
  </si>
  <si>
    <t>Depósitos a Plazo Fijo</t>
  </si>
  <si>
    <t>Bonos Bancarios Bursátiles</t>
  </si>
  <si>
    <t>Bonos de Largo Plazo</t>
  </si>
  <si>
    <t>Letras del Tesoro General de la Nación</t>
  </si>
  <si>
    <t>VALORES</t>
  </si>
  <si>
    <t xml:space="preserve">Reporte de Depósitos a Plazo Fijo </t>
  </si>
  <si>
    <t>V1</t>
  </si>
  <si>
    <t>Reporte de Emisiones Vigentes Resumen</t>
  </si>
  <si>
    <t>V2</t>
  </si>
  <si>
    <t xml:space="preserve">Carteras Fondos de Inversión Abiertos y Cerrados y Tasas de Rendimiento a 1 y 30 días </t>
  </si>
  <si>
    <t>V3</t>
  </si>
  <si>
    <t>Detalle del Número de Clientes por Fondo de Inversión</t>
  </si>
  <si>
    <t>V4</t>
  </si>
  <si>
    <t>Operaciones Ruedo de la Bolsa Boliviana de Valores S.A.</t>
  </si>
  <si>
    <t>V5</t>
  </si>
  <si>
    <t>Cartera Propia y Clientes y Agencias de Bolsa</t>
  </si>
  <si>
    <t>V6</t>
  </si>
  <si>
    <t xml:space="preserve">Diversificación por Emisor Industria Fondos de Inversión  Cerrados </t>
  </si>
  <si>
    <t>V7</t>
  </si>
  <si>
    <t xml:space="preserve">Diversificación por Emisor Industria Fondos de Inversión Abiertos </t>
  </si>
  <si>
    <t>V8</t>
  </si>
  <si>
    <t xml:space="preserve">Diversificación por Instrumento Industria Fondos de Inversión Cerrados </t>
  </si>
  <si>
    <t>V9</t>
  </si>
  <si>
    <t xml:space="preserve">Diversificación por Instrumento Industria Fondos de Inversión Abiertos </t>
  </si>
  <si>
    <t>V10</t>
  </si>
  <si>
    <t>V11</t>
  </si>
  <si>
    <t>V12</t>
  </si>
  <si>
    <t>V13</t>
  </si>
  <si>
    <t>V14</t>
  </si>
  <si>
    <t xml:space="preserve">TASAS DE RENDIMIENTO DE COMPRA VENTA PONDERADAS POR PLAZO Y MONEDA </t>
  </si>
  <si>
    <t>INSTRUMENTO</t>
  </si>
  <si>
    <t xml:space="preserve">EMISOR </t>
  </si>
  <si>
    <t>días</t>
  </si>
  <si>
    <t>OPERACIONES  EN BOLIVIANOS</t>
  </si>
  <si>
    <t>OPERACIONES  EN DOLARES ESTADOUNIDENSES</t>
  </si>
  <si>
    <t xml:space="preserve">OPERACIONES EN UNIDAD DE FOMENTO A LA VIVIENDA </t>
  </si>
  <si>
    <t xml:space="preserve">TASAS DE RENDIMIENTO DE REPORTO PONDERADAS POR PLAZO Y MONEDA </t>
  </si>
  <si>
    <t>V</t>
  </si>
  <si>
    <t>Tasas de rendimiento de compra venta ponderadas por plazo y moneda</t>
  </si>
  <si>
    <t>Tasas de rendimiento de reporto ponderadas por plazo y moneda</t>
  </si>
  <si>
    <t>MICROFINANZAS A</t>
  </si>
  <si>
    <t>MICROFINANZAS B</t>
  </si>
  <si>
    <t>MICROFINANZAS C</t>
  </si>
  <si>
    <t>MICROFINANZAS D</t>
  </si>
  <si>
    <t>MCN</t>
  </si>
  <si>
    <t>PIL</t>
  </si>
  <si>
    <t>Empresa de Luz y Fuerza Eléctrica Cochabamba S.A.</t>
  </si>
  <si>
    <t>Electricidad de La Paz S.A.</t>
  </si>
  <si>
    <t>América Textil S.A.</t>
  </si>
  <si>
    <t>Bonos Ametex II - Emisión 1</t>
  </si>
  <si>
    <t>SPVS-IV-ED-AMX-078/2007</t>
  </si>
  <si>
    <t>AMX-1-E1U-07</t>
  </si>
  <si>
    <t>Panamerican Securities S.A. Agencia de Bolsa</t>
  </si>
  <si>
    <t>Compañía Americana de Inversiones S.A. - CAISA</t>
  </si>
  <si>
    <t>Bonos Ametex II - Emisión 2</t>
  </si>
  <si>
    <t>SPVS-IV-ED-AMX-079/2007</t>
  </si>
  <si>
    <t>AMX-1-E2U-07</t>
  </si>
  <si>
    <t>Bonos Ametex II - Emisión 3</t>
  </si>
  <si>
    <t>SPVS-IV-ED-AMX-080/2007</t>
  </si>
  <si>
    <t>AMX-1-E3U-07</t>
  </si>
  <si>
    <t>Bonos Ametex II - Emisión 4</t>
  </si>
  <si>
    <t>SPVS-IV-ED-AMX-081/2007</t>
  </si>
  <si>
    <t>AMX-1-E4U-07</t>
  </si>
  <si>
    <t>Bonos Ametex II - Emisión 5</t>
  </si>
  <si>
    <t>SPVS-IV-ED-AMX-082/2007</t>
  </si>
  <si>
    <t>AMX-1-E5U-07</t>
  </si>
  <si>
    <t>Bonos Ametex II - Emisión 6</t>
  </si>
  <si>
    <t>SPVS-IV-ED-AMX-083/2007</t>
  </si>
  <si>
    <t>AMX-1-E6U-07</t>
  </si>
  <si>
    <t>Bonos Ametex II - Emisión 7</t>
  </si>
  <si>
    <t>SPVS-IV-ED-AMX-084/2007</t>
  </si>
  <si>
    <t>AMX-1-E7U-07</t>
  </si>
  <si>
    <t>Bonos Ametex II - Emisión 8</t>
  </si>
  <si>
    <t>SPVS-IV-ED-AMX-085/2007</t>
  </si>
  <si>
    <t>AMX-1-E8U-07</t>
  </si>
  <si>
    <t>Bonos Ametex II - Emisión 9</t>
  </si>
  <si>
    <t>SPVS-IV-ED-AMX-086/2007</t>
  </si>
  <si>
    <t>AMX-1-E9U-07</t>
  </si>
  <si>
    <t>Bonos Ametex II - Emisión 10</t>
  </si>
  <si>
    <t>SPVS-IV-ED-AMX-087/2007</t>
  </si>
  <si>
    <t>AMX-1-E10U-07</t>
  </si>
  <si>
    <t>Bonos Ametex II - Emisión 11</t>
  </si>
  <si>
    <t>SPVS-IV-ED-AMX-088/2007</t>
  </si>
  <si>
    <t>AMX-1-E11U-07</t>
  </si>
  <si>
    <t>Bonos Subordinados Banco Económico S.A. - Emisión 1</t>
  </si>
  <si>
    <t>ASFI/DSV-ED-BEC-137/2009</t>
  </si>
  <si>
    <t>BEC-1-E1U-09</t>
  </si>
  <si>
    <t>Bonos Subordinados Banco Ganadero - Emisión 1</t>
  </si>
  <si>
    <t>SPVS-IV-ED-BGA-128/2008</t>
  </si>
  <si>
    <t>BGA-1-E1U-08</t>
  </si>
  <si>
    <t>Bonos Subordinados Banco Ganadero - Emisión 2</t>
  </si>
  <si>
    <t>ASFI/DSV-ED-BGA-136/2009</t>
  </si>
  <si>
    <t>BGA-1-E1U-09</t>
  </si>
  <si>
    <t>Bonos Subordinados Banco Ganadero - Emisión 3</t>
  </si>
  <si>
    <t>ASFI/DSV-ED-BGA-148/2009</t>
  </si>
  <si>
    <t>BGA-1-N2U-09</t>
  </si>
  <si>
    <t>SPVS-IV-ED-BNB-113/2008</t>
  </si>
  <si>
    <t>BNB-1-E1U-08</t>
  </si>
  <si>
    <t>BNB Valores S.A. Agencia de Bolsa</t>
  </si>
  <si>
    <t>SPVS-IV-ED-BNB-121/2008</t>
  </si>
  <si>
    <t>BNB-1-E2U-08</t>
  </si>
  <si>
    <t>ASFI/DSV-ED-BSO-140/2009</t>
  </si>
  <si>
    <t>BSO-1-N1U-09</t>
  </si>
  <si>
    <t>SPVS-IV-ED-BPC-122/2008</t>
  </si>
  <si>
    <t>BPC-E1U-08</t>
  </si>
  <si>
    <t>Bonos Electropaz</t>
  </si>
  <si>
    <t>SPVS-IV-ED-ELP-068/2006</t>
  </si>
  <si>
    <t>ELP-U1U-06</t>
  </si>
  <si>
    <t>Credibolsa S.A. Agencia de Bolsa</t>
  </si>
  <si>
    <t>SPVS-IV-ED-ELF-094/2007</t>
  </si>
  <si>
    <t>ELF-1-U1U-07</t>
  </si>
  <si>
    <t>SPVS-IV-ED-ELF-117/2008</t>
  </si>
  <si>
    <t>ELF-2-E1U-08</t>
  </si>
  <si>
    <t>SPVS-IV-ED-ELF-118/2008</t>
  </si>
  <si>
    <t>ASFI/DSV-ED-ELF-141/2009</t>
  </si>
  <si>
    <t>ELF-1-N1U-09</t>
  </si>
  <si>
    <t>Bonos Guaracachi - Emisión 1</t>
  </si>
  <si>
    <t>SPVS-IV-ED-GUA-101/2007</t>
  </si>
  <si>
    <t>GUA-1-E1U-07</t>
  </si>
  <si>
    <t>Mercatil Santa Cruz Agencia de Bolsa S.A.</t>
  </si>
  <si>
    <t>Bonos Guaracachi - Emisión 2</t>
  </si>
  <si>
    <t>SPVS-IV-ED-GUA-131/2009</t>
  </si>
  <si>
    <t>GUA-1-E1U-09</t>
  </si>
  <si>
    <t>Bonos Fancesa II - Emisión 3</t>
  </si>
  <si>
    <t>SPVS-IV-ED-FAN-123/2008</t>
  </si>
  <si>
    <t>FAN-1-E1U-08</t>
  </si>
  <si>
    <t>Mercantil Santa Cruz Agencia de Bolsa Sociedad Anónima</t>
  </si>
  <si>
    <t>Bonos Fancesa II - Emisión 4</t>
  </si>
  <si>
    <t>SPVS-IV-ED-FAN-124/2008</t>
  </si>
  <si>
    <t>FAN-1-U2U-08</t>
  </si>
  <si>
    <t>Bonos Subordinados Fassil</t>
  </si>
  <si>
    <t>ASFI/DSV-ED-FSL-149/2009</t>
  </si>
  <si>
    <t>FSL-E1U-09</t>
  </si>
  <si>
    <t>Compañía Americana de Inversiones S.A.</t>
  </si>
  <si>
    <t>MLP-E1U-08</t>
  </si>
  <si>
    <t>Mercantil Santa Cruz Agencia de Bolsa S.A.</t>
  </si>
  <si>
    <t>Bonos IASA - Emisión 1</t>
  </si>
  <si>
    <t>ASFI/DSV-ED-FIN-142/2009</t>
  </si>
  <si>
    <t>FIN-1-E1U-09</t>
  </si>
  <si>
    <t>ASFI/DSV-ED-FIN-143/2009</t>
  </si>
  <si>
    <t>FIN-1-N2U-09</t>
  </si>
  <si>
    <t>Ingenio Sucroalcoholero AGUAI S.A.</t>
  </si>
  <si>
    <t>Bonos AGUAI</t>
  </si>
  <si>
    <t>AGU-U1U-10</t>
  </si>
  <si>
    <t>SPVS-IV-TD-PB1-008/2008</t>
  </si>
  <si>
    <t>Gonzalo Paz Pacheco</t>
  </si>
  <si>
    <t>PB1-TD-P-E1K</t>
  </si>
  <si>
    <t>SPVS-IV-TD-CCN-004/2004</t>
  </si>
  <si>
    <t>Valores Unión S.A. Agencia de Bolsa</t>
  </si>
  <si>
    <t>CCN-TD-E1C</t>
  </si>
  <si>
    <t>HDN-TD-NA</t>
  </si>
  <si>
    <t>HDN-TD-NB</t>
  </si>
  <si>
    <t>Patrimonio Autónomo INTI-NAFIBO 006</t>
  </si>
  <si>
    <t>SPVS-IV-TD-INN-006/2006</t>
  </si>
  <si>
    <t>INN-TD-U1G</t>
  </si>
  <si>
    <t>INN-TD-U1H</t>
  </si>
  <si>
    <t>INN-TD-U1I</t>
  </si>
  <si>
    <t>INN-TD-U1J</t>
  </si>
  <si>
    <t>Patrimonio Autónomo Liberty - NAFIBO 009</t>
  </si>
  <si>
    <t>SPVS-IV-TD-LBN-011/2008</t>
  </si>
  <si>
    <t>LBN-TD-EU</t>
  </si>
  <si>
    <t>SWA-TD-EU</t>
  </si>
  <si>
    <t>SIW-TD-EU</t>
  </si>
  <si>
    <t>Sudaval Agencia de Bolsa S.A.</t>
  </si>
  <si>
    <t>Bonos Soboce V - Emisión 1</t>
  </si>
  <si>
    <t>SPVS-IV-ED-SBC-120/2008</t>
  </si>
  <si>
    <t>SBC-1-E1U-08</t>
  </si>
  <si>
    <t xml:space="preserve">Mercantil Santa Cruz Agencia de Bolsa S.A. </t>
  </si>
  <si>
    <t>ASFI/DSV-ED-SBC-146/2009</t>
  </si>
  <si>
    <t>SBC-1-N1U-09</t>
  </si>
  <si>
    <t>YPFB Transporte S.A.</t>
  </si>
  <si>
    <t>Gobierno Autónomo Municipal de La Paz</t>
  </si>
  <si>
    <t>XTRAVALOR</t>
  </si>
  <si>
    <t>Patrimonio Autónomo Sinchi Wayra - NAFIBO 010</t>
  </si>
  <si>
    <t>Banco de Fortalecimiento a las Iniciativas Económicas S.A.</t>
  </si>
  <si>
    <t>PIL ANDINA S.A.</t>
  </si>
  <si>
    <t>Eco Futuro S.A. F. F. P.</t>
  </si>
  <si>
    <t>PYME</t>
  </si>
  <si>
    <t xml:space="preserve">Diversificación por Emisor y Valor de Mercado de la Cartera de Inversiones Fondo de Renta Universal de Vejez (FRD) </t>
  </si>
  <si>
    <t xml:space="preserve">Valor de Cartera a Precio de Mercado Fondo de Renta Universal de Vejez (FRD) </t>
  </si>
  <si>
    <t>Banco Do Brasil S.A.- Sucursal Bolivia</t>
  </si>
  <si>
    <t>Banco Unión S.A.</t>
  </si>
  <si>
    <t>Cooperativa de Ahorro y Crédito Jesús Nazareno Ltda.</t>
  </si>
  <si>
    <t>Fondo Financiero Privado Prodem S.A.</t>
  </si>
  <si>
    <t>SPVS-IV-ED-MLP-125/2008</t>
  </si>
  <si>
    <t>Banco para el Fomento a Iniciativas Económicas S.A.</t>
  </si>
  <si>
    <t>Nota 1:  Cuadro procesado con la informacion electronica remitida por la Jefatura de Sistemas Informaticos de la ASFI</t>
  </si>
  <si>
    <t>Bonos Los Andes ProCredit - Emisión 1</t>
  </si>
  <si>
    <t>ASFI/DSV-ED-CLA-014/2010</t>
  </si>
  <si>
    <t>CLA-1-E1A-10</t>
  </si>
  <si>
    <t>CLA-1-E1B-10</t>
  </si>
  <si>
    <t>Bonos Subordinados Banco FIE</t>
  </si>
  <si>
    <t>FIE-N1U-10</t>
  </si>
  <si>
    <t>ASFI/DSV-ED-BSO-006/2010</t>
  </si>
  <si>
    <t>BSO-1-N1U-10</t>
  </si>
  <si>
    <t>BIL-2-E1A-10</t>
  </si>
  <si>
    <t>Dunia Verónica Barrios Siles</t>
  </si>
  <si>
    <t>BIL-2-E1B-10</t>
  </si>
  <si>
    <t>BIL-2-E1C-10</t>
  </si>
  <si>
    <t>BIL-2-E1D-10</t>
  </si>
  <si>
    <t>Bonos Bioceánica I - Emisión 1</t>
  </si>
  <si>
    <t>CAC-1-E1U-10</t>
  </si>
  <si>
    <t>BPC-1-E1A-10</t>
  </si>
  <si>
    <t>BPC-1-E1B-10</t>
  </si>
  <si>
    <t>BPC-1-N1C-10</t>
  </si>
  <si>
    <t>Bonos Subordinados Eco Futuro</t>
  </si>
  <si>
    <t>ASFI/DSV-ED-FEF-018/2010</t>
  </si>
  <si>
    <t>FEF-N1U-10</t>
  </si>
  <si>
    <t>Bonos Electropaz II</t>
  </si>
  <si>
    <t>ASFI/DSV-ED-ELP-010/2010</t>
  </si>
  <si>
    <t>ELP-V1U-10</t>
  </si>
  <si>
    <t>ASFI/DSV-ED-ELF-005/2010</t>
  </si>
  <si>
    <t>ELF-2-N1U-10</t>
  </si>
  <si>
    <t>Bonos Ferroviaria Andina - Emisión 1</t>
  </si>
  <si>
    <t>ASFI/DSV-ED-FCA-008/2010</t>
  </si>
  <si>
    <t>FCA-1-E1U-10</t>
  </si>
  <si>
    <t>Evelyn Grandi Gómez</t>
  </si>
  <si>
    <t>ASFI/DSV-TD-COB-001/2010</t>
  </si>
  <si>
    <t>COB-TD-P-N1U</t>
  </si>
  <si>
    <t>ASFI/DSV-TD-MCN-002/2010</t>
  </si>
  <si>
    <t>MCN-TD-NC</t>
  </si>
  <si>
    <t>MCN-TD-ND</t>
  </si>
  <si>
    <t>MCN-TD-NE</t>
  </si>
  <si>
    <t>ASFI/DSV-ED-PIL-013/2010</t>
  </si>
  <si>
    <t>PIL-1-N1A-10</t>
  </si>
  <si>
    <t>PIL-1-N1B-10</t>
  </si>
  <si>
    <t>PIL-1-N1C-10</t>
  </si>
  <si>
    <t>PIL-1-N1D-10</t>
  </si>
  <si>
    <t>SUPERIOR</t>
  </si>
  <si>
    <t>RENTA ACTIVA BOLIVIANOS</t>
  </si>
  <si>
    <t>Banco Los Andes ProCredit S.A.</t>
  </si>
  <si>
    <t>MICROFIC</t>
  </si>
  <si>
    <t>TOTAL FONDOS DE INVERSIÓN ABIERTOS</t>
  </si>
  <si>
    <t>FCO</t>
  </si>
  <si>
    <t>FLE</t>
  </si>
  <si>
    <t>Pagarés Bursátiles</t>
  </si>
  <si>
    <t>ABREVIATURAS</t>
  </si>
  <si>
    <t>NFB</t>
  </si>
  <si>
    <t>Gas &amp; Electricidad S.A.</t>
  </si>
  <si>
    <t>GYE</t>
  </si>
  <si>
    <t>Gravetal Bolivia S.A.</t>
  </si>
  <si>
    <t>Patrimonio Autónomo Sinchi Wayra - NAFIBO 015</t>
  </si>
  <si>
    <t>Bisa S.A. Agencia de Bolsa</t>
  </si>
  <si>
    <t>SUDAVAL Agencia de Bolsa S.A.</t>
  </si>
  <si>
    <t>Promotora Financiera y Tecnológica Consultores S.R.L. (PROFIT CONSULTORES S.R.L.)</t>
  </si>
  <si>
    <t>Bonos Subordinados BNB I - Emisión 1</t>
  </si>
  <si>
    <t>Bonos Subordinados BNB I - Emisión 2</t>
  </si>
  <si>
    <t>ASFI/DSV-ED-FIE-016/2010</t>
  </si>
  <si>
    <t>Promotoria Financiera y Tecnológica Consultores S.R.L. (PROFIT CONSULTORES S.R.L.)</t>
  </si>
  <si>
    <t>Bonos Subordinados BancoSol - Emisión 1</t>
  </si>
  <si>
    <t>Bonos Subordinados BancoSol - Emisión 2</t>
  </si>
  <si>
    <t>Bisa Leasing S.A.</t>
  </si>
  <si>
    <t>Bonos BISA Leasing II - Emisión 1</t>
  </si>
  <si>
    <t>ASFI/DSV-ED-BIL-012/2010</t>
  </si>
  <si>
    <t>Anotación en Cuenta en la EDV Bolivia.</t>
  </si>
  <si>
    <t>Compañía Americana de Construcciones S.R.L. (AMECO Ltda.)</t>
  </si>
  <si>
    <t>ASFI/DSV-ED-CAC-019/2010</t>
  </si>
  <si>
    <t>Valores Unión S.A. Agencia de Bolsa filial del Banco Unión S.A.</t>
  </si>
  <si>
    <t>PROFIT Consultores S.R.L.</t>
  </si>
  <si>
    <t>Compañía Boliviana de EnergÍa Eléctrica S.A. - Bolivian Power Company Limited</t>
  </si>
  <si>
    <t>Credibolsa S.A. Agencia de Bolsa Filial del Banco de Crédito S.A.</t>
  </si>
  <si>
    <t>Bonos COBEE II</t>
  </si>
  <si>
    <t>Bonos COBEE III - Emisión 1</t>
  </si>
  <si>
    <t>ASFI/DSV-ED-PBC-004/2010</t>
  </si>
  <si>
    <t>Droguería INTI S.A.</t>
  </si>
  <si>
    <t>Bonos INTI IV Emisión 1</t>
  </si>
  <si>
    <t>ASFI/DSV-ED-DIN-008/2011</t>
  </si>
  <si>
    <t>DIN-1-N1A-11</t>
  </si>
  <si>
    <t>DIN-1-N1B-11</t>
  </si>
  <si>
    <t>DIN-1-N1C-11</t>
  </si>
  <si>
    <t>DIN-1-N1D-11</t>
  </si>
  <si>
    <t>Promotora Financiera y Tecnológica Consultores S.R.L. (PROFIT S.R.L.)</t>
  </si>
  <si>
    <t>Bonos ELFEC IV - Emisión 2</t>
  </si>
  <si>
    <t>Bonos ELFEC V - Emisión 1</t>
  </si>
  <si>
    <t>Bonos ELFEC V - Emisión 2</t>
  </si>
  <si>
    <t>ELF-2-U2U-08</t>
  </si>
  <si>
    <t>BONOS ELFEC IV - Emisión 3</t>
  </si>
  <si>
    <t>Bonos ELFEC V - Emisión 3</t>
  </si>
  <si>
    <t>Bonos Municipales del Gobierno Municipal de La Paz</t>
  </si>
  <si>
    <t>Bonos 2011 Gravetal Bolivia</t>
  </si>
  <si>
    <t>ASFI/DSV-ED-GRB-007/2011</t>
  </si>
  <si>
    <t>GRB-E1U-11</t>
  </si>
  <si>
    <t>Sudaval Agencia de Bolsa S.A. sigla "SUDAVAL S.A."</t>
  </si>
  <si>
    <t>Bonos IASA - Emision 2</t>
  </si>
  <si>
    <t>ASFI/DSV-EM-AGU-001/2010</t>
  </si>
  <si>
    <t>Patrimonio Autónomo BISA ST 001</t>
  </si>
  <si>
    <t>Bisa ST 001 - Emisión 1</t>
  </si>
  <si>
    <t>Patrimonio Autónomo COBOCE-BISA ST Flujos de Ventas Futuras 002</t>
  </si>
  <si>
    <t>COBOCE-BISA ST Flujos de ventas 002 - Emision 1</t>
  </si>
  <si>
    <t>Patrimonio Autónomo Concordia - NAFIBO 004</t>
  </si>
  <si>
    <t>Concordia - NAFIBO 004</t>
  </si>
  <si>
    <t>Patrimonio Autónomo HIDROBOL-NAFIBO 016</t>
  </si>
  <si>
    <t>HIDROBOL-NAFIBO 016</t>
  </si>
  <si>
    <t>ASFI/DSV-PA-HDN-013/2009</t>
  </si>
  <si>
    <t>INTI-NAFIBO 006</t>
  </si>
  <si>
    <t>Liberty - NAFIBO 009</t>
  </si>
  <si>
    <t>Patrimonio Autónomo Microcrédito IFD-NAFIBO 017</t>
  </si>
  <si>
    <t>CRECER-NAFIBO 017</t>
  </si>
  <si>
    <t>Sinchi Wayra - NAFIBO 010</t>
  </si>
  <si>
    <t>SPVS-IV-PA-SWA-009/2008</t>
  </si>
  <si>
    <t>Sinchi Wayra - NAFIBO 015</t>
  </si>
  <si>
    <t>SPVS-IV-TD-SWI-013/2008</t>
  </si>
  <si>
    <t>Pil Andina S.A.</t>
  </si>
  <si>
    <t>Bonos PIL Andina - Emisión 1</t>
  </si>
  <si>
    <t>Sociedad Boliviana de Cemento S.A. "SOBOCE"</t>
  </si>
  <si>
    <t>Bonos SOBOCE V -Emisión 2</t>
  </si>
  <si>
    <t>Santa Cruz Securities S.A. Agencia de Bolsa Filial de FASSIL FFP S.A.</t>
  </si>
  <si>
    <t>Promotora Financiera y Tecnológica Consultores S.R.L.</t>
  </si>
  <si>
    <t>SAFI BISA</t>
  </si>
  <si>
    <t>SAFI CREDIFONDO</t>
  </si>
  <si>
    <t>SAFI FORTALEZA</t>
  </si>
  <si>
    <t>SAFI MERCANTIL</t>
  </si>
  <si>
    <t>SAFI NACIONAL</t>
  </si>
  <si>
    <t>SAFI UNIÓN</t>
  </si>
  <si>
    <t>OPCIÓN</t>
  </si>
  <si>
    <t>PROPYME Unión</t>
  </si>
  <si>
    <t>Gas y Electricidad S.A.</t>
  </si>
  <si>
    <t>Banco BISA S.A.</t>
  </si>
  <si>
    <t>Bonos BancoSol - Emisión 1</t>
  </si>
  <si>
    <t>ASFI/DSV-ED-BSO-016/2011</t>
  </si>
  <si>
    <t>BSO-1-N1U-11</t>
  </si>
  <si>
    <t>Industrias Oleaginosas S.A.</t>
  </si>
  <si>
    <t>Bonos IOL I - Emisión 1</t>
  </si>
  <si>
    <t>ASFI/DSV-ED-IOL-014/2011</t>
  </si>
  <si>
    <t>IOL-1-E1A-11</t>
  </si>
  <si>
    <t>Martinez &amp; Villavicencio Abogados, Sociedad Civil</t>
  </si>
  <si>
    <t>IOL-1-E1B-11</t>
  </si>
  <si>
    <t>Patrimonio Autónomo Miicrocrédito IFD - BDP ST 021</t>
  </si>
  <si>
    <t>Valores de Titularización CRECER - BDP ST 021</t>
  </si>
  <si>
    <t>ASFI/DSV-PA-MCB-001/2011</t>
  </si>
  <si>
    <t>Valores Unión Agencia de Bolsa S.A.</t>
  </si>
  <si>
    <t>MCB-TD-NB</t>
  </si>
  <si>
    <t>MCB-TD-NC</t>
  </si>
  <si>
    <t>MCB-TD-ND</t>
  </si>
  <si>
    <t>MCB-TD-NE</t>
  </si>
  <si>
    <t>EN ACCIÓN</t>
  </si>
  <si>
    <t>SAFI CAPITAL +</t>
  </si>
  <si>
    <t>SEMBRAR</t>
  </si>
  <si>
    <t>IMPULSOR</t>
  </si>
  <si>
    <t>IOL</t>
  </si>
  <si>
    <t>MCB</t>
  </si>
  <si>
    <t>Banco de Desarrollo Productivo S.A.M. Banco de Segundo Piso</t>
  </si>
  <si>
    <t>Bonos BDP I - Emisión 1</t>
  </si>
  <si>
    <t>ASFI/DSV-ED-NFB-022/2011</t>
  </si>
  <si>
    <t>NFB-1-N1U-11</t>
  </si>
  <si>
    <t>Profit Consultores S.R.L.</t>
  </si>
  <si>
    <t>Bonos Los Andes ProCredit - Emisión 2</t>
  </si>
  <si>
    <t>ASFI/DSV-ED-CLA-021/2011</t>
  </si>
  <si>
    <t>CLA-1-E1A-11</t>
  </si>
  <si>
    <t>CLA-1-E1B-11</t>
  </si>
  <si>
    <t>RENTA MIXTA INTERNACIONAL</t>
  </si>
  <si>
    <t>PROQUINUA</t>
  </si>
  <si>
    <t>Bonos Banco FIE 1 - Emisión 1</t>
  </si>
  <si>
    <t>ASFI/DSV-ED-FIE-024/2011</t>
  </si>
  <si>
    <t>FIE-1-N1A-11</t>
  </si>
  <si>
    <t>FIE-1-N1B-11</t>
  </si>
  <si>
    <t>Bonos Eco Futuro - Emisión 1</t>
  </si>
  <si>
    <t>ASFI/DSV-ED-FEF-013/2011</t>
  </si>
  <si>
    <t>FEF-1-E1U-11</t>
  </si>
  <si>
    <t>Bonos Subordinados FASSIL - Emisión 1</t>
  </si>
  <si>
    <t>ASFI/DSV-ED-FSL-023/2011</t>
  </si>
  <si>
    <t>FSL-1-N1U-11</t>
  </si>
  <si>
    <t>Renta Activa PYME</t>
  </si>
  <si>
    <t>Bonos SOBOCE VI - Emisión 1</t>
  </si>
  <si>
    <t>ASFI/DSV-ED-SBC-001/2012</t>
  </si>
  <si>
    <t>SBC-6-N1U-12</t>
  </si>
  <si>
    <t>NOTA: Pueden producirse variaciones en las cifras, que obedecen a reprocesos de información posteriores a la elaboración del presente reporte.</t>
  </si>
  <si>
    <t>Bonos COBEE III - Emisión 2</t>
  </si>
  <si>
    <t>ASFI/DSV-ED-BPC-006/2012</t>
  </si>
  <si>
    <t>BPC-1-E1U-12</t>
  </si>
  <si>
    <t>Bonos COBEE III - Emisión 3</t>
  </si>
  <si>
    <t>ASFI/DSV-ED-BPC-007/2012</t>
  </si>
  <si>
    <t>BPC-1-N2U-12</t>
  </si>
  <si>
    <t>Pagarés Bursátiles IASA - Emisión 7</t>
  </si>
  <si>
    <t>ASFI/DSV-ED-FIN-008/2012</t>
  </si>
  <si>
    <t>FIN-PB1-E7U</t>
  </si>
  <si>
    <t>INTERNACIONAL</t>
  </si>
  <si>
    <t>Pagarés Bursátiles IASA - Emisión 9</t>
  </si>
  <si>
    <t>ASFI/DSV-ED-FIN-010/2012</t>
  </si>
  <si>
    <t>FIN-PB1-N9U</t>
  </si>
  <si>
    <t>Pagarés Bursátiles IASA - Emisión 10</t>
  </si>
  <si>
    <t>ASFI/DSV-ED-FIN-013/2012</t>
  </si>
  <si>
    <t>FIN-PB1-E10U</t>
  </si>
  <si>
    <t>Telefónica Celular de Bolivia S.A. (TELECEL)</t>
  </si>
  <si>
    <t>Bonos TELECEL S.A. - Emisión 1</t>
  </si>
  <si>
    <t>ASFI/DSV-ED-TCB-011/2012</t>
  </si>
  <si>
    <t>TCB-1-N1U-12</t>
  </si>
  <si>
    <t>TCB</t>
  </si>
  <si>
    <t>Agencias de Bolsa</t>
  </si>
  <si>
    <t>BISA S.A. Agencia de Bolsa</t>
  </si>
  <si>
    <t>Credibolsa S.A. Agencia de Bolsa Filial del Banco de Crédito de Bolivia S.A.</t>
  </si>
  <si>
    <t>Santa Cruz Securities S.A. Agencia de Bolsa Filial de Fassil F.F.P. S.A.</t>
  </si>
  <si>
    <t>Valores Unión S.A. Agencia de Bolsa Filial del Banco Unión S.A.</t>
  </si>
  <si>
    <t>Entidad de Depósito de Valores</t>
  </si>
  <si>
    <t>Entidad de Depósito de Valores de Bolivia S.A.</t>
  </si>
  <si>
    <t>EDB</t>
  </si>
  <si>
    <t>Sociedades Administradoras de Fondos de Inversión</t>
  </si>
  <si>
    <t>Bisa Sociedad Administradora de Fondos de Inversión S.A.</t>
  </si>
  <si>
    <t>SBI</t>
  </si>
  <si>
    <t>BNB SAFI S.A. Sociedad Administradora de Fondos de Inversión</t>
  </si>
  <si>
    <t>SNA</t>
  </si>
  <si>
    <t>Capital + Gestionadora de Activos Sociedad Administradora de Fondos de Inversión Sociedad Anónima</t>
  </si>
  <si>
    <t>SCM</t>
  </si>
  <si>
    <t>Credifondo Sociedad Administradora de Fondos de Inversión S.A.</t>
  </si>
  <si>
    <t>SCF</t>
  </si>
  <si>
    <t>Fortaleza Sociedad Administradora de Fondos de Inversión S.A.</t>
  </si>
  <si>
    <t>SFO</t>
  </si>
  <si>
    <t>SSC</t>
  </si>
  <si>
    <t xml:space="preserve">Sociedad Administradora de Fondos de Inversión Mercantil Santa Cruz S.A. </t>
  </si>
  <si>
    <t>SME</t>
  </si>
  <si>
    <t>Sociedad Administradora de Fondos de Inversión Union S.A.</t>
  </si>
  <si>
    <t>SUN</t>
  </si>
  <si>
    <t>Titularizadoras</t>
  </si>
  <si>
    <t>Bisa Sociedad de Titularización S.A.</t>
  </si>
  <si>
    <t>BIT</t>
  </si>
  <si>
    <t>BDP Sociedad de Titularización S.A</t>
  </si>
  <si>
    <t>NAT</t>
  </si>
  <si>
    <t>Bolsas de Valores</t>
  </si>
  <si>
    <t>Bolsa Boliviana de Valores S.A.</t>
  </si>
  <si>
    <t>BBV</t>
  </si>
  <si>
    <t>Emisores</t>
  </si>
  <si>
    <t>Alianza Compañía de Seguros y Reaseguros S.A. E.M.A.</t>
  </si>
  <si>
    <t>ALG</t>
  </si>
  <si>
    <t>Alianza Vida Seguros y Reaseguros S.A.</t>
  </si>
  <si>
    <t>ALI</t>
  </si>
  <si>
    <t>Almacenes Internacionales S.A. (RAISA)</t>
  </si>
  <si>
    <t>RAI</t>
  </si>
  <si>
    <t>AMX</t>
  </si>
  <si>
    <t>Banco Bisa S.A.</t>
  </si>
  <si>
    <t>Banco de Crédito de Bolivia Sociedad Anónima</t>
  </si>
  <si>
    <t>BCR</t>
  </si>
  <si>
    <t>Banco de Desarrollo Productivo S.A.M. - BDP S.A.M.- Banco de Segundo Piso</t>
  </si>
  <si>
    <t>Banco Do Brasil S.A. - Sucursal Bolivia</t>
  </si>
  <si>
    <t>BDB</t>
  </si>
  <si>
    <t>Banco Ganadero Sociedad Anónima</t>
  </si>
  <si>
    <t>Bisa Leasing Sociedad Anónima</t>
  </si>
  <si>
    <t>Bisa Seguros y Reaseguros S.A.</t>
  </si>
  <si>
    <t>BSG</t>
  </si>
  <si>
    <t>Bodegas y Viñedos de La Concepción S.A.</t>
  </si>
  <si>
    <t>BVC</t>
  </si>
  <si>
    <t>Bolivian Oil Services Ltda.</t>
  </si>
  <si>
    <t>BLR</t>
  </si>
  <si>
    <t>Carlson Dividend Facility S.A.</t>
  </si>
  <si>
    <t>CDF</t>
  </si>
  <si>
    <t>Cervecería Boliviana Nacional Sociedad Anónima</t>
  </si>
  <si>
    <t>CBN</t>
  </si>
  <si>
    <t>Chacaltaya S.A.</t>
  </si>
  <si>
    <t>CHA</t>
  </si>
  <si>
    <t>Clínica Privada Niño Jesús S.A.</t>
  </si>
  <si>
    <t>CNJ</t>
  </si>
  <si>
    <t>Compañía Americana de Construcciones S.R.L.</t>
  </si>
  <si>
    <t>Compañía Boliviana de Energía Eléctrica S.A.-Bolivian Power Company Limited - Sucursal Bolivia</t>
  </si>
  <si>
    <t>Compañia de Seguros y Reaseguros Fortaleza S.A.</t>
  </si>
  <si>
    <t>CRU</t>
  </si>
  <si>
    <t>Compañia Molinera Boliviana S.A.</t>
  </si>
  <si>
    <t>CMB</t>
  </si>
  <si>
    <t>Droguería Inti S.A.</t>
  </si>
  <si>
    <t>ECO Futuro S.A. F.F.P.</t>
  </si>
  <si>
    <t>ELP</t>
  </si>
  <si>
    <t>Empresa Comercializadora MIFARMA S.A.</t>
  </si>
  <si>
    <t>MIF</t>
  </si>
  <si>
    <t>Empresa de Ingeniería y Servicios Integrales Cochabamba S.A.</t>
  </si>
  <si>
    <t>Empresa de Luz y Fuerza Eléctrica de Oruro S.A.</t>
  </si>
  <si>
    <t>EEO</t>
  </si>
  <si>
    <t>Empresa de Servicios Edeser S.A.</t>
  </si>
  <si>
    <t>ESE</t>
  </si>
  <si>
    <t>Empresa Distribuidora de Gas Sucre Sociedad Anónima Mixta</t>
  </si>
  <si>
    <t>EDG</t>
  </si>
  <si>
    <t>Empresa Eléctrica Corani Sociedad Anónima</t>
  </si>
  <si>
    <t>Empresa Eléctrica Guaracachi Sociedad Anónima</t>
  </si>
  <si>
    <t>Empresa Eléctrica Valle Hermoso S.A.</t>
  </si>
  <si>
    <t>Empresa Ferroviaria Andina Sociedad Anónima</t>
  </si>
  <si>
    <t>Empresa Nacional de Telecomunicaciones Sociedad Anónima</t>
  </si>
  <si>
    <t>ENT</t>
  </si>
  <si>
    <t>Fábrica Nacional de Cemento Sociedad Anónima</t>
  </si>
  <si>
    <t>Ferroviaria Oriental S.A.</t>
  </si>
  <si>
    <t>EFO</t>
  </si>
  <si>
    <t>Fondo de la Comunidad S.A.  F.F.P.</t>
  </si>
  <si>
    <t>Fondo Financiero Privado PRODEM Sociedad Anónima</t>
  </si>
  <si>
    <t>Fortaleza Fondo Financiero Privado Sociedad Anónima</t>
  </si>
  <si>
    <t>Gobierno Municipal de Santa Cruz de la Sierra</t>
  </si>
  <si>
    <t>MSC</t>
  </si>
  <si>
    <t>GRB</t>
  </si>
  <si>
    <t>Hidroeléctrica Boliviana S.A.</t>
  </si>
  <si>
    <t>HDB</t>
  </si>
  <si>
    <t>Impresiones Quality S.R.L.</t>
  </si>
  <si>
    <t>IMQ</t>
  </si>
  <si>
    <t>AGU</t>
  </si>
  <si>
    <t>La Boliviana Ciacruz de Seguros y Reaseguros S.A.</t>
  </si>
  <si>
    <t>BSR</t>
  </si>
  <si>
    <t>La Vitalicia Seguros y Reaseguros de Vida S.A.</t>
  </si>
  <si>
    <t>LVI</t>
  </si>
  <si>
    <t>Latina Seguros Patrimoniales S.A.</t>
  </si>
  <si>
    <t>LSP</t>
  </si>
  <si>
    <t>Lloyd Aéreo Boliviano S.A.</t>
  </si>
  <si>
    <t>LAB</t>
  </si>
  <si>
    <t>Manufacturas Textiles Forno Sociedad Anónima</t>
  </si>
  <si>
    <t>MTF</t>
  </si>
  <si>
    <t>MIN</t>
  </si>
  <si>
    <t>Nacional Vida Seguros de Personas S.A.</t>
  </si>
  <si>
    <t>NSP</t>
  </si>
  <si>
    <t>PIN</t>
  </si>
  <si>
    <t>Plasmar S.A.</t>
  </si>
  <si>
    <t>Productos de Mantenimiento Moderno MMP Bolivia LTDA</t>
  </si>
  <si>
    <t>MMP</t>
  </si>
  <si>
    <t>Productos Ecológicos Naturaleza S.A.</t>
  </si>
  <si>
    <t>PEN</t>
  </si>
  <si>
    <t>Seguros Illimani S.A.</t>
  </si>
  <si>
    <t>Seguros Provida S.A.</t>
  </si>
  <si>
    <t>PRS</t>
  </si>
  <si>
    <t>Siete Enanos S.A.</t>
  </si>
  <si>
    <t>SIE</t>
  </si>
  <si>
    <t>Sociedad Boliviana de Cemento S.A.</t>
  </si>
  <si>
    <t>Sociedad Hotelera Los Tajibos S.A.</t>
  </si>
  <si>
    <t>HLT</t>
  </si>
  <si>
    <t>Tecnología Corporativa TCORP S.A.</t>
  </si>
  <si>
    <t>TCO</t>
  </si>
  <si>
    <t>Terminal de Buses Cochabamba S.A.</t>
  </si>
  <si>
    <t>TBC</t>
  </si>
  <si>
    <t>Transportadora de Electricidad S.A.</t>
  </si>
  <si>
    <t>TDE</t>
  </si>
  <si>
    <t>Vino Tinto S.A.</t>
  </si>
  <si>
    <t>VIT</t>
  </si>
  <si>
    <t>YPFB Andina S.A.</t>
  </si>
  <si>
    <t>EPA</t>
  </si>
  <si>
    <t>YPFB CHACO S.A.</t>
  </si>
  <si>
    <t>TRD</t>
  </si>
  <si>
    <t>Zona Franca Oruro S.A.</t>
  </si>
  <si>
    <t>ZFO</t>
  </si>
  <si>
    <t>Quinoa Foods Company S.R.L.</t>
  </si>
  <si>
    <t>QFC</t>
  </si>
  <si>
    <t>ASFI/DSV-ED-BNL-016/2012</t>
  </si>
  <si>
    <t>BNL-1-N1A-12</t>
  </si>
  <si>
    <t>Mercantil Santa Cruz S.A. Agencia de Bolsa</t>
  </si>
  <si>
    <t>BNL-1-N1B-12</t>
  </si>
  <si>
    <t>Bonos CAISA - Emisión 1</t>
  </si>
  <si>
    <t>ASFI/DSV-ED-CAI-012/2012</t>
  </si>
  <si>
    <t>CAI-1-E1U-12</t>
  </si>
  <si>
    <t>Pagarés Bursátiles Gas &amp; Electricidad - Emiisón 2</t>
  </si>
  <si>
    <t>ASFI/DSV-ED-GYE-017/2012</t>
  </si>
  <si>
    <t>GYE-PB1-N2A</t>
  </si>
  <si>
    <t>Promotora Financiera Tecnológica Consultores S.R.L.</t>
  </si>
  <si>
    <t>GYE-PB1-N2B</t>
  </si>
  <si>
    <t>FIN-1-N1U-12</t>
  </si>
  <si>
    <t>BNB Leasing S.A.</t>
  </si>
  <si>
    <t>BNL</t>
  </si>
  <si>
    <t>Telefónica Celular de Bolivia S.A.</t>
  </si>
  <si>
    <t>SPA</t>
  </si>
  <si>
    <t>Bonos BNB LEASING I - Emisión 1</t>
  </si>
  <si>
    <t>Pagarés Bursátiles IASA - Emisión 11</t>
  </si>
  <si>
    <t>ASFI/DSV-ED-FIN-020/2012</t>
  </si>
  <si>
    <t>FIN-PB1-E11U</t>
  </si>
  <si>
    <t>Pagarés Bursátiles SC Securities - Emisión 3</t>
  </si>
  <si>
    <t>ASFI/DSV-ED-SZS-019/2012</t>
  </si>
  <si>
    <t>SZS-PB1-E3U</t>
  </si>
  <si>
    <t>ESTRATÉGICO</t>
  </si>
  <si>
    <t>Bonos Banco FIE 1 - Emisión 2</t>
  </si>
  <si>
    <t>ASFI/DSV-ED-FIE-024/2012</t>
  </si>
  <si>
    <t>FIE-1-N1A-12</t>
  </si>
  <si>
    <t>FIE-1-N1B-12</t>
  </si>
  <si>
    <t>Bonos BancoSol - Emisión 2</t>
  </si>
  <si>
    <t>ASFI/DSV-ED-BSO-021/2012</t>
  </si>
  <si>
    <t>BSO-1-N1U-12</t>
  </si>
  <si>
    <t>Pagarés Bursátiles BISA Bolsa II - Emisión 2</t>
  </si>
  <si>
    <t>ASFI/DSV-ED-BIA-017/2011</t>
  </si>
  <si>
    <t>BIA-PB2-E6U</t>
  </si>
  <si>
    <t>Pagarés Bursátiles BISA Bolsa II - Emisión 7</t>
  </si>
  <si>
    <t>ASFI/DSV-ED-BIA-028/2012</t>
  </si>
  <si>
    <t>BIA-PB2-E7U</t>
  </si>
  <si>
    <t>Bonos ECOFUTURO - Emisión 2</t>
  </si>
  <si>
    <t>ASFI/DSV-ED-FEF-018/2012</t>
  </si>
  <si>
    <t>FEF-1-E1U-12</t>
  </si>
  <si>
    <t>Bonos ELECTROPAZ III - Emisión 1</t>
  </si>
  <si>
    <t>ASFI/DSV-ED-ELP-029/2012</t>
  </si>
  <si>
    <t>ELP-1-N1A-12</t>
  </si>
  <si>
    <t>Credibolsa S.A. Agencia de Bolsa Filial del Banco de Crédito de Bolivia S.A,</t>
  </si>
  <si>
    <t>ELP-1-N1B-12</t>
  </si>
  <si>
    <t>ELP-1-N1C-12</t>
  </si>
  <si>
    <t>Patrimonio Autónomo Microcrédito IFD - BDP ST 023</t>
  </si>
  <si>
    <t>CIDRE-BDP ST 023</t>
  </si>
  <si>
    <t>ASFI/DSV-TD-MBP-002/2012</t>
  </si>
  <si>
    <t>MBP-TD-NA</t>
  </si>
  <si>
    <t>MBP-TD-NB</t>
  </si>
  <si>
    <t>MBP-TD-NC</t>
  </si>
  <si>
    <t>MBP-TD-ND</t>
  </si>
  <si>
    <t>Toyosa S.A.</t>
  </si>
  <si>
    <t>Bonos Toyosa I - Emisión 1</t>
  </si>
  <si>
    <t>ASFI/DSV-ED-TYS-022/2012</t>
  </si>
  <si>
    <t>TYS-1-N1A-12</t>
  </si>
  <si>
    <t>TYS-1-N1B-12</t>
  </si>
  <si>
    <t>TYS-1-N1C-12</t>
  </si>
  <si>
    <t>TYS-1-N1D-12</t>
  </si>
  <si>
    <t>TYS-1-N1E-12</t>
  </si>
  <si>
    <t>Pagarés Bursátiles Valores Unión - Emisión 5</t>
  </si>
  <si>
    <t>ASFI/DSV-ED-VUN-025/2012</t>
  </si>
  <si>
    <t>VUN-PB1-N5A</t>
  </si>
  <si>
    <t>Bonos Transredes IV</t>
  </si>
  <si>
    <t>SPVS-IV-ED-TRD-074/2007</t>
  </si>
  <si>
    <t>TRD-1-E1U-07</t>
  </si>
  <si>
    <t>Bonos Transredes V</t>
  </si>
  <si>
    <t>SPVS-IV-ED-TRD-075/2007</t>
  </si>
  <si>
    <t>TRD-1-E2U-07</t>
  </si>
  <si>
    <t>SEMBRAR ALIMENTARIO</t>
  </si>
  <si>
    <t>SAFI PANAMERICAN</t>
  </si>
  <si>
    <t>TYS</t>
  </si>
  <si>
    <t>MBP</t>
  </si>
  <si>
    <t>1 - 30</t>
  </si>
  <si>
    <t>121 - 150</t>
  </si>
  <si>
    <t>151 - 180</t>
  </si>
  <si>
    <t>181 - 360</t>
  </si>
  <si>
    <t>31 - 60</t>
  </si>
  <si>
    <t>361 - 720</t>
  </si>
  <si>
    <t>61 - 90</t>
  </si>
  <si>
    <t>91 - 120</t>
  </si>
  <si>
    <t>Más de 720</t>
  </si>
  <si>
    <t>MBD</t>
  </si>
  <si>
    <t>Valores de Contenido Crediticio</t>
  </si>
  <si>
    <t>Patrimonio Autónomo Microcrédito IFD - BDP ST 022</t>
  </si>
  <si>
    <t xml:space="preserve">Panamerican Sociedad Administradora de 
 Fondos de Inversión S.A
</t>
  </si>
  <si>
    <t xml:space="preserve">Marca Verde Sociedad Administradora de
Fondos de Inversión S.A
</t>
  </si>
  <si>
    <t>SMV</t>
  </si>
  <si>
    <t>Mercantile INVESTMENT Corporation (Bolivia) S.A.</t>
  </si>
  <si>
    <t>Panamerican INVESTMENT S.A.</t>
  </si>
  <si>
    <t>ASFI/DSV-ED-BIL-026/2012</t>
  </si>
  <si>
    <t>BIL-2-N1A-12</t>
  </si>
  <si>
    <t>BIL-2-N1B-12</t>
  </si>
  <si>
    <t>BIL-2-N1C-12</t>
  </si>
  <si>
    <t>MBP-TD-NE</t>
  </si>
  <si>
    <t>VUN-PB1-N5B</t>
  </si>
  <si>
    <t xml:space="preserve">CARTERA FONDOS DE INVERSIÓN ABIERTOS Y </t>
  </si>
  <si>
    <t xml:space="preserve">DIVERSIFICACIÓN POR EMISOR Y VALOR DE LA CARTERA DE FONDOS DE INVERSIÓN CERRADOS </t>
  </si>
  <si>
    <t xml:space="preserve">DE LA CARTERA DE FONDOS DE INVERSIÓN ABIERTOS </t>
  </si>
  <si>
    <t>DIVERSIFICACIÓN POR INSTRUMENTO Y VALOR DE LA CARTERA DE FONDOS DE INVERSIÓN CERRADOS</t>
  </si>
  <si>
    <t xml:space="preserve"> VALOR DE LA CARTERA DE FONDOS DE INVERSIÓN ABIERTOS</t>
  </si>
  <si>
    <t>Bonos Subordinados Banco FIE 2</t>
  </si>
  <si>
    <t>ASFI/DSV-ED-FIE-031/2012</t>
  </si>
  <si>
    <t>FIE-N2U-12</t>
  </si>
  <si>
    <t>Bonos BISA LEASING II - Emisión 2</t>
  </si>
  <si>
    <t>Alfonso López Solar Arce</t>
  </si>
  <si>
    <t>Bonos PIL Andina - Emisión 2</t>
  </si>
  <si>
    <t>ASFI/DSV-ED-PIL-030/2012</t>
  </si>
  <si>
    <t>PIL-1-N1A-12</t>
  </si>
  <si>
    <t>PIL-1-N1B-12</t>
  </si>
  <si>
    <t>PIL-1-N1C-12</t>
  </si>
  <si>
    <t>PIL-1-N1D-12</t>
  </si>
  <si>
    <t>PIL-1-N1E-12</t>
  </si>
  <si>
    <t>PIL-1-N1F-12</t>
  </si>
  <si>
    <t>MARCA VERDE SAFI</t>
  </si>
  <si>
    <t>AGROPERATIVO</t>
  </si>
  <si>
    <t>PYME Progreso</t>
  </si>
  <si>
    <t>CCN</t>
  </si>
  <si>
    <t xml:space="preserve">  </t>
  </si>
  <si>
    <t>FIE-1-N1C-12</t>
  </si>
  <si>
    <t>MBD-TD-NA</t>
  </si>
  <si>
    <t>MBD-TD-NB</t>
  </si>
  <si>
    <t>MBD-TD-NC</t>
  </si>
  <si>
    <t>MBD-TD-ND</t>
  </si>
  <si>
    <t>MBD-TD-NE</t>
  </si>
  <si>
    <t>Bonos BDP I - Emisión 2</t>
  </si>
  <si>
    <t>ASFI/DSV-ED-NFB-033/2012</t>
  </si>
  <si>
    <t>NFB-1-N1U-12</t>
  </si>
  <si>
    <t>Bonos BDP I - Emisión 3</t>
  </si>
  <si>
    <t>ASFI/DSV-ED-NFB-034/2012</t>
  </si>
  <si>
    <t>NFB-1-N2U-12</t>
  </si>
  <si>
    <t>Bonos BDP I - Emisión 4</t>
  </si>
  <si>
    <t>ASFI/DSV-ED-NFB-035/2012</t>
  </si>
  <si>
    <t>NFB-1-N3U-12</t>
  </si>
  <si>
    <t>Pagarés Bursátiles INTI II - Emisión 1</t>
  </si>
  <si>
    <t>ASFI/DSV-ED-DIN-002/2013</t>
  </si>
  <si>
    <t>DIN-PB2-N1U</t>
  </si>
  <si>
    <t>Valores Unión S.A.</t>
  </si>
  <si>
    <t>FIN-1-N2U-12</t>
  </si>
  <si>
    <t>Patrimonio Autónomo COBOCE - BISA ST Flujos de libre disponibilidad de ventas futuras</t>
  </si>
  <si>
    <t>COBOCE - BISA ST Flujos de libre disponibilidad de ventas futuras</t>
  </si>
  <si>
    <t>ASFI/DSV-TD-CBT-001/2013</t>
  </si>
  <si>
    <t>CBT-TD-NU</t>
  </si>
  <si>
    <t>Evelyn Soraya Jasmín Grandi Gómez</t>
  </si>
  <si>
    <t>Crecer BDP - ST 022</t>
  </si>
  <si>
    <t>ASFI/DSV-PA-MBD-001/2012</t>
  </si>
  <si>
    <t>EMERGENTE</t>
  </si>
  <si>
    <t>CBT</t>
  </si>
  <si>
    <t>Santa Cruz INVESTMENTS Sociedad Administradora de Fondos de Inversión S.A.</t>
  </si>
  <si>
    <t>BANCO FORTALEZA S.A.</t>
  </si>
  <si>
    <t xml:space="preserve"> AL 28 DE FEBRERO DE 2013</t>
  </si>
  <si>
    <t>Bonos Subordinados BancoSol I</t>
  </si>
  <si>
    <t>ASFI/DSV-ED-BSO-005/2013</t>
  </si>
  <si>
    <t>BSO-N1U-13</t>
  </si>
  <si>
    <t>BIA-PB2-E8U</t>
  </si>
  <si>
    <t>Pagarés Bursátiles Fortaleza Leasing II - Emisión 3</t>
  </si>
  <si>
    <t>ASFI/DSV-ED-FLE-003/2013</t>
  </si>
  <si>
    <t>FLE-PB2-N3U</t>
  </si>
  <si>
    <t>Bonos IOL I - Emisión 2</t>
  </si>
  <si>
    <t>ASFI/DSV-ED-IOL-006/2013</t>
  </si>
  <si>
    <t>IOL-1-E1A-13</t>
  </si>
  <si>
    <t>IOL-1-E1B-13</t>
  </si>
  <si>
    <t>IOL-1-E1C-13</t>
  </si>
  <si>
    <t>SAFI SANTA CRUZ INVESTMEN</t>
  </si>
  <si>
    <t xml:space="preserve">  AL 28 DE FEBRERO DE 2013</t>
  </si>
  <si>
    <t>AL  28  DE  FEBRERO  DE  2013</t>
  </si>
  <si>
    <t>EMISOR</t>
  </si>
  <si>
    <t>DENOMINACIÓN DE LA EMISIÓN AUTORIZADA</t>
  </si>
  <si>
    <t>N° REGISTRO</t>
  </si>
  <si>
    <t>SERIES</t>
  </si>
  <si>
    <t>FECHA DE VENCIMIENTO</t>
  </si>
  <si>
    <t>AGENCIA COLOCADORA</t>
  </si>
  <si>
    <t>REPRESENTANTE DE LOS TENEDORES</t>
  </si>
  <si>
    <t>Pagarés Bursátiles BISA Bolsa II - Emisión 8</t>
  </si>
  <si>
    <t>ASFI/DSV-ED-BIA-001/2013</t>
  </si>
  <si>
    <t>Pagarés Bursátiles BISA Bolsa II - Emisión 9</t>
  </si>
  <si>
    <t>ASFI/DSV-ED-BIA-004/2013</t>
  </si>
  <si>
    <t>BIA-PB2-E9U</t>
  </si>
  <si>
    <t>Bonos IASA II - Emisión 1</t>
  </si>
  <si>
    <t>ASFI/DSV-ED-FIN-014/2012</t>
  </si>
  <si>
    <t>Bonos IASA III - Emisión 1</t>
  </si>
  <si>
    <t>ASFI/DSV-ED-FIN-007/2013</t>
  </si>
  <si>
    <t>FIN-3-E1U-13</t>
  </si>
  <si>
    <t>REPORTE DE DEPÓSITOS A PLAZO FIJO</t>
  </si>
  <si>
    <t>TOTAL
CANTIDAD VIGENTE</t>
  </si>
  <si>
    <t>TOTAL EMITIDO</t>
  </si>
  <si>
    <t>CANTIDAD VIGENTE</t>
  </si>
  <si>
    <t>BOLIVIANOS</t>
  </si>
  <si>
    <t>DÓLARES AMERICANOS</t>
  </si>
  <si>
    <t>MANTENIMIENTO DE VALOR</t>
  </si>
  <si>
    <t>TOTAL GENERAL</t>
  </si>
  <si>
    <t>Pagarés Bursátiles Valores Unión - Emisión 4</t>
  </si>
  <si>
    <t>ASFI/DSV-ED-VUN-023/2012</t>
  </si>
  <si>
    <t>VUN-PB1-N4U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</si>
</sst>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_-* #,##0.00_-;\-* #,##0.00_-;_-* &quot;-&quot;??_-;_-@_-"/>
    <numFmt numFmtId="171" formatCode="_-* #,##0_-;\-* #,##0_-;_-* &quot;-&quot;??_-;_-@_-"/>
    <numFmt numFmtId="172" formatCode="_-[$€-2]* #,##0.00_-;\-[$€-2]* #,##0.00_-;_-[$€-2]* &quot;-&quot;??_-"/>
    <numFmt numFmtId="173" formatCode="_-* #,##0\ _€_-;\-* #,##0\ _€_-;_-* &quot;-&quot;??\ _€_-;_-@_-"/>
    <numFmt numFmtId="174" formatCode="_ * #,##0.00_ ;_ * \-#,##0.00_ ;_ * &quot;-&quot;??_ ;_ @_ "/>
    <numFmt numFmtId="175" formatCode="_-* #,##0\ _p_t_a_-;\-* #,##0\ _p_t_a_-;_-* &quot;-&quot;\ _p_t_a_-;_-@_-"/>
    <numFmt numFmtId="176" formatCode="_ * #,##0_ ;_ * \-#,##0_ ;_ * &quot;-&quot;_ ;_ @_ "/>
    <numFmt numFmtId="177" formatCode="dd/mm/yyyy;@"/>
    <numFmt numFmtId="178" formatCode="&quot;Al&quot;\ dd&quot; de &quot;mmmm&quot; de &quot;yyyy"/>
    <numFmt numFmtId="179" formatCode="_(* #,##0.00_);_(* \(#,##0.00\);_(* &quot;-&quot;_);_(@_)"/>
    <numFmt numFmtId="180" formatCode="#,##0.0"/>
    <numFmt numFmtId="181" formatCode="_(* #,##0_);_(* \(#,##0\);_(* \-_);_(@_)"/>
    <numFmt numFmtId="182" formatCode="_-* #,##0\ _p_t_a_-;\-* #,##0\ _p_t_a_-;_-* &quot;- &quot;_p_t_a_-;_-@_-"/>
    <numFmt numFmtId="183" formatCode="_(* #,##0.00_);_(* \(#,##0.00\);_(* \-??_);_(@_)"/>
    <numFmt numFmtId="184" formatCode="[$-409]dddd\,\ mmmm\ dd\,\ yyyy"/>
    <numFmt numFmtId="185" formatCode="[$-409]d/mmm;@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4"/>
      <color indexed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sz val="8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sz val="11"/>
      <color indexed="60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8"/>
      <color indexed="8"/>
      <name val="Calibri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1" applyNumberFormat="0" applyAlignment="0" applyProtection="0"/>
    <xf numFmtId="0" fontId="57" fillId="28" borderId="1" applyNumberFormat="0" applyAlignment="0" applyProtection="0"/>
    <xf numFmtId="0" fontId="58" fillId="29" borderId="2" applyNumberFormat="0" applyAlignment="0" applyProtection="0"/>
    <xf numFmtId="0" fontId="59" fillId="0" borderId="3" applyNumberFormat="0" applyFill="0" applyAlignment="0" applyProtection="0"/>
    <xf numFmtId="0" fontId="5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2" fillId="0" borderId="0" applyFill="0" applyBorder="0" applyAlignment="0" applyProtection="0"/>
    <xf numFmtId="183" fontId="2" fillId="0" borderId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61" fillId="30" borderId="1" applyNumberFormat="0" applyAlignment="0" applyProtection="0"/>
    <xf numFmtId="172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61" fillId="30" borderId="1" applyNumberFormat="0" applyAlignment="0" applyProtection="0"/>
    <xf numFmtId="0" fontId="59" fillId="0" borderId="3" applyNumberFormat="0" applyFill="0" applyAlignment="0" applyProtection="0"/>
    <xf numFmtId="175" fontId="2" fillId="0" borderId="0" applyFont="0" applyFill="0" applyBorder="0" applyAlignment="0" applyProtection="0"/>
    <xf numFmtId="181" fontId="2" fillId="0" borderId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67" fillId="28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28" borderId="8" applyNumberFormat="0" applyAlignment="0" applyProtection="0"/>
    <xf numFmtId="0" fontId="6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0" fillId="0" borderId="6" applyNumberFormat="0" applyFill="0" applyAlignment="0" applyProtection="0"/>
    <xf numFmtId="0" fontId="70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77"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33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right" vertical="center"/>
    </xf>
    <xf numFmtId="0" fontId="13" fillId="35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right" vertical="center"/>
    </xf>
    <xf numFmtId="10" fontId="14" fillId="0" borderId="0" xfId="166" applyNumberFormat="1" applyFont="1" applyFill="1" applyBorder="1" applyAlignment="1" applyProtection="1">
      <alignment horizontal="right" vertical="center"/>
      <protection locked="0"/>
    </xf>
    <xf numFmtId="10" fontId="7" fillId="0" borderId="0" xfId="166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3" fontId="7" fillId="0" borderId="0" xfId="120" applyNumberFormat="1" applyFont="1" applyBorder="1" applyAlignment="1">
      <alignment vertical="center"/>
    </xf>
    <xf numFmtId="10" fontId="7" fillId="0" borderId="0" xfId="166" applyNumberFormat="1" applyFont="1" applyBorder="1" applyAlignment="1">
      <alignment vertical="center"/>
    </xf>
    <xf numFmtId="10" fontId="7" fillId="0" borderId="0" xfId="0" applyNumberFormat="1" applyFont="1" applyBorder="1" applyAlignment="1">
      <alignment vertical="center"/>
    </xf>
    <xf numFmtId="3" fontId="7" fillId="0" borderId="0" xfId="120" applyNumberFormat="1" applyFont="1" applyFill="1" applyBorder="1" applyAlignment="1">
      <alignment vertical="center"/>
    </xf>
    <xf numFmtId="10" fontId="7" fillId="0" borderId="0" xfId="166" applyNumberFormat="1" applyFont="1" applyBorder="1" applyAlignment="1">
      <alignment horizontal="right" vertical="center"/>
    </xf>
    <xf numFmtId="3" fontId="15" fillId="33" borderId="0" xfId="0" applyNumberFormat="1" applyFont="1" applyFill="1" applyBorder="1" applyAlignment="1">
      <alignment horizontal="right" vertical="center"/>
    </xf>
    <xf numFmtId="10" fontId="15" fillId="33" borderId="0" xfId="166" applyNumberFormat="1" applyFont="1" applyFill="1" applyBorder="1" applyAlignment="1" applyProtection="1">
      <alignment horizontal="right" vertical="center"/>
      <protection locked="0"/>
    </xf>
    <xf numFmtId="10" fontId="8" fillId="33" borderId="0" xfId="166" applyNumberFormat="1" applyFont="1" applyFill="1" applyBorder="1" applyAlignment="1">
      <alignment horizontal="right" vertical="center"/>
    </xf>
    <xf numFmtId="3" fontId="8" fillId="33" borderId="0" xfId="0" applyNumberFormat="1" applyFont="1" applyFill="1" applyBorder="1" applyAlignment="1">
      <alignment horizontal="right" vertical="center"/>
    </xf>
    <xf numFmtId="10" fontId="7" fillId="33" borderId="0" xfId="166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 vertical="center"/>
    </xf>
    <xf numFmtId="0" fontId="11" fillId="34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/>
    </xf>
    <xf numFmtId="0" fontId="10" fillId="35" borderId="0" xfId="0" applyFont="1" applyFill="1" applyBorder="1" applyAlignment="1">
      <alignment horizontal="center"/>
    </xf>
    <xf numFmtId="173" fontId="14" fillId="0" borderId="0" xfId="121" applyNumberFormat="1" applyFont="1" applyFill="1" applyBorder="1" applyAlignment="1">
      <alignment horizontal="right"/>
    </xf>
    <xf numFmtId="0" fontId="8" fillId="35" borderId="0" xfId="0" applyFont="1" applyFill="1" applyBorder="1" applyAlignment="1">
      <alignment horizontal="left" vertical="center"/>
    </xf>
    <xf numFmtId="0" fontId="8" fillId="35" borderId="0" xfId="0" applyFont="1" applyFill="1" applyBorder="1" applyAlignment="1">
      <alignment horizontal="center" vertical="center"/>
    </xf>
    <xf numFmtId="173" fontId="8" fillId="35" borderId="0" xfId="12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73" fontId="7" fillId="0" borderId="0" xfId="121" applyNumberFormat="1" applyFont="1" applyBorder="1" applyAlignment="1">
      <alignment/>
    </xf>
    <xf numFmtId="173" fontId="7" fillId="0" borderId="0" xfId="121" applyNumberFormat="1" applyFont="1" applyFill="1" applyBorder="1" applyAlignment="1">
      <alignment/>
    </xf>
    <xf numFmtId="173" fontId="15" fillId="33" borderId="0" xfId="121" applyNumberFormat="1" applyFont="1" applyFill="1" applyBorder="1" applyAlignment="1">
      <alignment horizontal="right"/>
    </xf>
    <xf numFmtId="173" fontId="8" fillId="33" borderId="0" xfId="121" applyNumberFormat="1" applyFont="1" applyFill="1" applyBorder="1" applyAlignment="1">
      <alignment/>
    </xf>
    <xf numFmtId="0" fontId="8" fillId="36" borderId="0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vertical="center"/>
    </xf>
    <xf numFmtId="173" fontId="8" fillId="36" borderId="0" xfId="121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173" fontId="8" fillId="33" borderId="0" xfId="121" applyNumberFormat="1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left"/>
    </xf>
    <xf numFmtId="0" fontId="8" fillId="36" borderId="0" xfId="0" applyFont="1" applyFill="1" applyBorder="1" applyAlignment="1">
      <alignment horizontal="center"/>
    </xf>
    <xf numFmtId="173" fontId="7" fillId="34" borderId="0" xfId="121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0" fontId="71" fillId="34" borderId="0" xfId="0" applyFont="1" applyFill="1" applyAlignment="1">
      <alignment/>
    </xf>
    <xf numFmtId="0" fontId="13" fillId="35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176" fontId="14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71" fillId="34" borderId="0" xfId="0" applyFont="1" applyFill="1" applyAlignment="1">
      <alignment horizontal="right"/>
    </xf>
    <xf numFmtId="0" fontId="0" fillId="0" borderId="0" xfId="0" applyAlignment="1">
      <alignment/>
    </xf>
    <xf numFmtId="0" fontId="10" fillId="35" borderId="0" xfId="123" applyFont="1" applyFill="1">
      <alignment/>
      <protection/>
    </xf>
    <xf numFmtId="0" fontId="7" fillId="0" borderId="0" xfId="123" applyFont="1">
      <alignment/>
      <protection/>
    </xf>
    <xf numFmtId="10" fontId="7" fillId="0" borderId="0" xfId="167" applyNumberFormat="1" applyFont="1" applyAlignment="1">
      <alignment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10" fontId="8" fillId="33" borderId="0" xfId="167" applyNumberFormat="1" applyFont="1" applyFill="1" applyAlignment="1">
      <alignment/>
    </xf>
    <xf numFmtId="0" fontId="7" fillId="34" borderId="0" xfId="124" applyFont="1" applyFill="1">
      <alignment/>
      <protection/>
    </xf>
    <xf numFmtId="3" fontId="7" fillId="0" borderId="0" xfId="123" applyNumberFormat="1" applyFont="1">
      <alignment/>
      <protection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10" fontId="8" fillId="33" borderId="0" xfId="168" applyNumberFormat="1" applyFont="1" applyFill="1" applyAlignment="1">
      <alignment/>
    </xf>
    <xf numFmtId="0" fontId="10" fillId="35" borderId="0" xfId="0" applyFont="1" applyFill="1" applyAlignment="1">
      <alignment horizontal="center"/>
    </xf>
    <xf numFmtId="0" fontId="14" fillId="0" borderId="0" xfId="132" applyFont="1" applyFill="1" applyBorder="1" applyAlignment="1">
      <alignment wrapText="1"/>
      <protection/>
    </xf>
    <xf numFmtId="3" fontId="14" fillId="0" borderId="0" xfId="132" applyNumberFormat="1" applyFont="1" applyFill="1" applyBorder="1" applyAlignment="1">
      <alignment horizontal="right" wrapText="1"/>
      <protection/>
    </xf>
    <xf numFmtId="10" fontId="14" fillId="0" borderId="0" xfId="168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7" fillId="34" borderId="0" xfId="124" applyFont="1" applyFill="1">
      <alignment/>
      <protection/>
    </xf>
    <xf numFmtId="0" fontId="13" fillId="34" borderId="0" xfId="123" applyFont="1" applyFill="1">
      <alignment/>
      <protection/>
    </xf>
    <xf numFmtId="0" fontId="13" fillId="35" borderId="0" xfId="123" applyFont="1" applyFill="1">
      <alignment/>
      <protection/>
    </xf>
    <xf numFmtId="0" fontId="6" fillId="0" borderId="0" xfId="123" applyFont="1">
      <alignment/>
      <protection/>
    </xf>
    <xf numFmtId="10" fontId="6" fillId="0" borderId="0" xfId="141" applyNumberFormat="1" applyFont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Alignment="1">
      <alignment horizontal="right"/>
    </xf>
    <xf numFmtId="0" fontId="18" fillId="33" borderId="0" xfId="0" applyFont="1" applyFill="1" applyAlignment="1">
      <alignment/>
    </xf>
    <xf numFmtId="3" fontId="18" fillId="33" borderId="0" xfId="0" applyNumberFormat="1" applyFont="1" applyFill="1" applyAlignment="1">
      <alignment/>
    </xf>
    <xf numFmtId="10" fontId="18" fillId="33" borderId="0" xfId="141" applyNumberFormat="1" applyFont="1" applyFill="1" applyAlignment="1">
      <alignment/>
    </xf>
    <xf numFmtId="3" fontId="6" fillId="0" borderId="0" xfId="123" applyNumberFormat="1" applyFont="1">
      <alignment/>
      <protection/>
    </xf>
    <xf numFmtId="0" fontId="0" fillId="0" borderId="0" xfId="0" applyAlignment="1">
      <alignment/>
    </xf>
    <xf numFmtId="10" fontId="7" fillId="0" borderId="0" xfId="142" applyNumberFormat="1" applyFont="1" applyBorder="1" applyAlignment="1">
      <alignment vertical="center"/>
    </xf>
    <xf numFmtId="0" fontId="5" fillId="35" borderId="0" xfId="0" applyFont="1" applyFill="1" applyAlignment="1">
      <alignment horizont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7" fillId="34" borderId="0" xfId="124" applyFont="1" applyFill="1" applyBorder="1">
      <alignment/>
      <protection/>
    </xf>
    <xf numFmtId="0" fontId="14" fillId="0" borderId="0" xfId="131" applyFont="1" applyFill="1" applyBorder="1" applyAlignment="1">
      <alignment vertical="center" wrapText="1"/>
      <protection/>
    </xf>
    <xf numFmtId="3" fontId="14" fillId="0" borderId="0" xfId="131" applyNumberFormat="1" applyFont="1" applyFill="1" applyBorder="1" applyAlignment="1">
      <alignment horizontal="right" vertical="center" wrapText="1"/>
      <protection/>
    </xf>
    <xf numFmtId="0" fontId="7" fillId="0" borderId="0" xfId="124" applyFont="1">
      <alignment/>
      <protection/>
    </xf>
    <xf numFmtId="0" fontId="5" fillId="35" borderId="0" xfId="123" applyFont="1" applyFill="1" applyAlignment="1">
      <alignment horizontal="center"/>
      <protection/>
    </xf>
    <xf numFmtId="0" fontId="14" fillId="0" borderId="0" xfId="124" applyFont="1" applyBorder="1">
      <alignment/>
      <protection/>
    </xf>
    <xf numFmtId="171" fontId="7" fillId="0" borderId="0" xfId="100" applyNumberFormat="1" applyFont="1" applyBorder="1" applyAlignment="1">
      <alignment/>
    </xf>
    <xf numFmtId="10" fontId="7" fillId="0" borderId="0" xfId="149" applyNumberFormat="1" applyFont="1" applyBorder="1" applyAlignment="1">
      <alignment/>
    </xf>
    <xf numFmtId="0" fontId="14" fillId="0" borderId="0" xfId="124" applyFont="1" applyBorder="1" applyAlignment="1">
      <alignment wrapText="1"/>
      <protection/>
    </xf>
    <xf numFmtId="0" fontId="8" fillId="35" borderId="0" xfId="124" applyFont="1" applyFill="1" applyBorder="1">
      <alignment/>
      <protection/>
    </xf>
    <xf numFmtId="3" fontId="8" fillId="35" borderId="0" xfId="124" applyNumberFormat="1" applyFont="1" applyFill="1" applyBorder="1">
      <alignment/>
      <protection/>
    </xf>
    <xf numFmtId="10" fontId="8" fillId="35" borderId="0" xfId="149" applyNumberFormat="1" applyFont="1" applyFill="1" applyBorder="1" applyAlignment="1">
      <alignment/>
    </xf>
    <xf numFmtId="0" fontId="8" fillId="33" borderId="0" xfId="124" applyFont="1" applyFill="1" applyBorder="1" applyAlignment="1">
      <alignment horizontal="left" vertical="center"/>
      <protection/>
    </xf>
    <xf numFmtId="0" fontId="8" fillId="33" borderId="0" xfId="124" applyFont="1" applyFill="1" applyBorder="1" applyAlignment="1">
      <alignment horizontal="right" vertical="center" wrapText="1"/>
      <protection/>
    </xf>
    <xf numFmtId="0" fontId="8" fillId="33" borderId="0" xfId="124" applyFont="1" applyFill="1" applyBorder="1">
      <alignment/>
      <protection/>
    </xf>
    <xf numFmtId="3" fontId="8" fillId="33" borderId="0" xfId="124" applyNumberFormat="1" applyFont="1" applyFill="1" applyBorder="1">
      <alignment/>
      <protection/>
    </xf>
    <xf numFmtId="10" fontId="8" fillId="33" borderId="0" xfId="149" applyNumberFormat="1" applyFont="1" applyFill="1" applyBorder="1" applyAlignment="1">
      <alignment/>
    </xf>
    <xf numFmtId="0" fontId="8" fillId="34" borderId="0" xfId="124" applyFont="1" applyFill="1" applyBorder="1">
      <alignment/>
      <protection/>
    </xf>
    <xf numFmtId="3" fontId="8" fillId="34" borderId="0" xfId="124" applyNumberFormat="1" applyFont="1" applyFill="1" applyBorder="1">
      <alignment/>
      <protection/>
    </xf>
    <xf numFmtId="10" fontId="8" fillId="34" borderId="0" xfId="149" applyNumberFormat="1" applyFont="1" applyFill="1" applyBorder="1" applyAlignment="1">
      <alignment/>
    </xf>
    <xf numFmtId="0" fontId="7" fillId="0" borderId="0" xfId="124" applyFont="1" applyBorder="1">
      <alignment/>
      <protection/>
    </xf>
    <xf numFmtId="171" fontId="7" fillId="0" borderId="0" xfId="101" applyNumberFormat="1" applyFont="1" applyBorder="1" applyAlignment="1">
      <alignment/>
    </xf>
    <xf numFmtId="10" fontId="7" fillId="0" borderId="0" xfId="150" applyNumberFormat="1" applyFont="1" applyBorder="1" applyAlignment="1">
      <alignment/>
    </xf>
    <xf numFmtId="10" fontId="8" fillId="35" borderId="0" xfId="150" applyNumberFormat="1" applyFont="1" applyFill="1" applyBorder="1" applyAlignment="1">
      <alignment/>
    </xf>
    <xf numFmtId="0" fontId="8" fillId="33" borderId="0" xfId="124" applyFont="1" applyFill="1" applyBorder="1" applyAlignment="1">
      <alignment horizontal="left" vertical="center"/>
      <protection/>
    </xf>
    <xf numFmtId="0" fontId="8" fillId="33" borderId="0" xfId="124" applyFont="1" applyFill="1" applyBorder="1">
      <alignment/>
      <protection/>
    </xf>
    <xf numFmtId="3" fontId="8" fillId="33" borderId="0" xfId="124" applyNumberFormat="1" applyFont="1" applyFill="1" applyBorder="1">
      <alignment/>
      <protection/>
    </xf>
    <xf numFmtId="10" fontId="8" fillId="33" borderId="0" xfId="150" applyNumberFormat="1" applyFont="1" applyFill="1" applyBorder="1" applyAlignment="1">
      <alignment/>
    </xf>
    <xf numFmtId="0" fontId="8" fillId="34" borderId="0" xfId="124" applyFont="1" applyFill="1" applyBorder="1">
      <alignment/>
      <protection/>
    </xf>
    <xf numFmtId="3" fontId="8" fillId="34" borderId="0" xfId="124" applyNumberFormat="1" applyFont="1" applyFill="1" applyBorder="1">
      <alignment/>
      <protection/>
    </xf>
    <xf numFmtId="10" fontId="8" fillId="34" borderId="0" xfId="150" applyNumberFormat="1" applyFont="1" applyFill="1" applyBorder="1" applyAlignment="1">
      <alignment/>
    </xf>
    <xf numFmtId="0" fontId="17" fillId="35" borderId="0" xfId="124" applyFont="1" applyFill="1" applyAlignment="1">
      <alignment horizontal="center"/>
      <protection/>
    </xf>
    <xf numFmtId="0" fontId="71" fillId="0" borderId="0" xfId="124" applyFont="1" applyBorder="1">
      <alignment/>
      <protection/>
    </xf>
    <xf numFmtId="0" fontId="11" fillId="0" borderId="0" xfId="124" applyFont="1" applyFill="1" applyBorder="1">
      <alignment/>
      <protection/>
    </xf>
    <xf numFmtId="0" fontId="9" fillId="33" borderId="0" xfId="124" applyFont="1" applyFill="1" applyBorder="1" applyAlignment="1">
      <alignment horizontal="center" vertical="center" wrapText="1"/>
      <protection/>
    </xf>
    <xf numFmtId="0" fontId="9" fillId="33" borderId="0" xfId="124" applyFont="1" applyFill="1" applyBorder="1" applyAlignment="1">
      <alignment horizontal="right" vertical="center" wrapText="1"/>
      <protection/>
    </xf>
    <xf numFmtId="0" fontId="8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43" fontId="22" fillId="35" borderId="0" xfId="94" applyFont="1" applyFill="1" applyBorder="1" applyAlignment="1">
      <alignment horizontal="right"/>
    </xf>
    <xf numFmtId="43" fontId="22" fillId="35" borderId="0" xfId="94" applyFont="1" applyFill="1" applyBorder="1" applyAlignment="1">
      <alignment horizontal="center"/>
    </xf>
    <xf numFmtId="41" fontId="23" fillId="37" borderId="0" xfId="124" applyNumberFormat="1" applyFont="1" applyFill="1" applyBorder="1">
      <alignment/>
      <protection/>
    </xf>
    <xf numFmtId="179" fontId="24" fillId="37" borderId="0" xfId="124" applyNumberFormat="1" applyFont="1" applyFill="1" applyBorder="1" applyAlignment="1">
      <alignment horizontal="left"/>
      <protection/>
    </xf>
    <xf numFmtId="0" fontId="19" fillId="0" borderId="0" xfId="124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" fontId="21" fillId="0" borderId="0" xfId="124" applyNumberFormat="1" applyFont="1" applyFill="1" applyBorder="1" applyAlignment="1">
      <alignment horizontal="center" vertical="center"/>
      <protection/>
    </xf>
    <xf numFmtId="16" fontId="21" fillId="0" borderId="0" xfId="124" applyNumberFormat="1" applyFont="1" applyFill="1" applyBorder="1" applyAlignment="1" quotePrefix="1">
      <alignment horizontal="center" vertical="center"/>
      <protection/>
    </xf>
    <xf numFmtId="4" fontId="22" fillId="0" borderId="0" xfId="124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43" fontId="22" fillId="0" borderId="0" xfId="94" applyFont="1" applyFill="1" applyBorder="1" applyAlignment="1">
      <alignment horizontal="right"/>
    </xf>
    <xf numFmtId="43" fontId="22" fillId="0" borderId="0" xfId="94" applyFont="1" applyFill="1" applyBorder="1" applyAlignment="1">
      <alignment horizontal="center"/>
    </xf>
    <xf numFmtId="43" fontId="22" fillId="0" borderId="0" xfId="94" applyFont="1" applyFill="1" applyBorder="1" applyAlignment="1">
      <alignment horizontal="left"/>
    </xf>
    <xf numFmtId="41" fontId="23" fillId="0" borderId="0" xfId="124" applyNumberFormat="1" applyFont="1" applyFill="1" applyBorder="1">
      <alignment/>
      <protection/>
    </xf>
    <xf numFmtId="179" fontId="24" fillId="0" borderId="0" xfId="124" applyNumberFormat="1" applyFont="1" applyFill="1" applyBorder="1" applyAlignment="1">
      <alignment horizontal="left"/>
      <protection/>
    </xf>
    <xf numFmtId="41" fontId="23" fillId="34" borderId="0" xfId="124" applyNumberFormat="1" applyFont="1" applyFill="1" applyBorder="1">
      <alignment/>
      <protection/>
    </xf>
    <xf numFmtId="179" fontId="24" fillId="34" borderId="0" xfId="124" applyNumberFormat="1" applyFont="1" applyFill="1" applyBorder="1" applyAlignment="1">
      <alignment horizontal="left"/>
      <protection/>
    </xf>
    <xf numFmtId="41" fontId="23" fillId="34" borderId="0" xfId="124" applyNumberFormat="1" applyFont="1" applyFill="1" applyBorder="1" applyAlignment="1">
      <alignment/>
      <protection/>
    </xf>
    <xf numFmtId="16" fontId="21" fillId="33" borderId="10" xfId="124" applyNumberFormat="1" applyFont="1" applyFill="1" applyBorder="1" applyAlignment="1">
      <alignment horizontal="center" vertical="center"/>
      <protection/>
    </xf>
    <xf numFmtId="16" fontId="21" fillId="33" borderId="0" xfId="124" applyNumberFormat="1" applyFont="1" applyFill="1" applyBorder="1" applyAlignment="1" quotePrefix="1">
      <alignment horizontal="center" vertical="center"/>
      <protection/>
    </xf>
    <xf numFmtId="4" fontId="22" fillId="33" borderId="0" xfId="124" applyNumberFormat="1" applyFont="1" applyFill="1" applyBorder="1" applyAlignment="1">
      <alignment horizontal="left"/>
      <protection/>
    </xf>
    <xf numFmtId="43" fontId="22" fillId="33" borderId="0" xfId="94" applyFont="1" applyFill="1" applyBorder="1" applyAlignment="1">
      <alignment horizontal="left"/>
    </xf>
    <xf numFmtId="0" fontId="4" fillId="0" borderId="0" xfId="87" applyAlignment="1" applyProtection="1">
      <alignment/>
      <protection/>
    </xf>
    <xf numFmtId="3" fontId="8" fillId="33" borderId="0" xfId="0" applyNumberFormat="1" applyFont="1" applyFill="1" applyBorder="1" applyAlignment="1">
      <alignment vertical="center"/>
    </xf>
    <xf numFmtId="10" fontId="8" fillId="33" borderId="0" xfId="142" applyNumberFormat="1" applyFont="1" applyFill="1" applyBorder="1" applyAlignment="1">
      <alignment vertical="center"/>
    </xf>
    <xf numFmtId="0" fontId="25" fillId="33" borderId="0" xfId="0" applyFont="1" applyFill="1" applyBorder="1" applyAlignment="1">
      <alignment/>
    </xf>
    <xf numFmtId="3" fontId="25" fillId="33" borderId="0" xfId="0" applyNumberFormat="1" applyFont="1" applyFill="1" applyBorder="1" applyAlignment="1">
      <alignment horizontal="center"/>
    </xf>
    <xf numFmtId="3" fontId="25" fillId="33" borderId="0" xfId="0" applyNumberFormat="1" applyFont="1" applyFill="1" applyBorder="1" applyAlignment="1">
      <alignment horizontal="right"/>
    </xf>
    <xf numFmtId="0" fontId="72" fillId="0" borderId="0" xfId="124" applyFont="1" applyBorder="1">
      <alignment/>
      <protection/>
    </xf>
    <xf numFmtId="0" fontId="1" fillId="0" borderId="0" xfId="130">
      <alignment/>
      <protection/>
    </xf>
    <xf numFmtId="0" fontId="26" fillId="38" borderId="0" xfId="133" applyFont="1" applyFill="1" applyBorder="1" applyAlignment="1">
      <alignment horizontal="center" vertical="center"/>
      <protection/>
    </xf>
    <xf numFmtId="0" fontId="26" fillId="38" borderId="0" xfId="133" applyFont="1" applyFill="1" applyBorder="1" applyAlignment="1">
      <alignment horizontal="center" vertical="center" wrapText="1"/>
      <protection/>
    </xf>
    <xf numFmtId="0" fontId="6" fillId="39" borderId="11" xfId="130" applyFont="1" applyFill="1" applyBorder="1" applyAlignment="1">
      <alignment vertical="center" wrapText="1"/>
      <protection/>
    </xf>
    <xf numFmtId="177" fontId="6" fillId="39" borderId="11" xfId="130" applyNumberFormat="1" applyFont="1" applyFill="1" applyBorder="1" applyAlignment="1">
      <alignment horizontal="left" vertical="center" wrapText="1"/>
      <protection/>
    </xf>
    <xf numFmtId="0" fontId="6" fillId="0" borderId="12" xfId="130" applyFont="1" applyFill="1" applyBorder="1" applyAlignment="1">
      <alignment horizontal="left" vertical="top" wrapText="1"/>
      <protection/>
    </xf>
    <xf numFmtId="0" fontId="6" fillId="0" borderId="0" xfId="130" applyFont="1" applyFill="1" applyBorder="1" applyAlignment="1">
      <alignment horizontal="left" vertical="top" wrapText="1"/>
      <protection/>
    </xf>
    <xf numFmtId="0" fontId="6" fillId="39" borderId="11" xfId="130" applyFont="1" applyFill="1" applyBorder="1" applyAlignment="1">
      <alignment vertical="center"/>
      <protection/>
    </xf>
    <xf numFmtId="0" fontId="1" fillId="39" borderId="11" xfId="130" applyFont="1" applyFill="1" applyBorder="1" applyAlignment="1">
      <alignment vertical="center" wrapText="1"/>
      <protection/>
    </xf>
    <xf numFmtId="0" fontId="27" fillId="0" borderId="0" xfId="130" applyFont="1" applyFill="1" applyBorder="1" applyAlignment="1">
      <alignment horizontal="left" vertical="top" wrapText="1"/>
      <protection/>
    </xf>
    <xf numFmtId="0" fontId="1" fillId="39" borderId="0" xfId="130" applyFill="1">
      <alignment/>
      <protection/>
    </xf>
    <xf numFmtId="0" fontId="6" fillId="39" borderId="0" xfId="130" applyFont="1" applyFill="1" applyAlignment="1">
      <alignment horizontal="left" vertical="center"/>
      <protection/>
    </xf>
    <xf numFmtId="0" fontId="6" fillId="40" borderId="0" xfId="133" applyFont="1" applyFill="1" applyBorder="1" applyAlignment="1">
      <alignment horizontal="left" vertical="top"/>
      <protection/>
    </xf>
    <xf numFmtId="0" fontId="6" fillId="40" borderId="0" xfId="133" applyFont="1" applyFill="1" applyBorder="1" applyAlignment="1">
      <alignment horizontal="left" vertical="top" wrapText="1"/>
      <protection/>
    </xf>
    <xf numFmtId="0" fontId="1" fillId="0" borderId="0" xfId="130" applyAlignment="1">
      <alignment vertical="center"/>
      <protection/>
    </xf>
    <xf numFmtId="0" fontId="1" fillId="39" borderId="11" xfId="130" applyFill="1" applyBorder="1" applyAlignment="1">
      <alignment vertical="center"/>
      <protection/>
    </xf>
    <xf numFmtId="0" fontId="1" fillId="39" borderId="11" xfId="130" applyFill="1" applyBorder="1">
      <alignment/>
      <protection/>
    </xf>
    <xf numFmtId="0" fontId="73" fillId="0" borderId="0" xfId="0" applyFont="1" applyAlignment="1">
      <alignment/>
    </xf>
    <xf numFmtId="3" fontId="28" fillId="33" borderId="0" xfId="166" applyNumberFormat="1" applyFont="1" applyFill="1" applyBorder="1" applyAlignment="1" applyProtection="1">
      <alignment horizontal="right" vertical="center"/>
      <protection locked="0"/>
    </xf>
    <xf numFmtId="0" fontId="74" fillId="34" borderId="0" xfId="123" applyFont="1" applyFill="1" applyAlignment="1">
      <alignment horizontal="center"/>
      <protection/>
    </xf>
    <xf numFmtId="0" fontId="75" fillId="34" borderId="0" xfId="123" applyFont="1" applyFill="1" applyAlignment="1">
      <alignment horizontal="center"/>
      <protection/>
    </xf>
    <xf numFmtId="0" fontId="2" fillId="0" borderId="0" xfId="123">
      <alignment/>
      <protection/>
    </xf>
    <xf numFmtId="0" fontId="2" fillId="0" borderId="0" xfId="123" applyAlignment="1">
      <alignment horizontal="center"/>
      <protection/>
    </xf>
    <xf numFmtId="0" fontId="76" fillId="0" borderId="0" xfId="123" applyFont="1">
      <alignment/>
      <protection/>
    </xf>
    <xf numFmtId="0" fontId="2" fillId="0" borderId="0" xfId="123" applyBorder="1">
      <alignment/>
      <protection/>
    </xf>
    <xf numFmtId="0" fontId="2" fillId="0" borderId="0" xfId="123" applyBorder="1" applyAlignment="1">
      <alignment horizontal="center"/>
      <protection/>
    </xf>
    <xf numFmtId="0" fontId="76" fillId="0" borderId="0" xfId="123" applyFont="1" applyBorder="1">
      <alignment/>
      <protection/>
    </xf>
    <xf numFmtId="0" fontId="2" fillId="0" borderId="0" xfId="123" applyFill="1" applyBorder="1" applyAlignment="1">
      <alignment horizontal="center"/>
      <protection/>
    </xf>
    <xf numFmtId="3" fontId="14" fillId="0" borderId="0" xfId="0" applyNumberFormat="1" applyFont="1" applyFill="1" applyBorder="1" applyAlignment="1">
      <alignment vertical="center"/>
    </xf>
    <xf numFmtId="0" fontId="2" fillId="0" borderId="0" xfId="123" applyFill="1" applyBorder="1">
      <alignment/>
      <protection/>
    </xf>
    <xf numFmtId="0" fontId="1" fillId="41" borderId="0" xfId="130" applyFill="1">
      <alignment/>
      <protection/>
    </xf>
    <xf numFmtId="185" fontId="7" fillId="0" borderId="0" xfId="0" applyNumberFormat="1" applyFont="1" applyFill="1" applyBorder="1" applyAlignment="1">
      <alignment horizontal="left"/>
    </xf>
    <xf numFmtId="0" fontId="6" fillId="39" borderId="11" xfId="130" applyFont="1" applyFill="1" applyBorder="1" applyAlignment="1">
      <alignment horizontal="left" vertical="center" wrapText="1"/>
      <protection/>
    </xf>
    <xf numFmtId="0" fontId="8" fillId="33" borderId="0" xfId="0" applyFont="1" applyFill="1" applyBorder="1" applyAlignment="1">
      <alignment horizontal="center" vertical="center"/>
    </xf>
    <xf numFmtId="0" fontId="0" fillId="39" borderId="11" xfId="0" applyFill="1" applyBorder="1" applyAlignment="1">
      <alignment vertical="center" wrapText="1"/>
    </xf>
    <xf numFmtId="0" fontId="6" fillId="39" borderId="0" xfId="130" applyFont="1" applyFill="1" applyBorder="1" applyAlignment="1">
      <alignment horizontal="left" vertical="center"/>
      <protection/>
    </xf>
    <xf numFmtId="0" fontId="1" fillId="39" borderId="0" xfId="130" applyFill="1" applyBorder="1">
      <alignment/>
      <protection/>
    </xf>
    <xf numFmtId="177" fontId="6" fillId="39" borderId="0" xfId="130" applyNumberFormat="1" applyFont="1" applyFill="1" applyBorder="1" applyAlignment="1">
      <alignment horizontal="left" vertical="center" wrapText="1"/>
      <protection/>
    </xf>
    <xf numFmtId="0" fontId="6" fillId="0" borderId="11" xfId="130" applyFont="1" applyFill="1" applyBorder="1" applyAlignment="1">
      <alignment vertical="center" wrapText="1"/>
      <protection/>
    </xf>
    <xf numFmtId="177" fontId="6" fillId="0" borderId="11" xfId="130" applyNumberFormat="1" applyFont="1" applyFill="1" applyBorder="1" applyAlignment="1">
      <alignment horizontal="left" vertical="center" wrapText="1"/>
      <protection/>
    </xf>
    <xf numFmtId="0" fontId="1" fillId="0" borderId="0" xfId="130" applyFill="1">
      <alignment/>
      <protection/>
    </xf>
    <xf numFmtId="0" fontId="6" fillId="39" borderId="11" xfId="130" applyFont="1" applyFill="1" applyBorder="1" applyAlignment="1">
      <alignment vertical="center" wrapText="1"/>
      <protection/>
    </xf>
    <xf numFmtId="0" fontId="8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7" fillId="34" borderId="0" xfId="0" applyFont="1" applyFill="1" applyAlignment="1">
      <alignment horizontal="center" vertical="center"/>
    </xf>
    <xf numFmtId="0" fontId="73" fillId="0" borderId="0" xfId="0" applyFont="1" applyAlignment="1">
      <alignment horizontal="left" vertical="center" wrapText="1"/>
    </xf>
    <xf numFmtId="43" fontId="78" fillId="34" borderId="0" xfId="109" applyFont="1" applyFill="1" applyAlignment="1">
      <alignment horizontal="center"/>
    </xf>
    <xf numFmtId="43" fontId="79" fillId="34" borderId="0" xfId="109" applyFont="1" applyFill="1" applyAlignment="1">
      <alignment horizontal="center"/>
    </xf>
    <xf numFmtId="0" fontId="79" fillId="34" borderId="13" xfId="0" applyFont="1" applyFill="1" applyBorder="1" applyAlignment="1">
      <alignment horizontal="center"/>
    </xf>
    <xf numFmtId="0" fontId="79" fillId="34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 wrapText="1"/>
    </xf>
    <xf numFmtId="0" fontId="5" fillId="40" borderId="0" xfId="133" applyFont="1" applyFill="1" applyBorder="1" applyAlignment="1">
      <alignment horizontal="center" vertical="center"/>
      <protection/>
    </xf>
    <xf numFmtId="0" fontId="5" fillId="42" borderId="0" xfId="133" applyFont="1" applyFill="1" applyBorder="1" applyAlignment="1">
      <alignment horizontal="center" vertical="center"/>
      <protection/>
    </xf>
    <xf numFmtId="0" fontId="6" fillId="39" borderId="11" xfId="130" applyFont="1" applyFill="1" applyBorder="1" applyAlignment="1">
      <alignment vertical="center"/>
      <protection/>
    </xf>
    <xf numFmtId="0" fontId="6" fillId="39" borderId="11" xfId="130" applyFont="1" applyFill="1" applyBorder="1" applyAlignment="1">
      <alignment vertical="center" wrapText="1"/>
      <protection/>
    </xf>
    <xf numFmtId="0" fontId="2" fillId="39" borderId="11" xfId="130" applyFont="1" applyFill="1" applyBorder="1" applyAlignment="1">
      <alignment vertical="center" wrapText="1"/>
      <protection/>
    </xf>
    <xf numFmtId="0" fontId="1" fillId="39" borderId="11" xfId="130" applyFill="1" applyBorder="1" applyAlignment="1">
      <alignment vertical="center"/>
      <protection/>
    </xf>
    <xf numFmtId="0" fontId="1" fillId="39" borderId="11" xfId="130" applyFont="1" applyFill="1" applyBorder="1" applyAlignment="1">
      <alignment vertical="center" wrapText="1"/>
      <protection/>
    </xf>
    <xf numFmtId="0" fontId="10" fillId="34" borderId="0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right" vertical="center"/>
    </xf>
    <xf numFmtId="0" fontId="8" fillId="33" borderId="0" xfId="0" applyFont="1" applyFill="1" applyBorder="1" applyAlignment="1">
      <alignment horizontal="right" vertical="center" wrapText="1"/>
    </xf>
    <xf numFmtId="3" fontId="8" fillId="33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right" vertical="center"/>
    </xf>
    <xf numFmtId="3" fontId="7" fillId="0" borderId="0" xfId="120" applyNumberFormat="1" applyFont="1" applyBorder="1" applyAlignment="1">
      <alignment horizontal="right" vertical="center"/>
    </xf>
    <xf numFmtId="0" fontId="12" fillId="34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3" fontId="7" fillId="0" borderId="0" xfId="120" applyNumberFormat="1" applyFont="1" applyFill="1" applyBorder="1" applyAlignment="1">
      <alignment horizontal="right" vertical="center"/>
    </xf>
    <xf numFmtId="0" fontId="12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left" vertical="center"/>
    </xf>
    <xf numFmtId="173" fontId="8" fillId="36" borderId="0" xfId="121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left"/>
    </xf>
    <xf numFmtId="0" fontId="21" fillId="0" borderId="0" xfId="124" applyNumberFormat="1" applyFont="1" applyFill="1" applyBorder="1" applyAlignment="1">
      <alignment horizontal="center" vertical="center"/>
      <protection/>
    </xf>
    <xf numFmtId="4" fontId="22" fillId="33" borderId="0" xfId="124" applyNumberFormat="1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43" fontId="22" fillId="33" borderId="0" xfId="94" applyFont="1" applyFill="1" applyBorder="1" applyAlignment="1">
      <alignment horizontal="left"/>
    </xf>
    <xf numFmtId="0" fontId="19" fillId="34" borderId="0" xfId="124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178" fontId="5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20" fillId="35" borderId="0" xfId="124" applyFont="1" applyFill="1" applyBorder="1" applyAlignment="1">
      <alignment horizontal="center"/>
      <protection/>
    </xf>
    <xf numFmtId="0" fontId="21" fillId="33" borderId="0" xfId="124" applyFont="1" applyFill="1" applyBorder="1" applyAlignment="1">
      <alignment horizontal="center" vertical="center"/>
      <protection/>
    </xf>
    <xf numFmtId="16" fontId="21" fillId="33" borderId="10" xfId="124" applyNumberFormat="1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19" fillId="34" borderId="0" xfId="124" applyFont="1" applyFill="1" applyBorder="1" applyAlignment="1">
      <alignment horizontal="center" vertical="center"/>
      <protection/>
    </xf>
    <xf numFmtId="178" fontId="5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3" fillId="34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10" fillId="34" borderId="0" xfId="0" applyFont="1" applyFill="1" applyAlignment="1">
      <alignment horizontal="center"/>
    </xf>
    <xf numFmtId="0" fontId="10" fillId="34" borderId="0" xfId="124" applyFont="1" applyFill="1" applyAlignment="1">
      <alignment horizontal="center"/>
      <protection/>
    </xf>
    <xf numFmtId="0" fontId="12" fillId="34" borderId="0" xfId="0" applyFont="1" applyFill="1" applyAlignment="1">
      <alignment horizontal="center"/>
    </xf>
    <xf numFmtId="0" fontId="73" fillId="0" borderId="0" xfId="0" applyFont="1" applyAlignment="1">
      <alignment horizontal="left" wrapText="1"/>
    </xf>
    <xf numFmtId="0" fontId="10" fillId="34" borderId="0" xfId="123" applyFont="1" applyFill="1" applyAlignment="1">
      <alignment horizontal="center"/>
      <protection/>
    </xf>
    <xf numFmtId="0" fontId="12" fillId="34" borderId="0" xfId="123" applyFont="1" applyFill="1" applyAlignment="1">
      <alignment horizontal="center"/>
      <protection/>
    </xf>
    <xf numFmtId="0" fontId="12" fillId="34" borderId="0" xfId="124" applyFont="1" applyFill="1" applyAlignment="1">
      <alignment horizontal="center"/>
      <protection/>
    </xf>
    <xf numFmtId="0" fontId="6" fillId="39" borderId="14" xfId="130" applyFont="1" applyFill="1" applyBorder="1" applyAlignment="1">
      <alignment horizontal="left" vertical="center" wrapText="1"/>
      <protection/>
    </xf>
    <xf numFmtId="0" fontId="6" fillId="39" borderId="15" xfId="130" applyFont="1" applyFill="1" applyBorder="1" applyAlignment="1">
      <alignment horizontal="left" vertical="center" wrapText="1"/>
      <protection/>
    </xf>
    <xf numFmtId="0" fontId="6" fillId="39" borderId="16" xfId="130" applyFont="1" applyFill="1" applyBorder="1" applyAlignment="1">
      <alignment horizontal="left" vertical="center" wrapText="1"/>
      <protection/>
    </xf>
  </cellXfs>
  <cellStyles count="1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" xfId="64"/>
    <cellStyle name="Comma [0]" xfId="65"/>
    <cellStyle name="Comma [0] 2" xfId="66"/>
    <cellStyle name="Comma 2" xfId="67"/>
    <cellStyle name="Comma 3" xfId="68"/>
    <cellStyle name="Currency" xfId="69"/>
    <cellStyle name="Currency [0]" xfId="70"/>
    <cellStyle name="Encabezado 4" xfId="71"/>
    <cellStyle name="Énfasis1" xfId="72"/>
    <cellStyle name="Énfasis2" xfId="73"/>
    <cellStyle name="Énfasis3" xfId="74"/>
    <cellStyle name="Énfasis4" xfId="75"/>
    <cellStyle name="Énfasis5" xfId="76"/>
    <cellStyle name="Énfasis6" xfId="77"/>
    <cellStyle name="Entrada" xfId="78"/>
    <cellStyle name="Euro" xfId="79"/>
    <cellStyle name="Explanatory Text" xfId="80"/>
    <cellStyle name="Followed Hyperlink" xfId="81"/>
    <cellStyle name="Good" xfId="82"/>
    <cellStyle name="Heading 1" xfId="83"/>
    <cellStyle name="Heading 2" xfId="84"/>
    <cellStyle name="Heading 3" xfId="85"/>
    <cellStyle name="Heading 4" xfId="86"/>
    <cellStyle name="Hyperlink" xfId="87"/>
    <cellStyle name="Incorrecto" xfId="88"/>
    <cellStyle name="Input" xfId="89"/>
    <cellStyle name="Linked Cell" xfId="90"/>
    <cellStyle name="Millares [0] 2" xfId="91"/>
    <cellStyle name="Millares [0] 3" xfId="92"/>
    <cellStyle name="Millares [0] 4" xfId="93"/>
    <cellStyle name="Millares 17" xfId="94"/>
    <cellStyle name="Millares 18" xfId="95"/>
    <cellStyle name="Millares 19" xfId="96"/>
    <cellStyle name="Millares 2" xfId="97"/>
    <cellStyle name="Millares 2 10" xfId="98"/>
    <cellStyle name="Millares 2 11" xfId="99"/>
    <cellStyle name="Millares 2 12" xfId="100"/>
    <cellStyle name="Millares 2 13" xfId="101"/>
    <cellStyle name="Millares 2 14" xfId="102"/>
    <cellStyle name="Millares 2 15" xfId="103"/>
    <cellStyle name="Millares 2 16" xfId="104"/>
    <cellStyle name="Millares 2 17" xfId="105"/>
    <cellStyle name="Millares 2 18" xfId="106"/>
    <cellStyle name="Millares 2 19" xfId="107"/>
    <cellStyle name="Millares 2 2" xfId="108"/>
    <cellStyle name="Millares 2 20" xfId="109"/>
    <cellStyle name="Millares 2 3" xfId="110"/>
    <cellStyle name="Millares 2 4" xfId="111"/>
    <cellStyle name="Millares 2 5" xfId="112"/>
    <cellStyle name="Millares 2 6" xfId="113"/>
    <cellStyle name="Millares 2 7" xfId="114"/>
    <cellStyle name="Millares 2 8" xfId="115"/>
    <cellStyle name="Millares 2 9" xfId="116"/>
    <cellStyle name="Millares 3" xfId="117"/>
    <cellStyle name="Millares 4" xfId="118"/>
    <cellStyle name="Millares 5" xfId="119"/>
    <cellStyle name="Millares 6" xfId="120"/>
    <cellStyle name="Millares 7" xfId="121"/>
    <cellStyle name="Neutral" xfId="122"/>
    <cellStyle name="Normal 2" xfId="123"/>
    <cellStyle name="Normal 2 2" xfId="124"/>
    <cellStyle name="Normal 3" xfId="125"/>
    <cellStyle name="Normal 4" xfId="126"/>
    <cellStyle name="Normal 5" xfId="127"/>
    <cellStyle name="Normal 6" xfId="128"/>
    <cellStyle name="Normal 7" xfId="129"/>
    <cellStyle name="Normal_boletin-valores-reporte de Emisiones Vigentes Resumen al 31 marzo 2010" xfId="130"/>
    <cellStyle name="Normal_Hoja1_1" xfId="131"/>
    <cellStyle name="Normal_Hoja1_2" xfId="132"/>
    <cellStyle name="Normal_Sheet4" xfId="133"/>
    <cellStyle name="Notas" xfId="134"/>
    <cellStyle name="Note" xfId="135"/>
    <cellStyle name="Note 2" xfId="136"/>
    <cellStyle name="Output" xfId="137"/>
    <cellStyle name="Percent" xfId="138"/>
    <cellStyle name="Percent 2" xfId="139"/>
    <cellStyle name="Percent 3" xfId="140"/>
    <cellStyle name="Porcentual 10" xfId="141"/>
    <cellStyle name="Porcentual 11" xfId="142"/>
    <cellStyle name="Porcentual 15" xfId="143"/>
    <cellStyle name="Porcentual 16" xfId="144"/>
    <cellStyle name="Porcentual 17" xfId="145"/>
    <cellStyle name="Porcentual 2" xfId="146"/>
    <cellStyle name="Porcentual 2 10" xfId="147"/>
    <cellStyle name="Porcentual 2 11" xfId="148"/>
    <cellStyle name="Porcentual 2 12" xfId="149"/>
    <cellStyle name="Porcentual 2 13" xfId="150"/>
    <cellStyle name="Porcentual 2 14" xfId="151"/>
    <cellStyle name="Porcentual 2 15" xfId="152"/>
    <cellStyle name="Porcentual 2 16" xfId="153"/>
    <cellStyle name="Porcentual 2 17" xfId="154"/>
    <cellStyle name="Porcentual 2 18" xfId="155"/>
    <cellStyle name="Porcentual 2 19" xfId="156"/>
    <cellStyle name="Porcentual 2 2" xfId="157"/>
    <cellStyle name="Porcentual 2 3" xfId="158"/>
    <cellStyle name="Porcentual 2 4" xfId="159"/>
    <cellStyle name="Porcentual 2 5" xfId="160"/>
    <cellStyle name="Porcentual 2 6" xfId="161"/>
    <cellStyle name="Porcentual 2 7" xfId="162"/>
    <cellStyle name="Porcentual 2 8" xfId="163"/>
    <cellStyle name="Porcentual 2 9" xfId="164"/>
    <cellStyle name="Porcentual 3" xfId="165"/>
    <cellStyle name="Porcentual 4" xfId="166"/>
    <cellStyle name="Porcentual 8" xfId="167"/>
    <cellStyle name="Porcentual 9" xfId="168"/>
    <cellStyle name="Salida" xfId="169"/>
    <cellStyle name="Texto de advertencia" xfId="170"/>
    <cellStyle name="Texto explicativo" xfId="171"/>
    <cellStyle name="Title" xfId="172"/>
    <cellStyle name="Título" xfId="173"/>
    <cellStyle name="Título 1" xfId="174"/>
    <cellStyle name="Título 2" xfId="175"/>
    <cellStyle name="Título 3" xfId="176"/>
    <cellStyle name="Total" xfId="177"/>
    <cellStyle name="Warning Text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lores-descargados\MAR2010\qTasaPPMonInsEmiDefTR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lores-descargados\MAR2010\qTasaPPMonInsEmiRepTR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TasaPPMonInsEmiDefTRC"/>
    </sheetNames>
    <sheetDataSet>
      <sheetData sheetId="0">
        <row r="1">
          <cell r="M1" t="str">
            <v>Más de 720</v>
          </cell>
        </row>
        <row r="2">
          <cell r="M2">
            <v>3.78</v>
          </cell>
        </row>
        <row r="22">
          <cell r="M22">
            <v>8.5</v>
          </cell>
        </row>
        <row r="23">
          <cell r="M23">
            <v>3.85</v>
          </cell>
        </row>
        <row r="24">
          <cell r="M24">
            <v>1.65</v>
          </cell>
        </row>
        <row r="25">
          <cell r="M25">
            <v>0.95</v>
          </cell>
        </row>
        <row r="26">
          <cell r="M26">
            <v>1.55</v>
          </cell>
        </row>
        <row r="28">
          <cell r="M28">
            <v>1.5</v>
          </cell>
        </row>
        <row r="29">
          <cell r="M29">
            <v>1.65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TasaPPMonInsEmiRepTRC"/>
    </sheetNames>
    <sheetDataSet>
      <sheetData sheetId="0">
        <row r="1">
          <cell r="E1" t="str">
            <v>1 - 7</v>
          </cell>
          <cell r="F1" t="str">
            <v>8 - 15</v>
          </cell>
          <cell r="G1" t="str">
            <v>16 - 22</v>
          </cell>
          <cell r="H1" t="str">
            <v>23 - 30</v>
          </cell>
          <cell r="I1" t="str">
            <v>31 - 37</v>
          </cell>
          <cell r="J1" t="str">
            <v>38 - 45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tabSelected="1" zoomScalePageLayoutView="0" workbookViewId="0" topLeftCell="A1">
      <selection activeCell="A1" sqref="A1:B1"/>
    </sheetView>
  </sheetViews>
  <sheetFormatPr defaultColWidth="0" defaultRowHeight="15" zeroHeight="1"/>
  <cols>
    <col min="1" max="1" width="134.421875" style="0" customWidth="1"/>
    <col min="2" max="2" width="8.57421875" style="0" customWidth="1"/>
    <col min="3" max="16384" width="11.421875" style="0" hidden="1" customWidth="1"/>
  </cols>
  <sheetData>
    <row r="1" spans="1:2" ht="15.75">
      <c r="A1" s="220" t="s">
        <v>158</v>
      </c>
      <c r="B1" s="220"/>
    </row>
    <row r="2" spans="1:2" ht="15">
      <c r="A2" s="143"/>
      <c r="B2" s="143"/>
    </row>
    <row r="3" spans="1:2" ht="15">
      <c r="A3" s="169" t="s">
        <v>159</v>
      </c>
      <c r="B3" s="143" t="s">
        <v>160</v>
      </c>
    </row>
    <row r="4" spans="1:2" ht="15">
      <c r="A4" s="169" t="s">
        <v>161</v>
      </c>
      <c r="B4" s="143" t="s">
        <v>162</v>
      </c>
    </row>
    <row r="5" spans="1:2" ht="15">
      <c r="A5" s="169" t="s">
        <v>163</v>
      </c>
      <c r="B5" s="143" t="s">
        <v>164</v>
      </c>
    </row>
    <row r="6" spans="1:2" ht="15">
      <c r="A6" s="169" t="s">
        <v>165</v>
      </c>
      <c r="B6" s="143" t="s">
        <v>166</v>
      </c>
    </row>
    <row r="7" spans="1:2" ht="15">
      <c r="A7" s="169" t="s">
        <v>167</v>
      </c>
      <c r="B7" s="143" t="s">
        <v>168</v>
      </c>
    </row>
    <row r="8" spans="1:2" s="142" customFormat="1" ht="15">
      <c r="A8" s="169" t="s">
        <v>192</v>
      </c>
      <c r="B8" s="143" t="s">
        <v>170</v>
      </c>
    </row>
    <row r="9" spans="1:2" s="142" customFormat="1" ht="15">
      <c r="A9" s="169" t="s">
        <v>193</v>
      </c>
      <c r="B9" s="143" t="s">
        <v>172</v>
      </c>
    </row>
    <row r="10" spans="1:2" ht="15">
      <c r="A10" s="169" t="s">
        <v>169</v>
      </c>
      <c r="B10" s="143" t="s">
        <v>174</v>
      </c>
    </row>
    <row r="11" spans="1:2" ht="15">
      <c r="A11" s="169" t="s">
        <v>171</v>
      </c>
      <c r="B11" s="143" t="s">
        <v>176</v>
      </c>
    </row>
    <row r="12" spans="1:2" ht="15">
      <c r="A12" s="169" t="s">
        <v>173</v>
      </c>
      <c r="B12" s="143" t="s">
        <v>178</v>
      </c>
    </row>
    <row r="13" spans="1:2" ht="15">
      <c r="A13" s="169" t="s">
        <v>175</v>
      </c>
      <c r="B13" s="143" t="s">
        <v>179</v>
      </c>
    </row>
    <row r="14" spans="1:2" ht="15">
      <c r="A14" s="169" t="s">
        <v>177</v>
      </c>
      <c r="B14" s="143" t="s">
        <v>180</v>
      </c>
    </row>
    <row r="15" spans="1:2" ht="15">
      <c r="A15" s="169" t="s">
        <v>332</v>
      </c>
      <c r="B15" s="143" t="s">
        <v>181</v>
      </c>
    </row>
    <row r="16" spans="1:2" ht="15">
      <c r="A16" s="169" t="s">
        <v>333</v>
      </c>
      <c r="B16" s="143" t="s">
        <v>182</v>
      </c>
    </row>
    <row r="17" spans="1:2" ht="15">
      <c r="A17" s="169" t="s">
        <v>390</v>
      </c>
      <c r="B17" s="142"/>
    </row>
    <row r="18" spans="1:2" ht="9.75" customHeight="1">
      <c r="A18" s="144"/>
      <c r="B18" s="144"/>
    </row>
    <row r="19" ht="15"/>
    <row r="20" ht="15"/>
    <row r="21" ht="15"/>
    <row r="22" ht="15"/>
    <row r="23" ht="15"/>
    <row r="24" ht="15"/>
  </sheetData>
  <sheetProtection/>
  <mergeCells count="1">
    <mergeCell ref="A1:B1"/>
  </mergeCells>
  <hyperlinks>
    <hyperlink ref="A3" location="'V1'!A1" display="Reporte de Depósitos a Plazo Fijo "/>
    <hyperlink ref="A4" location="'V2'!A1" display="Reporte de Emisiones Vigentes Resumen"/>
    <hyperlink ref="A5" location="'V3'!A1" display="Carteras Fondos de Inversión Abiertos y Cerrados y Tasas de Rendimiento a 1 y 30 días "/>
    <hyperlink ref="A6" location="'V4'!A1" display="Detalle del Número de Clientes por Fondo de Inversión"/>
    <hyperlink ref="A7" location="'V5'!A1" display="Operaciones Ruedo de la Bolsa Boliviana de Valores S.A."/>
    <hyperlink ref="A10" location="'V8'!A1" display="Cartera Propia y Clientes y Agencias de Bolsa"/>
    <hyperlink ref="A11" location="'V9'!A1" display="Diversificación por Emisor Industria Fondos de Inversión  Cerrados "/>
    <hyperlink ref="A12" location="'V10'!A1" display="Diversificación por Emisor Industria Fondos de Inversión Abiertos "/>
    <hyperlink ref="A13" location="'V11'!A1" display="Diversificación por Instrumento Industria Fondos de Inversión Cerrados "/>
    <hyperlink ref="A14" location="'V12'!A1" display="Diversificación por Instrumento Industria Fondos de Inversión Abiertos "/>
    <hyperlink ref="A15" location="'V13'!A1" display="Diversificación por Emisor y Valor de Mercado de la Cartera de Inversiones Fondo de Renta Universal de Vejez (FRD)"/>
    <hyperlink ref="A16" location="'V14'!A1" display="Valor de Cartera a Precio de Mercado Fondo de Renta Universal de Vejez (FRD)"/>
    <hyperlink ref="A8" location="'V6'!A1" display="Tasas de rendimiento de compra venta ponderadas por plazo y moneda"/>
    <hyperlink ref="A9" location="'V7'!A1" display="Tasas de rendimiento de reporto ponderadas por plazo y moneda"/>
    <hyperlink ref="A17" location="ABREVIATURAS!A1" display="ABREVIATURAS"/>
  </hyperlinks>
  <printOptions/>
  <pageMargins left="0.7" right="0.7" top="0.75" bottom="0.75" header="0.3" footer="0.3"/>
  <pageSetup fitToHeight="1" fitToWidth="1" horizontalDpi="600" verticalDpi="600" orientation="portrait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PageLayoutView="0" workbookViewId="0" topLeftCell="A1">
      <selection activeCell="B11" sqref="B11"/>
    </sheetView>
  </sheetViews>
  <sheetFormatPr defaultColWidth="0" defaultRowHeight="15" zeroHeight="1"/>
  <cols>
    <col min="1" max="1" width="32.57421875" style="0" customWidth="1"/>
    <col min="2" max="3" width="39.57421875" style="0" customWidth="1"/>
    <col min="4" max="16384" width="11.421875" style="0" hidden="1" customWidth="1"/>
  </cols>
  <sheetData>
    <row r="1" spans="1:3" ht="15.75">
      <c r="A1" s="269" t="s">
        <v>784</v>
      </c>
      <c r="B1" s="269"/>
      <c r="C1" s="269"/>
    </row>
    <row r="2" spans="1:3" ht="15">
      <c r="A2" s="267" t="s">
        <v>837</v>
      </c>
      <c r="B2" s="267"/>
      <c r="C2" s="267"/>
    </row>
    <row r="3" spans="1:3" ht="15">
      <c r="A3" s="268" t="s">
        <v>84</v>
      </c>
      <c r="B3" s="268"/>
      <c r="C3" s="268"/>
    </row>
    <row r="4" spans="1:3" ht="4.5" customHeight="1">
      <c r="A4" s="68"/>
      <c r="B4" s="68"/>
      <c r="C4" s="68"/>
    </row>
    <row r="5" spans="1:3" ht="15">
      <c r="A5" s="71" t="s">
        <v>13</v>
      </c>
      <c r="B5" s="72" t="s">
        <v>85</v>
      </c>
      <c r="C5" s="72" t="s">
        <v>86</v>
      </c>
    </row>
    <row r="6" spans="1:3" ht="15">
      <c r="A6" s="69" t="s">
        <v>87</v>
      </c>
      <c r="B6" s="77">
        <v>5627615.85</v>
      </c>
      <c r="C6" s="70">
        <v>0.01013915657550429</v>
      </c>
    </row>
    <row r="7" spans="1:3" ht="15">
      <c r="A7" s="69" t="s">
        <v>108</v>
      </c>
      <c r="B7" s="77">
        <v>5729676.48</v>
      </c>
      <c r="C7" s="70">
        <v>0.010323037056217028</v>
      </c>
    </row>
    <row r="8" spans="1:3" ht="15">
      <c r="A8" s="69" t="s">
        <v>109</v>
      </c>
      <c r="B8" s="77">
        <v>4075279.96</v>
      </c>
      <c r="C8" s="70">
        <v>0.007342345800567546</v>
      </c>
    </row>
    <row r="9" spans="1:3" ht="15">
      <c r="A9" s="69" t="s">
        <v>88</v>
      </c>
      <c r="B9" s="77">
        <v>10506148.31</v>
      </c>
      <c r="C9" s="70">
        <v>0.01892870543403559</v>
      </c>
    </row>
    <row r="10" spans="1:3" ht="15">
      <c r="A10" s="69" t="s">
        <v>89</v>
      </c>
      <c r="B10" s="77">
        <v>11650083.15</v>
      </c>
      <c r="C10" s="70">
        <v>0.020989708665969845</v>
      </c>
    </row>
    <row r="11" spans="1:3" ht="15">
      <c r="A11" s="69" t="s">
        <v>110</v>
      </c>
      <c r="B11" s="77">
        <v>11824075.22</v>
      </c>
      <c r="C11" s="70">
        <v>0.021303186502348123</v>
      </c>
    </row>
    <row r="12" spans="1:3" ht="15">
      <c r="A12" s="69" t="s">
        <v>90</v>
      </c>
      <c r="B12" s="77">
        <v>819940.23</v>
      </c>
      <c r="C12" s="70">
        <v>0.0014772689885229108</v>
      </c>
    </row>
    <row r="13" spans="1:3" ht="15">
      <c r="A13" s="69" t="s">
        <v>91</v>
      </c>
      <c r="B13" s="77">
        <v>2667103.92</v>
      </c>
      <c r="C13" s="70">
        <v>0.004805264781536442</v>
      </c>
    </row>
    <row r="14" spans="1:3" ht="15">
      <c r="A14" s="69" t="s">
        <v>92</v>
      </c>
      <c r="B14" s="77">
        <v>17249788.36</v>
      </c>
      <c r="C14" s="70">
        <v>0.031078579231087953</v>
      </c>
    </row>
    <row r="15" spans="1:3" ht="15">
      <c r="A15" s="69" t="s">
        <v>93</v>
      </c>
      <c r="B15" s="77">
        <v>21356397.44</v>
      </c>
      <c r="C15" s="70">
        <v>0.03847737004523133</v>
      </c>
    </row>
    <row r="16" spans="1:3" ht="15">
      <c r="A16" s="69" t="s">
        <v>94</v>
      </c>
      <c r="B16" s="77">
        <v>12896183.2</v>
      </c>
      <c r="C16" s="70">
        <v>0.023234780798193248</v>
      </c>
    </row>
    <row r="17" spans="1:3" ht="15">
      <c r="A17" s="69" t="s">
        <v>112</v>
      </c>
      <c r="B17" s="77">
        <v>6259321.46</v>
      </c>
      <c r="C17" s="70">
        <v>0.011277287226233489</v>
      </c>
    </row>
    <row r="18" spans="1:3" ht="15">
      <c r="A18" s="69" t="s">
        <v>95</v>
      </c>
      <c r="B18" s="77">
        <v>23095648.91</v>
      </c>
      <c r="C18" s="70">
        <v>0.04161094267146273</v>
      </c>
    </row>
    <row r="19" spans="1:3" ht="15">
      <c r="A19" s="69" t="s">
        <v>115</v>
      </c>
      <c r="B19" s="77">
        <v>494401.96</v>
      </c>
      <c r="C19" s="70">
        <v>0.0008907535655043352</v>
      </c>
    </row>
    <row r="20" spans="1:3" ht="15">
      <c r="A20" s="69" t="s">
        <v>96</v>
      </c>
      <c r="B20" s="77">
        <v>234069.21</v>
      </c>
      <c r="C20" s="70">
        <v>0.0004217175501939413</v>
      </c>
    </row>
    <row r="21" spans="1:3" ht="15">
      <c r="A21" s="69" t="s">
        <v>612</v>
      </c>
      <c r="B21" s="77">
        <v>2363410.97</v>
      </c>
      <c r="C21" s="70">
        <v>0.0042581076100093925</v>
      </c>
    </row>
    <row r="22" spans="1:3" ht="15">
      <c r="A22" s="69" t="s">
        <v>387</v>
      </c>
      <c r="B22" s="77">
        <v>513012.02</v>
      </c>
      <c r="C22" s="70">
        <v>0.0009242829174091083</v>
      </c>
    </row>
    <row r="23" spans="1:3" ht="15">
      <c r="A23" s="69" t="s">
        <v>118</v>
      </c>
      <c r="B23" s="77">
        <v>10586149.82</v>
      </c>
      <c r="C23" s="70">
        <v>0.019072842464314007</v>
      </c>
    </row>
    <row r="24" spans="1:3" ht="15">
      <c r="A24" s="69" t="s">
        <v>97</v>
      </c>
      <c r="B24" s="77">
        <v>2744948.14</v>
      </c>
      <c r="C24" s="70">
        <v>0.004945515068001537</v>
      </c>
    </row>
    <row r="25" spans="1:3" ht="15">
      <c r="A25" s="69" t="s">
        <v>98</v>
      </c>
      <c r="B25" s="77">
        <v>26885569.81</v>
      </c>
      <c r="C25" s="70">
        <v>0.04843916308275398</v>
      </c>
    </row>
    <row r="26" spans="1:3" s="142" customFormat="1" ht="15">
      <c r="A26" s="69" t="s">
        <v>119</v>
      </c>
      <c r="B26" s="77">
        <v>3350906.24</v>
      </c>
      <c r="C26" s="70">
        <v>0.006037256973962493</v>
      </c>
    </row>
    <row r="27" spans="1:3" s="142" customFormat="1" ht="15">
      <c r="A27" s="69" t="s">
        <v>388</v>
      </c>
      <c r="B27" s="77">
        <v>294045.77</v>
      </c>
      <c r="C27" s="70">
        <v>0.00052977605114868</v>
      </c>
    </row>
    <row r="28" spans="1:3" s="142" customFormat="1" ht="15">
      <c r="A28" s="69" t="s">
        <v>99</v>
      </c>
      <c r="B28" s="77">
        <v>13015829.65</v>
      </c>
      <c r="C28" s="70">
        <v>0.023450345279243112</v>
      </c>
    </row>
    <row r="29" spans="1:3" s="142" customFormat="1" ht="15">
      <c r="A29" s="69" t="s">
        <v>100</v>
      </c>
      <c r="B29" s="77">
        <v>22918487.42</v>
      </c>
      <c r="C29" s="70">
        <v>0.041291754558034625</v>
      </c>
    </row>
    <row r="30" spans="1:3" s="142" customFormat="1" ht="15">
      <c r="A30" s="69" t="s">
        <v>101</v>
      </c>
      <c r="B30" s="77">
        <v>532187.61</v>
      </c>
      <c r="C30" s="70">
        <v>0.0009588311727662458</v>
      </c>
    </row>
    <row r="31" spans="1:3" s="142" customFormat="1" ht="15">
      <c r="A31" s="69" t="s">
        <v>493</v>
      </c>
      <c r="B31" s="77">
        <v>210246</v>
      </c>
      <c r="C31" s="70">
        <v>0.000378795776078688</v>
      </c>
    </row>
    <row r="32" spans="1:3" s="142" customFormat="1" ht="15">
      <c r="A32" s="69" t="s">
        <v>769</v>
      </c>
      <c r="B32" s="77">
        <v>667210.93</v>
      </c>
      <c r="C32" s="70">
        <v>0.0012020998356093964</v>
      </c>
    </row>
    <row r="33" spans="1:3" s="142" customFormat="1" ht="15">
      <c r="A33" s="69" t="s">
        <v>391</v>
      </c>
      <c r="B33" s="77">
        <v>19436554.61</v>
      </c>
      <c r="C33" s="70">
        <v>0.03501842978125981</v>
      </c>
    </row>
    <row r="34" spans="1:3" s="142" customFormat="1" ht="15">
      <c r="A34" s="69" t="s">
        <v>199</v>
      </c>
      <c r="B34" s="77">
        <v>9566405.47</v>
      </c>
      <c r="C34" s="70">
        <v>0.017235590614290194</v>
      </c>
    </row>
    <row r="35" spans="1:3" s="142" customFormat="1" ht="15">
      <c r="A35" s="69" t="s">
        <v>123</v>
      </c>
      <c r="B35" s="77">
        <v>415871.54</v>
      </c>
      <c r="C35" s="70">
        <v>0.0007492669669974179</v>
      </c>
    </row>
    <row r="36" spans="1:3" s="142" customFormat="1" ht="15">
      <c r="A36" s="69" t="s">
        <v>541</v>
      </c>
      <c r="B36" s="77">
        <v>2957379</v>
      </c>
      <c r="C36" s="70">
        <v>0.005328247260180047</v>
      </c>
    </row>
    <row r="37" spans="1:3" s="142" customFormat="1" ht="15">
      <c r="A37" s="69" t="s">
        <v>102</v>
      </c>
      <c r="B37" s="77">
        <v>44173113.67</v>
      </c>
      <c r="C37" s="70">
        <v>0.07958576560048586</v>
      </c>
    </row>
    <row r="38" spans="1:3" s="142" customFormat="1" ht="15">
      <c r="A38" s="69" t="s">
        <v>758</v>
      </c>
      <c r="B38" s="77">
        <v>1505720.11</v>
      </c>
      <c r="C38" s="70">
        <v>0.0027128241090186613</v>
      </c>
    </row>
    <row r="39" spans="1:3" s="142" customFormat="1" ht="15">
      <c r="A39" s="69" t="s">
        <v>82</v>
      </c>
      <c r="B39" s="77">
        <v>1133404.08</v>
      </c>
      <c r="C39" s="70">
        <v>0.0020420301841383493</v>
      </c>
    </row>
    <row r="40" spans="1:3" s="142" customFormat="1" ht="15">
      <c r="A40" s="69" t="s">
        <v>103</v>
      </c>
      <c r="B40" s="77">
        <v>93266056.42</v>
      </c>
      <c r="C40" s="70">
        <v>0.16803548330723342</v>
      </c>
    </row>
    <row r="41" spans="1:3" s="142" customFormat="1" ht="15">
      <c r="A41" s="69" t="s">
        <v>104</v>
      </c>
      <c r="B41" s="77">
        <v>22248183.9</v>
      </c>
      <c r="C41" s="70">
        <v>0.04008408286836311</v>
      </c>
    </row>
    <row r="42" spans="1:3" s="142" customFormat="1" ht="15">
      <c r="A42" s="69" t="s">
        <v>105</v>
      </c>
      <c r="B42" s="77">
        <v>127753576.82</v>
      </c>
      <c r="C42" s="70">
        <v>0.23017092015239377</v>
      </c>
    </row>
    <row r="43" spans="1:3" s="142" customFormat="1" ht="15">
      <c r="A43" s="69" t="s">
        <v>106</v>
      </c>
      <c r="B43" s="77">
        <v>14013864.44</v>
      </c>
      <c r="C43" s="70">
        <v>0.025248483473699037</v>
      </c>
    </row>
    <row r="44" spans="1:3" ht="15">
      <c r="A44" s="73" t="s">
        <v>73</v>
      </c>
      <c r="B44" s="74">
        <v>555037868.1000001</v>
      </c>
      <c r="C44" s="75">
        <v>0.9999999999999996</v>
      </c>
    </row>
    <row r="45" spans="1:3" ht="15">
      <c r="A45" s="67"/>
      <c r="B45" s="67"/>
      <c r="C45" s="67"/>
    </row>
    <row r="46" spans="1:3" ht="15">
      <c r="A46" s="76"/>
      <c r="B46" s="76"/>
      <c r="C46" s="76"/>
    </row>
    <row r="47" ht="15">
      <c r="A47" s="193" t="s">
        <v>520</v>
      </c>
    </row>
  </sheetData>
  <sheetProtection/>
  <mergeCells count="3">
    <mergeCell ref="A2:C2"/>
    <mergeCell ref="A3:C3"/>
    <mergeCell ref="A1:C1"/>
  </mergeCells>
  <printOptions/>
  <pageMargins left="1.14" right="0.7" top="0.75" bottom="0.75" header="0.3" footer="0.3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2"/>
  <sheetViews>
    <sheetView showGridLines="0" zoomScalePageLayoutView="0" workbookViewId="0" topLeftCell="A46">
      <selection activeCell="A4" sqref="A4:C4"/>
    </sheetView>
  </sheetViews>
  <sheetFormatPr defaultColWidth="0" defaultRowHeight="15" zeroHeight="1"/>
  <cols>
    <col min="1" max="1" width="18.28125" style="0" customWidth="1"/>
    <col min="2" max="3" width="22.57421875" style="0" customWidth="1"/>
    <col min="4" max="16384" width="11.421875" style="0" hidden="1" customWidth="1"/>
  </cols>
  <sheetData>
    <row r="1" spans="1:3" ht="15.75">
      <c r="A1" s="269" t="s">
        <v>107</v>
      </c>
      <c r="B1" s="269"/>
      <c r="C1" s="269"/>
    </row>
    <row r="2" spans="1:3" ht="15.75">
      <c r="A2" s="269" t="s">
        <v>785</v>
      </c>
      <c r="B2" s="269"/>
      <c r="C2" s="269"/>
    </row>
    <row r="3" spans="1:3" ht="15">
      <c r="A3" s="267" t="s">
        <v>837</v>
      </c>
      <c r="B3" s="267"/>
      <c r="C3" s="267"/>
    </row>
    <row r="4" spans="1:3" ht="15">
      <c r="A4" s="267" t="s">
        <v>64</v>
      </c>
      <c r="B4" s="267"/>
      <c r="C4" s="267"/>
    </row>
    <row r="5" spans="1:3" ht="5.25" customHeight="1">
      <c r="A5" s="83"/>
      <c r="B5" s="83"/>
      <c r="C5" s="83"/>
    </row>
    <row r="6" spans="1:3" ht="15">
      <c r="A6" s="78" t="s">
        <v>13</v>
      </c>
      <c r="B6" s="79" t="s">
        <v>85</v>
      </c>
      <c r="C6" s="79" t="s">
        <v>86</v>
      </c>
    </row>
    <row r="7" spans="1:3" ht="15">
      <c r="A7" s="84" t="s">
        <v>87</v>
      </c>
      <c r="B7" s="85">
        <v>29450873.76</v>
      </c>
      <c r="C7" s="86">
        <v>0.03962965351776973</v>
      </c>
    </row>
    <row r="8" spans="1:3" ht="15">
      <c r="A8" s="84" t="s">
        <v>108</v>
      </c>
      <c r="B8" s="85">
        <v>29217425.73</v>
      </c>
      <c r="C8" s="86">
        <v>0.039315521427200954</v>
      </c>
    </row>
    <row r="9" spans="1:3" ht="15">
      <c r="A9" s="84" t="s">
        <v>109</v>
      </c>
      <c r="B9" s="85">
        <v>3030551.94</v>
      </c>
      <c r="C9" s="86">
        <v>0.0040779680877558065</v>
      </c>
    </row>
    <row r="10" spans="1:3" ht="15">
      <c r="A10" s="84" t="s">
        <v>88</v>
      </c>
      <c r="B10" s="85">
        <v>15061046.23</v>
      </c>
      <c r="C10" s="86">
        <v>0.02026642905653513</v>
      </c>
    </row>
    <row r="11" spans="1:3" ht="15">
      <c r="A11" s="84" t="s">
        <v>89</v>
      </c>
      <c r="B11" s="85">
        <v>41803533.37</v>
      </c>
      <c r="C11" s="86">
        <v>0.056251626242807426</v>
      </c>
    </row>
    <row r="12" spans="1:3" ht="15">
      <c r="A12" s="84" t="s">
        <v>110</v>
      </c>
      <c r="B12" s="85">
        <v>38031926.19</v>
      </c>
      <c r="C12" s="86">
        <v>0.05117648018885441</v>
      </c>
    </row>
    <row r="13" spans="1:3" ht="15">
      <c r="A13" s="84" t="s">
        <v>699</v>
      </c>
      <c r="B13" s="85">
        <v>1445946.77</v>
      </c>
      <c r="C13" s="86">
        <v>0.0019456933592940122</v>
      </c>
    </row>
    <row r="14" spans="1:3" ht="15">
      <c r="A14" s="84" t="s">
        <v>91</v>
      </c>
      <c r="B14" s="85">
        <v>5413517.14</v>
      </c>
      <c r="C14" s="86">
        <v>0.007284531193165785</v>
      </c>
    </row>
    <row r="15" spans="1:3" ht="15">
      <c r="A15" s="84" t="s">
        <v>92</v>
      </c>
      <c r="B15" s="85">
        <v>39083568.11</v>
      </c>
      <c r="C15" s="86">
        <v>0.05259158947403176</v>
      </c>
    </row>
    <row r="16" spans="1:3" ht="15">
      <c r="A16" s="84" t="s">
        <v>93</v>
      </c>
      <c r="B16" s="85">
        <v>34720818.99</v>
      </c>
      <c r="C16" s="86">
        <v>0.04672099162965206</v>
      </c>
    </row>
    <row r="17" spans="1:3" ht="15">
      <c r="A17" s="84" t="s">
        <v>94</v>
      </c>
      <c r="B17" s="85">
        <v>13399709.95</v>
      </c>
      <c r="C17" s="86">
        <v>0.018030903493204593</v>
      </c>
    </row>
    <row r="18" spans="1:3" ht="15">
      <c r="A18" s="84" t="s">
        <v>111</v>
      </c>
      <c r="B18" s="85">
        <v>162240</v>
      </c>
      <c r="C18" s="86">
        <v>0.000218313216752689</v>
      </c>
    </row>
    <row r="19" spans="1:3" ht="15">
      <c r="A19" s="84" t="s">
        <v>834</v>
      </c>
      <c r="B19" s="85">
        <v>3153453.06</v>
      </c>
      <c r="C19" s="86">
        <v>0.004243346162519788</v>
      </c>
    </row>
    <row r="20" spans="1:3" ht="15">
      <c r="A20" s="84" t="s">
        <v>112</v>
      </c>
      <c r="B20" s="85">
        <v>3249221.14</v>
      </c>
      <c r="C20" s="86">
        <v>0.004372213504772185</v>
      </c>
    </row>
    <row r="21" spans="1:3" ht="15">
      <c r="A21" s="84" t="s">
        <v>95</v>
      </c>
      <c r="B21" s="85">
        <v>63557870.63</v>
      </c>
      <c r="C21" s="86">
        <v>0.08552467447723469</v>
      </c>
    </row>
    <row r="22" spans="1:3" ht="15">
      <c r="A22" s="84" t="s">
        <v>113</v>
      </c>
      <c r="B22" s="85">
        <v>3313754.51</v>
      </c>
      <c r="C22" s="86">
        <v>0.004459050829677211</v>
      </c>
    </row>
    <row r="23" spans="1:3" ht="15">
      <c r="A23" s="84" t="s">
        <v>114</v>
      </c>
      <c r="B23" s="85">
        <v>296867.27</v>
      </c>
      <c r="C23" s="86">
        <v>0.000399470221044681</v>
      </c>
    </row>
    <row r="24" spans="1:3" ht="15">
      <c r="A24" s="84" t="s">
        <v>115</v>
      </c>
      <c r="B24" s="85">
        <v>2426301.12</v>
      </c>
      <c r="C24" s="86">
        <v>0.003264876740124828</v>
      </c>
    </row>
    <row r="25" spans="1:3" ht="15">
      <c r="A25" s="84" t="s">
        <v>96</v>
      </c>
      <c r="B25" s="85">
        <v>473521.94</v>
      </c>
      <c r="C25" s="86">
        <v>0.0006371800907567419</v>
      </c>
    </row>
    <row r="26" spans="1:3" ht="15">
      <c r="A26" s="84" t="s">
        <v>612</v>
      </c>
      <c r="B26" s="85">
        <v>3708521.71</v>
      </c>
      <c r="C26" s="86">
        <v>0.00499025705071057</v>
      </c>
    </row>
    <row r="27" spans="1:3" ht="15">
      <c r="A27" s="84" t="s">
        <v>116</v>
      </c>
      <c r="B27" s="85">
        <v>1146355.2</v>
      </c>
      <c r="C27" s="86">
        <v>0.0015425572685723134</v>
      </c>
    </row>
    <row r="28" spans="1:3" ht="15">
      <c r="A28" s="84" t="s">
        <v>117</v>
      </c>
      <c r="B28" s="85">
        <v>284597.96</v>
      </c>
      <c r="C28" s="86">
        <v>0.00038296040513346346</v>
      </c>
    </row>
    <row r="29" spans="1:3" ht="15">
      <c r="A29" s="84" t="s">
        <v>387</v>
      </c>
      <c r="B29" s="85">
        <v>4802624.33</v>
      </c>
      <c r="C29" s="86">
        <v>0.0064625022579945</v>
      </c>
    </row>
    <row r="30" spans="1:3" ht="15">
      <c r="A30" s="84" t="s">
        <v>118</v>
      </c>
      <c r="B30" s="85">
        <v>14911034.41</v>
      </c>
      <c r="C30" s="86">
        <v>0.020064570310386675</v>
      </c>
    </row>
    <row r="31" spans="1:3" ht="15">
      <c r="A31" s="84" t="s">
        <v>97</v>
      </c>
      <c r="B31" s="85">
        <v>4336481.8</v>
      </c>
      <c r="C31" s="86">
        <v>0.005835252041096467</v>
      </c>
    </row>
    <row r="32" spans="1:3" ht="15">
      <c r="A32" s="84" t="s">
        <v>98</v>
      </c>
      <c r="B32" s="85">
        <v>25378526.14</v>
      </c>
      <c r="C32" s="86">
        <v>0.03414982543186393</v>
      </c>
    </row>
    <row r="33" spans="1:3" ht="15">
      <c r="A33" s="84" t="s">
        <v>119</v>
      </c>
      <c r="B33" s="85">
        <v>27388556.5</v>
      </c>
      <c r="C33" s="86">
        <v>0.036854560353351634</v>
      </c>
    </row>
    <row r="34" spans="1:3" ht="15">
      <c r="A34" s="84" t="s">
        <v>388</v>
      </c>
      <c r="B34" s="85">
        <v>713061</v>
      </c>
      <c r="C34" s="86">
        <v>0.0009595083866548889</v>
      </c>
    </row>
    <row r="35" spans="1:3" ht="15">
      <c r="A35" s="84" t="s">
        <v>99</v>
      </c>
      <c r="B35" s="85">
        <v>27400837.73</v>
      </c>
      <c r="C35" s="86">
        <v>0.03687108620904061</v>
      </c>
    </row>
    <row r="36" spans="1:3" ht="15">
      <c r="A36" s="84" t="s">
        <v>100</v>
      </c>
      <c r="B36" s="85">
        <v>8158169.1</v>
      </c>
      <c r="C36" s="86">
        <v>0.010977786853016454</v>
      </c>
    </row>
    <row r="37" spans="1:3" ht="15">
      <c r="A37" s="84" t="s">
        <v>101</v>
      </c>
      <c r="B37" s="85">
        <v>2066803.39</v>
      </c>
      <c r="C37" s="86">
        <v>0.0027811297859113805</v>
      </c>
    </row>
    <row r="38" spans="1:3" ht="15">
      <c r="A38" s="84" t="s">
        <v>493</v>
      </c>
      <c r="B38" s="85">
        <v>6826309.32</v>
      </c>
      <c r="C38" s="86">
        <v>0.009185611108222762</v>
      </c>
    </row>
    <row r="39" spans="1:3" ht="15">
      <c r="A39" s="84" t="s">
        <v>769</v>
      </c>
      <c r="B39" s="85">
        <v>354534.84</v>
      </c>
      <c r="C39" s="86">
        <v>0.0004770687954345409</v>
      </c>
    </row>
    <row r="40" spans="1:3" ht="15">
      <c r="A40" s="84" t="s">
        <v>759</v>
      </c>
      <c r="B40" s="85">
        <v>278454.75</v>
      </c>
      <c r="C40" s="86">
        <v>0.00037469398540782684</v>
      </c>
    </row>
    <row r="41" spans="1:3" ht="15">
      <c r="A41" s="84" t="s">
        <v>494</v>
      </c>
      <c r="B41" s="85">
        <v>133711.31</v>
      </c>
      <c r="C41" s="86">
        <v>0.00017992447116812124</v>
      </c>
    </row>
    <row r="42" spans="1:3" ht="15">
      <c r="A42" s="84" t="s">
        <v>198</v>
      </c>
      <c r="B42" s="85">
        <v>286432.36</v>
      </c>
      <c r="C42" s="86">
        <v>0.00038542880851617507</v>
      </c>
    </row>
    <row r="43" spans="1:3" ht="15">
      <c r="A43" s="84" t="s">
        <v>120</v>
      </c>
      <c r="B43" s="85">
        <v>535547.25</v>
      </c>
      <c r="C43" s="86">
        <v>0.0007206425226242389</v>
      </c>
    </row>
    <row r="44" spans="1:3" ht="15">
      <c r="A44" s="84" t="s">
        <v>391</v>
      </c>
      <c r="B44" s="85">
        <v>953215.08</v>
      </c>
      <c r="C44" s="86">
        <v>0.0012826642651132382</v>
      </c>
    </row>
    <row r="45" spans="1:3" ht="15">
      <c r="A45" s="84" t="s">
        <v>121</v>
      </c>
      <c r="B45" s="85">
        <v>30989.88</v>
      </c>
      <c r="C45" s="86">
        <v>4.170056946240028E-05</v>
      </c>
    </row>
    <row r="46" spans="1:3" ht="18" customHeight="1">
      <c r="A46" s="84" t="s">
        <v>199</v>
      </c>
      <c r="B46" s="85">
        <v>2530078.42</v>
      </c>
      <c r="C46" s="86">
        <v>0.003404521440500252</v>
      </c>
    </row>
    <row r="47" spans="1:3" ht="15">
      <c r="A47" s="84" t="s">
        <v>122</v>
      </c>
      <c r="B47" s="85">
        <v>251905.56</v>
      </c>
      <c r="C47" s="86">
        <v>0.0003389688925140995</v>
      </c>
    </row>
    <row r="48" spans="1:3" ht="15">
      <c r="A48" s="84" t="s">
        <v>123</v>
      </c>
      <c r="B48" s="85">
        <v>1837999.71</v>
      </c>
      <c r="C48" s="86">
        <v>0.0024732472206645062</v>
      </c>
    </row>
    <row r="49" spans="1:3" s="142" customFormat="1" ht="15">
      <c r="A49" s="84" t="s">
        <v>124</v>
      </c>
      <c r="B49" s="85">
        <v>52744.15</v>
      </c>
      <c r="C49" s="86">
        <v>7.097352719049766E-05</v>
      </c>
    </row>
    <row r="50" spans="1:3" s="142" customFormat="1" ht="15">
      <c r="A50" s="84" t="s">
        <v>541</v>
      </c>
      <c r="B50" s="85">
        <v>5766889.06</v>
      </c>
      <c r="C50" s="86">
        <v>0.007760035141423143</v>
      </c>
    </row>
    <row r="51" spans="1:3" s="142" customFormat="1" ht="15">
      <c r="A51" s="84" t="s">
        <v>102</v>
      </c>
      <c r="B51" s="85">
        <v>49607683.89</v>
      </c>
      <c r="C51" s="86">
        <v>0.06675303898962308</v>
      </c>
    </row>
    <row r="52" spans="1:3" s="142" customFormat="1" ht="15">
      <c r="A52" s="84" t="s">
        <v>758</v>
      </c>
      <c r="B52" s="85">
        <v>4687260.2</v>
      </c>
      <c r="C52" s="86">
        <v>0.006307266099721724</v>
      </c>
    </row>
    <row r="53" spans="1:3" s="142" customFormat="1" ht="15">
      <c r="A53" s="84" t="s">
        <v>125</v>
      </c>
      <c r="B53" s="85">
        <v>5200</v>
      </c>
      <c r="C53" s="86">
        <v>6.997218485663109E-06</v>
      </c>
    </row>
    <row r="54" spans="1:3" s="142" customFormat="1" ht="15">
      <c r="A54" s="84" t="s">
        <v>126</v>
      </c>
      <c r="B54" s="85">
        <v>8392.91</v>
      </c>
      <c r="C54" s="86">
        <v>1.1293658653943608E-05</v>
      </c>
    </row>
    <row r="55" spans="1:3" s="142" customFormat="1" ht="15">
      <c r="A55" s="84" t="s">
        <v>82</v>
      </c>
      <c r="B55" s="85">
        <v>1988000.01</v>
      </c>
      <c r="C55" s="86">
        <v>0.0026750904652827778</v>
      </c>
    </row>
    <row r="56" spans="1:3" s="142" customFormat="1" ht="15">
      <c r="A56" s="84" t="s">
        <v>103</v>
      </c>
      <c r="B56" s="85">
        <v>123598214.76</v>
      </c>
      <c r="C56" s="86">
        <v>0.16631609867569824</v>
      </c>
    </row>
    <row r="57" spans="1:3" s="142" customFormat="1" ht="15">
      <c r="A57" s="84" t="s">
        <v>104</v>
      </c>
      <c r="B57" s="85">
        <v>59906486.73</v>
      </c>
      <c r="C57" s="86">
        <v>0.08061130314582456</v>
      </c>
    </row>
    <row r="58" spans="1:3" s="142" customFormat="1" ht="15">
      <c r="A58" s="84" t="s">
        <v>105</v>
      </c>
      <c r="B58" s="85">
        <v>92853.89</v>
      </c>
      <c r="C58" s="86">
        <v>0.00012494595299494785</v>
      </c>
    </row>
    <row r="59" spans="1:3" s="142" customFormat="1" ht="15">
      <c r="A59" s="84" t="s">
        <v>106</v>
      </c>
      <c r="B59" s="85">
        <v>35831820.11</v>
      </c>
      <c r="C59" s="86">
        <v>0.04821597577858598</v>
      </c>
    </row>
    <row r="60" spans="1:3" ht="15">
      <c r="A60" s="80" t="s">
        <v>73</v>
      </c>
      <c r="B60" s="81">
        <v>743152441.31</v>
      </c>
      <c r="C60" s="82">
        <v>1.0000000000000002</v>
      </c>
    </row>
    <row r="61" spans="1:3" ht="15">
      <c r="A61" s="270" t="s">
        <v>520</v>
      </c>
      <c r="B61" s="270"/>
      <c r="C61" s="270"/>
    </row>
    <row r="62" spans="1:3" ht="15">
      <c r="A62" s="270"/>
      <c r="B62" s="270"/>
      <c r="C62" s="270"/>
    </row>
    <row r="63" ht="15" hidden="1"/>
    <row r="64" ht="15" hidden="1"/>
    <row r="65" ht="15"/>
  </sheetData>
  <sheetProtection/>
  <mergeCells count="5">
    <mergeCell ref="A4:C4"/>
    <mergeCell ref="A3:C3"/>
    <mergeCell ref="A1:C1"/>
    <mergeCell ref="A2:C2"/>
    <mergeCell ref="A61:C62"/>
  </mergeCells>
  <printOptions/>
  <pageMargins left="2.35" right="0.7" top="0.75" bottom="0.75" header="0.3" footer="0.3"/>
  <pageSetup fitToHeight="1" fitToWidth="1" horizontalDpi="600" verticalDpi="600" orientation="portrait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zoomScalePageLayoutView="0" workbookViewId="0" topLeftCell="A7">
      <selection activeCell="B15" sqref="B15"/>
    </sheetView>
  </sheetViews>
  <sheetFormatPr defaultColWidth="0" defaultRowHeight="15" zeroHeight="1"/>
  <cols>
    <col min="1" max="1" width="27.140625" style="0" customWidth="1"/>
    <col min="2" max="3" width="46.421875" style="0" customWidth="1"/>
    <col min="4" max="16384" width="11.421875" style="0" hidden="1" customWidth="1"/>
  </cols>
  <sheetData>
    <row r="1" spans="1:3" ht="15.75">
      <c r="A1" s="269" t="s">
        <v>786</v>
      </c>
      <c r="B1" s="269"/>
      <c r="C1" s="269"/>
    </row>
    <row r="2" spans="1:3" ht="15">
      <c r="A2" s="267" t="s">
        <v>837</v>
      </c>
      <c r="B2" s="267"/>
      <c r="C2" s="267"/>
    </row>
    <row r="3" spans="1:3" ht="15">
      <c r="A3" s="268" t="s">
        <v>64</v>
      </c>
      <c r="B3" s="268"/>
      <c r="C3" s="268"/>
    </row>
    <row r="4" spans="1:3" ht="15">
      <c r="A4" s="89"/>
      <c r="B4" s="89"/>
      <c r="C4" s="89"/>
    </row>
    <row r="5" spans="1:3" ht="5.25" customHeight="1">
      <c r="A5" s="90"/>
      <c r="B5" s="90"/>
      <c r="C5" s="90"/>
    </row>
    <row r="6" spans="1:3" ht="15">
      <c r="A6" s="93" t="s">
        <v>127</v>
      </c>
      <c r="B6" s="94" t="s">
        <v>73</v>
      </c>
      <c r="C6" s="94" t="s">
        <v>86</v>
      </c>
    </row>
    <row r="7" spans="1:3" ht="15">
      <c r="A7" s="91" t="s">
        <v>128</v>
      </c>
      <c r="B7" s="98">
        <v>819940.23</v>
      </c>
      <c r="C7" s="92">
        <v>0.001477268988522911</v>
      </c>
    </row>
    <row r="8" spans="1:3" ht="15">
      <c r="A8" s="91" t="s">
        <v>135</v>
      </c>
      <c r="B8" s="98">
        <v>46490021.21</v>
      </c>
      <c r="C8" s="92">
        <v>0.08376008896319843</v>
      </c>
    </row>
    <row r="9" spans="1:3" ht="15">
      <c r="A9" s="91" t="s">
        <v>129</v>
      </c>
      <c r="B9" s="98">
        <v>28041034.53</v>
      </c>
      <c r="C9" s="92">
        <v>0.050520939455878544</v>
      </c>
    </row>
    <row r="10" spans="1:3" ht="15">
      <c r="A10" s="91" t="s">
        <v>130</v>
      </c>
      <c r="B10" s="98">
        <v>2382165.47</v>
      </c>
      <c r="C10" s="92">
        <v>0.004291897196410408</v>
      </c>
    </row>
    <row r="11" spans="1:3" ht="15">
      <c r="A11" s="91" t="s">
        <v>137</v>
      </c>
      <c r="B11" s="98">
        <v>321986.68</v>
      </c>
      <c r="C11" s="92">
        <v>0.0005801165983543097</v>
      </c>
    </row>
    <row r="12" spans="1:3" ht="15">
      <c r="A12" s="91" t="s">
        <v>131</v>
      </c>
      <c r="B12" s="98">
        <v>175805468.64</v>
      </c>
      <c r="C12" s="92">
        <v>0.3167449983941014</v>
      </c>
    </row>
    <row r="13" spans="1:3" ht="15">
      <c r="A13" s="91" t="s">
        <v>132</v>
      </c>
      <c r="B13" s="98">
        <v>41468961.52</v>
      </c>
      <c r="C13" s="92">
        <v>0.07471375180572117</v>
      </c>
    </row>
    <row r="14" spans="1:3" ht="15">
      <c r="A14" s="91" t="s">
        <v>138</v>
      </c>
      <c r="B14" s="98">
        <v>1759397.31</v>
      </c>
      <c r="C14" s="92">
        <v>0.0031698689605139034</v>
      </c>
    </row>
    <row r="15" spans="1:3" ht="15">
      <c r="A15" s="91" t="s">
        <v>139</v>
      </c>
      <c r="B15" s="98">
        <v>667210.93</v>
      </c>
      <c r="C15" s="92">
        <v>0.0012020998356093967</v>
      </c>
    </row>
    <row r="16" spans="1:3" s="142" customFormat="1" ht="15">
      <c r="A16" s="91" t="s">
        <v>103</v>
      </c>
      <c r="B16" s="98">
        <v>93266056.42</v>
      </c>
      <c r="C16" s="92">
        <v>0.16803548330723347</v>
      </c>
    </row>
    <row r="17" spans="1:3" s="142" customFormat="1" ht="15">
      <c r="A17" s="91" t="s">
        <v>104</v>
      </c>
      <c r="B17" s="98">
        <v>22248183.9</v>
      </c>
      <c r="C17" s="92">
        <v>0.04008408286836312</v>
      </c>
    </row>
    <row r="18" spans="1:3" s="142" customFormat="1" ht="15">
      <c r="A18" s="91" t="s">
        <v>105</v>
      </c>
      <c r="B18" s="98">
        <v>127753576.82</v>
      </c>
      <c r="C18" s="92">
        <v>0.23017092015239382</v>
      </c>
    </row>
    <row r="19" spans="1:3" s="142" customFormat="1" ht="15">
      <c r="A19" s="91" t="s">
        <v>106</v>
      </c>
      <c r="B19" s="98">
        <v>14013864.44</v>
      </c>
      <c r="C19" s="92">
        <v>0.025248483473699044</v>
      </c>
    </row>
    <row r="20" spans="1:3" ht="15">
      <c r="A20" s="95" t="s">
        <v>73</v>
      </c>
      <c r="B20" s="96">
        <v>555037868.1</v>
      </c>
      <c r="C20" s="97">
        <v>1</v>
      </c>
    </row>
    <row r="21" spans="1:3" ht="15">
      <c r="A21" s="87"/>
      <c r="B21" s="87"/>
      <c r="C21" s="87"/>
    </row>
    <row r="22" spans="1:3" ht="15">
      <c r="A22" s="88"/>
      <c r="B22" s="88"/>
      <c r="C22" s="88"/>
    </row>
    <row r="23" ht="15"/>
    <row r="24" ht="15">
      <c r="A24" s="193" t="s">
        <v>520</v>
      </c>
    </row>
    <row r="25" ht="15"/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7">
      <selection activeCell="A4" sqref="A4:C4"/>
    </sheetView>
  </sheetViews>
  <sheetFormatPr defaultColWidth="0" defaultRowHeight="15"/>
  <cols>
    <col min="1" max="3" width="24.421875" style="0" customWidth="1"/>
    <col min="4" max="16384" width="11.421875" style="0" hidden="1" customWidth="1"/>
  </cols>
  <sheetData>
    <row r="1" spans="1:3" ht="15.75">
      <c r="A1" s="269" t="s">
        <v>133</v>
      </c>
      <c r="B1" s="269"/>
      <c r="C1" s="269"/>
    </row>
    <row r="2" spans="1:3" ht="15.75">
      <c r="A2" s="269" t="s">
        <v>787</v>
      </c>
      <c r="B2" s="269"/>
      <c r="C2" s="269"/>
    </row>
    <row r="3" spans="1:3" ht="15">
      <c r="A3" s="267" t="s">
        <v>837</v>
      </c>
      <c r="B3" s="267"/>
      <c r="C3" s="267"/>
    </row>
    <row r="4" spans="1:3" ht="15">
      <c r="A4" s="267" t="s">
        <v>64</v>
      </c>
      <c r="B4" s="267"/>
      <c r="C4" s="267"/>
    </row>
    <row r="5" spans="1:3" ht="5.25" customHeight="1">
      <c r="A5" s="101"/>
      <c r="B5" s="101"/>
      <c r="C5" s="101"/>
    </row>
    <row r="6" spans="1:3" ht="15">
      <c r="A6" s="102" t="s">
        <v>127</v>
      </c>
      <c r="B6" s="103" t="s">
        <v>73</v>
      </c>
      <c r="C6" s="103" t="s">
        <v>86</v>
      </c>
    </row>
    <row r="7" spans="1:3" ht="15">
      <c r="A7" s="105" t="s">
        <v>134</v>
      </c>
      <c r="B7" s="106">
        <v>1904657.48</v>
      </c>
      <c r="C7" s="100">
        <v>0.002562943178444714</v>
      </c>
    </row>
    <row r="8" spans="1:3" ht="15">
      <c r="A8" s="105" t="s">
        <v>135</v>
      </c>
      <c r="B8" s="106">
        <v>8005474.22</v>
      </c>
      <c r="C8" s="100">
        <v>0.010772317730516049</v>
      </c>
    </row>
    <row r="9" spans="1:3" ht="15">
      <c r="A9" s="105" t="s">
        <v>129</v>
      </c>
      <c r="B9" s="106">
        <v>53928350.12</v>
      </c>
      <c r="C9" s="100">
        <v>0.07256700930018775</v>
      </c>
    </row>
    <row r="10" spans="1:3" ht="15">
      <c r="A10" s="105" t="s">
        <v>136</v>
      </c>
      <c r="B10" s="106">
        <v>535547.25</v>
      </c>
      <c r="C10" s="100">
        <v>0.0007206425226242389</v>
      </c>
    </row>
    <row r="11" spans="1:3" ht="15">
      <c r="A11" s="105" t="s">
        <v>130</v>
      </c>
      <c r="B11" s="106">
        <v>31955332.15</v>
      </c>
      <c r="C11" s="100">
        <v>0.042999700160670125</v>
      </c>
    </row>
    <row r="12" spans="1:3" ht="15">
      <c r="A12" s="105" t="s">
        <v>137</v>
      </c>
      <c r="B12" s="106">
        <v>202964.62</v>
      </c>
      <c r="C12" s="100">
        <v>0.00027311303673069006</v>
      </c>
    </row>
    <row r="13" spans="1:3" ht="15">
      <c r="A13" s="105" t="s">
        <v>131</v>
      </c>
      <c r="B13" s="106">
        <v>384401707.69</v>
      </c>
      <c r="C13" s="100">
        <v>0.5172582182632567</v>
      </c>
    </row>
    <row r="14" spans="1:3" ht="15">
      <c r="A14" s="105" t="s">
        <v>132</v>
      </c>
      <c r="B14" s="106">
        <v>17449387.12</v>
      </c>
      <c r="C14" s="100">
        <v>0.02348022579222226</v>
      </c>
    </row>
    <row r="15" spans="1:3" ht="15">
      <c r="A15" s="105" t="s">
        <v>138</v>
      </c>
      <c r="B15" s="106">
        <v>17819304.34</v>
      </c>
      <c r="C15" s="100">
        <v>0.023977993409520164</v>
      </c>
    </row>
    <row r="16" spans="1:3" ht="15">
      <c r="A16" s="105" t="s">
        <v>139</v>
      </c>
      <c r="B16" s="106">
        <v>7520340.83</v>
      </c>
      <c r="C16" s="100">
        <v>0.010119513052723662</v>
      </c>
    </row>
    <row r="17" spans="1:3" ht="15">
      <c r="A17" s="105" t="s">
        <v>103</v>
      </c>
      <c r="B17" s="106">
        <v>123598214.76</v>
      </c>
      <c r="C17" s="100">
        <v>0.16631609867569824</v>
      </c>
    </row>
    <row r="18" spans="1:3" ht="15">
      <c r="A18" s="105" t="s">
        <v>104</v>
      </c>
      <c r="B18" s="106">
        <v>59906486.73</v>
      </c>
      <c r="C18" s="100">
        <v>0.08061130314582456</v>
      </c>
    </row>
    <row r="19" spans="1:3" ht="17.25" customHeight="1">
      <c r="A19" s="105" t="s">
        <v>105</v>
      </c>
      <c r="B19" s="106">
        <v>92853.89</v>
      </c>
      <c r="C19" s="100">
        <v>0.00012494595299494785</v>
      </c>
    </row>
    <row r="20" spans="1:3" ht="15">
      <c r="A20" s="105" t="s">
        <v>106</v>
      </c>
      <c r="B20" s="106">
        <v>35831820.11</v>
      </c>
      <c r="C20" s="100">
        <v>0.04821597577858598</v>
      </c>
    </row>
    <row r="21" spans="1:3" ht="15">
      <c r="A21" s="33" t="s">
        <v>73</v>
      </c>
      <c r="B21" s="170">
        <v>743152441.31</v>
      </c>
      <c r="C21" s="171">
        <v>1</v>
      </c>
    </row>
    <row r="22" spans="1:3" ht="6.75" customHeight="1">
      <c r="A22" s="99"/>
      <c r="B22" s="99"/>
      <c r="C22" s="99"/>
    </row>
    <row r="23" spans="1:3" ht="8.25" customHeight="1">
      <c r="A23" s="104"/>
      <c r="B23" s="104"/>
      <c r="C23" s="104"/>
    </row>
    <row r="24" spans="1:3" ht="15">
      <c r="A24" s="270" t="s">
        <v>520</v>
      </c>
      <c r="B24" s="270"/>
      <c r="C24" s="270"/>
    </row>
    <row r="25" spans="1:3" ht="15">
      <c r="A25" s="270"/>
      <c r="B25" s="270"/>
      <c r="C25" s="270"/>
    </row>
  </sheetData>
  <sheetProtection/>
  <mergeCells count="5">
    <mergeCell ref="A3:C3"/>
    <mergeCell ref="A4:C4"/>
    <mergeCell ref="A1:C1"/>
    <mergeCell ref="A2:C2"/>
    <mergeCell ref="A24:C25"/>
  </mergeCells>
  <printOptions/>
  <pageMargins left="1.74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B16" sqref="B16"/>
    </sheetView>
  </sheetViews>
  <sheetFormatPr defaultColWidth="0" defaultRowHeight="15" zeroHeight="1"/>
  <cols>
    <col min="1" max="1" width="45.57421875" style="0" customWidth="1"/>
    <col min="2" max="3" width="31.421875" style="0" customWidth="1"/>
    <col min="4" max="16384" width="11.421875" style="0" hidden="1" customWidth="1"/>
  </cols>
  <sheetData>
    <row r="1" spans="1:3" ht="15.75">
      <c r="A1" s="272" t="s">
        <v>140</v>
      </c>
      <c r="B1" s="272"/>
      <c r="C1" s="272"/>
    </row>
    <row r="2" spans="1:3" ht="15.75">
      <c r="A2" s="272" t="s">
        <v>141</v>
      </c>
      <c r="B2" s="272"/>
      <c r="C2" s="272"/>
    </row>
    <row r="3" spans="1:3" ht="15">
      <c r="A3" s="271" t="s">
        <v>837</v>
      </c>
      <c r="B3" s="271"/>
      <c r="C3" s="271"/>
    </row>
    <row r="4" spans="1:3" ht="4.5" customHeight="1">
      <c r="A4" s="108"/>
      <c r="B4" s="108"/>
      <c r="C4" s="108"/>
    </row>
    <row r="5" spans="1:3" ht="15">
      <c r="A5" s="116" t="s">
        <v>13</v>
      </c>
      <c r="B5" s="117" t="s">
        <v>142</v>
      </c>
      <c r="C5" s="117" t="s">
        <v>143</v>
      </c>
    </row>
    <row r="6" spans="1:3" ht="15">
      <c r="A6" s="109" t="s">
        <v>8</v>
      </c>
      <c r="B6" s="110">
        <v>23434026.954810485</v>
      </c>
      <c r="C6" s="111">
        <v>0.05012810153265477</v>
      </c>
    </row>
    <row r="7" spans="1:3" ht="15">
      <c r="A7" s="109" t="s">
        <v>4</v>
      </c>
      <c r="B7" s="110">
        <v>8018531.33090379</v>
      </c>
      <c r="C7" s="111">
        <v>0.017152568505337765</v>
      </c>
    </row>
    <row r="8" spans="1:3" ht="17.25" customHeight="1">
      <c r="A8" s="112" t="s">
        <v>3</v>
      </c>
      <c r="B8" s="110">
        <v>50956343.6924198</v>
      </c>
      <c r="C8" s="111">
        <v>0.10900152907019345</v>
      </c>
    </row>
    <row r="9" spans="1:3" ht="15">
      <c r="A9" s="109" t="s">
        <v>7</v>
      </c>
      <c r="B9" s="110">
        <v>20963408.69387756</v>
      </c>
      <c r="C9" s="111">
        <v>0.04484316253043801</v>
      </c>
    </row>
    <row r="10" spans="1:3" ht="15">
      <c r="A10" s="109" t="s">
        <v>5</v>
      </c>
      <c r="B10" s="110">
        <v>43154110.31195334</v>
      </c>
      <c r="C10" s="111">
        <v>0.09231164696705776</v>
      </c>
    </row>
    <row r="11" spans="1:3" ht="15">
      <c r="A11" s="109" t="s">
        <v>6</v>
      </c>
      <c r="B11" s="110">
        <v>31080442.24635569</v>
      </c>
      <c r="C11" s="111">
        <v>0.06648467067182011</v>
      </c>
    </row>
    <row r="12" spans="1:3" ht="15">
      <c r="A12" s="109" t="s">
        <v>384</v>
      </c>
      <c r="B12" s="110">
        <v>26611227.320699707</v>
      </c>
      <c r="C12" s="111">
        <v>0.05692450160670132</v>
      </c>
    </row>
    <row r="13" spans="1:3" ht="15">
      <c r="A13" s="109" t="s">
        <v>328</v>
      </c>
      <c r="B13" s="110">
        <v>27901223.287171997</v>
      </c>
      <c r="C13" s="111">
        <v>0.059683952592600426</v>
      </c>
    </row>
    <row r="14" spans="1:3" s="142" customFormat="1" ht="15">
      <c r="A14" s="109" t="s">
        <v>335</v>
      </c>
      <c r="B14" s="110">
        <v>522021.7448979592</v>
      </c>
      <c r="C14" s="111">
        <v>0.0011166650563712356</v>
      </c>
    </row>
    <row r="15" spans="1:3" ht="15">
      <c r="A15" s="109" t="s">
        <v>146</v>
      </c>
      <c r="B15" s="110">
        <v>1704168.2857142852</v>
      </c>
      <c r="C15" s="111">
        <v>0.003645413612425657</v>
      </c>
    </row>
    <row r="16" spans="1:3" ht="15">
      <c r="A16" s="109" t="s">
        <v>148</v>
      </c>
      <c r="B16" s="110">
        <v>2250804.9373177844</v>
      </c>
      <c r="C16" s="111">
        <v>0.004814732809074684</v>
      </c>
    </row>
    <row r="17" spans="1:3" ht="15">
      <c r="A17" s="109" t="s">
        <v>145</v>
      </c>
      <c r="B17" s="110">
        <v>21707428.65014577</v>
      </c>
      <c r="C17" s="111">
        <v>0.046434707508262583</v>
      </c>
    </row>
    <row r="18" spans="1:3" ht="15">
      <c r="A18" s="109" t="s">
        <v>147</v>
      </c>
      <c r="B18" s="110">
        <v>12781975.412536442</v>
      </c>
      <c r="C18" s="111">
        <v>0.02734212785976141</v>
      </c>
    </row>
    <row r="19" spans="1:3" ht="15">
      <c r="A19" s="109" t="s">
        <v>200</v>
      </c>
      <c r="B19" s="110">
        <v>551930.5247813411</v>
      </c>
      <c r="C19" s="111">
        <v>0.0011806434053593605</v>
      </c>
    </row>
    <row r="20" spans="1:3" ht="15">
      <c r="A20" s="109" t="s">
        <v>201</v>
      </c>
      <c r="B20" s="110">
        <v>4972113.373177842</v>
      </c>
      <c r="C20" s="111">
        <v>0.010635927170484264</v>
      </c>
    </row>
    <row r="21" spans="1:3" s="142" customFormat="1" ht="15">
      <c r="A21" s="109" t="s">
        <v>149</v>
      </c>
      <c r="B21" s="110">
        <v>5285754.895043732</v>
      </c>
      <c r="C21" s="111">
        <v>0.011306842761870585</v>
      </c>
    </row>
    <row r="22" spans="1:3" s="142" customFormat="1" ht="15">
      <c r="A22" s="109" t="s">
        <v>329</v>
      </c>
      <c r="B22" s="110">
        <v>2236469.387755102</v>
      </c>
      <c r="C22" s="111">
        <v>0.004784067405924372</v>
      </c>
    </row>
    <row r="23" spans="1:3" s="142" customFormat="1" ht="15">
      <c r="A23" s="109" t="s">
        <v>144</v>
      </c>
      <c r="B23" s="110">
        <v>1434039.7959183673</v>
      </c>
      <c r="C23" s="111">
        <v>0.0030675774432745075</v>
      </c>
    </row>
    <row r="24" spans="1:3" s="142" customFormat="1" ht="15">
      <c r="A24" s="109" t="s">
        <v>150</v>
      </c>
      <c r="B24" s="110">
        <v>152427050.80174926</v>
      </c>
      <c r="C24" s="111">
        <v>0.326059140140432</v>
      </c>
    </row>
    <row r="25" spans="1:3" s="142" customFormat="1" ht="15">
      <c r="A25" s="109" t="s">
        <v>470</v>
      </c>
      <c r="B25" s="110">
        <v>356191.83673469385</v>
      </c>
      <c r="C25" s="111">
        <v>0.0007619356498723427</v>
      </c>
    </row>
    <row r="26" spans="1:3" s="142" customFormat="1" ht="15">
      <c r="A26" s="109" t="s">
        <v>700</v>
      </c>
      <c r="B26" s="110">
        <v>4436068.513119534</v>
      </c>
      <c r="C26" s="111">
        <v>0.009489265044385421</v>
      </c>
    </row>
    <row r="27" spans="1:3" s="142" customFormat="1" ht="15">
      <c r="A27" s="109" t="s">
        <v>771</v>
      </c>
      <c r="B27" s="110">
        <v>528524.7813411078</v>
      </c>
      <c r="C27" s="111">
        <v>0.0011305758055447058</v>
      </c>
    </row>
    <row r="28" spans="1:3" s="142" customFormat="1" ht="15">
      <c r="A28" s="109" t="s">
        <v>495</v>
      </c>
      <c r="B28" s="110">
        <v>24168976.967930026</v>
      </c>
      <c r="C28" s="111">
        <v>0.051700244850153156</v>
      </c>
    </row>
    <row r="29" spans="1:3" ht="15">
      <c r="A29" s="118" t="s">
        <v>68</v>
      </c>
      <c r="B29" s="119">
        <v>467482833.74635565</v>
      </c>
      <c r="C29" s="120">
        <v>1</v>
      </c>
    </row>
    <row r="30" spans="1:3" ht="5.25" customHeight="1">
      <c r="A30" s="113"/>
      <c r="B30" s="114"/>
      <c r="C30" s="115"/>
    </row>
    <row r="31" spans="1:3" ht="15">
      <c r="A31" s="121"/>
      <c r="B31" s="122"/>
      <c r="C31" s="123"/>
    </row>
    <row r="32" spans="1:3" ht="5.25" customHeight="1">
      <c r="A32" s="113"/>
      <c r="B32" s="114"/>
      <c r="C32" s="115"/>
    </row>
    <row r="33" spans="1:3" ht="15">
      <c r="A33" s="193" t="s">
        <v>151</v>
      </c>
      <c r="B33" s="107"/>
      <c r="C33" s="107"/>
    </row>
    <row r="34" ht="15">
      <c r="A34" s="193" t="s">
        <v>520</v>
      </c>
    </row>
    <row r="35" ht="15"/>
    <row r="36" ht="15"/>
    <row r="37" ht="15"/>
    <row r="38" ht="15"/>
    <row r="39" ht="15"/>
  </sheetData>
  <sheetProtection/>
  <mergeCells count="3">
    <mergeCell ref="A3:C3"/>
    <mergeCell ref="A2:C2"/>
    <mergeCell ref="A1:C1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3" sqref="A13"/>
    </sheetView>
  </sheetViews>
  <sheetFormatPr defaultColWidth="0" defaultRowHeight="15" zeroHeight="1"/>
  <cols>
    <col min="1" max="1" width="32.00390625" style="0" customWidth="1"/>
    <col min="2" max="3" width="22.28125" style="0" customWidth="1"/>
    <col min="4" max="16384" width="11.421875" style="0" hidden="1" customWidth="1"/>
  </cols>
  <sheetData>
    <row r="1" spans="1:3" ht="15.75">
      <c r="A1" s="273" t="s">
        <v>152</v>
      </c>
      <c r="B1" s="273"/>
      <c r="C1" s="273"/>
    </row>
    <row r="2" spans="1:3" ht="15.75">
      <c r="A2" s="273" t="s">
        <v>141</v>
      </c>
      <c r="B2" s="273"/>
      <c r="C2" s="273"/>
    </row>
    <row r="3" spans="1:3" s="142" customFormat="1" ht="15">
      <c r="A3" s="271" t="s">
        <v>837</v>
      </c>
      <c r="B3" s="271"/>
      <c r="C3" s="271"/>
    </row>
    <row r="4" spans="1:3" ht="15">
      <c r="A4" s="268" t="s">
        <v>805</v>
      </c>
      <c r="B4" s="268"/>
      <c r="C4" s="268"/>
    </row>
    <row r="5" spans="1:3" ht="5.25" customHeight="1">
      <c r="A5" s="135"/>
      <c r="B5" s="135"/>
      <c r="C5" s="135"/>
    </row>
    <row r="6" spans="1:3" ht="15">
      <c r="A6" s="128" t="s">
        <v>127</v>
      </c>
      <c r="B6" s="138" t="s">
        <v>142</v>
      </c>
      <c r="C6" s="139" t="s">
        <v>143</v>
      </c>
    </row>
    <row r="7" spans="1:3" ht="15">
      <c r="A7" s="175" t="s">
        <v>153</v>
      </c>
      <c r="B7" s="125">
        <v>47773749.052478135</v>
      </c>
      <c r="C7" s="126">
        <v>0.10219359001832141</v>
      </c>
    </row>
    <row r="8" spans="1:3" ht="15">
      <c r="A8" s="124" t="s">
        <v>157</v>
      </c>
      <c r="B8" s="125">
        <v>104653301.74927114</v>
      </c>
      <c r="C8" s="126">
        <v>0.22386555012211093</v>
      </c>
    </row>
    <row r="9" spans="1:3" ht="15">
      <c r="A9" s="136" t="s">
        <v>154</v>
      </c>
      <c r="B9" s="125">
        <v>264714492.30757973</v>
      </c>
      <c r="C9" s="126">
        <v>0.5662550006086584</v>
      </c>
    </row>
    <row r="10" spans="1:3" ht="15">
      <c r="A10" s="124" t="s">
        <v>155</v>
      </c>
      <c r="B10" s="125">
        <v>30540197.52915452</v>
      </c>
      <c r="C10" s="126">
        <v>0.0653290245641937</v>
      </c>
    </row>
    <row r="11" spans="1:3" s="142" customFormat="1" ht="15">
      <c r="A11" s="124" t="s">
        <v>156</v>
      </c>
      <c r="B11" s="125">
        <v>17637091.3877551</v>
      </c>
      <c r="C11" s="126">
        <v>0.037727784026663436</v>
      </c>
    </row>
    <row r="12" spans="1:3" ht="15">
      <c r="A12" s="136" t="s">
        <v>389</v>
      </c>
      <c r="B12" s="125">
        <v>1635476.9387755103</v>
      </c>
      <c r="C12" s="126">
        <v>0.0034984748545074493</v>
      </c>
    </row>
    <row r="13" spans="1:3" s="142" customFormat="1" ht="15">
      <c r="A13" s="136" t="s">
        <v>770</v>
      </c>
      <c r="B13" s="125">
        <v>528524.7813411078</v>
      </c>
      <c r="C13" s="126">
        <v>0.0011305758055447067</v>
      </c>
    </row>
    <row r="14" spans="1:3" ht="15">
      <c r="A14" s="129" t="s">
        <v>68</v>
      </c>
      <c r="B14" s="130">
        <v>467482833.74635524</v>
      </c>
      <c r="C14" s="131">
        <v>1</v>
      </c>
    </row>
    <row r="15" spans="1:3" ht="15">
      <c r="A15" s="113"/>
      <c r="B15" s="114"/>
      <c r="C15" s="127"/>
    </row>
    <row r="16" spans="1:3" ht="15">
      <c r="A16" s="132"/>
      <c r="B16" s="133"/>
      <c r="C16" s="134"/>
    </row>
    <row r="17" spans="1:3" ht="15">
      <c r="A17" s="113"/>
      <c r="B17" s="114"/>
      <c r="C17" s="127"/>
    </row>
    <row r="18" spans="1:3" ht="15">
      <c r="A18" s="137" t="s">
        <v>151</v>
      </c>
      <c r="B18" s="107"/>
      <c r="C18" s="107"/>
    </row>
    <row r="19" spans="1:3" ht="15">
      <c r="A19" s="221" t="s">
        <v>520</v>
      </c>
      <c r="B19" s="221"/>
      <c r="C19" s="221"/>
    </row>
    <row r="20" spans="1:3" ht="15">
      <c r="A20" s="221"/>
      <c r="B20" s="221"/>
      <c r="C20" s="221"/>
    </row>
  </sheetData>
  <sheetProtection/>
  <mergeCells count="5">
    <mergeCell ref="A4:C4"/>
    <mergeCell ref="A1:C1"/>
    <mergeCell ref="A2:C2"/>
    <mergeCell ref="A19:C20"/>
    <mergeCell ref="A3:C3"/>
  </mergeCells>
  <printOptions/>
  <pageMargins left="1.3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22"/>
  <sheetViews>
    <sheetView zoomScalePageLayoutView="0" workbookViewId="0" topLeftCell="A1">
      <selection activeCell="A24" sqref="A24"/>
    </sheetView>
  </sheetViews>
  <sheetFormatPr defaultColWidth="0" defaultRowHeight="12.75" customHeight="1" zeroHeight="1"/>
  <cols>
    <col min="1" max="1" width="93.7109375" style="197" bestFit="1" customWidth="1"/>
    <col min="2" max="2" width="8.57421875" style="197" customWidth="1"/>
    <col min="3" max="16384" width="0" style="197" hidden="1" customWidth="1"/>
  </cols>
  <sheetData>
    <row r="1" spans="1:2" ht="20.25">
      <c r="A1" s="195" t="s">
        <v>390</v>
      </c>
      <c r="B1" s="196"/>
    </row>
    <row r="2" ht="12.75">
      <c r="B2" s="198"/>
    </row>
    <row r="3" spans="1:2" ht="15.75">
      <c r="A3" s="199" t="s">
        <v>542</v>
      </c>
      <c r="B3" s="198"/>
    </row>
    <row r="4" spans="1:2" ht="12.75">
      <c r="A4" s="200" t="s">
        <v>543</v>
      </c>
      <c r="B4" s="201" t="s">
        <v>74</v>
      </c>
    </row>
    <row r="5" spans="1:2" ht="12.75">
      <c r="A5" s="200" t="s">
        <v>252</v>
      </c>
      <c r="B5" s="201" t="s">
        <v>78</v>
      </c>
    </row>
    <row r="6" spans="1:2" ht="12.75">
      <c r="A6" s="200" t="s">
        <v>287</v>
      </c>
      <c r="B6" s="201" t="s">
        <v>75</v>
      </c>
    </row>
    <row r="7" spans="1:2" ht="12.75">
      <c r="A7" s="200" t="s">
        <v>544</v>
      </c>
      <c r="B7" s="201" t="s">
        <v>76</v>
      </c>
    </row>
    <row r="8" spans="1:2" ht="12.75">
      <c r="A8" s="200" t="s">
        <v>280</v>
      </c>
      <c r="B8" s="201" t="s">
        <v>77</v>
      </c>
    </row>
    <row r="9" spans="1:2" ht="12.75">
      <c r="A9" s="200" t="s">
        <v>206</v>
      </c>
      <c r="B9" s="201" t="s">
        <v>79</v>
      </c>
    </row>
    <row r="10" spans="1:2" ht="12.75">
      <c r="A10" s="200" t="s">
        <v>545</v>
      </c>
      <c r="B10" s="201" t="s">
        <v>81</v>
      </c>
    </row>
    <row r="11" spans="1:2" ht="12.75">
      <c r="A11" s="200" t="s">
        <v>317</v>
      </c>
      <c r="B11" s="201" t="s">
        <v>80</v>
      </c>
    </row>
    <row r="12" spans="1:2" ht="12.75">
      <c r="A12" s="200" t="s">
        <v>546</v>
      </c>
      <c r="B12" s="201" t="s">
        <v>82</v>
      </c>
    </row>
    <row r="13" spans="1:2" ht="12.75">
      <c r="A13" s="200"/>
      <c r="B13" s="201"/>
    </row>
    <row r="14" spans="1:2" ht="15.75">
      <c r="A14" s="202" t="s">
        <v>547</v>
      </c>
      <c r="B14" s="201"/>
    </row>
    <row r="15" spans="1:2" ht="12.75">
      <c r="A15" s="200" t="s">
        <v>548</v>
      </c>
      <c r="B15" s="201" t="s">
        <v>549</v>
      </c>
    </row>
    <row r="16" spans="1:2" ht="12.75">
      <c r="A16" s="200"/>
      <c r="B16" s="201"/>
    </row>
    <row r="17" spans="1:2" ht="15.75">
      <c r="A17" s="202" t="s">
        <v>550</v>
      </c>
      <c r="B17" s="201"/>
    </row>
    <row r="18" spans="1:2" ht="12.75">
      <c r="A18" s="200" t="s">
        <v>551</v>
      </c>
      <c r="B18" s="201" t="s">
        <v>552</v>
      </c>
    </row>
    <row r="19" spans="1:2" ht="12.75">
      <c r="A19" s="200" t="s">
        <v>553</v>
      </c>
      <c r="B19" s="201" t="s">
        <v>554</v>
      </c>
    </row>
    <row r="20" spans="1:2" ht="12.75">
      <c r="A20" s="200" t="s">
        <v>555</v>
      </c>
      <c r="B20" s="201" t="s">
        <v>556</v>
      </c>
    </row>
    <row r="21" spans="1:2" ht="12.75">
      <c r="A21" s="200" t="s">
        <v>557</v>
      </c>
      <c r="B21" s="201" t="s">
        <v>558</v>
      </c>
    </row>
    <row r="22" spans="1:2" ht="12.75">
      <c r="A22" s="200" t="s">
        <v>559</v>
      </c>
      <c r="B22" s="201" t="s">
        <v>560</v>
      </c>
    </row>
    <row r="23" spans="1:2" ht="12.75">
      <c r="A23" s="200" t="s">
        <v>835</v>
      </c>
      <c r="B23" s="201" t="s">
        <v>561</v>
      </c>
    </row>
    <row r="24" spans="1:2" ht="12.75">
      <c r="A24" s="200" t="s">
        <v>562</v>
      </c>
      <c r="B24" s="201" t="s">
        <v>563</v>
      </c>
    </row>
    <row r="25" spans="1:2" ht="12.75">
      <c r="A25" s="200" t="s">
        <v>564</v>
      </c>
      <c r="B25" s="201" t="s">
        <v>565</v>
      </c>
    </row>
    <row r="26" spans="1:2" ht="12.75">
      <c r="A26" s="200" t="s">
        <v>772</v>
      </c>
      <c r="B26" s="201" t="s">
        <v>701</v>
      </c>
    </row>
    <row r="27" spans="1:2" ht="12.75">
      <c r="A27" s="200" t="s">
        <v>773</v>
      </c>
      <c r="B27" s="201" t="s">
        <v>774</v>
      </c>
    </row>
    <row r="28" spans="1:2" ht="12.75">
      <c r="A28" s="200"/>
      <c r="B28" s="201"/>
    </row>
    <row r="29" spans="1:2" ht="15.75">
      <c r="A29" s="202" t="s">
        <v>566</v>
      </c>
      <c r="B29" s="201"/>
    </row>
    <row r="30" spans="1:2" ht="12.75">
      <c r="A30" s="200" t="s">
        <v>567</v>
      </c>
      <c r="B30" s="201" t="s">
        <v>568</v>
      </c>
    </row>
    <row r="31" spans="1:2" ht="12.75">
      <c r="A31" s="200" t="s">
        <v>569</v>
      </c>
      <c r="B31" s="201" t="s">
        <v>570</v>
      </c>
    </row>
    <row r="32" spans="1:2" ht="12.75">
      <c r="A32" s="200"/>
      <c r="B32" s="201"/>
    </row>
    <row r="33" spans="1:2" ht="15.75">
      <c r="A33" s="202" t="s">
        <v>571</v>
      </c>
      <c r="B33" s="201"/>
    </row>
    <row r="34" spans="1:2" ht="12.75">
      <c r="A34" s="200" t="s">
        <v>572</v>
      </c>
      <c r="B34" s="201" t="s">
        <v>573</v>
      </c>
    </row>
    <row r="35" spans="1:2" ht="12.75">
      <c r="A35" s="200"/>
      <c r="B35" s="201"/>
    </row>
    <row r="36" spans="1:2" ht="15.75">
      <c r="A36" s="202" t="s">
        <v>574</v>
      </c>
      <c r="B36" s="201"/>
    </row>
    <row r="37" spans="1:2" ht="12.75">
      <c r="A37" s="200" t="s">
        <v>575</v>
      </c>
      <c r="B37" s="201" t="s">
        <v>576</v>
      </c>
    </row>
    <row r="38" spans="1:2" ht="12.75">
      <c r="A38" s="200" t="s">
        <v>577</v>
      </c>
      <c r="B38" s="201" t="s">
        <v>578</v>
      </c>
    </row>
    <row r="39" spans="1:2" ht="12.75">
      <c r="A39" s="200" t="s">
        <v>579</v>
      </c>
      <c r="B39" s="201" t="s">
        <v>580</v>
      </c>
    </row>
    <row r="40" spans="1:2" ht="12.75">
      <c r="A40" s="200" t="s">
        <v>202</v>
      </c>
      <c r="B40" s="201" t="s">
        <v>581</v>
      </c>
    </row>
    <row r="41" spans="1:2" ht="12.75">
      <c r="A41" s="200" t="s">
        <v>582</v>
      </c>
      <c r="B41" s="201" t="s">
        <v>88</v>
      </c>
    </row>
    <row r="42" spans="1:2" ht="12.75">
      <c r="A42" s="200" t="s">
        <v>583</v>
      </c>
      <c r="B42" s="201" t="s">
        <v>584</v>
      </c>
    </row>
    <row r="43" spans="1:2" ht="12.75">
      <c r="A43" s="200" t="s">
        <v>585</v>
      </c>
      <c r="B43" s="201" t="s">
        <v>391</v>
      </c>
    </row>
    <row r="44" spans="1:2" ht="12.75">
      <c r="A44" s="200" t="s">
        <v>586</v>
      </c>
      <c r="B44" s="201" t="s">
        <v>587</v>
      </c>
    </row>
    <row r="45" spans="1:2" ht="12.75">
      <c r="A45" s="200" t="s">
        <v>6</v>
      </c>
      <c r="B45" s="201" t="s">
        <v>87</v>
      </c>
    </row>
    <row r="46" spans="1:2" ht="12.75">
      <c r="A46" s="200" t="s">
        <v>588</v>
      </c>
      <c r="B46" s="201" t="s">
        <v>108</v>
      </c>
    </row>
    <row r="47" spans="1:2" ht="12.75">
      <c r="A47" s="200" t="s">
        <v>384</v>
      </c>
      <c r="B47" s="201" t="s">
        <v>95</v>
      </c>
    </row>
    <row r="48" spans="1:2" ht="12.75">
      <c r="A48" s="200" t="s">
        <v>4</v>
      </c>
      <c r="B48" s="201" t="s">
        <v>89</v>
      </c>
    </row>
    <row r="49" spans="1:2" ht="12.75">
      <c r="A49" s="200" t="s">
        <v>3</v>
      </c>
      <c r="B49" s="201" t="s">
        <v>110</v>
      </c>
    </row>
    <row r="50" spans="1:2" ht="12.75">
      <c r="A50" s="200" t="s">
        <v>339</v>
      </c>
      <c r="B50" s="201" t="s">
        <v>98</v>
      </c>
    </row>
    <row r="51" spans="1:2" ht="12.75">
      <c r="A51" s="200" t="s">
        <v>7</v>
      </c>
      <c r="B51" s="201" t="s">
        <v>92</v>
      </c>
    </row>
    <row r="52" spans="1:2" ht="12.75">
      <c r="A52" s="200" t="s">
        <v>335</v>
      </c>
      <c r="B52" s="201" t="s">
        <v>94</v>
      </c>
    </row>
    <row r="53" spans="1:2" ht="12.75">
      <c r="A53" s="200" t="s">
        <v>589</v>
      </c>
      <c r="B53" s="201" t="s">
        <v>109</v>
      </c>
    </row>
    <row r="54" spans="1:2" ht="12.75">
      <c r="A54" s="200" t="s">
        <v>590</v>
      </c>
      <c r="B54" s="201" t="s">
        <v>591</v>
      </c>
    </row>
    <row r="55" spans="1:2" ht="12.75">
      <c r="A55" s="200" t="s">
        <v>592</v>
      </c>
      <c r="B55" s="201" t="s">
        <v>593</v>
      </c>
    </row>
    <row r="56" spans="1:2" ht="12.75">
      <c r="A56" s="200" t="s">
        <v>594</v>
      </c>
      <c r="B56" s="201" t="s">
        <v>595</v>
      </c>
    </row>
    <row r="57" spans="1:2" ht="12.75">
      <c r="A57" s="200" t="s">
        <v>596</v>
      </c>
      <c r="B57" s="201" t="s">
        <v>597</v>
      </c>
    </row>
    <row r="58" spans="1:2" ht="12.75">
      <c r="A58" s="200" t="s">
        <v>598</v>
      </c>
      <c r="B58" s="201" t="s">
        <v>599</v>
      </c>
    </row>
    <row r="59" spans="1:2" ht="12.75">
      <c r="A59" s="200" t="s">
        <v>600</v>
      </c>
      <c r="B59" s="201" t="s">
        <v>601</v>
      </c>
    </row>
    <row r="60" spans="1:2" ht="12.75">
      <c r="A60" s="200" t="s">
        <v>602</v>
      </c>
      <c r="B60" s="201" t="s">
        <v>603</v>
      </c>
    </row>
    <row r="61" spans="1:2" ht="12.75">
      <c r="A61" s="200" t="s">
        <v>604</v>
      </c>
      <c r="B61" s="201" t="s">
        <v>111</v>
      </c>
    </row>
    <row r="62" spans="1:2" ht="12.75">
      <c r="A62" s="200" t="s">
        <v>605</v>
      </c>
      <c r="B62" s="201" t="s">
        <v>91</v>
      </c>
    </row>
    <row r="63" spans="1:2" ht="12.75">
      <c r="A63" s="200" t="s">
        <v>606</v>
      </c>
      <c r="B63" s="201" t="s">
        <v>607</v>
      </c>
    </row>
    <row r="64" spans="1:2" ht="12.75">
      <c r="A64" s="200" t="s">
        <v>608</v>
      </c>
      <c r="B64" s="201" t="s">
        <v>609</v>
      </c>
    </row>
    <row r="65" spans="1:2" ht="12.75">
      <c r="A65" s="200" t="s">
        <v>336</v>
      </c>
      <c r="B65" s="201" t="s">
        <v>112</v>
      </c>
    </row>
    <row r="66" spans="1:2" ht="12.75">
      <c r="A66" s="200" t="s">
        <v>610</v>
      </c>
      <c r="B66" s="201" t="s">
        <v>115</v>
      </c>
    </row>
    <row r="67" spans="1:2" ht="12.75">
      <c r="A67" s="200" t="s">
        <v>611</v>
      </c>
      <c r="B67" s="201" t="s">
        <v>118</v>
      </c>
    </row>
    <row r="68" spans="1:2" ht="12.75">
      <c r="A68" s="200" t="s">
        <v>201</v>
      </c>
      <c r="B68" s="201" t="s">
        <v>612</v>
      </c>
    </row>
    <row r="69" spans="1:2" ht="12.75">
      <c r="A69" s="200" t="s">
        <v>613</v>
      </c>
      <c r="B69" s="201" t="s">
        <v>614</v>
      </c>
    </row>
    <row r="70" spans="1:2" ht="12.75">
      <c r="A70" s="200" t="s">
        <v>615</v>
      </c>
      <c r="B70" s="201" t="s">
        <v>126</v>
      </c>
    </row>
    <row r="71" spans="1:2" ht="12.75">
      <c r="A71" s="200" t="s">
        <v>200</v>
      </c>
      <c r="B71" s="201" t="s">
        <v>96</v>
      </c>
    </row>
    <row r="72" spans="1:2" ht="12.75">
      <c r="A72" s="200" t="s">
        <v>616</v>
      </c>
      <c r="B72" s="201" t="s">
        <v>617</v>
      </c>
    </row>
    <row r="73" spans="1:2" ht="12.75">
      <c r="A73" s="200" t="s">
        <v>618</v>
      </c>
      <c r="B73" s="201" t="s">
        <v>619</v>
      </c>
    </row>
    <row r="74" spans="1:2" ht="12.75">
      <c r="A74" s="200" t="s">
        <v>620</v>
      </c>
      <c r="B74" s="201" t="s">
        <v>621</v>
      </c>
    </row>
    <row r="75" spans="1:2" ht="12.75">
      <c r="A75" s="200" t="s">
        <v>622</v>
      </c>
      <c r="B75" s="201" t="s">
        <v>114</v>
      </c>
    </row>
    <row r="76" spans="1:2" ht="12.75">
      <c r="A76" s="200" t="s">
        <v>623</v>
      </c>
      <c r="B76" s="201" t="s">
        <v>101</v>
      </c>
    </row>
    <row r="77" spans="1:2" ht="12.75">
      <c r="A77" s="200" t="s">
        <v>624</v>
      </c>
      <c r="B77" s="201" t="s">
        <v>125</v>
      </c>
    </row>
    <row r="78" spans="1:2" ht="12.75">
      <c r="A78" s="200" t="s">
        <v>625</v>
      </c>
      <c r="B78" s="201" t="s">
        <v>117</v>
      </c>
    </row>
    <row r="79" spans="1:2" ht="12.75">
      <c r="A79" s="200" t="s">
        <v>626</v>
      </c>
      <c r="B79" s="201" t="s">
        <v>627</v>
      </c>
    </row>
    <row r="80" spans="1:2" ht="12.75">
      <c r="A80" s="200" t="s">
        <v>628</v>
      </c>
      <c r="B80" s="201" t="s">
        <v>116</v>
      </c>
    </row>
    <row r="81" spans="1:2" ht="12.75">
      <c r="A81" s="200" t="s">
        <v>629</v>
      </c>
      <c r="B81" s="201" t="s">
        <v>630</v>
      </c>
    </row>
    <row r="82" spans="1:2" ht="12.75">
      <c r="A82" s="200" t="s">
        <v>631</v>
      </c>
      <c r="B82" s="201" t="s">
        <v>387</v>
      </c>
    </row>
    <row r="83" spans="1:2" ht="12.75">
      <c r="A83" s="200" t="s">
        <v>10</v>
      </c>
      <c r="B83" s="201" t="s">
        <v>100</v>
      </c>
    </row>
    <row r="84" spans="1:2" ht="12.75">
      <c r="A84" s="200" t="s">
        <v>632</v>
      </c>
      <c r="B84" s="201" t="s">
        <v>99</v>
      </c>
    </row>
    <row r="85" spans="1:2" ht="12.75">
      <c r="A85" s="200" t="s">
        <v>633</v>
      </c>
      <c r="B85" s="201" t="s">
        <v>97</v>
      </c>
    </row>
    <row r="86" spans="1:2" ht="12.75">
      <c r="A86" s="200" t="s">
        <v>17</v>
      </c>
      <c r="B86" s="201" t="s">
        <v>388</v>
      </c>
    </row>
    <row r="87" spans="1:2" ht="12.75">
      <c r="A87" s="200" t="s">
        <v>392</v>
      </c>
      <c r="B87" s="201" t="s">
        <v>393</v>
      </c>
    </row>
    <row r="88" spans="1:2" ht="12.75">
      <c r="A88" s="200" t="s">
        <v>325</v>
      </c>
      <c r="B88" s="201" t="s">
        <v>120</v>
      </c>
    </row>
    <row r="89" spans="1:2" ht="12.75">
      <c r="A89" s="200" t="s">
        <v>634</v>
      </c>
      <c r="B89" s="201" t="s">
        <v>635</v>
      </c>
    </row>
    <row r="90" spans="1:2" ht="12.75">
      <c r="A90" s="200" t="s">
        <v>394</v>
      </c>
      <c r="B90" s="201" t="s">
        <v>636</v>
      </c>
    </row>
    <row r="91" spans="1:2" ht="12.75">
      <c r="A91" s="200" t="s">
        <v>637</v>
      </c>
      <c r="B91" s="201" t="s">
        <v>638</v>
      </c>
    </row>
    <row r="92" spans="1:2" ht="12.75">
      <c r="A92" s="200" t="s">
        <v>639</v>
      </c>
      <c r="B92" s="201" t="s">
        <v>640</v>
      </c>
    </row>
    <row r="93" spans="1:2" ht="12.75">
      <c r="A93" s="200" t="s">
        <v>18</v>
      </c>
      <c r="B93" s="201" t="s">
        <v>119</v>
      </c>
    </row>
    <row r="94" spans="1:2" ht="12.75">
      <c r="A94" s="200" t="s">
        <v>295</v>
      </c>
      <c r="B94" s="201" t="s">
        <v>641</v>
      </c>
    </row>
    <row r="95" spans="1:2" ht="12.75">
      <c r="A95" s="200" t="s">
        <v>642</v>
      </c>
      <c r="B95" s="201" t="s">
        <v>643</v>
      </c>
    </row>
    <row r="96" spans="1:2" ht="12.75">
      <c r="A96" s="200" t="s">
        <v>644</v>
      </c>
      <c r="B96" s="201" t="s">
        <v>645</v>
      </c>
    </row>
    <row r="97" spans="1:2" ht="12.75">
      <c r="A97" s="200" t="s">
        <v>646</v>
      </c>
      <c r="B97" s="201" t="s">
        <v>647</v>
      </c>
    </row>
    <row r="98" spans="1:2" ht="12.75">
      <c r="A98" s="200" t="s">
        <v>648</v>
      </c>
      <c r="B98" s="201" t="s">
        <v>649</v>
      </c>
    </row>
    <row r="99" spans="1:2" ht="12.75">
      <c r="A99" s="200" t="s">
        <v>650</v>
      </c>
      <c r="B99" s="201" t="s">
        <v>651</v>
      </c>
    </row>
    <row r="100" spans="1:2" ht="12.75">
      <c r="A100" s="200" t="s">
        <v>775</v>
      </c>
      <c r="B100" s="201" t="s">
        <v>652</v>
      </c>
    </row>
    <row r="101" spans="1:2" ht="12.75">
      <c r="A101" s="200" t="s">
        <v>653</v>
      </c>
      <c r="B101" s="201" t="s">
        <v>654</v>
      </c>
    </row>
    <row r="102" spans="1:2" ht="12.75">
      <c r="A102" s="200" t="s">
        <v>776</v>
      </c>
      <c r="B102" s="201" t="s">
        <v>655</v>
      </c>
    </row>
    <row r="103" spans="1:2" ht="12.75">
      <c r="A103" s="200" t="s">
        <v>329</v>
      </c>
      <c r="B103" s="201" t="s">
        <v>199</v>
      </c>
    </row>
    <row r="104" spans="1:2" ht="12.75">
      <c r="A104" s="200" t="s">
        <v>656</v>
      </c>
      <c r="B104" s="201" t="s">
        <v>122</v>
      </c>
    </row>
    <row r="105" spans="1:2" ht="12.75">
      <c r="A105" s="200" t="s">
        <v>657</v>
      </c>
      <c r="B105" s="201" t="s">
        <v>658</v>
      </c>
    </row>
    <row r="106" spans="1:2" ht="12.75">
      <c r="A106" s="200" t="s">
        <v>659</v>
      </c>
      <c r="B106" s="201" t="s">
        <v>660</v>
      </c>
    </row>
    <row r="107" spans="1:2" ht="12.75">
      <c r="A107" s="200" t="s">
        <v>661</v>
      </c>
      <c r="B107" s="201" t="s">
        <v>124</v>
      </c>
    </row>
    <row r="108" spans="1:2" ht="12.75">
      <c r="A108" s="200" t="s">
        <v>662</v>
      </c>
      <c r="B108" s="201" t="s">
        <v>663</v>
      </c>
    </row>
    <row r="109" spans="1:2" ht="12.75">
      <c r="A109" s="200" t="s">
        <v>664</v>
      </c>
      <c r="B109" s="201" t="s">
        <v>665</v>
      </c>
    </row>
    <row r="110" spans="1:2" ht="12.75">
      <c r="A110" s="200" t="s">
        <v>666</v>
      </c>
      <c r="B110" s="201" t="s">
        <v>123</v>
      </c>
    </row>
    <row r="111" spans="1:2" ht="12.75">
      <c r="A111" s="200" t="s">
        <v>667</v>
      </c>
      <c r="B111" s="201" t="s">
        <v>668</v>
      </c>
    </row>
    <row r="112" spans="1:2" ht="12.75">
      <c r="A112" s="200" t="s">
        <v>669</v>
      </c>
      <c r="B112" s="201" t="s">
        <v>670</v>
      </c>
    </row>
    <row r="113" spans="1:2" ht="12.75">
      <c r="A113" s="205" t="s">
        <v>700</v>
      </c>
      <c r="B113" s="201" t="s">
        <v>541</v>
      </c>
    </row>
    <row r="114" spans="1:2" ht="12.75">
      <c r="A114" s="200" t="s">
        <v>671</v>
      </c>
      <c r="B114" s="201" t="s">
        <v>672</v>
      </c>
    </row>
    <row r="115" spans="1:2" ht="12.75">
      <c r="A115" s="205" t="s">
        <v>739</v>
      </c>
      <c r="B115" s="201" t="s">
        <v>758</v>
      </c>
    </row>
    <row r="116" spans="1:2" ht="12.75">
      <c r="A116" s="200" t="s">
        <v>673</v>
      </c>
      <c r="B116" s="201" t="s">
        <v>674</v>
      </c>
    </row>
    <row r="117" spans="1:2" ht="12.75">
      <c r="A117" s="200" t="s">
        <v>675</v>
      </c>
      <c r="B117" s="201" t="s">
        <v>676</v>
      </c>
    </row>
    <row r="118" spans="1:2" ht="12.75">
      <c r="A118" s="200" t="s">
        <v>677</v>
      </c>
      <c r="B118" s="201" t="s">
        <v>678</v>
      </c>
    </row>
    <row r="119" spans="1:2" ht="12.75">
      <c r="A119" s="200" t="s">
        <v>679</v>
      </c>
      <c r="B119" s="201" t="s">
        <v>121</v>
      </c>
    </row>
    <row r="120" spans="1:2" ht="12.75">
      <c r="A120" s="200" t="s">
        <v>324</v>
      </c>
      <c r="B120" s="201" t="s">
        <v>680</v>
      </c>
    </row>
    <row r="121" spans="1:2" ht="12.75">
      <c r="A121" s="200" t="s">
        <v>681</v>
      </c>
      <c r="B121" s="201" t="s">
        <v>682</v>
      </c>
    </row>
    <row r="122" spans="1:2" ht="12.75">
      <c r="A122" s="200" t="s">
        <v>683</v>
      </c>
      <c r="B122" s="203" t="s">
        <v>684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D51" sqref="D51"/>
    </sheetView>
  </sheetViews>
  <sheetFormatPr defaultColWidth="0" defaultRowHeight="15" zeroHeight="1"/>
  <cols>
    <col min="1" max="1" width="56.421875" style="142" customWidth="1"/>
    <col min="2" max="2" width="17.421875" style="142" customWidth="1"/>
    <col min="3" max="3" width="18.57421875" style="142" customWidth="1"/>
    <col min="4" max="4" width="16.421875" style="142" customWidth="1"/>
    <col min="5" max="5" width="16.8515625" style="142" customWidth="1"/>
    <col min="6" max="6" width="20.28125" style="142" customWidth="1"/>
    <col min="7" max="7" width="19.8515625" style="142" customWidth="1"/>
    <col min="8" max="8" width="19.7109375" style="142" customWidth="1"/>
    <col min="9" max="9" width="20.28125" style="142" customWidth="1"/>
    <col min="10" max="10" width="22.57421875" style="142" customWidth="1"/>
    <col min="11" max="11" width="24.421875" style="142" customWidth="1"/>
    <col min="12" max="16384" width="11.421875" style="142" hidden="1" customWidth="1"/>
  </cols>
  <sheetData>
    <row r="1" spans="1:11" ht="18.75">
      <c r="A1" s="222" t="s">
        <v>870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5">
      <c r="A2" s="223" t="s">
        <v>852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5">
      <c r="A3" s="224"/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 ht="15">
      <c r="A4" s="224"/>
      <c r="B4" s="225"/>
      <c r="C4" s="225"/>
      <c r="D4" s="225"/>
      <c r="E4" s="225"/>
      <c r="F4" s="225"/>
      <c r="G4" s="225"/>
      <c r="H4" s="225"/>
      <c r="I4" s="225"/>
      <c r="J4" s="225"/>
      <c r="K4" s="225"/>
    </row>
    <row r="5" ht="9" customHeight="1"/>
    <row r="6" spans="1:11" ht="15" customHeight="1" hidden="1">
      <c r="A6" s="226" t="s">
        <v>0</v>
      </c>
      <c r="B6" s="140"/>
      <c r="C6" s="227" t="s">
        <v>1</v>
      </c>
      <c r="D6" s="227"/>
      <c r="E6" s="227"/>
      <c r="F6" s="140"/>
      <c r="G6" s="140"/>
      <c r="H6" s="140"/>
      <c r="I6" s="140"/>
      <c r="J6" s="228" t="s">
        <v>871</v>
      </c>
      <c r="K6" s="228" t="s">
        <v>872</v>
      </c>
    </row>
    <row r="7" spans="1:11" ht="15">
      <c r="A7" s="226"/>
      <c r="B7" s="226" t="s">
        <v>873</v>
      </c>
      <c r="C7" s="226"/>
      <c r="D7" s="226"/>
      <c r="E7" s="226"/>
      <c r="F7" s="226" t="s">
        <v>872</v>
      </c>
      <c r="G7" s="226"/>
      <c r="H7" s="226"/>
      <c r="I7" s="226"/>
      <c r="J7" s="226"/>
      <c r="K7" s="226"/>
    </row>
    <row r="8" spans="1:11" s="219" customFormat="1" ht="39.75" customHeight="1">
      <c r="A8" s="226"/>
      <c r="B8" s="209" t="s">
        <v>874</v>
      </c>
      <c r="C8" s="218" t="s">
        <v>875</v>
      </c>
      <c r="D8" s="218" t="s">
        <v>876</v>
      </c>
      <c r="E8" s="209" t="s">
        <v>2</v>
      </c>
      <c r="F8" s="209" t="s">
        <v>874</v>
      </c>
      <c r="G8" s="218" t="s">
        <v>875</v>
      </c>
      <c r="H8" s="218" t="s">
        <v>876</v>
      </c>
      <c r="I8" s="209" t="s">
        <v>2</v>
      </c>
      <c r="J8" s="226"/>
      <c r="K8" s="226"/>
    </row>
    <row r="9" spans="1:11" ht="15">
      <c r="A9" s="1" t="s">
        <v>471</v>
      </c>
      <c r="B9" s="5">
        <v>1175</v>
      </c>
      <c r="C9" s="5">
        <v>2199</v>
      </c>
      <c r="D9" s="5"/>
      <c r="E9" s="5">
        <v>16</v>
      </c>
      <c r="F9" s="5">
        <v>65365627.97</v>
      </c>
      <c r="G9" s="5">
        <v>96830194.83</v>
      </c>
      <c r="H9" s="5"/>
      <c r="I9" s="5">
        <v>2064604.62</v>
      </c>
      <c r="J9" s="5">
        <f aca="true" t="shared" si="0" ref="J9:J50">SUM(B9:E9)</f>
        <v>3390</v>
      </c>
      <c r="K9" s="5">
        <f aca="true" t="shared" si="1" ref="K9:K50">SUM(F9:I9)</f>
        <v>164260427.42000002</v>
      </c>
    </row>
    <row r="10" spans="1:11" ht="15">
      <c r="A10" s="1" t="s">
        <v>5</v>
      </c>
      <c r="B10" s="5">
        <v>1013</v>
      </c>
      <c r="C10" s="5">
        <v>1133</v>
      </c>
      <c r="D10" s="5"/>
      <c r="E10" s="5">
        <v>2</v>
      </c>
      <c r="F10" s="5">
        <v>307274184.95</v>
      </c>
      <c r="G10" s="5">
        <v>73109807.19</v>
      </c>
      <c r="H10" s="5"/>
      <c r="I10" s="5">
        <v>323422.06</v>
      </c>
      <c r="J10" s="5">
        <f t="shared" si="0"/>
        <v>2148</v>
      </c>
      <c r="K10" s="5">
        <f t="shared" si="1"/>
        <v>380707414.2</v>
      </c>
    </row>
    <row r="11" spans="1:11" ht="15">
      <c r="A11" s="1" t="s">
        <v>334</v>
      </c>
      <c r="B11" s="5">
        <v>5</v>
      </c>
      <c r="C11" s="5">
        <v>4</v>
      </c>
      <c r="D11" s="5"/>
      <c r="E11" s="5"/>
      <c r="F11" s="5">
        <v>15000000</v>
      </c>
      <c r="G11" s="5">
        <v>17529366.1</v>
      </c>
      <c r="H11" s="5"/>
      <c r="I11" s="5"/>
      <c r="J11" s="5">
        <f t="shared" si="0"/>
        <v>9</v>
      </c>
      <c r="K11" s="5">
        <f t="shared" si="1"/>
        <v>32529366.1</v>
      </c>
    </row>
    <row r="12" spans="1:11" ht="15">
      <c r="A12" s="1" t="s">
        <v>6</v>
      </c>
      <c r="B12" s="5">
        <v>971</v>
      </c>
      <c r="C12" s="5">
        <v>1086</v>
      </c>
      <c r="D12" s="5"/>
      <c r="E12" s="5">
        <v>3</v>
      </c>
      <c r="F12" s="5">
        <v>32965124.1</v>
      </c>
      <c r="G12" s="5">
        <v>73702994.6</v>
      </c>
      <c r="H12" s="5"/>
      <c r="I12" s="5">
        <v>337971.5</v>
      </c>
      <c r="J12" s="5">
        <f t="shared" si="0"/>
        <v>2060</v>
      </c>
      <c r="K12" s="5">
        <f t="shared" si="1"/>
        <v>107006090.19999999</v>
      </c>
    </row>
    <row r="13" spans="1:11" ht="15">
      <c r="A13" s="1" t="s">
        <v>836</v>
      </c>
      <c r="B13" s="5">
        <v>1487</v>
      </c>
      <c r="C13" s="5">
        <v>353</v>
      </c>
      <c r="D13" s="5"/>
      <c r="E13" s="5"/>
      <c r="F13" s="5">
        <v>30154710.7</v>
      </c>
      <c r="G13" s="5">
        <v>12785610.6</v>
      </c>
      <c r="H13" s="5"/>
      <c r="I13" s="5"/>
      <c r="J13" s="5">
        <f t="shared" si="0"/>
        <v>1840</v>
      </c>
      <c r="K13" s="5">
        <f t="shared" si="1"/>
        <v>42940321.3</v>
      </c>
    </row>
    <row r="14" spans="1:11" ht="15">
      <c r="A14" s="1" t="s">
        <v>8</v>
      </c>
      <c r="B14" s="5">
        <v>642</v>
      </c>
      <c r="C14" s="5">
        <v>1140</v>
      </c>
      <c r="D14" s="5"/>
      <c r="E14" s="5">
        <v>3</v>
      </c>
      <c r="F14" s="5">
        <v>27643600.2</v>
      </c>
      <c r="G14" s="5">
        <v>102129564.65</v>
      </c>
      <c r="H14" s="5"/>
      <c r="I14" s="5">
        <v>1282124.89</v>
      </c>
      <c r="J14" s="5">
        <f t="shared" si="0"/>
        <v>1785</v>
      </c>
      <c r="K14" s="5">
        <f t="shared" si="1"/>
        <v>131055289.74000001</v>
      </c>
    </row>
    <row r="15" spans="1:11" ht="15">
      <c r="A15" s="1" t="s">
        <v>9</v>
      </c>
      <c r="B15" s="5">
        <v>7658</v>
      </c>
      <c r="C15" s="5">
        <v>1667</v>
      </c>
      <c r="D15" s="5"/>
      <c r="E15" s="5">
        <v>5</v>
      </c>
      <c r="F15" s="5">
        <v>129603143.4</v>
      </c>
      <c r="G15" s="5">
        <v>7828882.31</v>
      </c>
      <c r="H15" s="5"/>
      <c r="I15" s="5">
        <v>0</v>
      </c>
      <c r="J15" s="5">
        <f t="shared" si="0"/>
        <v>9330</v>
      </c>
      <c r="K15" s="5">
        <f t="shared" si="1"/>
        <v>137432025.71</v>
      </c>
    </row>
    <row r="16" spans="1:11" ht="15">
      <c r="A16" s="1" t="s">
        <v>4</v>
      </c>
      <c r="B16" s="5">
        <v>2589</v>
      </c>
      <c r="C16" s="5">
        <v>3451</v>
      </c>
      <c r="D16" s="5"/>
      <c r="E16" s="5">
        <v>25</v>
      </c>
      <c r="F16" s="5">
        <v>0</v>
      </c>
      <c r="G16" s="5">
        <v>42721205.66</v>
      </c>
      <c r="H16" s="5">
        <v>0</v>
      </c>
      <c r="I16" s="5">
        <v>0</v>
      </c>
      <c r="J16" s="5">
        <f t="shared" si="0"/>
        <v>6065</v>
      </c>
      <c r="K16" s="5">
        <f t="shared" si="1"/>
        <v>42721205.66</v>
      </c>
    </row>
    <row r="17" spans="1:11" ht="15">
      <c r="A17" s="1" t="s">
        <v>3</v>
      </c>
      <c r="B17" s="5">
        <v>1821</v>
      </c>
      <c r="C17" s="5">
        <v>3014</v>
      </c>
      <c r="D17" s="5"/>
      <c r="E17" s="5">
        <v>12</v>
      </c>
      <c r="F17" s="5">
        <v>30827659.01</v>
      </c>
      <c r="G17" s="5">
        <v>33631879.8353</v>
      </c>
      <c r="H17" s="5"/>
      <c r="I17" s="5">
        <v>716095.45</v>
      </c>
      <c r="J17" s="5">
        <f t="shared" si="0"/>
        <v>4847</v>
      </c>
      <c r="K17" s="5">
        <f t="shared" si="1"/>
        <v>65175634.29530001</v>
      </c>
    </row>
    <row r="18" spans="1:11" ht="15">
      <c r="A18" s="1" t="s">
        <v>339</v>
      </c>
      <c r="B18" s="5">
        <v>12334</v>
      </c>
      <c r="C18" s="5">
        <v>1410</v>
      </c>
      <c r="D18" s="5"/>
      <c r="E18" s="5">
        <v>58</v>
      </c>
      <c r="F18" s="5">
        <v>256373195</v>
      </c>
      <c r="G18" s="5">
        <v>29486815</v>
      </c>
      <c r="H18" s="5"/>
      <c r="I18" s="5">
        <v>1392534</v>
      </c>
      <c r="J18" s="5">
        <f t="shared" si="0"/>
        <v>13802</v>
      </c>
      <c r="K18" s="5">
        <f t="shared" si="1"/>
        <v>287252544</v>
      </c>
    </row>
    <row r="19" spans="1:11" ht="15">
      <c r="A19" s="1" t="s">
        <v>7</v>
      </c>
      <c r="B19" s="5">
        <v>6856</v>
      </c>
      <c r="C19" s="5">
        <v>1008</v>
      </c>
      <c r="D19" s="5"/>
      <c r="E19" s="5">
        <v>2</v>
      </c>
      <c r="F19" s="5">
        <v>35452748.22</v>
      </c>
      <c r="G19" s="5">
        <v>3059077.34</v>
      </c>
      <c r="H19" s="5"/>
      <c r="I19" s="5">
        <v>0</v>
      </c>
      <c r="J19" s="5">
        <f t="shared" si="0"/>
        <v>7866</v>
      </c>
      <c r="K19" s="5">
        <f t="shared" si="1"/>
        <v>38511825.56</v>
      </c>
    </row>
    <row r="20" spans="1:11" ht="15">
      <c r="A20" s="1" t="s">
        <v>335</v>
      </c>
      <c r="B20" s="5">
        <v>843</v>
      </c>
      <c r="C20" s="5">
        <v>630</v>
      </c>
      <c r="D20" s="5"/>
      <c r="E20" s="5">
        <v>7</v>
      </c>
      <c r="F20" s="5">
        <v>52237338.96</v>
      </c>
      <c r="G20" s="5">
        <v>44963896.96</v>
      </c>
      <c r="H20" s="5"/>
      <c r="I20" s="5">
        <v>432863.09</v>
      </c>
      <c r="J20" s="5">
        <f t="shared" si="0"/>
        <v>1480</v>
      </c>
      <c r="K20" s="5">
        <f t="shared" si="1"/>
        <v>97634099.01</v>
      </c>
    </row>
    <row r="21" spans="1:11" ht="15">
      <c r="A21" s="1" t="s">
        <v>336</v>
      </c>
      <c r="B21" s="5">
        <v>2135</v>
      </c>
      <c r="C21" s="5">
        <v>2015</v>
      </c>
      <c r="D21" s="5"/>
      <c r="E21" s="5"/>
      <c r="F21" s="5">
        <v>51971550.71</v>
      </c>
      <c r="G21" s="5">
        <v>20837552.98</v>
      </c>
      <c r="H21" s="5"/>
      <c r="I21" s="5"/>
      <c r="J21" s="5">
        <f t="shared" si="0"/>
        <v>4150</v>
      </c>
      <c r="K21" s="5">
        <f t="shared" si="1"/>
        <v>72809103.69</v>
      </c>
    </row>
    <row r="22" spans="1:11" ht="15">
      <c r="A22" s="1" t="s">
        <v>330</v>
      </c>
      <c r="B22" s="5">
        <v>2604</v>
      </c>
      <c r="C22" s="5">
        <v>521</v>
      </c>
      <c r="D22" s="5"/>
      <c r="E22" s="5"/>
      <c r="F22" s="5">
        <v>96427990.5</v>
      </c>
      <c r="G22" s="5">
        <v>4128871.3</v>
      </c>
      <c r="H22" s="5"/>
      <c r="I22" s="5"/>
      <c r="J22" s="5">
        <f t="shared" si="0"/>
        <v>3125</v>
      </c>
      <c r="K22" s="5">
        <f t="shared" si="1"/>
        <v>100556861.8</v>
      </c>
    </row>
    <row r="23" spans="1:11" ht="15">
      <c r="A23" s="1" t="s">
        <v>11</v>
      </c>
      <c r="B23" s="5">
        <v>291</v>
      </c>
      <c r="C23" s="5">
        <v>529</v>
      </c>
      <c r="D23" s="5"/>
      <c r="E23" s="5"/>
      <c r="F23" s="5">
        <v>5095654.2</v>
      </c>
      <c r="G23" s="5">
        <v>8005309</v>
      </c>
      <c r="H23" s="5"/>
      <c r="I23" s="5"/>
      <c r="J23" s="5">
        <f t="shared" si="0"/>
        <v>820</v>
      </c>
      <c r="K23" s="5">
        <f t="shared" si="1"/>
        <v>13100963.2</v>
      </c>
    </row>
    <row r="24" spans="1:11" ht="15">
      <c r="A24" s="1" t="s">
        <v>10</v>
      </c>
      <c r="B24" s="5">
        <v>1122</v>
      </c>
      <c r="C24" s="5">
        <v>410</v>
      </c>
      <c r="D24" s="5"/>
      <c r="E24" s="5"/>
      <c r="F24" s="5">
        <v>75162344.1</v>
      </c>
      <c r="G24" s="5">
        <v>14666285.51</v>
      </c>
      <c r="H24" s="5"/>
      <c r="I24" s="5"/>
      <c r="J24" s="5">
        <f t="shared" si="0"/>
        <v>1532</v>
      </c>
      <c r="K24" s="5">
        <f t="shared" si="1"/>
        <v>89828629.61</v>
      </c>
    </row>
    <row r="25" spans="1:11" ht="15">
      <c r="A25" s="1" t="s">
        <v>337</v>
      </c>
      <c r="B25" s="5">
        <v>8516</v>
      </c>
      <c r="C25" s="5">
        <v>2147</v>
      </c>
      <c r="D25" s="5"/>
      <c r="E25" s="5"/>
      <c r="F25" s="5">
        <v>181426731.8898</v>
      </c>
      <c r="G25" s="5">
        <v>44002094.4478</v>
      </c>
      <c r="H25" s="5"/>
      <c r="I25" s="5"/>
      <c r="J25" s="5">
        <f t="shared" si="0"/>
        <v>10663</v>
      </c>
      <c r="K25" s="5">
        <f t="shared" si="1"/>
        <v>225428826.33760002</v>
      </c>
    </row>
    <row r="26" spans="1:11" ht="409.5" customHeight="1" hidden="1">
      <c r="A26" s="1"/>
      <c r="B26" s="5"/>
      <c r="C26" s="5"/>
      <c r="D26" s="5"/>
      <c r="E26" s="5"/>
      <c r="F26" s="5"/>
      <c r="G26" s="5"/>
      <c r="H26" s="5"/>
      <c r="I26" s="5"/>
      <c r="J26" s="5">
        <f t="shared" si="0"/>
        <v>0</v>
      </c>
      <c r="K26" s="5">
        <f t="shared" si="1"/>
        <v>0</v>
      </c>
    </row>
    <row r="27" spans="1:11" ht="409.5" customHeight="1" hidden="1">
      <c r="A27" s="1"/>
      <c r="B27" s="5"/>
      <c r="C27" s="5"/>
      <c r="D27" s="5"/>
      <c r="E27" s="5"/>
      <c r="F27" s="5"/>
      <c r="G27" s="5"/>
      <c r="H27" s="5"/>
      <c r="I27" s="5"/>
      <c r="J27" s="5">
        <f t="shared" si="0"/>
        <v>0</v>
      </c>
      <c r="K27" s="5">
        <f t="shared" si="1"/>
        <v>0</v>
      </c>
    </row>
    <row r="28" spans="1:11" ht="409.5" customHeight="1" hidden="1">
      <c r="A28" s="1"/>
      <c r="B28" s="5"/>
      <c r="C28" s="5"/>
      <c r="D28" s="5"/>
      <c r="E28" s="5"/>
      <c r="F28" s="5"/>
      <c r="G28" s="5"/>
      <c r="H28" s="5"/>
      <c r="I28" s="5"/>
      <c r="J28" s="5">
        <f t="shared" si="0"/>
        <v>0</v>
      </c>
      <c r="K28" s="5">
        <f t="shared" si="1"/>
        <v>0</v>
      </c>
    </row>
    <row r="29" spans="1:11" ht="409.5" customHeight="1" hidden="1">
      <c r="A29" s="1"/>
      <c r="B29" s="5"/>
      <c r="C29" s="5"/>
      <c r="D29" s="5"/>
      <c r="E29" s="5"/>
      <c r="F29" s="5"/>
      <c r="G29" s="5"/>
      <c r="H29" s="5"/>
      <c r="I29" s="5"/>
      <c r="J29" s="5">
        <f t="shared" si="0"/>
        <v>0</v>
      </c>
      <c r="K29" s="5">
        <f t="shared" si="1"/>
        <v>0</v>
      </c>
    </row>
    <row r="30" spans="1:11" ht="409.5" customHeight="1" hidden="1">
      <c r="A30" s="1"/>
      <c r="B30" s="5"/>
      <c r="C30" s="5"/>
      <c r="D30" s="5"/>
      <c r="E30" s="5"/>
      <c r="F30" s="5"/>
      <c r="G30" s="5"/>
      <c r="H30" s="5"/>
      <c r="I30" s="5"/>
      <c r="J30" s="5">
        <f t="shared" si="0"/>
        <v>0</v>
      </c>
      <c r="K30" s="5">
        <f t="shared" si="1"/>
        <v>0</v>
      </c>
    </row>
    <row r="31" spans="1:11" ht="409.5" customHeight="1" hidden="1">
      <c r="A31" s="1"/>
      <c r="B31" s="5"/>
      <c r="C31" s="5"/>
      <c r="D31" s="5"/>
      <c r="E31" s="5"/>
      <c r="F31" s="5"/>
      <c r="G31" s="5"/>
      <c r="H31" s="5"/>
      <c r="I31" s="5"/>
      <c r="J31" s="5">
        <f t="shared" si="0"/>
        <v>0</v>
      </c>
      <c r="K31" s="5">
        <f t="shared" si="1"/>
        <v>0</v>
      </c>
    </row>
    <row r="32" spans="1:11" ht="409.5" customHeight="1" hidden="1">
      <c r="A32" s="1"/>
      <c r="B32" s="5"/>
      <c r="C32" s="5"/>
      <c r="D32" s="5"/>
      <c r="E32" s="5"/>
      <c r="F32" s="5"/>
      <c r="G32" s="5"/>
      <c r="H32" s="5"/>
      <c r="I32" s="5"/>
      <c r="J32" s="5">
        <f t="shared" si="0"/>
        <v>0</v>
      </c>
      <c r="K32" s="5">
        <f t="shared" si="1"/>
        <v>0</v>
      </c>
    </row>
    <row r="33" spans="1:11" ht="409.5" customHeight="1" hidden="1">
      <c r="A33" s="1"/>
      <c r="B33" s="5"/>
      <c r="C33" s="5"/>
      <c r="D33" s="5"/>
      <c r="E33" s="5"/>
      <c r="F33" s="5"/>
      <c r="G33" s="5"/>
      <c r="H33" s="5"/>
      <c r="I33" s="5"/>
      <c r="J33" s="5">
        <f t="shared" si="0"/>
        <v>0</v>
      </c>
      <c r="K33" s="5">
        <f t="shared" si="1"/>
        <v>0</v>
      </c>
    </row>
    <row r="34" spans="1:11" ht="409.5" customHeight="1" hidden="1">
      <c r="A34" s="1"/>
      <c r="B34" s="5"/>
      <c r="C34" s="5"/>
      <c r="D34" s="5"/>
      <c r="E34" s="5"/>
      <c r="F34" s="5"/>
      <c r="G34" s="5"/>
      <c r="H34" s="5"/>
      <c r="I34" s="5"/>
      <c r="J34" s="5">
        <f t="shared" si="0"/>
        <v>0</v>
      </c>
      <c r="K34" s="5">
        <f t="shared" si="1"/>
        <v>0</v>
      </c>
    </row>
    <row r="35" spans="1:11" ht="409.5" customHeight="1" hidden="1">
      <c r="A35" s="1"/>
      <c r="B35" s="5"/>
      <c r="C35" s="5"/>
      <c r="D35" s="5"/>
      <c r="E35" s="5"/>
      <c r="F35" s="5"/>
      <c r="G35" s="5"/>
      <c r="H35" s="5"/>
      <c r="I35" s="5"/>
      <c r="J35" s="5">
        <f t="shared" si="0"/>
        <v>0</v>
      </c>
      <c r="K35" s="5">
        <f t="shared" si="1"/>
        <v>0</v>
      </c>
    </row>
    <row r="36" spans="1:11" ht="409.5" customHeight="1" hidden="1">
      <c r="A36" s="1"/>
      <c r="B36" s="5"/>
      <c r="C36" s="5"/>
      <c r="D36" s="5"/>
      <c r="E36" s="5"/>
      <c r="F36" s="5"/>
      <c r="G36" s="5"/>
      <c r="H36" s="5"/>
      <c r="I36" s="5"/>
      <c r="J36" s="5">
        <f t="shared" si="0"/>
        <v>0</v>
      </c>
      <c r="K36" s="5">
        <f t="shared" si="1"/>
        <v>0</v>
      </c>
    </row>
    <row r="37" spans="1:11" ht="409.5" customHeight="1" hidden="1">
      <c r="A37" s="1"/>
      <c r="B37" s="5"/>
      <c r="C37" s="5"/>
      <c r="D37" s="5"/>
      <c r="E37" s="5"/>
      <c r="F37" s="5"/>
      <c r="G37" s="5"/>
      <c r="H37" s="5"/>
      <c r="I37" s="5"/>
      <c r="J37" s="5">
        <f t="shared" si="0"/>
        <v>0</v>
      </c>
      <c r="K37" s="5">
        <f t="shared" si="1"/>
        <v>0</v>
      </c>
    </row>
    <row r="38" spans="1:11" ht="409.5" customHeight="1" hidden="1">
      <c r="A38" s="1"/>
      <c r="B38" s="5"/>
      <c r="C38" s="5"/>
      <c r="D38" s="5"/>
      <c r="E38" s="5"/>
      <c r="F38" s="5"/>
      <c r="G38" s="5"/>
      <c r="H38" s="5"/>
      <c r="I38" s="5"/>
      <c r="J38" s="5">
        <f t="shared" si="0"/>
        <v>0</v>
      </c>
      <c r="K38" s="5">
        <f t="shared" si="1"/>
        <v>0</v>
      </c>
    </row>
    <row r="39" spans="1:11" ht="409.5" customHeight="1" hidden="1">
      <c r="A39" s="1"/>
      <c r="B39" s="5"/>
      <c r="C39" s="5"/>
      <c r="D39" s="5"/>
      <c r="E39" s="5"/>
      <c r="F39" s="5"/>
      <c r="G39" s="5"/>
      <c r="H39" s="5"/>
      <c r="I39" s="5"/>
      <c r="J39" s="5">
        <f t="shared" si="0"/>
        <v>0</v>
      </c>
      <c r="K39" s="5">
        <f t="shared" si="1"/>
        <v>0</v>
      </c>
    </row>
    <row r="40" spans="1:11" ht="409.5" customHeight="1" hidden="1">
      <c r="A40" s="1"/>
      <c r="B40" s="5"/>
      <c r="C40" s="5"/>
      <c r="D40" s="5"/>
      <c r="E40" s="5"/>
      <c r="F40" s="5"/>
      <c r="G40" s="5"/>
      <c r="H40" s="5"/>
      <c r="I40" s="5"/>
      <c r="J40" s="5">
        <f t="shared" si="0"/>
        <v>0</v>
      </c>
      <c r="K40" s="5">
        <f t="shared" si="1"/>
        <v>0</v>
      </c>
    </row>
    <row r="41" spans="1:11" ht="409.5" customHeight="1" hidden="1">
      <c r="A41" s="1"/>
      <c r="B41" s="5"/>
      <c r="C41" s="5"/>
      <c r="D41" s="5"/>
      <c r="E41" s="5"/>
      <c r="F41" s="5"/>
      <c r="G41" s="5"/>
      <c r="H41" s="5"/>
      <c r="I41" s="5"/>
      <c r="J41" s="5">
        <f t="shared" si="0"/>
        <v>0</v>
      </c>
      <c r="K41" s="5">
        <f t="shared" si="1"/>
        <v>0</v>
      </c>
    </row>
    <row r="42" spans="1:11" ht="409.5" customHeight="1" hidden="1">
      <c r="A42" s="1"/>
      <c r="B42" s="5"/>
      <c r="C42" s="5"/>
      <c r="D42" s="5"/>
      <c r="E42" s="5"/>
      <c r="F42" s="5"/>
      <c r="G42" s="5"/>
      <c r="H42" s="5"/>
      <c r="I42" s="5"/>
      <c r="J42" s="5">
        <f t="shared" si="0"/>
        <v>0</v>
      </c>
      <c r="K42" s="5">
        <f t="shared" si="1"/>
        <v>0</v>
      </c>
    </row>
    <row r="43" spans="1:11" ht="409.5" customHeight="1" hidden="1">
      <c r="A43" s="1"/>
      <c r="B43" s="5"/>
      <c r="C43" s="5"/>
      <c r="D43" s="5"/>
      <c r="E43" s="5"/>
      <c r="F43" s="5"/>
      <c r="G43" s="5"/>
      <c r="H43" s="5"/>
      <c r="I43" s="5"/>
      <c r="J43" s="5">
        <f t="shared" si="0"/>
        <v>0</v>
      </c>
      <c r="K43" s="5">
        <f t="shared" si="1"/>
        <v>0</v>
      </c>
    </row>
    <row r="44" spans="1:11" ht="409.5" customHeight="1" hidden="1">
      <c r="A44" s="1"/>
      <c r="B44" s="5"/>
      <c r="C44" s="5"/>
      <c r="D44" s="5"/>
      <c r="E44" s="5"/>
      <c r="F44" s="5"/>
      <c r="G44" s="5"/>
      <c r="H44" s="5"/>
      <c r="I44" s="5"/>
      <c r="J44" s="5">
        <f t="shared" si="0"/>
        <v>0</v>
      </c>
      <c r="K44" s="5">
        <f t="shared" si="1"/>
        <v>0</v>
      </c>
    </row>
    <row r="45" spans="1:11" ht="409.5" customHeight="1" hidden="1">
      <c r="A45" s="1"/>
      <c r="B45" s="5"/>
      <c r="C45" s="5"/>
      <c r="D45" s="5"/>
      <c r="E45" s="5"/>
      <c r="F45" s="5"/>
      <c r="G45" s="5"/>
      <c r="H45" s="5"/>
      <c r="I45" s="5"/>
      <c r="J45" s="5">
        <f t="shared" si="0"/>
        <v>0</v>
      </c>
      <c r="K45" s="5">
        <f t="shared" si="1"/>
        <v>0</v>
      </c>
    </row>
    <row r="46" spans="1:11" ht="409.5" customHeight="1" hidden="1">
      <c r="A46" s="1"/>
      <c r="B46" s="5"/>
      <c r="C46" s="5"/>
      <c r="D46" s="5"/>
      <c r="E46" s="5"/>
      <c r="F46" s="5"/>
      <c r="G46" s="5"/>
      <c r="H46" s="5"/>
      <c r="I46" s="5"/>
      <c r="J46" s="5">
        <f t="shared" si="0"/>
        <v>0</v>
      </c>
      <c r="K46" s="5">
        <f t="shared" si="1"/>
        <v>0</v>
      </c>
    </row>
    <row r="47" spans="1:11" ht="409.5" customHeight="1" hidden="1">
      <c r="A47" s="1"/>
      <c r="B47" s="5"/>
      <c r="C47" s="5"/>
      <c r="D47" s="5"/>
      <c r="E47" s="5"/>
      <c r="F47" s="5"/>
      <c r="G47" s="5"/>
      <c r="H47" s="5"/>
      <c r="I47" s="5"/>
      <c r="J47" s="5">
        <f t="shared" si="0"/>
        <v>0</v>
      </c>
      <c r="K47" s="5">
        <f t="shared" si="1"/>
        <v>0</v>
      </c>
    </row>
    <row r="48" spans="1:11" ht="409.5" customHeight="1" hidden="1">
      <c r="A48" s="1"/>
      <c r="B48" s="5"/>
      <c r="C48" s="5"/>
      <c r="D48" s="5"/>
      <c r="E48" s="5"/>
      <c r="F48" s="5"/>
      <c r="G48" s="5"/>
      <c r="H48" s="5"/>
      <c r="I48" s="5"/>
      <c r="J48" s="5">
        <f t="shared" si="0"/>
        <v>0</v>
      </c>
      <c r="K48" s="5">
        <f t="shared" si="1"/>
        <v>0</v>
      </c>
    </row>
    <row r="49" spans="1:11" ht="409.5" customHeight="1" hidden="1">
      <c r="A49" s="1"/>
      <c r="B49" s="5"/>
      <c r="C49" s="5"/>
      <c r="D49" s="5"/>
      <c r="E49" s="5"/>
      <c r="F49" s="5"/>
      <c r="G49" s="5"/>
      <c r="H49" s="5"/>
      <c r="I49" s="5"/>
      <c r="J49" s="5">
        <f t="shared" si="0"/>
        <v>0</v>
      </c>
      <c r="K49" s="5">
        <f t="shared" si="1"/>
        <v>0</v>
      </c>
    </row>
    <row r="50" spans="1:11" ht="409.5" customHeight="1" hidden="1">
      <c r="A50" s="1"/>
      <c r="B50" s="5"/>
      <c r="C50" s="5"/>
      <c r="D50" s="5"/>
      <c r="E50" s="5"/>
      <c r="F50" s="5"/>
      <c r="G50" s="5"/>
      <c r="H50" s="5"/>
      <c r="I50" s="5"/>
      <c r="J50" s="5">
        <f t="shared" si="0"/>
        <v>0</v>
      </c>
      <c r="K50" s="5">
        <f t="shared" si="1"/>
        <v>0</v>
      </c>
    </row>
    <row r="51" spans="1:11" ht="15">
      <c r="A51" s="140" t="s">
        <v>877</v>
      </c>
      <c r="B51" s="6">
        <f aca="true" t="shared" si="2" ref="B51:K51">SUM(B9:B50)</f>
        <v>52062</v>
      </c>
      <c r="C51" s="6">
        <f t="shared" si="2"/>
        <v>22717</v>
      </c>
      <c r="D51" s="6">
        <f t="shared" si="2"/>
        <v>0</v>
      </c>
      <c r="E51" s="6">
        <f t="shared" si="2"/>
        <v>133</v>
      </c>
      <c r="F51" s="6">
        <f t="shared" si="2"/>
        <v>1392981603.9098</v>
      </c>
      <c r="G51" s="6">
        <f t="shared" si="2"/>
        <v>629419408.3131</v>
      </c>
      <c r="H51" s="6">
        <f t="shared" si="2"/>
        <v>0</v>
      </c>
      <c r="I51" s="6">
        <f t="shared" si="2"/>
        <v>6549615.61</v>
      </c>
      <c r="J51" s="6">
        <f t="shared" si="2"/>
        <v>74912</v>
      </c>
      <c r="K51" s="6">
        <f t="shared" si="2"/>
        <v>2028950627.8328998</v>
      </c>
    </row>
    <row r="52" spans="1:11" ht="6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7" ht="15">
      <c r="A54" s="221" t="s">
        <v>340</v>
      </c>
      <c r="B54" s="221"/>
      <c r="C54" s="221"/>
      <c r="D54" s="221"/>
      <c r="E54" s="221"/>
      <c r="F54" s="221"/>
      <c r="G54" s="221"/>
    </row>
    <row r="55" spans="1:7" ht="14.25" customHeight="1">
      <c r="A55" s="221" t="s">
        <v>520</v>
      </c>
      <c r="B55" s="221"/>
      <c r="C55" s="221"/>
      <c r="D55" s="221"/>
      <c r="E55" s="221"/>
      <c r="F55" s="221"/>
      <c r="G55" s="221"/>
    </row>
    <row r="56" ht="15"/>
    <row r="57" ht="15"/>
    <row r="58" ht="15"/>
    <row r="59" ht="15"/>
  </sheetData>
  <sheetProtection/>
  <mergeCells count="12">
    <mergeCell ref="B7:E7"/>
    <mergeCell ref="F7:I7"/>
    <mergeCell ref="A54:G54"/>
    <mergeCell ref="A55:G55"/>
    <mergeCell ref="A1:K1"/>
    <mergeCell ref="A2:K2"/>
    <mergeCell ref="A3:K3"/>
    <mergeCell ref="A4:K4"/>
    <mergeCell ref="A6:A8"/>
    <mergeCell ref="C6:E6"/>
    <mergeCell ref="J6:J8"/>
    <mergeCell ref="K6:K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4"/>
  <sheetViews>
    <sheetView zoomScale="75" zoomScaleNormal="75" zoomScalePageLayoutView="0" workbookViewId="0" topLeftCell="A1">
      <selection activeCell="B158" sqref="B158:G158"/>
    </sheetView>
  </sheetViews>
  <sheetFormatPr defaultColWidth="0" defaultRowHeight="15" zeroHeight="1"/>
  <cols>
    <col min="1" max="1" width="66.57421875" style="190" customWidth="1"/>
    <col min="2" max="2" width="55.28125" style="176" bestFit="1" customWidth="1"/>
    <col min="3" max="3" width="31.421875" style="176" customWidth="1"/>
    <col min="4" max="4" width="23.28125" style="176" customWidth="1"/>
    <col min="5" max="5" width="20.57421875" style="176" customWidth="1"/>
    <col min="6" max="6" width="68.421875" style="176" customWidth="1"/>
    <col min="7" max="7" width="53.00390625" style="176" customWidth="1"/>
    <col min="8" max="16384" width="9.140625" style="176" hidden="1" customWidth="1"/>
  </cols>
  <sheetData>
    <row r="1" spans="1:7" ht="24.75" customHeight="1">
      <c r="A1" s="229" t="s">
        <v>12</v>
      </c>
      <c r="B1" s="229"/>
      <c r="C1" s="229"/>
      <c r="D1" s="229"/>
      <c r="E1" s="229"/>
      <c r="F1" s="229"/>
      <c r="G1" s="229"/>
    </row>
    <row r="2" spans="1:7" ht="18.75">
      <c r="A2" s="229" t="s">
        <v>852</v>
      </c>
      <c r="B2" s="229"/>
      <c r="C2" s="229"/>
      <c r="D2" s="229"/>
      <c r="E2" s="229"/>
      <c r="F2" s="229"/>
      <c r="G2" s="229"/>
    </row>
    <row r="3" spans="1:7" ht="8.25" customHeight="1">
      <c r="A3" s="230"/>
      <c r="B3" s="230"/>
      <c r="C3" s="230"/>
      <c r="D3" s="230"/>
      <c r="E3" s="230"/>
      <c r="F3" s="230"/>
      <c r="G3" s="230"/>
    </row>
    <row r="4" spans="1:7" ht="56.25">
      <c r="A4" s="177" t="s">
        <v>853</v>
      </c>
      <c r="B4" s="178" t="s">
        <v>854</v>
      </c>
      <c r="C4" s="177" t="s">
        <v>855</v>
      </c>
      <c r="D4" s="177" t="s">
        <v>856</v>
      </c>
      <c r="E4" s="178" t="s">
        <v>857</v>
      </c>
      <c r="F4" s="177" t="s">
        <v>858</v>
      </c>
      <c r="G4" s="178" t="s">
        <v>859</v>
      </c>
    </row>
    <row r="5" spans="1:8" ht="35.25" customHeight="1">
      <c r="A5" s="231" t="s">
        <v>202</v>
      </c>
      <c r="B5" s="179" t="s">
        <v>203</v>
      </c>
      <c r="C5" s="179" t="s">
        <v>204</v>
      </c>
      <c r="D5" s="179" t="s">
        <v>205</v>
      </c>
      <c r="E5" s="180">
        <v>42044</v>
      </c>
      <c r="F5" s="179" t="s">
        <v>206</v>
      </c>
      <c r="G5" s="179" t="s">
        <v>207</v>
      </c>
      <c r="H5" s="181"/>
    </row>
    <row r="6" spans="1:8" ht="35.25" customHeight="1">
      <c r="A6" s="231" t="s">
        <v>202</v>
      </c>
      <c r="B6" s="179" t="s">
        <v>208</v>
      </c>
      <c r="C6" s="179" t="s">
        <v>209</v>
      </c>
      <c r="D6" s="179" t="s">
        <v>210</v>
      </c>
      <c r="E6" s="180">
        <v>42044</v>
      </c>
      <c r="F6" s="179" t="s">
        <v>206</v>
      </c>
      <c r="G6" s="179" t="s">
        <v>207</v>
      </c>
      <c r="H6" s="181"/>
    </row>
    <row r="7" spans="1:8" ht="35.25" customHeight="1">
      <c r="A7" s="231" t="s">
        <v>202</v>
      </c>
      <c r="B7" s="179" t="s">
        <v>211</v>
      </c>
      <c r="C7" s="179" t="s">
        <v>212</v>
      </c>
      <c r="D7" s="179" t="s">
        <v>213</v>
      </c>
      <c r="E7" s="180">
        <v>42044</v>
      </c>
      <c r="F7" s="179" t="s">
        <v>206</v>
      </c>
      <c r="G7" s="179" t="s">
        <v>207</v>
      </c>
      <c r="H7" s="181"/>
    </row>
    <row r="8" spans="1:8" ht="35.25" customHeight="1">
      <c r="A8" s="231" t="s">
        <v>202</v>
      </c>
      <c r="B8" s="179" t="s">
        <v>214</v>
      </c>
      <c r="C8" s="179" t="s">
        <v>215</v>
      </c>
      <c r="D8" s="179" t="s">
        <v>216</v>
      </c>
      <c r="E8" s="180">
        <v>42044</v>
      </c>
      <c r="F8" s="179" t="s">
        <v>206</v>
      </c>
      <c r="G8" s="179" t="s">
        <v>207</v>
      </c>
      <c r="H8" s="181"/>
    </row>
    <row r="9" spans="1:8" ht="35.25" customHeight="1">
      <c r="A9" s="231" t="s">
        <v>202</v>
      </c>
      <c r="B9" s="179" t="s">
        <v>217</v>
      </c>
      <c r="C9" s="179" t="s">
        <v>218</v>
      </c>
      <c r="D9" s="179" t="s">
        <v>219</v>
      </c>
      <c r="E9" s="180">
        <v>42044</v>
      </c>
      <c r="F9" s="179" t="s">
        <v>206</v>
      </c>
      <c r="G9" s="179" t="s">
        <v>207</v>
      </c>
      <c r="H9" s="181"/>
    </row>
    <row r="10" spans="1:8" ht="35.25" customHeight="1">
      <c r="A10" s="231" t="s">
        <v>202</v>
      </c>
      <c r="B10" s="179" t="s">
        <v>220</v>
      </c>
      <c r="C10" s="179" t="s">
        <v>221</v>
      </c>
      <c r="D10" s="179" t="s">
        <v>222</v>
      </c>
      <c r="E10" s="180">
        <v>44944</v>
      </c>
      <c r="F10" s="179" t="s">
        <v>206</v>
      </c>
      <c r="G10" s="179" t="s">
        <v>207</v>
      </c>
      <c r="H10" s="181"/>
    </row>
    <row r="11" spans="1:8" ht="35.25" customHeight="1">
      <c r="A11" s="231" t="s">
        <v>202</v>
      </c>
      <c r="B11" s="179" t="s">
        <v>223</v>
      </c>
      <c r="C11" s="179" t="s">
        <v>224</v>
      </c>
      <c r="D11" s="179" t="s">
        <v>225</v>
      </c>
      <c r="E11" s="180">
        <v>44944</v>
      </c>
      <c r="F11" s="179" t="s">
        <v>206</v>
      </c>
      <c r="G11" s="179" t="s">
        <v>207</v>
      </c>
      <c r="H11" s="181"/>
    </row>
    <row r="12" spans="1:8" ht="35.25" customHeight="1">
      <c r="A12" s="231" t="s">
        <v>202</v>
      </c>
      <c r="B12" s="179" t="s">
        <v>226</v>
      </c>
      <c r="C12" s="179" t="s">
        <v>227</v>
      </c>
      <c r="D12" s="179" t="s">
        <v>228</v>
      </c>
      <c r="E12" s="180">
        <v>44944</v>
      </c>
      <c r="F12" s="179" t="s">
        <v>206</v>
      </c>
      <c r="G12" s="179" t="s">
        <v>207</v>
      </c>
      <c r="H12" s="181"/>
    </row>
    <row r="13" spans="1:8" ht="35.25" customHeight="1">
      <c r="A13" s="231"/>
      <c r="B13" s="179" t="s">
        <v>229</v>
      </c>
      <c r="C13" s="179" t="s">
        <v>230</v>
      </c>
      <c r="D13" s="179" t="s">
        <v>231</v>
      </c>
      <c r="E13" s="180">
        <v>44944</v>
      </c>
      <c r="F13" s="179" t="s">
        <v>206</v>
      </c>
      <c r="G13" s="179" t="s">
        <v>207</v>
      </c>
      <c r="H13" s="181"/>
    </row>
    <row r="14" spans="1:8" ht="35.25" customHeight="1">
      <c r="A14" s="231"/>
      <c r="B14" s="179" t="s">
        <v>232</v>
      </c>
      <c r="C14" s="179" t="s">
        <v>233</v>
      </c>
      <c r="D14" s="179" t="s">
        <v>234</v>
      </c>
      <c r="E14" s="180">
        <v>44944</v>
      </c>
      <c r="F14" s="179" t="s">
        <v>206</v>
      </c>
      <c r="G14" s="179" t="s">
        <v>207</v>
      </c>
      <c r="H14" s="181"/>
    </row>
    <row r="15" spans="1:8" ht="35.25" customHeight="1">
      <c r="A15" s="231" t="s">
        <v>202</v>
      </c>
      <c r="B15" s="179" t="s">
        <v>235</v>
      </c>
      <c r="C15" s="179" t="s">
        <v>236</v>
      </c>
      <c r="D15" s="179" t="s">
        <v>237</v>
      </c>
      <c r="E15" s="180">
        <v>44974</v>
      </c>
      <c r="F15" s="179" t="s">
        <v>206</v>
      </c>
      <c r="G15" s="179" t="s">
        <v>207</v>
      </c>
      <c r="H15" s="181"/>
    </row>
    <row r="16" spans="1:8" ht="35.25" customHeight="1">
      <c r="A16" s="232" t="s">
        <v>495</v>
      </c>
      <c r="B16" s="179" t="s">
        <v>496</v>
      </c>
      <c r="C16" s="179" t="s">
        <v>497</v>
      </c>
      <c r="D16" s="179" t="s">
        <v>498</v>
      </c>
      <c r="E16" s="180">
        <v>42647</v>
      </c>
      <c r="F16" s="179" t="s">
        <v>411</v>
      </c>
      <c r="G16" s="179" t="s">
        <v>499</v>
      </c>
      <c r="H16" s="181"/>
    </row>
    <row r="17" spans="1:8" ht="35.25" customHeight="1">
      <c r="A17" s="232" t="s">
        <v>495</v>
      </c>
      <c r="B17" s="179" t="s">
        <v>812</v>
      </c>
      <c r="C17" s="179" t="s">
        <v>813</v>
      </c>
      <c r="D17" s="179" t="s">
        <v>814</v>
      </c>
      <c r="E17" s="180">
        <v>43070</v>
      </c>
      <c r="F17" s="179" t="s">
        <v>411</v>
      </c>
      <c r="G17" s="179" t="s">
        <v>412</v>
      </c>
      <c r="H17" s="182"/>
    </row>
    <row r="18" spans="1:8" ht="35.25" customHeight="1">
      <c r="A18" s="232" t="s">
        <v>495</v>
      </c>
      <c r="B18" s="179" t="s">
        <v>815</v>
      </c>
      <c r="C18" s="179" t="s">
        <v>816</v>
      </c>
      <c r="D18" s="179" t="s">
        <v>817</v>
      </c>
      <c r="E18" s="180">
        <v>43431</v>
      </c>
      <c r="F18" s="179" t="s">
        <v>411</v>
      </c>
      <c r="G18" s="179" t="s">
        <v>412</v>
      </c>
      <c r="H18" s="182"/>
    </row>
    <row r="19" spans="1:8" ht="35.25" customHeight="1">
      <c r="A19" s="232" t="s">
        <v>495</v>
      </c>
      <c r="B19" s="179" t="s">
        <v>818</v>
      </c>
      <c r="C19" s="179" t="s">
        <v>819</v>
      </c>
      <c r="D19" s="179" t="s">
        <v>820</v>
      </c>
      <c r="E19" s="180">
        <v>43794</v>
      </c>
      <c r="F19" s="179" t="s">
        <v>411</v>
      </c>
      <c r="G19" s="179" t="s">
        <v>412</v>
      </c>
      <c r="H19" s="182"/>
    </row>
    <row r="20" spans="1:8" ht="43.5" customHeight="1">
      <c r="A20" s="179" t="s">
        <v>6</v>
      </c>
      <c r="B20" s="179" t="s">
        <v>238</v>
      </c>
      <c r="C20" s="179" t="s">
        <v>239</v>
      </c>
      <c r="D20" s="179" t="s">
        <v>240</v>
      </c>
      <c r="E20" s="180">
        <v>42206</v>
      </c>
      <c r="F20" s="179" t="s">
        <v>396</v>
      </c>
      <c r="G20" s="179" t="s">
        <v>397</v>
      </c>
      <c r="H20" s="182"/>
    </row>
    <row r="21" spans="1:8" ht="45.75" customHeight="1">
      <c r="A21" s="231" t="s">
        <v>8</v>
      </c>
      <c r="B21" s="179" t="s">
        <v>241</v>
      </c>
      <c r="C21" s="179" t="s">
        <v>242</v>
      </c>
      <c r="D21" s="179" t="s">
        <v>243</v>
      </c>
      <c r="E21" s="180">
        <v>42364</v>
      </c>
      <c r="F21" s="179" t="s">
        <v>206</v>
      </c>
      <c r="G21" s="179" t="s">
        <v>207</v>
      </c>
      <c r="H21" s="182"/>
    </row>
    <row r="22" spans="1:8" ht="35.25" customHeight="1">
      <c r="A22" s="231" t="s">
        <v>8</v>
      </c>
      <c r="B22" s="179" t="s">
        <v>244</v>
      </c>
      <c r="C22" s="179" t="s">
        <v>245</v>
      </c>
      <c r="D22" s="179" t="s">
        <v>246</v>
      </c>
      <c r="E22" s="180">
        <v>42560</v>
      </c>
      <c r="F22" s="179" t="s">
        <v>206</v>
      </c>
      <c r="G22" s="179" t="s">
        <v>207</v>
      </c>
      <c r="H22" s="182"/>
    </row>
    <row r="23" spans="1:8" ht="35.25" customHeight="1">
      <c r="A23" s="231" t="s">
        <v>8</v>
      </c>
      <c r="B23" s="179" t="s">
        <v>247</v>
      </c>
      <c r="C23" s="179" t="s">
        <v>248</v>
      </c>
      <c r="D23" s="179" t="s">
        <v>249</v>
      </c>
      <c r="E23" s="180">
        <v>42704</v>
      </c>
      <c r="F23" s="179" t="s">
        <v>206</v>
      </c>
      <c r="G23" s="179" t="s">
        <v>207</v>
      </c>
      <c r="H23" s="182"/>
    </row>
    <row r="24" spans="1:8" ht="45.75" customHeight="1">
      <c r="A24" s="231" t="s">
        <v>9</v>
      </c>
      <c r="B24" s="179" t="s">
        <v>341</v>
      </c>
      <c r="C24" s="179" t="s">
        <v>342</v>
      </c>
      <c r="D24" s="179" t="s">
        <v>343</v>
      </c>
      <c r="E24" s="180">
        <v>42623</v>
      </c>
      <c r="F24" s="179" t="s">
        <v>206</v>
      </c>
      <c r="G24" s="179" t="s">
        <v>398</v>
      </c>
      <c r="H24" s="182"/>
    </row>
    <row r="25" spans="1:8" ht="35.25" customHeight="1">
      <c r="A25" s="233" t="s">
        <v>9</v>
      </c>
      <c r="B25" s="179" t="s">
        <v>341</v>
      </c>
      <c r="C25" s="179" t="s">
        <v>342</v>
      </c>
      <c r="D25" s="179" t="s">
        <v>344</v>
      </c>
      <c r="E25" s="180">
        <v>42983</v>
      </c>
      <c r="F25" s="179" t="s">
        <v>206</v>
      </c>
      <c r="G25" s="179" t="s">
        <v>398</v>
      </c>
      <c r="H25" s="182"/>
    </row>
    <row r="26" spans="1:8" ht="35.25" customHeight="1">
      <c r="A26" s="233" t="s">
        <v>9</v>
      </c>
      <c r="B26" s="179" t="s">
        <v>500</v>
      </c>
      <c r="C26" s="179" t="s">
        <v>501</v>
      </c>
      <c r="D26" s="179" t="s">
        <v>503</v>
      </c>
      <c r="E26" s="180">
        <v>42287</v>
      </c>
      <c r="F26" s="179" t="s">
        <v>206</v>
      </c>
      <c r="G26" s="179" t="s">
        <v>412</v>
      </c>
      <c r="H26" s="181"/>
    </row>
    <row r="27" spans="1:8" ht="35.25" customHeight="1">
      <c r="A27" s="233" t="s">
        <v>9</v>
      </c>
      <c r="B27" s="179" t="s">
        <v>500</v>
      </c>
      <c r="C27" s="179" t="s">
        <v>501</v>
      </c>
      <c r="D27" s="179" t="s">
        <v>502</v>
      </c>
      <c r="E27" s="180">
        <v>41927</v>
      </c>
      <c r="F27" s="179" t="s">
        <v>206</v>
      </c>
      <c r="G27" s="179" t="s">
        <v>412</v>
      </c>
      <c r="H27" s="181"/>
    </row>
    <row r="28" spans="1:8" ht="35.25" customHeight="1">
      <c r="A28" s="233" t="s">
        <v>3</v>
      </c>
      <c r="B28" s="179" t="s">
        <v>399</v>
      </c>
      <c r="C28" s="179" t="s">
        <v>250</v>
      </c>
      <c r="D28" s="179" t="s">
        <v>251</v>
      </c>
      <c r="E28" s="180">
        <v>41821</v>
      </c>
      <c r="F28" s="179" t="s">
        <v>252</v>
      </c>
      <c r="G28" s="179" t="s">
        <v>397</v>
      </c>
      <c r="H28" s="182"/>
    </row>
    <row r="29" spans="1:8" ht="35.25" customHeight="1">
      <c r="A29" s="233" t="s">
        <v>3</v>
      </c>
      <c r="B29" s="179" t="s">
        <v>400</v>
      </c>
      <c r="C29" s="179" t="s">
        <v>253</v>
      </c>
      <c r="D29" s="179" t="s">
        <v>254</v>
      </c>
      <c r="E29" s="180">
        <v>41882</v>
      </c>
      <c r="F29" s="179" t="s">
        <v>252</v>
      </c>
      <c r="G29" s="179" t="s">
        <v>397</v>
      </c>
      <c r="H29" s="182"/>
    </row>
    <row r="30" spans="1:8" ht="35.25" customHeight="1">
      <c r="A30" s="233" t="s">
        <v>339</v>
      </c>
      <c r="B30" s="179" t="s">
        <v>506</v>
      </c>
      <c r="C30" s="179" t="s">
        <v>507</v>
      </c>
      <c r="D30" s="179" t="s">
        <v>509</v>
      </c>
      <c r="E30" s="180">
        <v>44110</v>
      </c>
      <c r="F30" s="179" t="s">
        <v>206</v>
      </c>
      <c r="G30" s="183" t="s">
        <v>499</v>
      </c>
      <c r="H30" s="182"/>
    </row>
    <row r="31" spans="1:8" ht="35.25" customHeight="1">
      <c r="A31" s="233" t="s">
        <v>339</v>
      </c>
      <c r="B31" s="179" t="s">
        <v>506</v>
      </c>
      <c r="C31" s="179" t="s">
        <v>507</v>
      </c>
      <c r="D31" s="179" t="s">
        <v>508</v>
      </c>
      <c r="E31" s="180">
        <v>42310</v>
      </c>
      <c r="F31" s="179" t="s">
        <v>206</v>
      </c>
      <c r="G31" s="183" t="s">
        <v>499</v>
      </c>
      <c r="H31" s="182"/>
    </row>
    <row r="32" spans="1:8" ht="35.25" customHeight="1">
      <c r="A32" s="233" t="s">
        <v>339</v>
      </c>
      <c r="B32" s="179" t="s">
        <v>710</v>
      </c>
      <c r="C32" s="179" t="s">
        <v>711</v>
      </c>
      <c r="D32" s="179" t="s">
        <v>712</v>
      </c>
      <c r="E32" s="180">
        <v>42618</v>
      </c>
      <c r="F32" s="179" t="s">
        <v>206</v>
      </c>
      <c r="G32" s="183" t="s">
        <v>461</v>
      </c>
      <c r="H32" s="182"/>
    </row>
    <row r="33" spans="1:7" ht="35.25" customHeight="1">
      <c r="A33" s="233" t="s">
        <v>339</v>
      </c>
      <c r="B33" s="179" t="s">
        <v>710</v>
      </c>
      <c r="C33" s="179" t="s">
        <v>711</v>
      </c>
      <c r="D33" s="179" t="s">
        <v>713</v>
      </c>
      <c r="E33" s="180">
        <v>43338</v>
      </c>
      <c r="F33" s="179" t="s">
        <v>206</v>
      </c>
      <c r="G33" s="179" t="s">
        <v>461</v>
      </c>
    </row>
    <row r="34" spans="1:8" ht="49.5" customHeight="1">
      <c r="A34" s="233" t="s">
        <v>339</v>
      </c>
      <c r="B34" s="179" t="s">
        <v>710</v>
      </c>
      <c r="C34" s="179" t="s">
        <v>711</v>
      </c>
      <c r="D34" s="179" t="s">
        <v>806</v>
      </c>
      <c r="E34" s="180">
        <v>44598</v>
      </c>
      <c r="F34" s="179" t="s">
        <v>206</v>
      </c>
      <c r="G34" s="179" t="s">
        <v>461</v>
      </c>
      <c r="H34" s="182"/>
    </row>
    <row r="35" spans="1:8" ht="49.5" customHeight="1">
      <c r="A35" s="233" t="s">
        <v>339</v>
      </c>
      <c r="B35" s="179" t="s">
        <v>345</v>
      </c>
      <c r="C35" s="179" t="s">
        <v>401</v>
      </c>
      <c r="D35" s="179" t="s">
        <v>346</v>
      </c>
      <c r="E35" s="180">
        <v>43026</v>
      </c>
      <c r="F35" s="179" t="s">
        <v>206</v>
      </c>
      <c r="G35" s="179" t="s">
        <v>402</v>
      </c>
      <c r="H35" s="182"/>
    </row>
    <row r="36" spans="1:8" ht="49.5" customHeight="1">
      <c r="A36" s="233" t="s">
        <v>339</v>
      </c>
      <c r="B36" s="179" t="s">
        <v>788</v>
      </c>
      <c r="C36" s="179" t="s">
        <v>789</v>
      </c>
      <c r="D36" s="179" t="s">
        <v>790</v>
      </c>
      <c r="E36" s="180">
        <v>43941</v>
      </c>
      <c r="F36" s="179" t="s">
        <v>206</v>
      </c>
      <c r="G36" s="179" t="s">
        <v>461</v>
      </c>
      <c r="H36" s="182"/>
    </row>
    <row r="37" spans="1:8" ht="49.5" customHeight="1">
      <c r="A37" s="233" t="s">
        <v>7</v>
      </c>
      <c r="B37" s="179" t="s">
        <v>472</v>
      </c>
      <c r="C37" s="179" t="s">
        <v>473</v>
      </c>
      <c r="D37" s="179" t="s">
        <v>474</v>
      </c>
      <c r="E37" s="180">
        <v>44416</v>
      </c>
      <c r="F37" s="179" t="s">
        <v>436</v>
      </c>
      <c r="G37" s="179" t="s">
        <v>408</v>
      </c>
      <c r="H37" s="181"/>
    </row>
    <row r="38" spans="1:8" ht="49.5" customHeight="1">
      <c r="A38" s="233" t="s">
        <v>7</v>
      </c>
      <c r="B38" s="179" t="s">
        <v>714</v>
      </c>
      <c r="C38" s="179" t="s">
        <v>715</v>
      </c>
      <c r="D38" s="179" t="s">
        <v>716</v>
      </c>
      <c r="E38" s="180">
        <v>43305</v>
      </c>
      <c r="F38" s="179" t="s">
        <v>206</v>
      </c>
      <c r="G38" s="179" t="s">
        <v>408</v>
      </c>
      <c r="H38" s="181"/>
    </row>
    <row r="39" spans="1:8" ht="35.25" customHeight="1">
      <c r="A39" s="233" t="s">
        <v>7</v>
      </c>
      <c r="B39" s="179" t="s">
        <v>403</v>
      </c>
      <c r="C39" s="179" t="s">
        <v>255</v>
      </c>
      <c r="D39" s="179" t="s">
        <v>256</v>
      </c>
      <c r="E39" s="180">
        <v>42643</v>
      </c>
      <c r="F39" s="179" t="s">
        <v>206</v>
      </c>
      <c r="G39" s="179" t="s">
        <v>397</v>
      </c>
      <c r="H39" s="182"/>
    </row>
    <row r="40" spans="1:8" ht="35.25" customHeight="1">
      <c r="A40" s="233" t="s">
        <v>7</v>
      </c>
      <c r="B40" s="179" t="s">
        <v>404</v>
      </c>
      <c r="C40" s="179" t="s">
        <v>347</v>
      </c>
      <c r="D40" s="179" t="s">
        <v>348</v>
      </c>
      <c r="E40" s="180">
        <v>42804</v>
      </c>
      <c r="F40" s="179" t="s">
        <v>206</v>
      </c>
      <c r="G40" s="179" t="s">
        <v>397</v>
      </c>
      <c r="H40" s="182"/>
    </row>
    <row r="41" spans="1:8" ht="35.25" customHeight="1">
      <c r="A41" s="233" t="s">
        <v>7</v>
      </c>
      <c r="B41" s="179" t="s">
        <v>838</v>
      </c>
      <c r="C41" s="179" t="s">
        <v>839</v>
      </c>
      <c r="D41" s="179" t="s">
        <v>840</v>
      </c>
      <c r="E41" s="180">
        <v>43846</v>
      </c>
      <c r="F41" s="179" t="s">
        <v>206</v>
      </c>
      <c r="G41" s="179" t="s">
        <v>408</v>
      </c>
      <c r="H41" s="182"/>
    </row>
    <row r="42" spans="1:8" ht="35.25" customHeight="1">
      <c r="A42" s="233" t="s">
        <v>405</v>
      </c>
      <c r="B42" s="179" t="s">
        <v>406</v>
      </c>
      <c r="C42" s="179" t="s">
        <v>407</v>
      </c>
      <c r="D42" s="179" t="s">
        <v>349</v>
      </c>
      <c r="E42" s="180">
        <v>41454</v>
      </c>
      <c r="F42" s="179" t="s">
        <v>396</v>
      </c>
      <c r="G42" s="179" t="s">
        <v>350</v>
      </c>
      <c r="H42" s="182"/>
    </row>
    <row r="43" spans="1:8" ht="35.25" customHeight="1">
      <c r="A43" s="233" t="s">
        <v>405</v>
      </c>
      <c r="B43" s="179" t="s">
        <v>406</v>
      </c>
      <c r="C43" s="179" t="s">
        <v>407</v>
      </c>
      <c r="D43" s="179" t="s">
        <v>351</v>
      </c>
      <c r="E43" s="180">
        <v>41794</v>
      </c>
      <c r="F43" s="179" t="s">
        <v>396</v>
      </c>
      <c r="G43" s="179" t="s">
        <v>350</v>
      </c>
      <c r="H43" s="182"/>
    </row>
    <row r="44" spans="1:8" ht="35.25" customHeight="1">
      <c r="A44" s="233" t="s">
        <v>405</v>
      </c>
      <c r="B44" s="179" t="s">
        <v>406</v>
      </c>
      <c r="C44" s="179" t="s">
        <v>407</v>
      </c>
      <c r="D44" s="179" t="s">
        <v>352</v>
      </c>
      <c r="E44" s="180">
        <v>42154</v>
      </c>
      <c r="F44" s="179" t="s">
        <v>396</v>
      </c>
      <c r="G44" s="179" t="s">
        <v>350</v>
      </c>
      <c r="H44" s="182"/>
    </row>
    <row r="45" spans="1:8" ht="35.25" customHeight="1">
      <c r="A45" s="232" t="s">
        <v>405</v>
      </c>
      <c r="B45" s="179" t="s">
        <v>406</v>
      </c>
      <c r="C45" s="179" t="s">
        <v>407</v>
      </c>
      <c r="D45" s="179" t="s">
        <v>353</v>
      </c>
      <c r="E45" s="180">
        <v>42514</v>
      </c>
      <c r="F45" s="179" t="s">
        <v>396</v>
      </c>
      <c r="G45" s="179" t="s">
        <v>350</v>
      </c>
      <c r="H45" s="182"/>
    </row>
    <row r="46" spans="1:8" ht="35.25" customHeight="1">
      <c r="A46" s="232" t="s">
        <v>405</v>
      </c>
      <c r="B46" s="179" t="s">
        <v>791</v>
      </c>
      <c r="C46" s="179" t="s">
        <v>777</v>
      </c>
      <c r="D46" s="179" t="s">
        <v>778</v>
      </c>
      <c r="E46" s="180">
        <v>42980</v>
      </c>
      <c r="F46" s="179" t="s">
        <v>396</v>
      </c>
      <c r="G46" s="179" t="s">
        <v>350</v>
      </c>
      <c r="H46" s="181"/>
    </row>
    <row r="47" spans="1:8" ht="35.25" customHeight="1">
      <c r="A47" s="232" t="s">
        <v>405</v>
      </c>
      <c r="B47" s="179" t="s">
        <v>791</v>
      </c>
      <c r="C47" s="179" t="s">
        <v>777</v>
      </c>
      <c r="D47" s="179" t="s">
        <v>779</v>
      </c>
      <c r="E47" s="180">
        <v>43340</v>
      </c>
      <c r="F47" s="179" t="s">
        <v>396</v>
      </c>
      <c r="G47" s="179" t="s">
        <v>350</v>
      </c>
      <c r="H47" s="181"/>
    </row>
    <row r="48" spans="1:8" ht="35.25" customHeight="1">
      <c r="A48" s="232" t="s">
        <v>405</v>
      </c>
      <c r="B48" s="179" t="s">
        <v>791</v>
      </c>
      <c r="C48" s="179" t="s">
        <v>777</v>
      </c>
      <c r="D48" s="179" t="s">
        <v>780</v>
      </c>
      <c r="E48" s="180">
        <v>43700</v>
      </c>
      <c r="F48" s="179" t="s">
        <v>396</v>
      </c>
      <c r="G48" s="179" t="s">
        <v>350</v>
      </c>
      <c r="H48" s="181"/>
    </row>
    <row r="49" spans="1:8" ht="45.75" customHeight="1">
      <c r="A49" s="232" t="s">
        <v>396</v>
      </c>
      <c r="B49" s="179" t="s">
        <v>717</v>
      </c>
      <c r="C49" s="179" t="s">
        <v>718</v>
      </c>
      <c r="D49" s="179" t="s">
        <v>719</v>
      </c>
      <c r="E49" s="180">
        <v>41544</v>
      </c>
      <c r="F49" s="179" t="s">
        <v>396</v>
      </c>
      <c r="G49" s="179" t="s">
        <v>408</v>
      </c>
      <c r="H49" s="182"/>
    </row>
    <row r="50" spans="1:8" ht="45.75" customHeight="1">
      <c r="A50" s="232" t="s">
        <v>396</v>
      </c>
      <c r="B50" s="179" t="s">
        <v>720</v>
      </c>
      <c r="C50" s="179" t="s">
        <v>721</v>
      </c>
      <c r="D50" s="179" t="s">
        <v>722</v>
      </c>
      <c r="E50" s="180">
        <v>41551</v>
      </c>
      <c r="F50" s="179" t="s">
        <v>396</v>
      </c>
      <c r="G50" s="179" t="s">
        <v>461</v>
      </c>
      <c r="H50" s="182"/>
    </row>
    <row r="51" spans="1:8" s="216" customFormat="1" ht="45.75" customHeight="1">
      <c r="A51" s="232" t="s">
        <v>396</v>
      </c>
      <c r="B51" s="214" t="s">
        <v>860</v>
      </c>
      <c r="C51" s="214" t="s">
        <v>861</v>
      </c>
      <c r="D51" s="214" t="s">
        <v>841</v>
      </c>
      <c r="E51" s="215">
        <v>41663</v>
      </c>
      <c r="F51" s="214" t="s">
        <v>396</v>
      </c>
      <c r="G51" s="214" t="s">
        <v>412</v>
      </c>
      <c r="H51" s="182"/>
    </row>
    <row r="52" spans="1:8" s="216" customFormat="1" ht="45.75" customHeight="1">
      <c r="A52" s="232" t="s">
        <v>396</v>
      </c>
      <c r="B52" s="214" t="s">
        <v>862</v>
      </c>
      <c r="C52" s="214" t="s">
        <v>863</v>
      </c>
      <c r="D52" s="214" t="s">
        <v>864</v>
      </c>
      <c r="E52" s="215">
        <v>41677</v>
      </c>
      <c r="F52" s="214" t="s">
        <v>396</v>
      </c>
      <c r="G52" s="214" t="s">
        <v>412</v>
      </c>
      <c r="H52" s="182"/>
    </row>
    <row r="53" spans="1:8" ht="45.75" customHeight="1">
      <c r="A53" s="232" t="s">
        <v>698</v>
      </c>
      <c r="B53" s="179" t="s">
        <v>702</v>
      </c>
      <c r="C53" s="179" t="s">
        <v>685</v>
      </c>
      <c r="D53" s="179" t="s">
        <v>686</v>
      </c>
      <c r="E53" s="180">
        <v>42528</v>
      </c>
      <c r="F53" s="179" t="s">
        <v>252</v>
      </c>
      <c r="G53" s="179" t="s">
        <v>687</v>
      </c>
      <c r="H53" s="182"/>
    </row>
    <row r="54" spans="1:8" ht="35.25" customHeight="1">
      <c r="A54" s="232" t="s">
        <v>698</v>
      </c>
      <c r="B54" s="179" t="s">
        <v>702</v>
      </c>
      <c r="C54" s="179" t="s">
        <v>685</v>
      </c>
      <c r="D54" s="179" t="s">
        <v>688</v>
      </c>
      <c r="E54" s="180">
        <v>42888</v>
      </c>
      <c r="F54" s="179" t="s">
        <v>252</v>
      </c>
      <c r="G54" s="179" t="s">
        <v>687</v>
      </c>
      <c r="H54" s="182"/>
    </row>
    <row r="55" spans="1:8" ht="35.25" customHeight="1">
      <c r="A55" s="179" t="s">
        <v>409</v>
      </c>
      <c r="B55" s="179" t="s">
        <v>354</v>
      </c>
      <c r="C55" s="179" t="s">
        <v>410</v>
      </c>
      <c r="D55" s="179" t="s">
        <v>355</v>
      </c>
      <c r="E55" s="180">
        <v>42321</v>
      </c>
      <c r="F55" s="179" t="s">
        <v>411</v>
      </c>
      <c r="G55" s="179" t="s">
        <v>412</v>
      </c>
      <c r="H55" s="182"/>
    </row>
    <row r="56" spans="1:8" ht="35.25" customHeight="1">
      <c r="A56" s="179" t="s">
        <v>287</v>
      </c>
      <c r="B56" s="179" t="s">
        <v>689</v>
      </c>
      <c r="C56" s="179" t="s">
        <v>690</v>
      </c>
      <c r="D56" s="179" t="s">
        <v>691</v>
      </c>
      <c r="E56" s="180">
        <v>43934</v>
      </c>
      <c r="F56" s="179" t="s">
        <v>287</v>
      </c>
      <c r="G56" s="179" t="s">
        <v>370</v>
      </c>
      <c r="H56" s="182"/>
    </row>
    <row r="57" spans="1:8" ht="35.25" customHeight="1">
      <c r="A57" s="232" t="s">
        <v>413</v>
      </c>
      <c r="B57" s="179" t="s">
        <v>415</v>
      </c>
      <c r="C57" s="179" t="s">
        <v>257</v>
      </c>
      <c r="D57" s="179" t="s">
        <v>258</v>
      </c>
      <c r="E57" s="180">
        <v>42255</v>
      </c>
      <c r="F57" s="179" t="s">
        <v>414</v>
      </c>
      <c r="G57" s="179" t="s">
        <v>206</v>
      </c>
      <c r="H57" s="182"/>
    </row>
    <row r="58" spans="1:8" ht="35.25" customHeight="1">
      <c r="A58" s="232" t="s">
        <v>413</v>
      </c>
      <c r="B58" s="179" t="s">
        <v>416</v>
      </c>
      <c r="C58" s="179" t="s">
        <v>417</v>
      </c>
      <c r="D58" s="179" t="s">
        <v>358</v>
      </c>
      <c r="E58" s="180">
        <v>43848</v>
      </c>
      <c r="F58" s="179" t="s">
        <v>252</v>
      </c>
      <c r="G58" s="179" t="s">
        <v>398</v>
      </c>
      <c r="H58" s="182"/>
    </row>
    <row r="59" spans="1:8" ht="35.25" customHeight="1">
      <c r="A59" s="232" t="s">
        <v>413</v>
      </c>
      <c r="B59" s="179" t="s">
        <v>416</v>
      </c>
      <c r="C59" s="179" t="s">
        <v>417</v>
      </c>
      <c r="D59" s="179" t="s">
        <v>356</v>
      </c>
      <c r="E59" s="180">
        <v>41688</v>
      </c>
      <c r="F59" s="179" t="s">
        <v>252</v>
      </c>
      <c r="G59" s="179" t="s">
        <v>398</v>
      </c>
      <c r="H59" s="182"/>
    </row>
    <row r="60" spans="1:8" ht="35.25" customHeight="1">
      <c r="A60" s="232" t="s">
        <v>413</v>
      </c>
      <c r="B60" s="179" t="s">
        <v>416</v>
      </c>
      <c r="C60" s="179" t="s">
        <v>417</v>
      </c>
      <c r="D60" s="179" t="s">
        <v>357</v>
      </c>
      <c r="E60" s="180">
        <v>42768</v>
      </c>
      <c r="F60" s="179" t="s">
        <v>252</v>
      </c>
      <c r="G60" s="179" t="s">
        <v>398</v>
      </c>
      <c r="H60" s="182"/>
    </row>
    <row r="61" spans="1:8" ht="35.25" customHeight="1">
      <c r="A61" s="232" t="s">
        <v>413</v>
      </c>
      <c r="B61" s="179" t="s">
        <v>521</v>
      </c>
      <c r="C61" s="179" t="s">
        <v>522</v>
      </c>
      <c r="D61" s="179" t="s">
        <v>523</v>
      </c>
      <c r="E61" s="180">
        <v>42808</v>
      </c>
      <c r="F61" s="179" t="s">
        <v>252</v>
      </c>
      <c r="G61" s="179" t="s">
        <v>499</v>
      </c>
      <c r="H61" s="182"/>
    </row>
    <row r="62" spans="1:8" ht="35.25" customHeight="1">
      <c r="A62" s="232" t="s">
        <v>413</v>
      </c>
      <c r="B62" s="179" t="s">
        <v>524</v>
      </c>
      <c r="C62" s="179" t="s">
        <v>525</v>
      </c>
      <c r="D62" s="179" t="s">
        <v>526</v>
      </c>
      <c r="E62" s="180">
        <v>44615</v>
      </c>
      <c r="F62" s="179" t="s">
        <v>252</v>
      </c>
      <c r="G62" s="179" t="s">
        <v>499</v>
      </c>
      <c r="H62" s="182"/>
    </row>
    <row r="63" spans="1:8" ht="35.25" customHeight="1">
      <c r="A63" s="232" t="s">
        <v>418</v>
      </c>
      <c r="B63" s="179" t="s">
        <v>419</v>
      </c>
      <c r="C63" s="179" t="s">
        <v>420</v>
      </c>
      <c r="D63" s="179" t="s">
        <v>421</v>
      </c>
      <c r="E63" s="180">
        <v>42544</v>
      </c>
      <c r="F63" s="179" t="s">
        <v>252</v>
      </c>
      <c r="G63" s="179" t="s">
        <v>302</v>
      </c>
      <c r="H63" s="182"/>
    </row>
    <row r="64" spans="1:8" ht="35.25" customHeight="1">
      <c r="A64" s="232" t="s">
        <v>418</v>
      </c>
      <c r="B64" s="179" t="s">
        <v>419</v>
      </c>
      <c r="C64" s="179" t="s">
        <v>420</v>
      </c>
      <c r="D64" s="179" t="s">
        <v>422</v>
      </c>
      <c r="E64" s="180">
        <v>42904</v>
      </c>
      <c r="F64" s="179" t="s">
        <v>252</v>
      </c>
      <c r="G64" s="179" t="s">
        <v>302</v>
      </c>
      <c r="H64" s="182"/>
    </row>
    <row r="65" spans="1:8" ht="35.25" customHeight="1">
      <c r="A65" s="232" t="s">
        <v>418</v>
      </c>
      <c r="B65" s="179" t="s">
        <v>419</v>
      </c>
      <c r="C65" s="183" t="s">
        <v>420</v>
      </c>
      <c r="D65" s="179" t="s">
        <v>423</v>
      </c>
      <c r="E65" s="180">
        <v>43264</v>
      </c>
      <c r="F65" s="179" t="s">
        <v>252</v>
      </c>
      <c r="G65" s="179" t="s">
        <v>302</v>
      </c>
      <c r="H65" s="182"/>
    </row>
    <row r="66" spans="1:8" ht="35.25" customHeight="1">
      <c r="A66" s="232" t="s">
        <v>418</v>
      </c>
      <c r="B66" s="179" t="s">
        <v>419</v>
      </c>
      <c r="C66" s="179" t="s">
        <v>420</v>
      </c>
      <c r="D66" s="179" t="s">
        <v>424</v>
      </c>
      <c r="E66" s="180">
        <v>43624</v>
      </c>
      <c r="F66" s="179" t="s">
        <v>252</v>
      </c>
      <c r="G66" s="179" t="s">
        <v>302</v>
      </c>
      <c r="H66" s="182"/>
    </row>
    <row r="67" spans="1:8" ht="35.25" customHeight="1">
      <c r="A67" s="232" t="s">
        <v>418</v>
      </c>
      <c r="B67" s="179" t="s">
        <v>821</v>
      </c>
      <c r="C67" s="179" t="s">
        <v>822</v>
      </c>
      <c r="D67" s="179" t="s">
        <v>823</v>
      </c>
      <c r="E67" s="180">
        <v>41659</v>
      </c>
      <c r="F67" s="179" t="s">
        <v>252</v>
      </c>
      <c r="G67" s="179" t="s">
        <v>824</v>
      </c>
      <c r="H67" s="182"/>
    </row>
    <row r="68" spans="1:8" ht="35.25" customHeight="1">
      <c r="A68" s="232" t="s">
        <v>330</v>
      </c>
      <c r="B68" s="179" t="s">
        <v>510</v>
      </c>
      <c r="C68" s="179" t="s">
        <v>511</v>
      </c>
      <c r="D68" s="179" t="s">
        <v>512</v>
      </c>
      <c r="E68" s="180">
        <v>42586</v>
      </c>
      <c r="F68" s="179" t="s">
        <v>206</v>
      </c>
      <c r="G68" s="183" t="s">
        <v>408</v>
      </c>
      <c r="H68" s="182"/>
    </row>
    <row r="69" spans="1:8" ht="35.25" customHeight="1">
      <c r="A69" s="232" t="s">
        <v>330</v>
      </c>
      <c r="B69" s="179" t="s">
        <v>723</v>
      </c>
      <c r="C69" s="179" t="s">
        <v>724</v>
      </c>
      <c r="D69" s="179" t="s">
        <v>725</v>
      </c>
      <c r="E69" s="180">
        <v>44023</v>
      </c>
      <c r="F69" s="179" t="s">
        <v>206</v>
      </c>
      <c r="G69" s="183" t="s">
        <v>461</v>
      </c>
      <c r="H69" s="182"/>
    </row>
    <row r="70" spans="1:8" ht="35.25" customHeight="1">
      <c r="A70" s="232" t="s">
        <v>330</v>
      </c>
      <c r="B70" s="179" t="s">
        <v>359</v>
      </c>
      <c r="C70" s="179" t="s">
        <v>360</v>
      </c>
      <c r="D70" s="179" t="s">
        <v>361</v>
      </c>
      <c r="E70" s="180">
        <v>43391</v>
      </c>
      <c r="F70" s="179" t="s">
        <v>206</v>
      </c>
      <c r="G70" s="183" t="s">
        <v>425</v>
      </c>
      <c r="H70" s="182"/>
    </row>
    <row r="71" spans="1:8" ht="35.25" customHeight="1">
      <c r="A71" s="232" t="s">
        <v>201</v>
      </c>
      <c r="B71" s="179" t="s">
        <v>259</v>
      </c>
      <c r="C71" s="179" t="s">
        <v>260</v>
      </c>
      <c r="D71" s="179" t="s">
        <v>261</v>
      </c>
      <c r="E71" s="180">
        <v>41886</v>
      </c>
      <c r="F71" s="179" t="s">
        <v>396</v>
      </c>
      <c r="G71" s="183" t="s">
        <v>262</v>
      </c>
      <c r="H71" s="185"/>
    </row>
    <row r="72" spans="1:8" ht="35.25" customHeight="1">
      <c r="A72" s="232" t="s">
        <v>201</v>
      </c>
      <c r="B72" s="179" t="s">
        <v>362</v>
      </c>
      <c r="C72" s="179" t="s">
        <v>363</v>
      </c>
      <c r="D72" s="179" t="s">
        <v>364</v>
      </c>
      <c r="E72" s="180">
        <v>42489</v>
      </c>
      <c r="F72" s="179" t="s">
        <v>396</v>
      </c>
      <c r="G72" s="183" t="s">
        <v>262</v>
      </c>
      <c r="H72" s="182"/>
    </row>
    <row r="73" spans="1:8" ht="35.25" customHeight="1">
      <c r="A73" s="232" t="s">
        <v>201</v>
      </c>
      <c r="B73" s="208" t="s">
        <v>726</v>
      </c>
      <c r="C73" s="208" t="s">
        <v>727</v>
      </c>
      <c r="D73" s="179" t="s">
        <v>728</v>
      </c>
      <c r="E73" s="180">
        <v>43372</v>
      </c>
      <c r="F73" s="183" t="s">
        <v>252</v>
      </c>
      <c r="G73" s="183" t="s">
        <v>729</v>
      </c>
      <c r="H73" s="182"/>
    </row>
    <row r="74" spans="1:7" ht="35.25" customHeight="1">
      <c r="A74" s="232" t="s">
        <v>201</v>
      </c>
      <c r="B74" s="208" t="s">
        <v>726</v>
      </c>
      <c r="C74" s="208" t="s">
        <v>727</v>
      </c>
      <c r="D74" s="179" t="s">
        <v>730</v>
      </c>
      <c r="E74" s="180">
        <v>43732</v>
      </c>
      <c r="F74" s="183" t="s">
        <v>252</v>
      </c>
      <c r="G74" s="183" t="s">
        <v>729</v>
      </c>
    </row>
    <row r="75" spans="1:7" ht="35.25" customHeight="1">
      <c r="A75" s="232" t="s">
        <v>201</v>
      </c>
      <c r="B75" s="208" t="s">
        <v>726</v>
      </c>
      <c r="C75" s="208" t="s">
        <v>727</v>
      </c>
      <c r="D75" s="179" t="s">
        <v>731</v>
      </c>
      <c r="E75" s="180">
        <v>44092</v>
      </c>
      <c r="F75" s="183" t="s">
        <v>252</v>
      </c>
      <c r="G75" s="183" t="s">
        <v>729</v>
      </c>
    </row>
    <row r="76" spans="1:7" ht="27.75" customHeight="1">
      <c r="A76" s="232" t="s">
        <v>200</v>
      </c>
      <c r="B76" s="179" t="s">
        <v>426</v>
      </c>
      <c r="C76" s="179" t="s">
        <v>263</v>
      </c>
      <c r="D76" s="179" t="s">
        <v>264</v>
      </c>
      <c r="E76" s="180">
        <v>42152</v>
      </c>
      <c r="F76" s="183" t="s">
        <v>252</v>
      </c>
      <c r="G76" s="179" t="s">
        <v>262</v>
      </c>
    </row>
    <row r="77" spans="1:7" ht="48" customHeight="1">
      <c r="A77" s="232" t="s">
        <v>200</v>
      </c>
      <c r="B77" s="179" t="s">
        <v>430</v>
      </c>
      <c r="C77" s="179" t="s">
        <v>268</v>
      </c>
      <c r="D77" s="179" t="s">
        <v>269</v>
      </c>
      <c r="E77" s="180">
        <v>43010</v>
      </c>
      <c r="F77" s="179" t="s">
        <v>252</v>
      </c>
      <c r="G77" s="179" t="s">
        <v>262</v>
      </c>
    </row>
    <row r="78" spans="1:7" ht="39.75" customHeight="1">
      <c r="A78" s="232" t="s">
        <v>200</v>
      </c>
      <c r="B78" s="179" t="s">
        <v>427</v>
      </c>
      <c r="C78" s="179" t="s">
        <v>265</v>
      </c>
      <c r="D78" s="179" t="s">
        <v>266</v>
      </c>
      <c r="E78" s="180">
        <v>41868</v>
      </c>
      <c r="F78" s="179" t="s">
        <v>252</v>
      </c>
      <c r="G78" s="179" t="s">
        <v>262</v>
      </c>
    </row>
    <row r="79" spans="1:7" ht="35.25" customHeight="1">
      <c r="A79" s="232" t="s">
        <v>200</v>
      </c>
      <c r="B79" s="179" t="s">
        <v>428</v>
      </c>
      <c r="C79" s="179" t="s">
        <v>267</v>
      </c>
      <c r="D79" s="179" t="s">
        <v>429</v>
      </c>
      <c r="E79" s="180">
        <v>42948</v>
      </c>
      <c r="F79" s="179" t="s">
        <v>252</v>
      </c>
      <c r="G79" s="179" t="s">
        <v>262</v>
      </c>
    </row>
    <row r="80" spans="1:7" ht="35.25" customHeight="1">
      <c r="A80" s="232" t="s">
        <v>200</v>
      </c>
      <c r="B80" s="179" t="s">
        <v>431</v>
      </c>
      <c r="C80" s="179" t="s">
        <v>365</v>
      </c>
      <c r="D80" s="179" t="s">
        <v>366</v>
      </c>
      <c r="E80" s="180">
        <v>43155</v>
      </c>
      <c r="F80" s="179" t="s">
        <v>252</v>
      </c>
      <c r="G80" s="179" t="s">
        <v>262</v>
      </c>
    </row>
    <row r="81" spans="1:7" ht="45" customHeight="1">
      <c r="A81" s="232" t="s">
        <v>14</v>
      </c>
      <c r="B81" s="179" t="s">
        <v>270</v>
      </c>
      <c r="C81" s="179" t="s">
        <v>271</v>
      </c>
      <c r="D81" s="179" t="s">
        <v>272</v>
      </c>
      <c r="E81" s="180">
        <v>43043</v>
      </c>
      <c r="F81" s="179" t="s">
        <v>414</v>
      </c>
      <c r="G81" s="183" t="s">
        <v>273</v>
      </c>
    </row>
    <row r="82" spans="1:7" ht="50.25" customHeight="1">
      <c r="A82" s="232" t="s">
        <v>14</v>
      </c>
      <c r="B82" s="179" t="s">
        <v>274</v>
      </c>
      <c r="C82" s="179" t="s">
        <v>275</v>
      </c>
      <c r="D82" s="179" t="s">
        <v>276</v>
      </c>
      <c r="E82" s="180">
        <v>44211</v>
      </c>
      <c r="F82" s="179" t="s">
        <v>396</v>
      </c>
      <c r="G82" s="183" t="s">
        <v>273</v>
      </c>
    </row>
    <row r="83" spans="1:7" ht="50.25" customHeight="1">
      <c r="A83" s="179" t="s">
        <v>15</v>
      </c>
      <c r="B83" s="184" t="s">
        <v>367</v>
      </c>
      <c r="C83" s="179" t="s">
        <v>368</v>
      </c>
      <c r="D83" s="179" t="s">
        <v>369</v>
      </c>
      <c r="E83" s="180">
        <v>42098</v>
      </c>
      <c r="F83" s="179" t="s">
        <v>396</v>
      </c>
      <c r="G83" s="183" t="s">
        <v>370</v>
      </c>
    </row>
    <row r="84" spans="1:7" ht="42.75" customHeight="1">
      <c r="A84" s="232" t="s">
        <v>16</v>
      </c>
      <c r="B84" s="184" t="s">
        <v>277</v>
      </c>
      <c r="C84" s="179" t="s">
        <v>278</v>
      </c>
      <c r="D84" s="179" t="s">
        <v>279</v>
      </c>
      <c r="E84" s="180">
        <v>41924</v>
      </c>
      <c r="F84" s="179" t="s">
        <v>252</v>
      </c>
      <c r="G84" s="183" t="s">
        <v>280</v>
      </c>
    </row>
    <row r="85" spans="1:7" ht="45" customHeight="1">
      <c r="A85" s="232" t="s">
        <v>16</v>
      </c>
      <c r="B85" s="184" t="s">
        <v>281</v>
      </c>
      <c r="C85" s="179" t="s">
        <v>282</v>
      </c>
      <c r="D85" s="179" t="s">
        <v>283</v>
      </c>
      <c r="E85" s="180">
        <v>42644</v>
      </c>
      <c r="F85" s="179" t="s">
        <v>252</v>
      </c>
      <c r="G85" s="183" t="s">
        <v>280</v>
      </c>
    </row>
    <row r="86" spans="1:7" ht="45" customHeight="1">
      <c r="A86" s="232" t="s">
        <v>10</v>
      </c>
      <c r="B86" s="184" t="s">
        <v>284</v>
      </c>
      <c r="C86" s="179" t="s">
        <v>285</v>
      </c>
      <c r="D86" s="179" t="s">
        <v>286</v>
      </c>
      <c r="E86" s="180">
        <v>43034</v>
      </c>
      <c r="F86" s="179" t="s">
        <v>411</v>
      </c>
      <c r="G86" s="183" t="s">
        <v>425</v>
      </c>
    </row>
    <row r="87" spans="1:7" ht="45" customHeight="1">
      <c r="A87" s="232" t="s">
        <v>10</v>
      </c>
      <c r="B87" s="184" t="s">
        <v>513</v>
      </c>
      <c r="C87" s="179" t="s">
        <v>514</v>
      </c>
      <c r="D87" s="179" t="s">
        <v>515</v>
      </c>
      <c r="E87" s="180">
        <v>43741</v>
      </c>
      <c r="F87" s="179" t="s">
        <v>460</v>
      </c>
      <c r="G87" s="183" t="s">
        <v>412</v>
      </c>
    </row>
    <row r="88" spans="1:7" ht="45" customHeight="1">
      <c r="A88" s="179" t="s">
        <v>17</v>
      </c>
      <c r="B88" s="184" t="s">
        <v>842</v>
      </c>
      <c r="C88" s="179" t="s">
        <v>843</v>
      </c>
      <c r="D88" s="179" t="s">
        <v>844</v>
      </c>
      <c r="E88" s="180">
        <v>41671</v>
      </c>
      <c r="F88" s="179" t="s">
        <v>287</v>
      </c>
      <c r="G88" s="183" t="s">
        <v>350</v>
      </c>
    </row>
    <row r="89" spans="1:7" ht="45" customHeight="1">
      <c r="A89" s="232" t="s">
        <v>392</v>
      </c>
      <c r="B89" s="184" t="s">
        <v>692</v>
      </c>
      <c r="C89" s="179" t="s">
        <v>693</v>
      </c>
      <c r="D89" s="179" t="s">
        <v>694</v>
      </c>
      <c r="E89" s="180">
        <v>41439</v>
      </c>
      <c r="F89" s="179" t="s">
        <v>411</v>
      </c>
      <c r="G89" s="183" t="s">
        <v>695</v>
      </c>
    </row>
    <row r="90" spans="1:7" ht="45" customHeight="1">
      <c r="A90" s="232" t="s">
        <v>392</v>
      </c>
      <c r="B90" s="184" t="s">
        <v>692</v>
      </c>
      <c r="C90" s="179" t="s">
        <v>693</v>
      </c>
      <c r="D90" s="179" t="s">
        <v>696</v>
      </c>
      <c r="E90" s="180">
        <v>41467</v>
      </c>
      <c r="F90" s="179" t="s">
        <v>411</v>
      </c>
      <c r="G90" s="183" t="s">
        <v>695</v>
      </c>
    </row>
    <row r="91" spans="1:7" ht="35.25" customHeight="1">
      <c r="A91" s="179" t="s">
        <v>325</v>
      </c>
      <c r="B91" s="184" t="s">
        <v>432</v>
      </c>
      <c r="C91" s="179" t="s">
        <v>338</v>
      </c>
      <c r="D91" s="179" t="s">
        <v>288</v>
      </c>
      <c r="E91" s="180">
        <v>42674</v>
      </c>
      <c r="F91" s="179" t="s">
        <v>287</v>
      </c>
      <c r="G91" s="179" t="s">
        <v>370</v>
      </c>
    </row>
    <row r="92" spans="1:7" ht="35.25" customHeight="1">
      <c r="A92" s="179" t="s">
        <v>394</v>
      </c>
      <c r="B92" s="179" t="s">
        <v>433</v>
      </c>
      <c r="C92" s="179" t="s">
        <v>434</v>
      </c>
      <c r="D92" s="179" t="s">
        <v>435</v>
      </c>
      <c r="E92" s="180">
        <v>43608</v>
      </c>
      <c r="F92" s="179" t="s">
        <v>436</v>
      </c>
      <c r="G92" s="179" t="s">
        <v>792</v>
      </c>
    </row>
    <row r="93" spans="1:7" ht="35.25" customHeight="1">
      <c r="A93" s="232" t="s">
        <v>18</v>
      </c>
      <c r="B93" s="179" t="s">
        <v>290</v>
      </c>
      <c r="C93" s="179" t="s">
        <v>291</v>
      </c>
      <c r="D93" s="179" t="s">
        <v>292</v>
      </c>
      <c r="E93" s="180">
        <v>42650</v>
      </c>
      <c r="F93" s="179" t="s">
        <v>414</v>
      </c>
      <c r="G93" s="179" t="s">
        <v>289</v>
      </c>
    </row>
    <row r="94" spans="1:7" ht="35.25" customHeight="1">
      <c r="A94" s="232" t="s">
        <v>18</v>
      </c>
      <c r="B94" s="179" t="s">
        <v>437</v>
      </c>
      <c r="C94" s="179" t="s">
        <v>293</v>
      </c>
      <c r="D94" s="179" t="s">
        <v>294</v>
      </c>
      <c r="E94" s="180">
        <v>42650</v>
      </c>
      <c r="F94" s="179" t="s">
        <v>414</v>
      </c>
      <c r="G94" s="179" t="s">
        <v>289</v>
      </c>
    </row>
    <row r="95" spans="1:8" ht="35.25" customHeight="1">
      <c r="A95" s="232" t="s">
        <v>18</v>
      </c>
      <c r="B95" s="179" t="s">
        <v>437</v>
      </c>
      <c r="C95" s="179" t="s">
        <v>293</v>
      </c>
      <c r="D95" s="179" t="s">
        <v>825</v>
      </c>
      <c r="E95" s="180">
        <v>43766</v>
      </c>
      <c r="F95" s="179" t="s">
        <v>414</v>
      </c>
      <c r="G95" s="179" t="s">
        <v>289</v>
      </c>
      <c r="H95" s="181"/>
    </row>
    <row r="96" spans="1:8" ht="35.25" customHeight="1">
      <c r="A96" s="232" t="s">
        <v>18</v>
      </c>
      <c r="B96" s="179" t="s">
        <v>865</v>
      </c>
      <c r="C96" s="179" t="s">
        <v>866</v>
      </c>
      <c r="D96" s="179" t="s">
        <v>697</v>
      </c>
      <c r="E96" s="180">
        <v>43580</v>
      </c>
      <c r="F96" s="179" t="s">
        <v>414</v>
      </c>
      <c r="G96" s="179" t="s">
        <v>289</v>
      </c>
      <c r="H96" s="181"/>
    </row>
    <row r="97" spans="1:8" ht="35.25" customHeight="1">
      <c r="A97" s="232" t="s">
        <v>18</v>
      </c>
      <c r="B97" s="179" t="s">
        <v>867</v>
      </c>
      <c r="C97" s="179" t="s">
        <v>868</v>
      </c>
      <c r="D97" s="179" t="s">
        <v>869</v>
      </c>
      <c r="E97" s="180">
        <v>43493</v>
      </c>
      <c r="F97" s="179" t="s">
        <v>414</v>
      </c>
      <c r="G97" s="179" t="s">
        <v>289</v>
      </c>
      <c r="H97" s="181"/>
    </row>
    <row r="98" spans="1:8" ht="35.25" customHeight="1">
      <c r="A98" s="232" t="s">
        <v>18</v>
      </c>
      <c r="B98" s="179" t="s">
        <v>534</v>
      </c>
      <c r="C98" s="179" t="s">
        <v>535</v>
      </c>
      <c r="D98" s="179" t="s">
        <v>536</v>
      </c>
      <c r="E98" s="180">
        <v>41414</v>
      </c>
      <c r="F98" s="179" t="s">
        <v>414</v>
      </c>
      <c r="G98" s="179" t="s">
        <v>289</v>
      </c>
      <c r="H98" s="182"/>
    </row>
    <row r="99" spans="1:8" ht="35.25" customHeight="1">
      <c r="A99" s="232" t="s">
        <v>18</v>
      </c>
      <c r="B99" s="179" t="s">
        <v>703</v>
      </c>
      <c r="C99" s="179" t="s">
        <v>704</v>
      </c>
      <c r="D99" s="179" t="s">
        <v>705</v>
      </c>
      <c r="E99" s="180">
        <v>41474</v>
      </c>
      <c r="F99" s="179" t="s">
        <v>414</v>
      </c>
      <c r="G99" s="179" t="s">
        <v>289</v>
      </c>
      <c r="H99" s="182"/>
    </row>
    <row r="100" spans="1:8" ht="35.25" customHeight="1">
      <c r="A100" s="232" t="s">
        <v>18</v>
      </c>
      <c r="B100" s="179" t="s">
        <v>527</v>
      </c>
      <c r="C100" s="179" t="s">
        <v>528</v>
      </c>
      <c r="D100" s="179" t="s">
        <v>529</v>
      </c>
      <c r="E100" s="180">
        <v>41345</v>
      </c>
      <c r="F100" s="179" t="s">
        <v>414</v>
      </c>
      <c r="G100" s="179" t="s">
        <v>289</v>
      </c>
      <c r="H100" s="182"/>
    </row>
    <row r="101" spans="1:8" ht="35.25" customHeight="1">
      <c r="A101" s="232" t="s">
        <v>18</v>
      </c>
      <c r="B101" s="179" t="s">
        <v>531</v>
      </c>
      <c r="C101" s="179" t="s">
        <v>532</v>
      </c>
      <c r="D101" s="179" t="s">
        <v>533</v>
      </c>
      <c r="E101" s="180">
        <v>41343</v>
      </c>
      <c r="F101" s="179" t="s">
        <v>414</v>
      </c>
      <c r="G101" s="179" t="s">
        <v>289</v>
      </c>
      <c r="H101" s="182"/>
    </row>
    <row r="102" spans="1:8" ht="35.25" customHeight="1">
      <c r="A102" s="235" t="s">
        <v>475</v>
      </c>
      <c r="B102" s="179" t="s">
        <v>476</v>
      </c>
      <c r="C102" s="179" t="s">
        <v>477</v>
      </c>
      <c r="D102" s="179" t="s">
        <v>478</v>
      </c>
      <c r="E102" s="180">
        <v>42226</v>
      </c>
      <c r="F102" s="179" t="s">
        <v>252</v>
      </c>
      <c r="G102" s="179" t="s">
        <v>479</v>
      </c>
      <c r="H102" s="182"/>
    </row>
    <row r="103" spans="1:7" ht="27.75" customHeight="1">
      <c r="A103" s="235" t="s">
        <v>475</v>
      </c>
      <c r="B103" s="192" t="s">
        <v>476</v>
      </c>
      <c r="C103" s="192" t="s">
        <v>477</v>
      </c>
      <c r="D103" s="192" t="s">
        <v>480</v>
      </c>
      <c r="E103" s="180">
        <v>42586</v>
      </c>
      <c r="F103" s="192" t="s">
        <v>252</v>
      </c>
      <c r="G103" s="192" t="s">
        <v>479</v>
      </c>
    </row>
    <row r="104" spans="1:7" ht="27.75" customHeight="1">
      <c r="A104" s="235" t="s">
        <v>475</v>
      </c>
      <c r="B104" s="192" t="s">
        <v>845</v>
      </c>
      <c r="C104" s="192" t="s">
        <v>846</v>
      </c>
      <c r="D104" s="192" t="s">
        <v>848</v>
      </c>
      <c r="E104" s="180">
        <v>43132</v>
      </c>
      <c r="F104" s="192" t="s">
        <v>252</v>
      </c>
      <c r="G104" s="192" t="s">
        <v>408</v>
      </c>
    </row>
    <row r="105" spans="1:7" ht="27.75" customHeight="1">
      <c r="A105" s="235" t="s">
        <v>475</v>
      </c>
      <c r="B105" s="192" t="s">
        <v>845</v>
      </c>
      <c r="C105" s="192" t="s">
        <v>846</v>
      </c>
      <c r="D105" s="192" t="s">
        <v>849</v>
      </c>
      <c r="E105" s="180">
        <v>43852</v>
      </c>
      <c r="F105" s="192" t="s">
        <v>252</v>
      </c>
      <c r="G105" s="192" t="s">
        <v>408</v>
      </c>
    </row>
    <row r="106" spans="1:7" ht="27.75" customHeight="1">
      <c r="A106" s="235" t="s">
        <v>475</v>
      </c>
      <c r="B106" s="192" t="s">
        <v>845</v>
      </c>
      <c r="C106" s="192" t="s">
        <v>846</v>
      </c>
      <c r="D106" s="192" t="s">
        <v>847</v>
      </c>
      <c r="E106" s="180">
        <v>42772</v>
      </c>
      <c r="F106" s="192" t="s">
        <v>252</v>
      </c>
      <c r="G106" s="192" t="s">
        <v>408</v>
      </c>
    </row>
    <row r="107" spans="1:7" s="206" customFormat="1" ht="27.75" customHeight="1">
      <c r="A107" s="184" t="s">
        <v>295</v>
      </c>
      <c r="B107" s="192" t="s">
        <v>296</v>
      </c>
      <c r="C107" s="192" t="s">
        <v>438</v>
      </c>
      <c r="D107" s="192" t="s">
        <v>297</v>
      </c>
      <c r="E107" s="180">
        <v>44718</v>
      </c>
      <c r="F107" s="192" t="s">
        <v>436</v>
      </c>
      <c r="G107" s="192" t="s">
        <v>207</v>
      </c>
    </row>
    <row r="108" spans="1:7" s="206" customFormat="1" ht="27.75" customHeight="1">
      <c r="A108" s="184" t="s">
        <v>439</v>
      </c>
      <c r="B108" s="192" t="s">
        <v>440</v>
      </c>
      <c r="C108" s="192" t="s">
        <v>298</v>
      </c>
      <c r="D108" s="192" t="s">
        <v>300</v>
      </c>
      <c r="E108" s="180">
        <v>41444</v>
      </c>
      <c r="F108" s="192" t="s">
        <v>396</v>
      </c>
      <c r="G108" s="192" t="s">
        <v>299</v>
      </c>
    </row>
    <row r="109" spans="1:7" s="206" customFormat="1" ht="27.75" customHeight="1">
      <c r="A109" s="184" t="s">
        <v>826</v>
      </c>
      <c r="B109" s="192" t="s">
        <v>827</v>
      </c>
      <c r="C109" s="192" t="s">
        <v>828</v>
      </c>
      <c r="D109" s="192" t="s">
        <v>829</v>
      </c>
      <c r="E109" s="180">
        <v>43881</v>
      </c>
      <c r="F109" s="192" t="s">
        <v>396</v>
      </c>
      <c r="G109" s="192" t="s">
        <v>830</v>
      </c>
    </row>
    <row r="110" spans="1:7" s="206" customFormat="1" ht="27.75" customHeight="1">
      <c r="A110" s="184" t="s">
        <v>441</v>
      </c>
      <c r="B110" s="192" t="s">
        <v>442</v>
      </c>
      <c r="C110" s="192" t="s">
        <v>371</v>
      </c>
      <c r="D110" s="192" t="s">
        <v>372</v>
      </c>
      <c r="E110" s="180">
        <v>43876</v>
      </c>
      <c r="F110" s="192" t="s">
        <v>396</v>
      </c>
      <c r="G110" s="192" t="s">
        <v>398</v>
      </c>
    </row>
    <row r="111" spans="1:7" s="206" customFormat="1" ht="27.75" customHeight="1">
      <c r="A111" s="210" t="s">
        <v>443</v>
      </c>
      <c r="B111" s="192" t="s">
        <v>444</v>
      </c>
      <c r="C111" s="192" t="s">
        <v>301</v>
      </c>
      <c r="D111" s="192" t="s">
        <v>303</v>
      </c>
      <c r="E111" s="180">
        <v>41740</v>
      </c>
      <c r="F111" s="192" t="s">
        <v>252</v>
      </c>
      <c r="G111" s="192" t="s">
        <v>302</v>
      </c>
    </row>
    <row r="112" spans="1:7" ht="27.75" customHeight="1">
      <c r="A112" s="235" t="s">
        <v>445</v>
      </c>
      <c r="B112" s="192" t="s">
        <v>446</v>
      </c>
      <c r="C112" s="192" t="s">
        <v>447</v>
      </c>
      <c r="D112" s="192" t="s">
        <v>304</v>
      </c>
      <c r="E112" s="180">
        <v>45606</v>
      </c>
      <c r="F112" s="192" t="s">
        <v>411</v>
      </c>
      <c r="G112" s="192" t="s">
        <v>207</v>
      </c>
    </row>
    <row r="113" spans="1:7" ht="27.75" customHeight="1">
      <c r="A113" s="235" t="s">
        <v>445</v>
      </c>
      <c r="B113" s="192" t="s">
        <v>446</v>
      </c>
      <c r="C113" s="192" t="s">
        <v>447</v>
      </c>
      <c r="D113" s="192" t="s">
        <v>305</v>
      </c>
      <c r="E113" s="180">
        <v>45606</v>
      </c>
      <c r="F113" s="192" t="s">
        <v>411</v>
      </c>
      <c r="G113" s="192" t="s">
        <v>207</v>
      </c>
    </row>
    <row r="114" spans="1:7" ht="27.75" customHeight="1">
      <c r="A114" s="235" t="s">
        <v>306</v>
      </c>
      <c r="B114" s="192" t="s">
        <v>448</v>
      </c>
      <c r="C114" s="192" t="s">
        <v>307</v>
      </c>
      <c r="D114" s="192" t="s">
        <v>308</v>
      </c>
      <c r="E114" s="180">
        <v>41574</v>
      </c>
      <c r="F114" s="192" t="s">
        <v>411</v>
      </c>
      <c r="G114" s="192" t="s">
        <v>302</v>
      </c>
    </row>
    <row r="115" spans="1:7" ht="27.75" customHeight="1">
      <c r="A115" s="235" t="s">
        <v>306</v>
      </c>
      <c r="B115" s="192" t="s">
        <v>448</v>
      </c>
      <c r="C115" s="192" t="s">
        <v>307</v>
      </c>
      <c r="D115" s="192" t="s">
        <v>309</v>
      </c>
      <c r="E115" s="180">
        <v>41939</v>
      </c>
      <c r="F115" s="192" t="s">
        <v>411</v>
      </c>
      <c r="G115" s="192" t="s">
        <v>302</v>
      </c>
    </row>
    <row r="116" spans="1:7" ht="27.75" customHeight="1">
      <c r="A116" s="235" t="s">
        <v>306</v>
      </c>
      <c r="B116" s="192" t="s">
        <v>448</v>
      </c>
      <c r="C116" s="192" t="s">
        <v>307</v>
      </c>
      <c r="D116" s="192" t="s">
        <v>310</v>
      </c>
      <c r="E116" s="180">
        <v>42304</v>
      </c>
      <c r="F116" s="192" t="s">
        <v>411</v>
      </c>
      <c r="G116" s="192" t="s">
        <v>302</v>
      </c>
    </row>
    <row r="117" spans="1:7" ht="27.75" customHeight="1">
      <c r="A117" s="234" t="s">
        <v>306</v>
      </c>
      <c r="B117" s="192" t="s">
        <v>448</v>
      </c>
      <c r="C117" s="192" t="s">
        <v>307</v>
      </c>
      <c r="D117" s="192" t="s">
        <v>311</v>
      </c>
      <c r="E117" s="180">
        <v>42670</v>
      </c>
      <c r="F117" s="192" t="s">
        <v>411</v>
      </c>
      <c r="G117" s="192" t="s">
        <v>302</v>
      </c>
    </row>
    <row r="118" spans="1:7" ht="27.75" customHeight="1">
      <c r="A118" s="191" t="s">
        <v>312</v>
      </c>
      <c r="B118" s="192" t="s">
        <v>449</v>
      </c>
      <c r="C118" s="192" t="s">
        <v>313</v>
      </c>
      <c r="D118" s="192" t="s">
        <v>314</v>
      </c>
      <c r="E118" s="180">
        <v>42497</v>
      </c>
      <c r="F118" s="192" t="s">
        <v>414</v>
      </c>
      <c r="G118" s="192" t="s">
        <v>5</v>
      </c>
    </row>
    <row r="119" spans="1:7" ht="27.75" customHeight="1">
      <c r="A119" s="234" t="s">
        <v>771</v>
      </c>
      <c r="B119" s="192" t="s">
        <v>831</v>
      </c>
      <c r="C119" s="192" t="s">
        <v>832</v>
      </c>
      <c r="D119" s="192" t="s">
        <v>807</v>
      </c>
      <c r="E119" s="180">
        <v>41522</v>
      </c>
      <c r="F119" s="192" t="s">
        <v>411</v>
      </c>
      <c r="G119" s="192" t="s">
        <v>302</v>
      </c>
    </row>
    <row r="120" spans="1:7" ht="27.75" customHeight="1">
      <c r="A120" s="234" t="s">
        <v>771</v>
      </c>
      <c r="B120" s="192" t="s">
        <v>831</v>
      </c>
      <c r="C120" s="192" t="s">
        <v>832</v>
      </c>
      <c r="D120" s="192" t="s">
        <v>808</v>
      </c>
      <c r="E120" s="180">
        <v>41917</v>
      </c>
      <c r="F120" s="192" t="s">
        <v>411</v>
      </c>
      <c r="G120" s="192" t="s">
        <v>302</v>
      </c>
    </row>
    <row r="121" spans="1:7" ht="27.75" customHeight="1">
      <c r="A121" s="234" t="s">
        <v>771</v>
      </c>
      <c r="B121" s="192" t="s">
        <v>831</v>
      </c>
      <c r="C121" s="192" t="s">
        <v>832</v>
      </c>
      <c r="D121" s="192" t="s">
        <v>809</v>
      </c>
      <c r="E121" s="180">
        <v>42282</v>
      </c>
      <c r="F121" s="192" t="s">
        <v>411</v>
      </c>
      <c r="G121" s="192" t="s">
        <v>302</v>
      </c>
    </row>
    <row r="122" spans="1:7" ht="27.75" customHeight="1">
      <c r="A122" s="234" t="s">
        <v>771</v>
      </c>
      <c r="B122" s="192" t="s">
        <v>831</v>
      </c>
      <c r="C122" s="192" t="s">
        <v>832</v>
      </c>
      <c r="D122" s="192" t="s">
        <v>810</v>
      </c>
      <c r="E122" s="180">
        <v>42648</v>
      </c>
      <c r="F122" s="192" t="s">
        <v>411</v>
      </c>
      <c r="G122" s="192" t="s">
        <v>302</v>
      </c>
    </row>
    <row r="123" spans="1:7" ht="27.75" customHeight="1">
      <c r="A123" s="234" t="s">
        <v>771</v>
      </c>
      <c r="B123" s="192" t="s">
        <v>831</v>
      </c>
      <c r="C123" s="192" t="s">
        <v>832</v>
      </c>
      <c r="D123" s="192" t="s">
        <v>811</v>
      </c>
      <c r="E123" s="180">
        <v>43013</v>
      </c>
      <c r="F123" s="192" t="s">
        <v>411</v>
      </c>
      <c r="G123" s="192" t="s">
        <v>302</v>
      </c>
    </row>
    <row r="124" spans="1:7" ht="27.75" customHeight="1">
      <c r="A124" s="234" t="s">
        <v>732</v>
      </c>
      <c r="B124" s="192" t="s">
        <v>733</v>
      </c>
      <c r="C124" s="192" t="s">
        <v>734</v>
      </c>
      <c r="D124" s="192" t="s">
        <v>735</v>
      </c>
      <c r="E124" s="180">
        <v>41552</v>
      </c>
      <c r="F124" s="192" t="s">
        <v>411</v>
      </c>
      <c r="G124" s="192" t="s">
        <v>412</v>
      </c>
    </row>
    <row r="125" spans="1:7" ht="27.75" customHeight="1">
      <c r="A125" s="234" t="s">
        <v>732</v>
      </c>
      <c r="B125" s="192" t="s">
        <v>733</v>
      </c>
      <c r="C125" s="192" t="s">
        <v>734</v>
      </c>
      <c r="D125" s="192" t="s">
        <v>736</v>
      </c>
      <c r="E125" s="180">
        <v>41948</v>
      </c>
      <c r="F125" s="192" t="s">
        <v>411</v>
      </c>
      <c r="G125" s="192" t="s">
        <v>412</v>
      </c>
    </row>
    <row r="126" spans="1:7" ht="27.75" customHeight="1">
      <c r="A126" s="234" t="s">
        <v>732</v>
      </c>
      <c r="B126" s="192" t="s">
        <v>733</v>
      </c>
      <c r="C126" s="192" t="s">
        <v>734</v>
      </c>
      <c r="D126" s="192" t="s">
        <v>737</v>
      </c>
      <c r="E126" s="180">
        <v>42313</v>
      </c>
      <c r="F126" s="192" t="s">
        <v>411</v>
      </c>
      <c r="G126" s="192" t="s">
        <v>412</v>
      </c>
    </row>
    <row r="127" spans="1:7" ht="27.75" customHeight="1">
      <c r="A127" s="234" t="s">
        <v>732</v>
      </c>
      <c r="B127" s="192" t="s">
        <v>733</v>
      </c>
      <c r="C127" s="192" t="s">
        <v>734</v>
      </c>
      <c r="D127" s="192" t="s">
        <v>738</v>
      </c>
      <c r="E127" s="180">
        <v>42648</v>
      </c>
      <c r="F127" s="192" t="s">
        <v>411</v>
      </c>
      <c r="G127" s="192" t="s">
        <v>412</v>
      </c>
    </row>
    <row r="128" spans="1:7" ht="27.75" customHeight="1">
      <c r="A128" s="234" t="s">
        <v>732</v>
      </c>
      <c r="B128" s="192" t="s">
        <v>733</v>
      </c>
      <c r="C128" s="192" t="s">
        <v>734</v>
      </c>
      <c r="D128" s="192" t="s">
        <v>781</v>
      </c>
      <c r="E128" s="180">
        <v>43044</v>
      </c>
      <c r="F128" s="192" t="s">
        <v>411</v>
      </c>
      <c r="G128" s="192" t="s">
        <v>412</v>
      </c>
    </row>
    <row r="129" spans="1:7" ht="27.75" customHeight="1">
      <c r="A129" s="234" t="s">
        <v>450</v>
      </c>
      <c r="B129" s="192" t="s">
        <v>451</v>
      </c>
      <c r="C129" s="192" t="s">
        <v>373</v>
      </c>
      <c r="D129" s="192" t="s">
        <v>374</v>
      </c>
      <c r="E129" s="180">
        <v>41795</v>
      </c>
      <c r="F129" s="192" t="s">
        <v>411</v>
      </c>
      <c r="G129" s="192" t="s">
        <v>411</v>
      </c>
    </row>
    <row r="130" spans="1:7" ht="27.75" customHeight="1">
      <c r="A130" s="234" t="s">
        <v>450</v>
      </c>
      <c r="B130" s="192" t="s">
        <v>451</v>
      </c>
      <c r="C130" s="192" t="s">
        <v>373</v>
      </c>
      <c r="D130" s="192" t="s">
        <v>375</v>
      </c>
      <c r="E130" s="180">
        <v>42526</v>
      </c>
      <c r="F130" s="192" t="s">
        <v>411</v>
      </c>
      <c r="G130" s="192" t="s">
        <v>411</v>
      </c>
    </row>
    <row r="131" spans="1:7" ht="27.75" customHeight="1">
      <c r="A131" s="234" t="s">
        <v>450</v>
      </c>
      <c r="B131" s="192" t="s">
        <v>451</v>
      </c>
      <c r="C131" s="192" t="s">
        <v>373</v>
      </c>
      <c r="D131" s="192" t="s">
        <v>376</v>
      </c>
      <c r="E131" s="180">
        <v>43256</v>
      </c>
      <c r="F131" s="192" t="s">
        <v>411</v>
      </c>
      <c r="G131" s="192" t="s">
        <v>411</v>
      </c>
    </row>
    <row r="132" spans="1:7" ht="27.75" customHeight="1">
      <c r="A132" s="234" t="s">
        <v>481</v>
      </c>
      <c r="B132" s="192" t="s">
        <v>482</v>
      </c>
      <c r="C132" s="192" t="s">
        <v>483</v>
      </c>
      <c r="D132" s="192" t="s">
        <v>485</v>
      </c>
      <c r="E132" s="180">
        <v>41522</v>
      </c>
      <c r="F132" s="192" t="s">
        <v>411</v>
      </c>
      <c r="G132" s="192" t="s">
        <v>484</v>
      </c>
    </row>
    <row r="133" spans="1:7" ht="27.75" customHeight="1">
      <c r="A133" s="234" t="s">
        <v>481</v>
      </c>
      <c r="B133" s="192" t="s">
        <v>482</v>
      </c>
      <c r="C133" s="192" t="s">
        <v>483</v>
      </c>
      <c r="D133" s="192" t="s">
        <v>486</v>
      </c>
      <c r="E133" s="180">
        <v>41887</v>
      </c>
      <c r="F133" s="192" t="s">
        <v>411</v>
      </c>
      <c r="G133" s="192" t="s">
        <v>484</v>
      </c>
    </row>
    <row r="134" spans="1:7" ht="27.75" customHeight="1">
      <c r="A134" s="234" t="s">
        <v>481</v>
      </c>
      <c r="B134" s="192" t="s">
        <v>482</v>
      </c>
      <c r="C134" s="192" t="s">
        <v>483</v>
      </c>
      <c r="D134" s="192" t="s">
        <v>487</v>
      </c>
      <c r="E134" s="180">
        <v>42252</v>
      </c>
      <c r="F134" s="192" t="s">
        <v>411</v>
      </c>
      <c r="G134" s="192" t="s">
        <v>484</v>
      </c>
    </row>
    <row r="135" spans="1:7" ht="27.75" customHeight="1">
      <c r="A135" s="234" t="s">
        <v>481</v>
      </c>
      <c r="B135" s="192" t="s">
        <v>482</v>
      </c>
      <c r="C135" s="192" t="s">
        <v>483</v>
      </c>
      <c r="D135" s="192" t="s">
        <v>488</v>
      </c>
      <c r="E135" s="180">
        <v>42618</v>
      </c>
      <c r="F135" s="192" t="s">
        <v>411</v>
      </c>
      <c r="G135" s="192" t="s">
        <v>484</v>
      </c>
    </row>
    <row r="136" spans="1:7" ht="27.75" customHeight="1">
      <c r="A136" s="191" t="s">
        <v>327</v>
      </c>
      <c r="B136" s="192" t="s">
        <v>452</v>
      </c>
      <c r="C136" s="192" t="s">
        <v>453</v>
      </c>
      <c r="D136" s="192" t="s">
        <v>315</v>
      </c>
      <c r="E136" s="180">
        <v>43013</v>
      </c>
      <c r="F136" s="192" t="s">
        <v>206</v>
      </c>
      <c r="G136" s="192" t="s">
        <v>206</v>
      </c>
    </row>
    <row r="137" spans="1:7" ht="27.75" customHeight="1">
      <c r="A137" s="191" t="s">
        <v>395</v>
      </c>
      <c r="B137" s="192" t="s">
        <v>454</v>
      </c>
      <c r="C137" s="192" t="s">
        <v>455</v>
      </c>
      <c r="D137" s="192" t="s">
        <v>316</v>
      </c>
      <c r="E137" s="180">
        <v>43743</v>
      </c>
      <c r="F137" s="192" t="s">
        <v>206</v>
      </c>
      <c r="G137" s="192" t="s">
        <v>206</v>
      </c>
    </row>
    <row r="138" spans="1:7" ht="27.75" customHeight="1">
      <c r="A138" s="234" t="s">
        <v>456</v>
      </c>
      <c r="B138" s="192" t="s">
        <v>457</v>
      </c>
      <c r="C138" s="192" t="s">
        <v>377</v>
      </c>
      <c r="D138" s="192" t="s">
        <v>380</v>
      </c>
      <c r="E138" s="180">
        <v>42517</v>
      </c>
      <c r="F138" s="192" t="s">
        <v>396</v>
      </c>
      <c r="G138" s="192" t="s">
        <v>317</v>
      </c>
    </row>
    <row r="139" spans="1:7" ht="27.75" customHeight="1">
      <c r="A139" s="234" t="s">
        <v>456</v>
      </c>
      <c r="B139" s="192" t="s">
        <v>457</v>
      </c>
      <c r="C139" s="192" t="s">
        <v>377</v>
      </c>
      <c r="D139" s="192" t="s">
        <v>381</v>
      </c>
      <c r="E139" s="180">
        <v>42877</v>
      </c>
      <c r="F139" s="192" t="s">
        <v>396</v>
      </c>
      <c r="G139" s="192" t="s">
        <v>317</v>
      </c>
    </row>
    <row r="140" spans="1:7" ht="27.75" customHeight="1">
      <c r="A140" s="234" t="s">
        <v>456</v>
      </c>
      <c r="B140" s="192" t="s">
        <v>457</v>
      </c>
      <c r="C140" s="192" t="s">
        <v>377</v>
      </c>
      <c r="D140" s="192" t="s">
        <v>379</v>
      </c>
      <c r="E140" s="180">
        <v>42157</v>
      </c>
      <c r="F140" s="192" t="s">
        <v>396</v>
      </c>
      <c r="G140" s="192" t="s">
        <v>317</v>
      </c>
    </row>
    <row r="141" spans="1:7" ht="27.75" customHeight="1">
      <c r="A141" s="234" t="s">
        <v>456</v>
      </c>
      <c r="B141" s="192" t="s">
        <v>457</v>
      </c>
      <c r="C141" s="192" t="s">
        <v>377</v>
      </c>
      <c r="D141" s="192" t="s">
        <v>378</v>
      </c>
      <c r="E141" s="180">
        <v>41797</v>
      </c>
      <c r="F141" s="192" t="s">
        <v>396</v>
      </c>
      <c r="G141" s="192" t="s">
        <v>317</v>
      </c>
    </row>
    <row r="142" spans="1:7" ht="27.75" customHeight="1">
      <c r="A142" s="234" t="s">
        <v>456</v>
      </c>
      <c r="B142" s="192" t="s">
        <v>793</v>
      </c>
      <c r="C142" s="192" t="s">
        <v>794</v>
      </c>
      <c r="D142" s="192" t="s">
        <v>795</v>
      </c>
      <c r="E142" s="180">
        <v>42366</v>
      </c>
      <c r="F142" s="192" t="s">
        <v>396</v>
      </c>
      <c r="G142" s="192" t="s">
        <v>317</v>
      </c>
    </row>
    <row r="143" spans="1:7" ht="27.75" customHeight="1">
      <c r="A143" s="234" t="s">
        <v>456</v>
      </c>
      <c r="B143" s="192" t="s">
        <v>793</v>
      </c>
      <c r="C143" s="192" t="s">
        <v>794</v>
      </c>
      <c r="D143" s="192" t="s">
        <v>796</v>
      </c>
      <c r="E143" s="180">
        <v>42726</v>
      </c>
      <c r="F143" s="192" t="s">
        <v>396</v>
      </c>
      <c r="G143" s="192" t="s">
        <v>317</v>
      </c>
    </row>
    <row r="144" spans="1:7" ht="27.75" customHeight="1">
      <c r="A144" s="234" t="s">
        <v>456</v>
      </c>
      <c r="B144" s="192" t="s">
        <v>793</v>
      </c>
      <c r="C144" s="192" t="s">
        <v>794</v>
      </c>
      <c r="D144" s="192" t="s">
        <v>798</v>
      </c>
      <c r="E144" s="180">
        <v>43446</v>
      </c>
      <c r="F144" s="192" t="s">
        <v>396</v>
      </c>
      <c r="G144" s="192" t="s">
        <v>317</v>
      </c>
    </row>
    <row r="145" spans="1:7" ht="27.75" customHeight="1">
      <c r="A145" s="234" t="s">
        <v>456</v>
      </c>
      <c r="B145" s="192" t="s">
        <v>793</v>
      </c>
      <c r="C145" s="192" t="s">
        <v>794</v>
      </c>
      <c r="D145" s="192" t="s">
        <v>799</v>
      </c>
      <c r="E145" s="180">
        <v>43806</v>
      </c>
      <c r="F145" s="192" t="s">
        <v>396</v>
      </c>
      <c r="G145" s="192" t="s">
        <v>317</v>
      </c>
    </row>
    <row r="146" spans="1:7" ht="27.75" customHeight="1">
      <c r="A146" s="234" t="s">
        <v>456</v>
      </c>
      <c r="B146" s="192" t="s">
        <v>793</v>
      </c>
      <c r="C146" s="192" t="s">
        <v>794</v>
      </c>
      <c r="D146" s="192" t="s">
        <v>800</v>
      </c>
      <c r="E146" s="180">
        <v>44166</v>
      </c>
      <c r="F146" s="192" t="s">
        <v>396</v>
      </c>
      <c r="G146" s="192" t="s">
        <v>317</v>
      </c>
    </row>
    <row r="147" spans="1:8" ht="35.25" customHeight="1">
      <c r="A147" s="232" t="s">
        <v>456</v>
      </c>
      <c r="B147" s="179" t="s">
        <v>793</v>
      </c>
      <c r="C147" s="179" t="s">
        <v>794</v>
      </c>
      <c r="D147" s="179" t="s">
        <v>797</v>
      </c>
      <c r="E147" s="180">
        <v>43086</v>
      </c>
      <c r="F147" s="179" t="s">
        <v>396</v>
      </c>
      <c r="G147" s="179" t="s">
        <v>317</v>
      </c>
      <c r="H147" s="181"/>
    </row>
    <row r="148" spans="1:8" ht="35.25" customHeight="1">
      <c r="A148" s="179" t="s">
        <v>460</v>
      </c>
      <c r="B148" s="179" t="s">
        <v>706</v>
      </c>
      <c r="C148" s="179" t="s">
        <v>707</v>
      </c>
      <c r="D148" s="179" t="s">
        <v>708</v>
      </c>
      <c r="E148" s="180">
        <v>41355</v>
      </c>
      <c r="F148" s="179" t="s">
        <v>460</v>
      </c>
      <c r="G148" s="179" t="s">
        <v>461</v>
      </c>
      <c r="H148" s="181"/>
    </row>
    <row r="149" spans="1:8" ht="45.75" customHeight="1">
      <c r="A149" s="232" t="s">
        <v>458</v>
      </c>
      <c r="B149" s="179" t="s">
        <v>318</v>
      </c>
      <c r="C149" s="179" t="s">
        <v>319</v>
      </c>
      <c r="D149" s="179" t="s">
        <v>320</v>
      </c>
      <c r="E149" s="180">
        <v>43687</v>
      </c>
      <c r="F149" s="179" t="s">
        <v>252</v>
      </c>
      <c r="G149" s="179" t="s">
        <v>287</v>
      </c>
      <c r="H149" s="182"/>
    </row>
    <row r="150" spans="1:8" ht="45.75" customHeight="1">
      <c r="A150" s="232" t="s">
        <v>458</v>
      </c>
      <c r="B150" s="179" t="s">
        <v>459</v>
      </c>
      <c r="C150" s="179" t="s">
        <v>322</v>
      </c>
      <c r="D150" s="179" t="s">
        <v>323</v>
      </c>
      <c r="E150" s="180">
        <v>44104</v>
      </c>
      <c r="F150" s="179" t="s">
        <v>252</v>
      </c>
      <c r="G150" s="179" t="s">
        <v>321</v>
      </c>
      <c r="H150" s="182"/>
    </row>
    <row r="151" spans="1:8" ht="45.75" customHeight="1">
      <c r="A151" s="232" t="s">
        <v>458</v>
      </c>
      <c r="B151" s="179" t="s">
        <v>517</v>
      </c>
      <c r="C151" s="179" t="s">
        <v>518</v>
      </c>
      <c r="D151" s="179" t="s">
        <v>519</v>
      </c>
      <c r="E151" s="180">
        <v>42375</v>
      </c>
      <c r="F151" s="179" t="s">
        <v>252</v>
      </c>
      <c r="G151" s="179" t="s">
        <v>289</v>
      </c>
      <c r="H151" s="182"/>
    </row>
    <row r="152" spans="1:8" ht="45.75" customHeight="1">
      <c r="A152" s="179" t="s">
        <v>537</v>
      </c>
      <c r="B152" s="179" t="s">
        <v>538</v>
      </c>
      <c r="C152" s="179" t="s">
        <v>539</v>
      </c>
      <c r="D152" s="179" t="s">
        <v>540</v>
      </c>
      <c r="E152" s="180">
        <v>43923</v>
      </c>
      <c r="F152" s="179" t="s">
        <v>396</v>
      </c>
      <c r="G152" s="179" t="s">
        <v>370</v>
      </c>
      <c r="H152" s="182"/>
    </row>
    <row r="153" spans="1:8" ht="45.75" customHeight="1">
      <c r="A153" s="232" t="s">
        <v>739</v>
      </c>
      <c r="B153" s="179" t="s">
        <v>740</v>
      </c>
      <c r="C153" s="179" t="s">
        <v>741</v>
      </c>
      <c r="D153" s="179" t="s">
        <v>742</v>
      </c>
      <c r="E153" s="180">
        <v>41516</v>
      </c>
      <c r="F153" s="179" t="s">
        <v>252</v>
      </c>
      <c r="G153" s="179" t="s">
        <v>317</v>
      </c>
      <c r="H153" s="182"/>
    </row>
    <row r="154" spans="1:8" ht="35.25" customHeight="1">
      <c r="A154" s="232" t="s">
        <v>739</v>
      </c>
      <c r="B154" s="179" t="s">
        <v>740</v>
      </c>
      <c r="C154" s="179" t="s">
        <v>741</v>
      </c>
      <c r="D154" s="179" t="s">
        <v>743</v>
      </c>
      <c r="E154" s="180">
        <v>41876</v>
      </c>
      <c r="F154" s="179" t="s">
        <v>252</v>
      </c>
      <c r="G154" s="179" t="s">
        <v>317</v>
      </c>
      <c r="H154" s="182"/>
    </row>
    <row r="155" spans="1:8" ht="35.25" customHeight="1">
      <c r="A155" s="232" t="s">
        <v>739</v>
      </c>
      <c r="B155" s="179" t="s">
        <v>740</v>
      </c>
      <c r="C155" s="179" t="s">
        <v>741</v>
      </c>
      <c r="D155" s="179" t="s">
        <v>744</v>
      </c>
      <c r="E155" s="180">
        <v>42236</v>
      </c>
      <c r="F155" s="179" t="s">
        <v>252</v>
      </c>
      <c r="G155" s="179" t="s">
        <v>317</v>
      </c>
      <c r="H155" s="182"/>
    </row>
    <row r="156" spans="1:8" ht="35.25" customHeight="1">
      <c r="A156" s="232" t="s">
        <v>739</v>
      </c>
      <c r="B156" s="179" t="s">
        <v>740</v>
      </c>
      <c r="C156" s="179" t="s">
        <v>741</v>
      </c>
      <c r="D156" s="179" t="s">
        <v>745</v>
      </c>
      <c r="E156" s="180">
        <v>42596</v>
      </c>
      <c r="F156" s="179" t="s">
        <v>252</v>
      </c>
      <c r="G156" s="179" t="s">
        <v>317</v>
      </c>
      <c r="H156" s="182"/>
    </row>
    <row r="157" spans="1:8" ht="35.25" customHeight="1">
      <c r="A157" s="232" t="s">
        <v>739</v>
      </c>
      <c r="B157" s="179" t="s">
        <v>740</v>
      </c>
      <c r="C157" s="179" t="s">
        <v>741</v>
      </c>
      <c r="D157" s="179" t="s">
        <v>746</v>
      </c>
      <c r="E157" s="180">
        <v>42956</v>
      </c>
      <c r="F157" s="179" t="s">
        <v>252</v>
      </c>
      <c r="G157" s="179" t="s">
        <v>317</v>
      </c>
      <c r="H157" s="182"/>
    </row>
    <row r="158" spans="1:8" ht="35.25" customHeight="1">
      <c r="A158" s="274" t="s">
        <v>411</v>
      </c>
      <c r="B158" s="217" t="s">
        <v>878</v>
      </c>
      <c r="C158" s="217" t="s">
        <v>879</v>
      </c>
      <c r="D158" s="217" t="s">
        <v>880</v>
      </c>
      <c r="E158" s="180">
        <v>41530</v>
      </c>
      <c r="F158" s="217" t="s">
        <v>411</v>
      </c>
      <c r="G158" s="217" t="s">
        <v>317</v>
      </c>
      <c r="H158" s="182"/>
    </row>
    <row r="159" spans="1:8" ht="35.25" customHeight="1">
      <c r="A159" s="275"/>
      <c r="B159" s="179" t="s">
        <v>747</v>
      </c>
      <c r="C159" s="179" t="s">
        <v>748</v>
      </c>
      <c r="D159" s="179" t="s">
        <v>749</v>
      </c>
      <c r="E159" s="180">
        <v>41532</v>
      </c>
      <c r="F159" s="179" t="s">
        <v>411</v>
      </c>
      <c r="G159" s="179" t="s">
        <v>317</v>
      </c>
      <c r="H159" s="182"/>
    </row>
    <row r="160" spans="1:8" ht="35.25" customHeight="1">
      <c r="A160" s="276"/>
      <c r="B160" s="179" t="s">
        <v>747</v>
      </c>
      <c r="C160" s="179" t="s">
        <v>748</v>
      </c>
      <c r="D160" s="179" t="s">
        <v>782</v>
      </c>
      <c r="E160" s="180">
        <v>41522</v>
      </c>
      <c r="F160" s="179" t="s">
        <v>411</v>
      </c>
      <c r="G160" s="179" t="s">
        <v>317</v>
      </c>
      <c r="H160" s="182"/>
    </row>
    <row r="161" spans="1:8" ht="35.25" customHeight="1">
      <c r="A161" s="232" t="s">
        <v>324</v>
      </c>
      <c r="B161" s="179" t="s">
        <v>750</v>
      </c>
      <c r="C161" s="179" t="s">
        <v>751</v>
      </c>
      <c r="D161" s="179" t="s">
        <v>752</v>
      </c>
      <c r="E161" s="180">
        <v>43407</v>
      </c>
      <c r="F161" s="179" t="s">
        <v>414</v>
      </c>
      <c r="G161" s="179" t="s">
        <v>317</v>
      </c>
      <c r="H161" s="182"/>
    </row>
    <row r="162" spans="1:8" ht="35.25" customHeight="1">
      <c r="A162" s="232" t="s">
        <v>324</v>
      </c>
      <c r="B162" s="179" t="s">
        <v>753</v>
      </c>
      <c r="C162" s="179" t="s">
        <v>754</v>
      </c>
      <c r="D162" s="179" t="s">
        <v>755</v>
      </c>
      <c r="E162" s="180">
        <v>44487</v>
      </c>
      <c r="F162" s="179" t="s">
        <v>414</v>
      </c>
      <c r="G162" s="179" t="s">
        <v>317</v>
      </c>
      <c r="H162" s="182"/>
    </row>
    <row r="163" spans="1:8" ht="409.5" customHeight="1" hidden="1">
      <c r="A163" s="179"/>
      <c r="B163" s="179"/>
      <c r="C163" s="179"/>
      <c r="D163" s="179"/>
      <c r="E163" s="180"/>
      <c r="F163" s="179"/>
      <c r="G163" s="179"/>
      <c r="H163" s="182"/>
    </row>
    <row r="164" spans="1:8" ht="409.5" customHeight="1" hidden="1">
      <c r="A164" s="179"/>
      <c r="B164" s="179"/>
      <c r="C164" s="179"/>
      <c r="D164" s="179"/>
      <c r="E164" s="180"/>
      <c r="F164" s="179"/>
      <c r="G164" s="179"/>
      <c r="H164" s="182"/>
    </row>
    <row r="165" spans="1:8" ht="409.5" customHeight="1" hidden="1">
      <c r="A165" s="179"/>
      <c r="B165" s="179"/>
      <c r="C165" s="179"/>
      <c r="D165" s="179"/>
      <c r="E165" s="180"/>
      <c r="F165" s="179"/>
      <c r="G165" s="179"/>
      <c r="H165" s="182"/>
    </row>
    <row r="166" spans="1:8" ht="409.5" customHeight="1" hidden="1">
      <c r="A166" s="179"/>
      <c r="B166" s="179"/>
      <c r="C166" s="183"/>
      <c r="D166" s="179"/>
      <c r="E166" s="180"/>
      <c r="F166" s="179"/>
      <c r="G166" s="179"/>
      <c r="H166" s="182"/>
    </row>
    <row r="167" spans="1:8" ht="409.5" customHeight="1" hidden="1">
      <c r="A167" s="179"/>
      <c r="B167" s="179"/>
      <c r="C167" s="179"/>
      <c r="D167" s="179"/>
      <c r="E167" s="180"/>
      <c r="F167" s="179"/>
      <c r="G167" s="179"/>
      <c r="H167" s="182"/>
    </row>
    <row r="168" spans="1:8" ht="409.5" customHeight="1" hidden="1">
      <c r="A168" s="179"/>
      <c r="B168" s="179"/>
      <c r="C168" s="179"/>
      <c r="D168" s="179"/>
      <c r="E168" s="180"/>
      <c r="F168" s="179"/>
      <c r="G168" s="179"/>
      <c r="H168" s="182"/>
    </row>
    <row r="169" spans="1:8" ht="409.5" customHeight="1" hidden="1">
      <c r="A169" s="179"/>
      <c r="B169" s="179"/>
      <c r="C169" s="179"/>
      <c r="D169" s="179"/>
      <c r="E169" s="180"/>
      <c r="F169" s="179"/>
      <c r="G169" s="183"/>
      <c r="H169" s="182"/>
    </row>
    <row r="170" spans="1:8" ht="409.5" customHeight="1" hidden="1">
      <c r="A170" s="179"/>
      <c r="B170" s="179"/>
      <c r="C170" s="179"/>
      <c r="D170" s="179"/>
      <c r="E170" s="180"/>
      <c r="F170" s="179"/>
      <c r="G170" s="183"/>
      <c r="H170" s="182"/>
    </row>
    <row r="171" spans="1:8" ht="409.5" customHeight="1" hidden="1">
      <c r="A171" s="179"/>
      <c r="B171" s="179"/>
      <c r="C171" s="179"/>
      <c r="D171" s="179"/>
      <c r="E171" s="180"/>
      <c r="F171" s="179"/>
      <c r="G171" s="183"/>
      <c r="H171" s="182"/>
    </row>
    <row r="172" spans="1:8" ht="409.5" customHeight="1" hidden="1">
      <c r="A172" s="179"/>
      <c r="B172" s="179"/>
      <c r="C172" s="179"/>
      <c r="D172" s="179"/>
      <c r="E172" s="180"/>
      <c r="F172" s="179"/>
      <c r="G172" s="183"/>
      <c r="H172" s="185"/>
    </row>
    <row r="173" spans="1:8" ht="409.5" customHeight="1" hidden="1">
      <c r="A173" s="179"/>
      <c r="B173" s="179"/>
      <c r="C173" s="179"/>
      <c r="D173" s="179"/>
      <c r="E173" s="180"/>
      <c r="F173" s="179"/>
      <c r="G173" s="183"/>
      <c r="H173" s="182"/>
    </row>
    <row r="174" spans="1:8" ht="409.5" customHeight="1" hidden="1">
      <c r="A174" s="179"/>
      <c r="B174" s="208"/>
      <c r="C174" s="208"/>
      <c r="D174" s="179"/>
      <c r="E174" s="180"/>
      <c r="F174" s="183"/>
      <c r="G174" s="183"/>
      <c r="H174" s="182"/>
    </row>
    <row r="175" spans="1:7" ht="409.5" customHeight="1" hidden="1">
      <c r="A175" s="179"/>
      <c r="B175" s="208"/>
      <c r="C175" s="208"/>
      <c r="D175" s="179"/>
      <c r="E175" s="180"/>
      <c r="F175" s="183"/>
      <c r="G175" s="183"/>
    </row>
    <row r="176" spans="1:7" ht="409.5" customHeight="1" hidden="1">
      <c r="A176" s="179"/>
      <c r="B176" s="208"/>
      <c r="C176" s="208"/>
      <c r="D176" s="179"/>
      <c r="E176" s="180"/>
      <c r="F176" s="183"/>
      <c r="G176" s="183"/>
    </row>
    <row r="177" spans="1:7" ht="409.5" customHeight="1" hidden="1">
      <c r="A177" s="179"/>
      <c r="B177" s="179"/>
      <c r="C177" s="179"/>
      <c r="D177" s="179"/>
      <c r="E177" s="180"/>
      <c r="F177" s="183"/>
      <c r="G177" s="179"/>
    </row>
    <row r="178" spans="1:7" ht="409.5" customHeight="1" hidden="1">
      <c r="A178" s="179"/>
      <c r="B178" s="179"/>
      <c r="C178" s="179"/>
      <c r="D178" s="179"/>
      <c r="E178" s="180"/>
      <c r="F178" s="179"/>
      <c r="G178" s="179"/>
    </row>
    <row r="179" spans="1:7" ht="409.5" customHeight="1" hidden="1">
      <c r="A179" s="179"/>
      <c r="B179" s="179"/>
      <c r="C179" s="179"/>
      <c r="D179" s="179"/>
      <c r="E179" s="180"/>
      <c r="F179" s="179"/>
      <c r="G179" s="179"/>
    </row>
    <row r="180" spans="1:7" ht="409.5" customHeight="1" hidden="1">
      <c r="A180" s="179"/>
      <c r="B180" s="179"/>
      <c r="C180" s="179"/>
      <c r="D180" s="179"/>
      <c r="E180" s="180"/>
      <c r="F180" s="179"/>
      <c r="G180" s="179"/>
    </row>
    <row r="181" spans="1:7" ht="409.5" customHeight="1" hidden="1">
      <c r="A181" s="179"/>
      <c r="B181" s="179"/>
      <c r="C181" s="179"/>
      <c r="D181" s="179"/>
      <c r="E181" s="180"/>
      <c r="F181" s="179"/>
      <c r="G181" s="179"/>
    </row>
    <row r="182" spans="1:7" ht="409.5" customHeight="1" hidden="1">
      <c r="A182" s="179"/>
      <c r="B182" s="179"/>
      <c r="C182" s="179"/>
      <c r="D182" s="179"/>
      <c r="E182" s="180"/>
      <c r="F182" s="179"/>
      <c r="G182" s="183"/>
    </row>
    <row r="183" spans="1:7" ht="409.5" customHeight="1" hidden="1">
      <c r="A183" s="179"/>
      <c r="B183" s="179"/>
      <c r="C183" s="179"/>
      <c r="D183" s="179"/>
      <c r="E183" s="180"/>
      <c r="F183" s="179"/>
      <c r="G183" s="183"/>
    </row>
    <row r="184" spans="1:7" ht="409.5" customHeight="1" hidden="1">
      <c r="A184" s="179"/>
      <c r="B184" s="184"/>
      <c r="C184" s="179"/>
      <c r="D184" s="179"/>
      <c r="E184" s="180"/>
      <c r="F184" s="179"/>
      <c r="G184" s="183"/>
    </row>
    <row r="185" spans="1:7" ht="409.5" customHeight="1" hidden="1">
      <c r="A185" s="179"/>
      <c r="B185" s="184"/>
      <c r="C185" s="179"/>
      <c r="D185" s="179"/>
      <c r="E185" s="180"/>
      <c r="F185" s="179"/>
      <c r="G185" s="183"/>
    </row>
    <row r="186" spans="1:7" ht="409.5" customHeight="1" hidden="1">
      <c r="A186" s="179"/>
      <c r="B186" s="184"/>
      <c r="C186" s="179"/>
      <c r="D186" s="179"/>
      <c r="E186" s="180"/>
      <c r="F186" s="179"/>
      <c r="G186" s="183"/>
    </row>
    <row r="187" spans="1:7" ht="409.5" customHeight="1" hidden="1">
      <c r="A187" s="179"/>
      <c r="B187" s="184"/>
      <c r="C187" s="179"/>
      <c r="D187" s="179"/>
      <c r="E187" s="180"/>
      <c r="F187" s="179"/>
      <c r="G187" s="183"/>
    </row>
    <row r="188" spans="1:7" ht="409.5" customHeight="1" hidden="1">
      <c r="A188" s="179"/>
      <c r="B188" s="184"/>
      <c r="C188" s="179"/>
      <c r="D188" s="179"/>
      <c r="E188" s="180"/>
      <c r="F188" s="179"/>
      <c r="G188" s="183"/>
    </row>
    <row r="189" spans="1:7" ht="409.5" customHeight="1" hidden="1">
      <c r="A189" s="179"/>
      <c r="B189" s="184"/>
      <c r="C189" s="179"/>
      <c r="D189" s="179"/>
      <c r="E189" s="180"/>
      <c r="F189" s="179"/>
      <c r="G189" s="183"/>
    </row>
    <row r="190" spans="1:7" ht="409.5" customHeight="1" hidden="1">
      <c r="A190" s="179"/>
      <c r="B190" s="184"/>
      <c r="C190" s="179"/>
      <c r="D190" s="179"/>
      <c r="E190" s="180"/>
      <c r="F190" s="179"/>
      <c r="G190" s="183"/>
    </row>
    <row r="191" spans="1:7" ht="409.5" customHeight="1" hidden="1">
      <c r="A191" s="179"/>
      <c r="B191" s="184"/>
      <c r="C191" s="179"/>
      <c r="D191" s="179"/>
      <c r="E191" s="180"/>
      <c r="F191" s="179"/>
      <c r="G191" s="183"/>
    </row>
    <row r="192" spans="1:7" ht="409.5" customHeight="1" hidden="1">
      <c r="A192" s="179"/>
      <c r="B192" s="184"/>
      <c r="C192" s="179"/>
      <c r="D192" s="179"/>
      <c r="E192" s="180"/>
      <c r="F192" s="179"/>
      <c r="G192" s="179"/>
    </row>
    <row r="193" spans="1:7" ht="409.5" customHeight="1" hidden="1">
      <c r="A193" s="179"/>
      <c r="B193" s="179"/>
      <c r="C193" s="179"/>
      <c r="D193" s="179"/>
      <c r="E193" s="180"/>
      <c r="F193" s="179"/>
      <c r="G193" s="179"/>
    </row>
    <row r="194" spans="1:7" ht="409.5" customHeight="1" hidden="1">
      <c r="A194" s="179"/>
      <c r="B194" s="179"/>
      <c r="C194" s="179"/>
      <c r="D194" s="179"/>
      <c r="E194" s="180"/>
      <c r="F194" s="179"/>
      <c r="G194" s="179"/>
    </row>
    <row r="195" spans="1:7" ht="409.5" customHeight="1" hidden="1">
      <c r="A195" s="179"/>
      <c r="B195" s="179"/>
      <c r="C195" s="179"/>
      <c r="D195" s="179"/>
      <c r="E195" s="180"/>
      <c r="F195" s="179"/>
      <c r="G195" s="179"/>
    </row>
    <row r="196" spans="1:8" ht="409.5" customHeight="1" hidden="1">
      <c r="A196" s="179"/>
      <c r="B196" s="179"/>
      <c r="C196" s="179"/>
      <c r="D196" s="179"/>
      <c r="E196" s="180"/>
      <c r="F196" s="179"/>
      <c r="G196" s="179"/>
      <c r="H196" s="181"/>
    </row>
    <row r="197" spans="1:8" ht="409.5" customHeight="1" hidden="1">
      <c r="A197" s="179"/>
      <c r="B197" s="179"/>
      <c r="C197" s="179"/>
      <c r="D197" s="179"/>
      <c r="E197" s="180"/>
      <c r="F197" s="179"/>
      <c r="G197" s="179"/>
      <c r="H197" s="181"/>
    </row>
    <row r="198" spans="1:8" ht="409.5" customHeight="1" hidden="1">
      <c r="A198" s="179"/>
      <c r="B198" s="179"/>
      <c r="C198" s="179"/>
      <c r="D198" s="179"/>
      <c r="E198" s="180"/>
      <c r="F198" s="179"/>
      <c r="G198" s="179"/>
      <c r="H198" s="181"/>
    </row>
    <row r="199" spans="1:8" ht="409.5" customHeight="1" hidden="1">
      <c r="A199" s="179"/>
      <c r="B199" s="179"/>
      <c r="C199" s="179"/>
      <c r="D199" s="179"/>
      <c r="E199" s="180"/>
      <c r="F199" s="179"/>
      <c r="G199" s="179"/>
      <c r="H199" s="182"/>
    </row>
    <row r="200" spans="1:8" ht="409.5" customHeight="1" hidden="1">
      <c r="A200" s="179"/>
      <c r="B200" s="179"/>
      <c r="C200" s="179"/>
      <c r="D200" s="179"/>
      <c r="E200" s="180"/>
      <c r="F200" s="179"/>
      <c r="G200" s="179"/>
      <c r="H200" s="182"/>
    </row>
    <row r="201" spans="1:8" ht="409.5" customHeight="1" hidden="1">
      <c r="A201" s="179"/>
      <c r="B201" s="179"/>
      <c r="C201" s="179"/>
      <c r="D201" s="179"/>
      <c r="E201" s="180"/>
      <c r="F201" s="179"/>
      <c r="G201" s="179"/>
      <c r="H201" s="182"/>
    </row>
    <row r="202" spans="1:8" ht="409.5" customHeight="1" hidden="1">
      <c r="A202" s="179"/>
      <c r="B202" s="179"/>
      <c r="C202" s="179"/>
      <c r="D202" s="179"/>
      <c r="E202" s="180"/>
      <c r="F202" s="179"/>
      <c r="G202" s="179"/>
      <c r="H202" s="182"/>
    </row>
    <row r="203" spans="1:8" ht="409.5" customHeight="1" hidden="1">
      <c r="A203" s="184"/>
      <c r="B203" s="179"/>
      <c r="C203" s="179"/>
      <c r="D203" s="179"/>
      <c r="E203" s="180"/>
      <c r="F203" s="179"/>
      <c r="G203" s="179"/>
      <c r="H203" s="182"/>
    </row>
    <row r="204" spans="1:7" ht="409.5" customHeight="1" hidden="1">
      <c r="A204" s="184"/>
      <c r="B204" s="192"/>
      <c r="C204" s="192"/>
      <c r="D204" s="192"/>
      <c r="E204" s="180"/>
      <c r="F204" s="192"/>
      <c r="G204" s="192"/>
    </row>
    <row r="205" spans="1:7" ht="409.5" customHeight="1" hidden="1">
      <c r="A205" s="184"/>
      <c r="B205" s="192"/>
      <c r="C205" s="192"/>
      <c r="D205" s="192"/>
      <c r="E205" s="180"/>
      <c r="F205" s="192"/>
      <c r="G205" s="192"/>
    </row>
    <row r="206" spans="1:7" ht="409.5" customHeight="1" hidden="1">
      <c r="A206" s="184"/>
      <c r="B206" s="192"/>
      <c r="C206" s="192"/>
      <c r="D206" s="192"/>
      <c r="E206" s="180"/>
      <c r="F206" s="192"/>
      <c r="G206" s="192"/>
    </row>
    <row r="207" spans="1:7" ht="409.5" customHeight="1" hidden="1">
      <c r="A207" s="184"/>
      <c r="B207" s="192"/>
      <c r="C207" s="192"/>
      <c r="D207" s="192"/>
      <c r="E207" s="180"/>
      <c r="F207" s="192"/>
      <c r="G207" s="192"/>
    </row>
    <row r="208" spans="1:7" s="206" customFormat="1" ht="409.5" customHeight="1" hidden="1">
      <c r="A208" s="184"/>
      <c r="B208" s="192"/>
      <c r="C208" s="192"/>
      <c r="D208" s="192"/>
      <c r="E208" s="180"/>
      <c r="F208" s="192"/>
      <c r="G208" s="192"/>
    </row>
    <row r="209" spans="1:7" s="206" customFormat="1" ht="409.5" customHeight="1" hidden="1">
      <c r="A209" s="184"/>
      <c r="B209" s="192"/>
      <c r="C209" s="192"/>
      <c r="D209" s="192"/>
      <c r="E209" s="180"/>
      <c r="F209" s="192"/>
      <c r="G209" s="192"/>
    </row>
    <row r="210" spans="1:7" s="206" customFormat="1" ht="409.5" customHeight="1" hidden="1">
      <c r="A210" s="184"/>
      <c r="B210" s="192"/>
      <c r="C210" s="192"/>
      <c r="D210" s="192"/>
      <c r="E210" s="180"/>
      <c r="F210" s="192"/>
      <c r="G210" s="192"/>
    </row>
    <row r="211" spans="1:7" s="206" customFormat="1" ht="409.5" customHeight="1" hidden="1">
      <c r="A211" s="184"/>
      <c r="B211" s="192"/>
      <c r="C211" s="192"/>
      <c r="D211" s="192"/>
      <c r="E211" s="180"/>
      <c r="F211" s="192"/>
      <c r="G211" s="192"/>
    </row>
    <row r="212" spans="1:7" s="206" customFormat="1" ht="409.5" customHeight="1" hidden="1">
      <c r="A212" s="210"/>
      <c r="B212" s="192"/>
      <c r="C212" s="192"/>
      <c r="D212" s="192"/>
      <c r="E212" s="180"/>
      <c r="F212" s="192"/>
      <c r="G212" s="192"/>
    </row>
    <row r="213" spans="1:7" ht="409.5" customHeight="1" hidden="1">
      <c r="A213" s="184"/>
      <c r="B213" s="192"/>
      <c r="C213" s="192"/>
      <c r="D213" s="192"/>
      <c r="E213" s="180"/>
      <c r="F213" s="192"/>
      <c r="G213" s="192"/>
    </row>
    <row r="214" spans="1:7" ht="409.5" customHeight="1" hidden="1">
      <c r="A214" s="184"/>
      <c r="B214" s="192"/>
      <c r="C214" s="192"/>
      <c r="D214" s="192"/>
      <c r="E214" s="180"/>
      <c r="F214" s="192"/>
      <c r="G214" s="192"/>
    </row>
    <row r="215" spans="1:7" ht="409.5" customHeight="1" hidden="1">
      <c r="A215" s="184"/>
      <c r="B215" s="192"/>
      <c r="C215" s="192"/>
      <c r="D215" s="192"/>
      <c r="E215" s="180"/>
      <c r="F215" s="192"/>
      <c r="G215" s="192"/>
    </row>
    <row r="216" spans="1:7" ht="409.5" customHeight="1" hidden="1">
      <c r="A216" s="184"/>
      <c r="B216" s="192"/>
      <c r="C216" s="192"/>
      <c r="D216" s="192"/>
      <c r="E216" s="180"/>
      <c r="F216" s="192"/>
      <c r="G216" s="192"/>
    </row>
    <row r="217" spans="1:7" ht="409.5" customHeight="1" hidden="1">
      <c r="A217" s="184"/>
      <c r="B217" s="192"/>
      <c r="C217" s="192"/>
      <c r="D217" s="192"/>
      <c r="E217" s="180"/>
      <c r="F217" s="192"/>
      <c r="G217" s="192"/>
    </row>
    <row r="218" spans="1:7" ht="409.5" customHeight="1" hidden="1">
      <c r="A218" s="191"/>
      <c r="B218" s="192"/>
      <c r="C218" s="192"/>
      <c r="D218" s="192"/>
      <c r="E218" s="180"/>
      <c r="F218" s="192"/>
      <c r="G218" s="192"/>
    </row>
    <row r="219" spans="1:7" ht="409.5" customHeight="1" hidden="1">
      <c r="A219" s="191"/>
      <c r="B219" s="192"/>
      <c r="C219" s="192"/>
      <c r="D219" s="192"/>
      <c r="E219" s="180"/>
      <c r="F219" s="192"/>
      <c r="G219" s="192"/>
    </row>
    <row r="220" spans="1:7" ht="409.5" customHeight="1" hidden="1">
      <c r="A220" s="191"/>
      <c r="B220" s="192"/>
      <c r="C220" s="192"/>
      <c r="D220" s="192"/>
      <c r="E220" s="180"/>
      <c r="F220" s="192"/>
      <c r="G220" s="192"/>
    </row>
    <row r="221" spans="1:7" ht="409.5" customHeight="1" hidden="1">
      <c r="A221" s="191"/>
      <c r="B221" s="192"/>
      <c r="C221" s="192"/>
      <c r="D221" s="192"/>
      <c r="E221" s="180"/>
      <c r="F221" s="192"/>
      <c r="G221" s="192"/>
    </row>
    <row r="222" spans="1:7" ht="409.5" customHeight="1" hidden="1">
      <c r="A222" s="191"/>
      <c r="B222" s="192"/>
      <c r="C222" s="192"/>
      <c r="D222" s="192"/>
      <c r="E222" s="180"/>
      <c r="F222" s="192"/>
      <c r="G222" s="192"/>
    </row>
    <row r="223" spans="1:7" ht="409.5" customHeight="1" hidden="1">
      <c r="A223" s="191"/>
      <c r="B223" s="192"/>
      <c r="C223" s="192"/>
      <c r="D223" s="192"/>
      <c r="E223" s="180"/>
      <c r="F223" s="192"/>
      <c r="G223" s="192"/>
    </row>
    <row r="224" spans="1:7" ht="409.5" customHeight="1" hidden="1">
      <c r="A224" s="191"/>
      <c r="B224" s="192"/>
      <c r="C224" s="192"/>
      <c r="D224" s="192"/>
      <c r="E224" s="180"/>
      <c r="F224" s="192"/>
      <c r="G224" s="192"/>
    </row>
    <row r="225" spans="1:7" ht="409.5" customHeight="1" hidden="1">
      <c r="A225" s="191"/>
      <c r="B225" s="192"/>
      <c r="C225" s="192"/>
      <c r="D225" s="192"/>
      <c r="E225" s="180"/>
      <c r="F225" s="192"/>
      <c r="G225" s="192"/>
    </row>
    <row r="226" spans="1:7" ht="409.5" customHeight="1" hidden="1">
      <c r="A226" s="191"/>
      <c r="B226" s="192"/>
      <c r="C226" s="192"/>
      <c r="D226" s="192"/>
      <c r="E226" s="180"/>
      <c r="F226" s="192"/>
      <c r="G226" s="192"/>
    </row>
    <row r="227" spans="1:7" ht="409.5" customHeight="1" hidden="1">
      <c r="A227" s="191"/>
      <c r="B227" s="192"/>
      <c r="C227" s="192"/>
      <c r="D227" s="192"/>
      <c r="E227" s="180"/>
      <c r="F227" s="192"/>
      <c r="G227" s="192"/>
    </row>
    <row r="228" spans="1:7" ht="409.5" customHeight="1" hidden="1">
      <c r="A228" s="191"/>
      <c r="B228" s="192"/>
      <c r="C228" s="192"/>
      <c r="D228" s="192"/>
      <c r="E228" s="180"/>
      <c r="F228" s="192"/>
      <c r="G228" s="192"/>
    </row>
    <row r="229" spans="1:7" ht="409.5" customHeight="1" hidden="1">
      <c r="A229" s="191"/>
      <c r="B229" s="192"/>
      <c r="C229" s="192"/>
      <c r="D229" s="192"/>
      <c r="E229" s="180"/>
      <c r="F229" s="192"/>
      <c r="G229" s="192"/>
    </row>
    <row r="230" spans="1:7" ht="409.5" customHeight="1" hidden="1">
      <c r="A230" s="191"/>
      <c r="B230" s="192"/>
      <c r="C230" s="192"/>
      <c r="D230" s="192"/>
      <c r="E230" s="180"/>
      <c r="F230" s="192"/>
      <c r="G230" s="192"/>
    </row>
    <row r="231" spans="1:7" ht="409.5" customHeight="1" hidden="1">
      <c r="A231" s="191"/>
      <c r="B231" s="192"/>
      <c r="C231" s="192"/>
      <c r="D231" s="192"/>
      <c r="E231" s="180"/>
      <c r="F231" s="192"/>
      <c r="G231" s="192"/>
    </row>
    <row r="232" spans="1:7" ht="409.5" customHeight="1" hidden="1">
      <c r="A232" s="191"/>
      <c r="B232" s="192"/>
      <c r="C232" s="192"/>
      <c r="D232" s="192"/>
      <c r="E232" s="180"/>
      <c r="F232" s="192"/>
      <c r="G232" s="192"/>
    </row>
    <row r="233" spans="1:7" ht="409.5" customHeight="1" hidden="1">
      <c r="A233" s="191"/>
      <c r="B233" s="192"/>
      <c r="C233" s="192"/>
      <c r="D233" s="192"/>
      <c r="E233" s="180"/>
      <c r="F233" s="192"/>
      <c r="G233" s="192"/>
    </row>
    <row r="234" spans="1:7" ht="409.5" customHeight="1" hidden="1">
      <c r="A234" s="191"/>
      <c r="B234" s="192"/>
      <c r="C234" s="192"/>
      <c r="D234" s="192"/>
      <c r="E234" s="180"/>
      <c r="F234" s="192"/>
      <c r="G234" s="192"/>
    </row>
    <row r="235" spans="1:7" ht="409.5" customHeight="1" hidden="1">
      <c r="A235" s="191"/>
      <c r="B235" s="192"/>
      <c r="C235" s="192"/>
      <c r="D235" s="192"/>
      <c r="E235" s="180"/>
      <c r="F235" s="192"/>
      <c r="G235" s="192"/>
    </row>
    <row r="236" spans="1:7" ht="409.5" customHeight="1" hidden="1">
      <c r="A236" s="191"/>
      <c r="B236" s="192"/>
      <c r="C236" s="192"/>
      <c r="D236" s="192"/>
      <c r="E236" s="180"/>
      <c r="F236" s="192"/>
      <c r="G236" s="192"/>
    </row>
    <row r="237" spans="1:7" ht="409.5" customHeight="1" hidden="1">
      <c r="A237" s="191"/>
      <c r="B237" s="192"/>
      <c r="C237" s="192"/>
      <c r="D237" s="192"/>
      <c r="E237" s="180"/>
      <c r="F237" s="192"/>
      <c r="G237" s="192"/>
    </row>
    <row r="238" spans="1:7" ht="409.5" customHeight="1" hidden="1">
      <c r="A238" s="191"/>
      <c r="B238" s="192"/>
      <c r="C238" s="192"/>
      <c r="D238" s="192"/>
      <c r="E238" s="180"/>
      <c r="F238" s="192"/>
      <c r="G238" s="192"/>
    </row>
    <row r="239" spans="1:7" ht="409.5" customHeight="1" hidden="1">
      <c r="A239" s="191"/>
      <c r="B239" s="192"/>
      <c r="C239" s="192"/>
      <c r="D239" s="192"/>
      <c r="E239" s="180"/>
      <c r="F239" s="192"/>
      <c r="G239" s="192"/>
    </row>
    <row r="240" spans="1:7" ht="409.5" customHeight="1" hidden="1">
      <c r="A240" s="191"/>
      <c r="B240" s="192"/>
      <c r="C240" s="192"/>
      <c r="D240" s="192"/>
      <c r="E240" s="180"/>
      <c r="F240" s="192"/>
      <c r="G240" s="192"/>
    </row>
    <row r="241" spans="1:7" ht="409.5" customHeight="1" hidden="1">
      <c r="A241" s="191"/>
      <c r="B241" s="192"/>
      <c r="C241" s="192"/>
      <c r="D241" s="192"/>
      <c r="E241" s="180"/>
      <c r="F241" s="192"/>
      <c r="G241" s="192"/>
    </row>
    <row r="242" spans="1:7" ht="409.5" customHeight="1" hidden="1">
      <c r="A242" s="191"/>
      <c r="B242" s="192"/>
      <c r="C242" s="192"/>
      <c r="D242" s="192"/>
      <c r="E242" s="180"/>
      <c r="F242" s="192"/>
      <c r="G242" s="192"/>
    </row>
    <row r="243" spans="1:7" ht="409.5" customHeight="1" hidden="1">
      <c r="A243" s="191"/>
      <c r="B243" s="192"/>
      <c r="C243" s="192"/>
      <c r="D243" s="192"/>
      <c r="E243" s="180"/>
      <c r="F243" s="192"/>
      <c r="G243" s="192"/>
    </row>
    <row r="244" spans="1:7" ht="409.5" customHeight="1" hidden="1">
      <c r="A244" s="191"/>
      <c r="B244" s="192"/>
      <c r="C244" s="192"/>
      <c r="D244" s="192"/>
      <c r="E244" s="180"/>
      <c r="F244" s="192"/>
      <c r="G244" s="192"/>
    </row>
    <row r="245" spans="1:7" ht="409.5" customHeight="1" hidden="1">
      <c r="A245" s="191"/>
      <c r="B245" s="192"/>
      <c r="C245" s="192"/>
      <c r="D245" s="192"/>
      <c r="E245" s="180"/>
      <c r="F245" s="192"/>
      <c r="G245" s="192"/>
    </row>
    <row r="246" spans="1:7" ht="409.5" customHeight="1" hidden="1">
      <c r="A246" s="191"/>
      <c r="B246" s="192"/>
      <c r="C246" s="192"/>
      <c r="D246" s="192"/>
      <c r="E246" s="180"/>
      <c r="F246" s="192"/>
      <c r="G246" s="192"/>
    </row>
    <row r="247" spans="1:7" ht="409.5" customHeight="1" hidden="1">
      <c r="A247" s="191"/>
      <c r="B247" s="192"/>
      <c r="C247" s="192"/>
      <c r="D247" s="192"/>
      <c r="E247" s="180"/>
      <c r="F247" s="192"/>
      <c r="G247" s="192"/>
    </row>
    <row r="248" spans="1:8" ht="409.5" customHeight="1" hidden="1">
      <c r="A248" s="179"/>
      <c r="B248" s="179"/>
      <c r="C248" s="179"/>
      <c r="D248" s="179"/>
      <c r="E248" s="180"/>
      <c r="F248" s="179"/>
      <c r="G248" s="179"/>
      <c r="H248" s="182"/>
    </row>
    <row r="249" spans="1:8" ht="409.5" customHeight="1" hidden="1">
      <c r="A249" s="179"/>
      <c r="B249" s="179"/>
      <c r="C249" s="179"/>
      <c r="D249" s="179"/>
      <c r="E249" s="180"/>
      <c r="F249" s="179"/>
      <c r="G249" s="179"/>
      <c r="H249" s="181"/>
    </row>
    <row r="250" spans="1:8" ht="409.5" customHeight="1" hidden="1">
      <c r="A250" s="179"/>
      <c r="B250" s="179"/>
      <c r="C250" s="179"/>
      <c r="D250" s="179"/>
      <c r="E250" s="180"/>
      <c r="F250" s="179"/>
      <c r="G250" s="179"/>
      <c r="H250" s="182"/>
    </row>
    <row r="251" spans="1:8" ht="409.5" customHeight="1" hidden="1">
      <c r="A251" s="179"/>
      <c r="B251" s="179"/>
      <c r="C251" s="179"/>
      <c r="D251" s="179"/>
      <c r="E251" s="180"/>
      <c r="F251" s="179"/>
      <c r="G251" s="179"/>
      <c r="H251" s="182"/>
    </row>
    <row r="252" spans="1:8" ht="409.5" customHeight="1" hidden="1">
      <c r="A252" s="179"/>
      <c r="B252" s="179"/>
      <c r="C252" s="179"/>
      <c r="D252" s="179"/>
      <c r="E252" s="180"/>
      <c r="F252" s="179"/>
      <c r="G252" s="179"/>
      <c r="H252" s="182"/>
    </row>
    <row r="253" spans="1:8" ht="409.5" customHeight="1" hidden="1">
      <c r="A253" s="179"/>
      <c r="B253" s="179"/>
      <c r="C253" s="179"/>
      <c r="D253" s="179"/>
      <c r="E253" s="180"/>
      <c r="F253" s="179"/>
      <c r="G253" s="179"/>
      <c r="H253" s="182"/>
    </row>
    <row r="254" spans="1:8" ht="409.5" customHeight="1" hidden="1">
      <c r="A254" s="179"/>
      <c r="B254" s="179"/>
      <c r="C254" s="179"/>
      <c r="D254" s="179"/>
      <c r="E254" s="180"/>
      <c r="F254" s="179"/>
      <c r="G254" s="179"/>
      <c r="H254" s="182"/>
    </row>
    <row r="255" spans="1:8" ht="409.5" customHeight="1" hidden="1">
      <c r="A255" s="179"/>
      <c r="B255" s="179"/>
      <c r="C255" s="179"/>
      <c r="D255" s="179"/>
      <c r="E255" s="180"/>
      <c r="F255" s="179"/>
      <c r="G255" s="179"/>
      <c r="H255" s="182"/>
    </row>
    <row r="256" spans="1:8" ht="409.5" customHeight="1" hidden="1">
      <c r="A256" s="179"/>
      <c r="B256" s="179"/>
      <c r="C256" s="179"/>
      <c r="D256" s="179"/>
      <c r="E256" s="180"/>
      <c r="F256" s="179"/>
      <c r="G256" s="179"/>
      <c r="H256" s="182"/>
    </row>
    <row r="257" spans="1:8" ht="409.5" customHeight="1" hidden="1">
      <c r="A257" s="179"/>
      <c r="B257" s="179"/>
      <c r="C257" s="179"/>
      <c r="D257" s="179"/>
      <c r="E257" s="180"/>
      <c r="F257" s="179"/>
      <c r="G257" s="179"/>
      <c r="H257" s="182"/>
    </row>
    <row r="258" spans="1:8" ht="409.5" customHeight="1" hidden="1">
      <c r="A258" s="179"/>
      <c r="B258" s="179"/>
      <c r="C258" s="179"/>
      <c r="D258" s="179"/>
      <c r="E258" s="180"/>
      <c r="F258" s="179"/>
      <c r="G258" s="179"/>
      <c r="H258" s="182"/>
    </row>
    <row r="259" spans="1:8" ht="409.5" customHeight="1" hidden="1">
      <c r="A259" s="179"/>
      <c r="B259" s="179"/>
      <c r="C259" s="179"/>
      <c r="D259" s="179"/>
      <c r="E259" s="180"/>
      <c r="F259" s="179"/>
      <c r="G259" s="179"/>
      <c r="H259" s="182"/>
    </row>
    <row r="260" spans="1:8" ht="409.5" customHeight="1" hidden="1">
      <c r="A260" s="179"/>
      <c r="B260" s="179"/>
      <c r="C260" s="179"/>
      <c r="D260" s="179"/>
      <c r="E260" s="180"/>
      <c r="F260" s="179"/>
      <c r="G260" s="179"/>
      <c r="H260" s="182"/>
    </row>
    <row r="261" spans="1:8" ht="409.5" customHeight="1" hidden="1">
      <c r="A261" s="179"/>
      <c r="B261" s="179"/>
      <c r="C261" s="179"/>
      <c r="D261" s="179"/>
      <c r="E261" s="180"/>
      <c r="F261" s="179"/>
      <c r="G261" s="179"/>
      <c r="H261" s="182"/>
    </row>
    <row r="262" spans="1:8" ht="409.5" customHeight="1" hidden="1">
      <c r="A262" s="179"/>
      <c r="B262" s="179"/>
      <c r="C262" s="179"/>
      <c r="D262" s="179"/>
      <c r="E262" s="180"/>
      <c r="F262" s="179"/>
      <c r="G262" s="179"/>
      <c r="H262" s="182"/>
    </row>
    <row r="263" spans="1:8" ht="409.5" customHeight="1" hidden="1">
      <c r="A263" s="179"/>
      <c r="B263" s="179"/>
      <c r="C263" s="179"/>
      <c r="D263" s="179"/>
      <c r="E263" s="180"/>
      <c r="F263" s="179"/>
      <c r="G263" s="179"/>
      <c r="H263" s="182"/>
    </row>
    <row r="264" spans="1:8" ht="409.5" customHeight="1" hidden="1">
      <c r="A264" s="179"/>
      <c r="B264" s="179"/>
      <c r="C264" s="179"/>
      <c r="D264" s="179"/>
      <c r="E264" s="180"/>
      <c r="F264" s="179"/>
      <c r="G264" s="179"/>
      <c r="H264" s="182"/>
    </row>
    <row r="265" spans="1:8" ht="409.5" customHeight="1" hidden="1">
      <c r="A265" s="179"/>
      <c r="B265" s="179"/>
      <c r="C265" s="179"/>
      <c r="D265" s="179"/>
      <c r="E265" s="180"/>
      <c r="F265" s="179"/>
      <c r="G265" s="179"/>
      <c r="H265" s="182"/>
    </row>
    <row r="266" spans="1:8" ht="409.5" customHeight="1" hidden="1">
      <c r="A266" s="179"/>
      <c r="B266" s="179"/>
      <c r="C266" s="183"/>
      <c r="D266" s="179"/>
      <c r="E266" s="180"/>
      <c r="F266" s="179"/>
      <c r="G266" s="179"/>
      <c r="H266" s="182"/>
    </row>
    <row r="267" spans="1:8" ht="409.5" customHeight="1" hidden="1">
      <c r="A267" s="179"/>
      <c r="B267" s="179"/>
      <c r="C267" s="179"/>
      <c r="D267" s="179"/>
      <c r="E267" s="180"/>
      <c r="F267" s="179"/>
      <c r="G267" s="179"/>
      <c r="H267" s="182"/>
    </row>
    <row r="268" spans="1:8" ht="409.5" customHeight="1" hidden="1">
      <c r="A268" s="179"/>
      <c r="B268" s="179"/>
      <c r="C268" s="179"/>
      <c r="D268" s="179"/>
      <c r="E268" s="180"/>
      <c r="F268" s="179"/>
      <c r="G268" s="179"/>
      <c r="H268" s="182"/>
    </row>
    <row r="269" spans="1:8" ht="409.5" customHeight="1" hidden="1">
      <c r="A269" s="179"/>
      <c r="B269" s="179"/>
      <c r="C269" s="179"/>
      <c r="D269" s="179"/>
      <c r="E269" s="180"/>
      <c r="F269" s="179"/>
      <c r="G269" s="183"/>
      <c r="H269" s="182"/>
    </row>
    <row r="270" spans="1:8" ht="409.5" customHeight="1" hidden="1">
      <c r="A270" s="179"/>
      <c r="B270" s="179"/>
      <c r="C270" s="179"/>
      <c r="D270" s="179"/>
      <c r="E270" s="180"/>
      <c r="F270" s="179"/>
      <c r="G270" s="183"/>
      <c r="H270" s="182"/>
    </row>
    <row r="271" spans="1:8" ht="409.5" customHeight="1" hidden="1">
      <c r="A271" s="179"/>
      <c r="B271" s="179"/>
      <c r="C271" s="179"/>
      <c r="D271" s="179"/>
      <c r="E271" s="180"/>
      <c r="F271" s="179"/>
      <c r="G271" s="183"/>
      <c r="H271" s="182"/>
    </row>
    <row r="272" spans="1:8" ht="409.5" customHeight="1" hidden="1">
      <c r="A272" s="179"/>
      <c r="B272" s="179"/>
      <c r="C272" s="179"/>
      <c r="D272" s="179"/>
      <c r="E272" s="180"/>
      <c r="F272" s="179"/>
      <c r="G272" s="183"/>
      <c r="H272" s="185"/>
    </row>
    <row r="273" spans="1:8" ht="409.5" customHeight="1" hidden="1">
      <c r="A273" s="179"/>
      <c r="B273" s="179"/>
      <c r="C273" s="179"/>
      <c r="D273" s="179"/>
      <c r="E273" s="180"/>
      <c r="F273" s="179"/>
      <c r="G273" s="183"/>
      <c r="H273" s="182"/>
    </row>
    <row r="274" spans="1:8" ht="409.5" customHeight="1" hidden="1">
      <c r="A274" s="179"/>
      <c r="B274" s="208"/>
      <c r="C274" s="208"/>
      <c r="D274" s="179"/>
      <c r="E274" s="180"/>
      <c r="F274" s="183"/>
      <c r="G274" s="183"/>
      <c r="H274" s="182"/>
    </row>
    <row r="275" spans="1:7" ht="409.5" customHeight="1" hidden="1">
      <c r="A275" s="179"/>
      <c r="B275" s="208"/>
      <c r="C275" s="208"/>
      <c r="D275" s="179"/>
      <c r="E275" s="180"/>
      <c r="F275" s="183"/>
      <c r="G275" s="183"/>
    </row>
    <row r="276" spans="1:7" ht="409.5" customHeight="1" hidden="1">
      <c r="A276" s="179"/>
      <c r="B276" s="208"/>
      <c r="C276" s="208"/>
      <c r="D276" s="179"/>
      <c r="E276" s="180"/>
      <c r="F276" s="183"/>
      <c r="G276" s="183"/>
    </row>
    <row r="277" spans="1:7" ht="409.5" customHeight="1" hidden="1">
      <c r="A277" s="179"/>
      <c r="B277" s="179"/>
      <c r="C277" s="179"/>
      <c r="D277" s="179"/>
      <c r="E277" s="180"/>
      <c r="F277" s="183"/>
      <c r="G277" s="179"/>
    </row>
    <row r="278" spans="1:7" ht="409.5" customHeight="1" hidden="1">
      <c r="A278" s="179"/>
      <c r="B278" s="179"/>
      <c r="C278" s="179"/>
      <c r="D278" s="179"/>
      <c r="E278" s="180"/>
      <c r="F278" s="179"/>
      <c r="G278" s="179"/>
    </row>
    <row r="279" spans="1:7" ht="409.5" customHeight="1" hidden="1">
      <c r="A279" s="179"/>
      <c r="B279" s="179"/>
      <c r="C279" s="179"/>
      <c r="D279" s="179"/>
      <c r="E279" s="180"/>
      <c r="F279" s="179"/>
      <c r="G279" s="179"/>
    </row>
    <row r="280" spans="1:7" ht="409.5" customHeight="1" hidden="1">
      <c r="A280" s="179"/>
      <c r="B280" s="179"/>
      <c r="C280" s="179"/>
      <c r="D280" s="179"/>
      <c r="E280" s="180"/>
      <c r="F280" s="179"/>
      <c r="G280" s="179"/>
    </row>
    <row r="281" spans="1:7" ht="409.5" customHeight="1" hidden="1">
      <c r="A281" s="179"/>
      <c r="B281" s="179"/>
      <c r="C281" s="179"/>
      <c r="D281" s="179"/>
      <c r="E281" s="180"/>
      <c r="F281" s="179"/>
      <c r="G281" s="179"/>
    </row>
    <row r="282" spans="1:7" ht="409.5" customHeight="1" hidden="1">
      <c r="A282" s="179"/>
      <c r="B282" s="179"/>
      <c r="C282" s="179"/>
      <c r="D282" s="179"/>
      <c r="E282" s="180"/>
      <c r="F282" s="179"/>
      <c r="G282" s="183"/>
    </row>
    <row r="283" spans="1:7" ht="409.5" customHeight="1" hidden="1">
      <c r="A283" s="179"/>
      <c r="B283" s="179"/>
      <c r="C283" s="179"/>
      <c r="D283" s="179"/>
      <c r="E283" s="180"/>
      <c r="F283" s="179"/>
      <c r="G283" s="183"/>
    </row>
    <row r="284" spans="1:7" ht="409.5" customHeight="1" hidden="1">
      <c r="A284" s="179"/>
      <c r="B284" s="184"/>
      <c r="C284" s="179"/>
      <c r="D284" s="179"/>
      <c r="E284" s="180"/>
      <c r="F284" s="179"/>
      <c r="G284" s="183"/>
    </row>
    <row r="285" spans="1:7" ht="409.5" customHeight="1" hidden="1">
      <c r="A285" s="179"/>
      <c r="B285" s="184"/>
      <c r="C285" s="179"/>
      <c r="D285" s="179"/>
      <c r="E285" s="180"/>
      <c r="F285" s="179"/>
      <c r="G285" s="183"/>
    </row>
    <row r="286" spans="1:7" ht="409.5" customHeight="1" hidden="1">
      <c r="A286" s="179"/>
      <c r="B286" s="184"/>
      <c r="C286" s="179"/>
      <c r="D286" s="179"/>
      <c r="E286" s="180"/>
      <c r="F286" s="179"/>
      <c r="G286" s="183"/>
    </row>
    <row r="287" spans="1:7" ht="409.5" customHeight="1" hidden="1">
      <c r="A287" s="179"/>
      <c r="B287" s="184"/>
      <c r="C287" s="179"/>
      <c r="D287" s="179"/>
      <c r="E287" s="180"/>
      <c r="F287" s="179"/>
      <c r="G287" s="183"/>
    </row>
    <row r="288" spans="1:7" ht="409.5" customHeight="1" hidden="1">
      <c r="A288" s="179"/>
      <c r="B288" s="184"/>
      <c r="C288" s="179"/>
      <c r="D288" s="179"/>
      <c r="E288" s="180"/>
      <c r="F288" s="179"/>
      <c r="G288" s="183"/>
    </row>
    <row r="289" spans="1:7" ht="409.5" customHeight="1" hidden="1">
      <c r="A289" s="179"/>
      <c r="B289" s="184"/>
      <c r="C289" s="179"/>
      <c r="D289" s="179"/>
      <c r="E289" s="180"/>
      <c r="F289" s="179"/>
      <c r="G289" s="183"/>
    </row>
    <row r="290" spans="1:7" ht="409.5" customHeight="1" hidden="1">
      <c r="A290" s="179"/>
      <c r="B290" s="184"/>
      <c r="C290" s="179"/>
      <c r="D290" s="179"/>
      <c r="E290" s="180"/>
      <c r="F290" s="179"/>
      <c r="G290" s="183"/>
    </row>
    <row r="291" spans="1:7" ht="409.5" customHeight="1" hidden="1">
      <c r="A291" s="179"/>
      <c r="B291" s="184"/>
      <c r="C291" s="179"/>
      <c r="D291" s="179"/>
      <c r="E291" s="180"/>
      <c r="F291" s="179"/>
      <c r="G291" s="183"/>
    </row>
    <row r="292" spans="1:7" ht="409.5" customHeight="1" hidden="1">
      <c r="A292" s="179"/>
      <c r="B292" s="184"/>
      <c r="C292" s="179"/>
      <c r="D292" s="179"/>
      <c r="E292" s="180"/>
      <c r="F292" s="179"/>
      <c r="G292" s="179"/>
    </row>
    <row r="293" spans="1:7" ht="409.5" customHeight="1" hidden="1">
      <c r="A293" s="179"/>
      <c r="B293" s="179"/>
      <c r="C293" s="179"/>
      <c r="D293" s="179"/>
      <c r="E293" s="180"/>
      <c r="F293" s="179"/>
      <c r="G293" s="179"/>
    </row>
    <row r="294" spans="1:7" ht="409.5" customHeight="1" hidden="1">
      <c r="A294" s="179"/>
      <c r="B294" s="179"/>
      <c r="C294" s="179"/>
      <c r="D294" s="179"/>
      <c r="E294" s="180"/>
      <c r="F294" s="179"/>
      <c r="G294" s="179"/>
    </row>
    <row r="295" spans="1:7" ht="409.5" customHeight="1" hidden="1">
      <c r="A295" s="179"/>
      <c r="B295" s="179"/>
      <c r="C295" s="179"/>
      <c r="D295" s="179"/>
      <c r="E295" s="180"/>
      <c r="F295" s="179"/>
      <c r="G295" s="179"/>
    </row>
    <row r="296" spans="1:8" ht="409.5" customHeight="1" hidden="1">
      <c r="A296" s="179"/>
      <c r="B296" s="179"/>
      <c r="C296" s="179"/>
      <c r="D296" s="179"/>
      <c r="E296" s="180"/>
      <c r="F296" s="179"/>
      <c r="G296" s="179"/>
      <c r="H296" s="181"/>
    </row>
    <row r="297" spans="1:8" ht="409.5" customHeight="1" hidden="1">
      <c r="A297" s="179"/>
      <c r="B297" s="179"/>
      <c r="C297" s="179"/>
      <c r="D297" s="179"/>
      <c r="E297" s="180"/>
      <c r="F297" s="179"/>
      <c r="G297" s="179"/>
      <c r="H297" s="181"/>
    </row>
    <row r="298" spans="1:7" ht="409.5" customHeight="1" hidden="1">
      <c r="A298" s="191"/>
      <c r="B298" s="192"/>
      <c r="C298" s="192"/>
      <c r="D298" s="192"/>
      <c r="E298" s="180"/>
      <c r="F298" s="192"/>
      <c r="G298" s="192"/>
    </row>
    <row r="299" spans="1:7" ht="409.5" customHeight="1" hidden="1">
      <c r="A299" s="191"/>
      <c r="B299" s="192"/>
      <c r="C299" s="192"/>
      <c r="D299" s="192"/>
      <c r="E299" s="180"/>
      <c r="F299" s="192"/>
      <c r="G299" s="192"/>
    </row>
    <row r="300" spans="1:7" ht="409.5" customHeight="1" hidden="1">
      <c r="A300" s="191"/>
      <c r="B300" s="192"/>
      <c r="C300" s="192"/>
      <c r="D300" s="192"/>
      <c r="E300" s="180"/>
      <c r="F300" s="192"/>
      <c r="G300" s="192"/>
    </row>
    <row r="301" spans="1:7" ht="409.5" customHeight="1" hidden="1">
      <c r="A301" s="191"/>
      <c r="B301" s="192"/>
      <c r="C301" s="192"/>
      <c r="D301" s="192"/>
      <c r="E301" s="180"/>
      <c r="F301" s="192"/>
      <c r="G301" s="192"/>
    </row>
    <row r="302" spans="1:7" ht="12.75" customHeight="1">
      <c r="A302" s="211"/>
      <c r="B302" s="212"/>
      <c r="C302" s="212"/>
      <c r="D302" s="212"/>
      <c r="E302" s="213"/>
      <c r="F302" s="212"/>
      <c r="G302" s="212"/>
    </row>
    <row r="303" spans="1:7" ht="18" customHeight="1">
      <c r="A303" s="187"/>
      <c r="B303" s="186"/>
      <c r="C303" s="186"/>
      <c r="D303" s="186"/>
      <c r="E303" s="186"/>
      <c r="F303" s="186"/>
      <c r="G303" s="186"/>
    </row>
    <row r="304" spans="1:7" ht="12" customHeight="1">
      <c r="A304" s="188"/>
      <c r="B304" s="189"/>
      <c r="C304" s="188"/>
      <c r="D304" s="188"/>
      <c r="E304" s="188"/>
      <c r="F304" s="188"/>
      <c r="G304" s="188"/>
    </row>
    <row r="305" ht="15"/>
    <row r="320" ht="15"/>
    <row r="321" ht="15"/>
    <row r="336" ht="15"/>
    <row r="337" ht="15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</sheetData>
  <sheetProtection/>
  <mergeCells count="35">
    <mergeCell ref="A158:A160"/>
    <mergeCell ref="A138:A147"/>
    <mergeCell ref="A149:A151"/>
    <mergeCell ref="A153:A157"/>
    <mergeCell ref="A161:A162"/>
    <mergeCell ref="A112:A113"/>
    <mergeCell ref="A114:A117"/>
    <mergeCell ref="A119:A123"/>
    <mergeCell ref="A124:A128"/>
    <mergeCell ref="A129:A131"/>
    <mergeCell ref="A132:A135"/>
    <mergeCell ref="A81:A82"/>
    <mergeCell ref="A84:A85"/>
    <mergeCell ref="A86:A87"/>
    <mergeCell ref="A89:A90"/>
    <mergeCell ref="A93:A101"/>
    <mergeCell ref="A102:A106"/>
    <mergeCell ref="A53:A54"/>
    <mergeCell ref="A57:A62"/>
    <mergeCell ref="A63:A67"/>
    <mergeCell ref="A68:A70"/>
    <mergeCell ref="A71:A75"/>
    <mergeCell ref="A76:A80"/>
    <mergeCell ref="A24:A27"/>
    <mergeCell ref="A28:A29"/>
    <mergeCell ref="A30:A36"/>
    <mergeCell ref="A37:A41"/>
    <mergeCell ref="A42:A48"/>
    <mergeCell ref="A49:A52"/>
    <mergeCell ref="A1:G1"/>
    <mergeCell ref="A2:G2"/>
    <mergeCell ref="A3:G3"/>
    <mergeCell ref="A5:A15"/>
    <mergeCell ref="A16:A19"/>
    <mergeCell ref="A21:A2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="85" zoomScaleNormal="85" zoomScalePageLayoutView="0" workbookViewId="0" topLeftCell="A49">
      <selection activeCell="C12" sqref="C12"/>
    </sheetView>
  </sheetViews>
  <sheetFormatPr defaultColWidth="0" defaultRowHeight="15" zeroHeight="1"/>
  <cols>
    <col min="1" max="1" width="30.28125" style="0" customWidth="1"/>
    <col min="2" max="2" width="35.57421875" style="0" bestFit="1" customWidth="1"/>
    <col min="3" max="3" width="19.140625" style="0" bestFit="1" customWidth="1"/>
    <col min="4" max="4" width="20.00390625" style="0" customWidth="1"/>
    <col min="5" max="6" width="11.421875" style="0" customWidth="1"/>
    <col min="7" max="16384" width="11.421875" style="0" hidden="1" customWidth="1"/>
  </cols>
  <sheetData>
    <row r="1" spans="1:6" ht="15.75">
      <c r="A1" s="242" t="s">
        <v>783</v>
      </c>
      <c r="B1" s="242"/>
      <c r="C1" s="242"/>
      <c r="D1" s="242"/>
      <c r="E1" s="237" t="s">
        <v>19</v>
      </c>
      <c r="F1" s="236">
        <v>6.86</v>
      </c>
    </row>
    <row r="2" spans="1:6" ht="15.75">
      <c r="A2" s="242" t="s">
        <v>20</v>
      </c>
      <c r="B2" s="242"/>
      <c r="C2" s="242"/>
      <c r="D2" s="242"/>
      <c r="E2" s="237"/>
      <c r="F2" s="236"/>
    </row>
    <row r="3" spans="1:6" ht="15">
      <c r="A3" s="236" t="s">
        <v>837</v>
      </c>
      <c r="B3" s="236"/>
      <c r="C3" s="236"/>
      <c r="D3" s="236"/>
      <c r="E3" s="237"/>
      <c r="F3" s="236"/>
    </row>
    <row r="4" spans="1:6" ht="6" customHeight="1">
      <c r="A4" s="11"/>
      <c r="B4" s="11"/>
      <c r="C4" s="11"/>
      <c r="D4" s="11"/>
      <c r="E4" s="11"/>
      <c r="F4" s="11"/>
    </row>
    <row r="5" spans="1:6" ht="15">
      <c r="A5" s="243" t="s">
        <v>21</v>
      </c>
      <c r="B5" s="243" t="s">
        <v>22</v>
      </c>
      <c r="C5" s="238" t="s">
        <v>23</v>
      </c>
      <c r="D5" s="238" t="s">
        <v>24</v>
      </c>
      <c r="E5" s="10" t="s">
        <v>25</v>
      </c>
      <c r="F5" s="10" t="s">
        <v>25</v>
      </c>
    </row>
    <row r="6" spans="1:6" ht="15">
      <c r="A6" s="243"/>
      <c r="B6" s="243"/>
      <c r="C6" s="238"/>
      <c r="D6" s="238"/>
      <c r="E6" s="10" t="s">
        <v>26</v>
      </c>
      <c r="F6" s="10" t="s">
        <v>27</v>
      </c>
    </row>
    <row r="7" spans="1:6" ht="15">
      <c r="A7" s="12" t="s">
        <v>462</v>
      </c>
      <c r="B7" s="12" t="s">
        <v>28</v>
      </c>
      <c r="C7" s="13">
        <v>179543132.42</v>
      </c>
      <c r="D7" s="13">
        <v>26172468.28</v>
      </c>
      <c r="E7" s="14">
        <v>0.01151898980140686</v>
      </c>
      <c r="F7" s="15">
        <v>0.010578</v>
      </c>
    </row>
    <row r="8" spans="1:6" ht="15">
      <c r="A8" s="12" t="s">
        <v>462</v>
      </c>
      <c r="B8" s="12" t="s">
        <v>51</v>
      </c>
      <c r="C8" s="13">
        <v>142960189.1</v>
      </c>
      <c r="D8" s="13">
        <v>20839677.71</v>
      </c>
      <c r="E8" s="14">
        <v>0.015192899703979492</v>
      </c>
      <c r="F8" s="15">
        <v>0.015576</v>
      </c>
    </row>
    <row r="9" spans="1:6" ht="15">
      <c r="A9" s="12" t="s">
        <v>463</v>
      </c>
      <c r="B9" s="12" t="s">
        <v>29</v>
      </c>
      <c r="C9" s="13">
        <v>325476297.27</v>
      </c>
      <c r="D9" s="13">
        <v>47445524.38</v>
      </c>
      <c r="E9" s="14">
        <v>0.0020146359503269195</v>
      </c>
      <c r="F9" s="15">
        <v>0.011199</v>
      </c>
    </row>
    <row r="10" spans="1:6" ht="15">
      <c r="A10" s="12" t="s">
        <v>464</v>
      </c>
      <c r="B10" s="12" t="s">
        <v>30</v>
      </c>
      <c r="C10" s="13">
        <v>216250170.3</v>
      </c>
      <c r="D10" s="13">
        <v>31523348.44</v>
      </c>
      <c r="E10" s="14">
        <v>0.004427920877933502</v>
      </c>
      <c r="F10" s="15">
        <v>0.015755</v>
      </c>
    </row>
    <row r="11" spans="1:6" ht="15">
      <c r="A11" s="12" t="s">
        <v>465</v>
      </c>
      <c r="B11" s="12" t="s">
        <v>32</v>
      </c>
      <c r="C11" s="13">
        <v>439761518.67</v>
      </c>
      <c r="D11" s="13">
        <v>64105177.65</v>
      </c>
      <c r="E11" s="14">
        <v>0.006747645139694214</v>
      </c>
      <c r="F11" s="15">
        <v>0.008731</v>
      </c>
    </row>
    <row r="12" spans="1:6" ht="15">
      <c r="A12" s="12" t="s">
        <v>465</v>
      </c>
      <c r="B12" s="12" t="s">
        <v>382</v>
      </c>
      <c r="C12" s="13">
        <v>106584896.65</v>
      </c>
      <c r="D12" s="13">
        <v>15537156.95</v>
      </c>
      <c r="E12" s="14">
        <v>0.011399960517883301</v>
      </c>
      <c r="F12" s="15">
        <v>0.01525</v>
      </c>
    </row>
    <row r="13" spans="1:6" s="142" customFormat="1" ht="15">
      <c r="A13" s="12" t="s">
        <v>466</v>
      </c>
      <c r="B13" s="12" t="s">
        <v>489</v>
      </c>
      <c r="C13" s="13">
        <v>31120483.86</v>
      </c>
      <c r="D13" s="13">
        <v>4536513.68</v>
      </c>
      <c r="E13" s="14">
        <v>0.072638258934021</v>
      </c>
      <c r="F13" s="15">
        <v>0.025188</v>
      </c>
    </row>
    <row r="14" spans="1:6" s="142" customFormat="1" ht="15">
      <c r="A14" s="12" t="s">
        <v>466</v>
      </c>
      <c r="B14" s="12" t="s">
        <v>468</v>
      </c>
      <c r="C14" s="13">
        <v>152454548.22</v>
      </c>
      <c r="D14" s="13">
        <v>22223695.08</v>
      </c>
      <c r="E14" s="14">
        <v>0.0020588760077953337</v>
      </c>
      <c r="F14" s="15">
        <v>0.01665</v>
      </c>
    </row>
    <row r="15" spans="1:6" s="142" customFormat="1" ht="15">
      <c r="A15" s="12" t="s">
        <v>466</v>
      </c>
      <c r="B15" s="12" t="s">
        <v>33</v>
      </c>
      <c r="C15" s="13">
        <v>423731382.45</v>
      </c>
      <c r="D15" s="13">
        <v>61768423.1</v>
      </c>
      <c r="E15" s="14">
        <v>-0.0054138308763504025</v>
      </c>
      <c r="F15" s="15">
        <v>0.00399</v>
      </c>
    </row>
    <row r="16" spans="1:6" s="142" customFormat="1" ht="15">
      <c r="A16" s="12" t="s">
        <v>850</v>
      </c>
      <c r="B16" s="12" t="s">
        <v>383</v>
      </c>
      <c r="C16" s="13">
        <v>3618542.38</v>
      </c>
      <c r="D16" s="13">
        <v>527484.31</v>
      </c>
      <c r="E16" s="14">
        <v>0.08538658142089844</v>
      </c>
      <c r="F16" s="15">
        <v>0.005439</v>
      </c>
    </row>
    <row r="17" spans="1:6" s="142" customFormat="1" ht="15">
      <c r="A17" s="12" t="s">
        <v>467</v>
      </c>
      <c r="B17" s="12" t="s">
        <v>35</v>
      </c>
      <c r="C17" s="13">
        <v>251876974.89</v>
      </c>
      <c r="D17" s="13">
        <v>36716760.19</v>
      </c>
      <c r="E17" s="14">
        <v>-0.16302080154418946</v>
      </c>
      <c r="F17" s="15">
        <v>0.008102</v>
      </c>
    </row>
    <row r="18" spans="1:6" s="142" customFormat="1" ht="15">
      <c r="A18" s="12" t="s">
        <v>467</v>
      </c>
      <c r="B18" s="12" t="s">
        <v>326</v>
      </c>
      <c r="C18" s="13">
        <v>68731371.82</v>
      </c>
      <c r="D18" s="13">
        <v>10019150.41</v>
      </c>
      <c r="E18" s="14">
        <v>0.05952550888061523</v>
      </c>
      <c r="F18" s="15">
        <v>0.044415</v>
      </c>
    </row>
    <row r="19" spans="1:6" ht="15">
      <c r="A19" s="243" t="s">
        <v>36</v>
      </c>
      <c r="B19" s="243"/>
      <c r="C19" s="26">
        <v>2342109508.03</v>
      </c>
      <c r="D19" s="26">
        <v>341415380.18000007</v>
      </c>
      <c r="E19" s="194"/>
      <c r="F19" s="28"/>
    </row>
    <row r="20" spans="1:6" ht="15">
      <c r="A20" s="7" t="s">
        <v>462</v>
      </c>
      <c r="B20" s="12" t="s">
        <v>37</v>
      </c>
      <c r="C20" s="13">
        <v>13598613.11</v>
      </c>
      <c r="D20" s="13">
        <v>13598613.11</v>
      </c>
      <c r="E20" s="14">
        <v>-0.010108410120010377</v>
      </c>
      <c r="F20" s="15">
        <v>0.022914</v>
      </c>
    </row>
    <row r="21" spans="1:6" ht="15">
      <c r="A21" s="7" t="s">
        <v>462</v>
      </c>
      <c r="B21" s="12" t="s">
        <v>38</v>
      </c>
      <c r="C21" s="13">
        <v>53778439.63</v>
      </c>
      <c r="D21" s="13">
        <v>53778439.63</v>
      </c>
      <c r="E21" s="14">
        <v>0.008283448219299317</v>
      </c>
      <c r="F21" s="15">
        <v>0.010573</v>
      </c>
    </row>
    <row r="22" spans="1:6" ht="15">
      <c r="A22" s="7" t="s">
        <v>463</v>
      </c>
      <c r="B22" s="12" t="s">
        <v>39</v>
      </c>
      <c r="C22" s="13">
        <v>8356554.1</v>
      </c>
      <c r="D22" s="13">
        <v>8356554.1</v>
      </c>
      <c r="E22" s="14">
        <v>-0.005838677287101746</v>
      </c>
      <c r="F22" s="15">
        <v>0.009432</v>
      </c>
    </row>
    <row r="23" spans="1:6" ht="15">
      <c r="A23" s="7" t="s">
        <v>463</v>
      </c>
      <c r="B23" s="12" t="s">
        <v>40</v>
      </c>
      <c r="C23" s="13">
        <v>14992651.14</v>
      </c>
      <c r="D23" s="13">
        <v>14992651.14</v>
      </c>
      <c r="E23" s="14">
        <v>-0.002018254995346069</v>
      </c>
      <c r="F23" s="15">
        <v>0.012636</v>
      </c>
    </row>
    <row r="24" spans="1:6" ht="15">
      <c r="A24" s="7" t="s">
        <v>464</v>
      </c>
      <c r="B24" s="12" t="s">
        <v>41</v>
      </c>
      <c r="C24" s="13">
        <v>4139549.77</v>
      </c>
      <c r="D24" s="13">
        <v>4139549.77</v>
      </c>
      <c r="E24" s="14">
        <v>0.2879999923706055</v>
      </c>
      <c r="F24" s="15">
        <v>0.010363</v>
      </c>
    </row>
    <row r="25" spans="1:6" ht="15">
      <c r="A25" s="7" t="s">
        <v>464</v>
      </c>
      <c r="B25" s="12" t="s">
        <v>42</v>
      </c>
      <c r="C25" s="13">
        <v>15203448.11</v>
      </c>
      <c r="D25" s="13">
        <v>15203448.11</v>
      </c>
      <c r="E25" s="14">
        <v>-0.11218629837036133</v>
      </c>
      <c r="F25" s="15">
        <v>0.011203</v>
      </c>
    </row>
    <row r="26" spans="1:6" ht="15">
      <c r="A26" s="7" t="s">
        <v>464</v>
      </c>
      <c r="B26" s="12" t="s">
        <v>43</v>
      </c>
      <c r="C26" s="13">
        <v>6619932.6</v>
      </c>
      <c r="D26" s="13">
        <v>6619932.6</v>
      </c>
      <c r="E26" s="14">
        <v>-0.22190319061279296</v>
      </c>
      <c r="F26" s="15">
        <v>0.000324</v>
      </c>
    </row>
    <row r="27" spans="1:6" ht="15">
      <c r="A27" s="7" t="s">
        <v>464</v>
      </c>
      <c r="B27" s="12" t="s">
        <v>44</v>
      </c>
      <c r="C27" s="13">
        <v>10028643.79</v>
      </c>
      <c r="D27" s="13">
        <v>10028643.79</v>
      </c>
      <c r="E27" s="14">
        <v>-0.18157039642333983</v>
      </c>
      <c r="F27" s="15">
        <v>0.006978</v>
      </c>
    </row>
    <row r="28" spans="1:6" ht="15">
      <c r="A28" s="7" t="s">
        <v>464</v>
      </c>
      <c r="B28" s="12" t="s">
        <v>504</v>
      </c>
      <c r="C28" s="13">
        <v>2634265.24</v>
      </c>
      <c r="D28" s="13">
        <v>2634265.24</v>
      </c>
      <c r="E28" s="14">
        <v>0.08075984001159668</v>
      </c>
      <c r="F28" s="15">
        <v>0.055753</v>
      </c>
    </row>
    <row r="29" spans="1:6" ht="15">
      <c r="A29" s="7" t="s">
        <v>465</v>
      </c>
      <c r="B29" s="12" t="s">
        <v>45</v>
      </c>
      <c r="C29" s="13">
        <v>21449707.15</v>
      </c>
      <c r="D29" s="13">
        <v>21449707.15</v>
      </c>
      <c r="E29" s="14">
        <v>0.004643568992614746</v>
      </c>
      <c r="F29" s="15">
        <v>0.011442</v>
      </c>
    </row>
    <row r="30" spans="1:6" ht="15">
      <c r="A30" s="7" t="s">
        <v>465</v>
      </c>
      <c r="B30" s="12" t="s">
        <v>31</v>
      </c>
      <c r="C30" s="13">
        <v>43271827.21</v>
      </c>
      <c r="D30" s="13">
        <v>43271827.21</v>
      </c>
      <c r="E30" s="14">
        <v>-0.0042962971329689025</v>
      </c>
      <c r="F30" s="15">
        <v>0.001844</v>
      </c>
    </row>
    <row r="31" spans="1:6" ht="15">
      <c r="A31" s="7" t="s">
        <v>465</v>
      </c>
      <c r="B31" s="12" t="s">
        <v>46</v>
      </c>
      <c r="C31" s="13">
        <v>42570638.66</v>
      </c>
      <c r="D31" s="13">
        <v>42570638.66</v>
      </c>
      <c r="E31" s="14">
        <v>0.0014074839651584624</v>
      </c>
      <c r="F31" s="15">
        <v>0.004655</v>
      </c>
    </row>
    <row r="32" spans="1:6" ht="15">
      <c r="A32" s="7" t="s">
        <v>466</v>
      </c>
      <c r="B32" s="12" t="s">
        <v>47</v>
      </c>
      <c r="C32" s="13">
        <v>41602439.85</v>
      </c>
      <c r="D32" s="13">
        <v>41602439.85</v>
      </c>
      <c r="E32" s="14">
        <v>0.03796436071395874</v>
      </c>
      <c r="F32" s="15">
        <v>0.001009</v>
      </c>
    </row>
    <row r="33" spans="1:6" ht="15">
      <c r="A33" s="7" t="s">
        <v>466</v>
      </c>
      <c r="B33" s="12" t="s">
        <v>48</v>
      </c>
      <c r="C33" s="13">
        <v>76524314.08</v>
      </c>
      <c r="D33" s="13">
        <v>76524314.08</v>
      </c>
      <c r="E33" s="14">
        <v>0.08883318901062012</v>
      </c>
      <c r="F33" s="15">
        <v>0.012176</v>
      </c>
    </row>
    <row r="34" spans="1:6" ht="15">
      <c r="A34" s="7" t="s">
        <v>850</v>
      </c>
      <c r="B34" s="12" t="s">
        <v>49</v>
      </c>
      <c r="C34" s="13">
        <v>852123.46</v>
      </c>
      <c r="D34" s="13">
        <v>852123.46</v>
      </c>
      <c r="E34" s="14">
        <v>0.26899169921875</v>
      </c>
      <c r="F34" s="15">
        <v>0.012455</v>
      </c>
    </row>
    <row r="35" spans="1:6" ht="15">
      <c r="A35" s="7" t="s">
        <v>467</v>
      </c>
      <c r="B35" s="12" t="s">
        <v>34</v>
      </c>
      <c r="C35" s="13">
        <v>21063650.11</v>
      </c>
      <c r="D35" s="13">
        <v>21063650.11</v>
      </c>
      <c r="E35" s="14">
        <v>-0.17967500686645507</v>
      </c>
      <c r="F35" s="15">
        <v>0.004799</v>
      </c>
    </row>
    <row r="36" spans="1:6" ht="15">
      <c r="A36" s="243" t="s">
        <v>50</v>
      </c>
      <c r="B36" s="243"/>
      <c r="C36" s="26">
        <v>376686798.01</v>
      </c>
      <c r="D36" s="26">
        <v>376686798.01</v>
      </c>
      <c r="E36" s="27"/>
      <c r="F36" s="28"/>
    </row>
    <row r="37" spans="1:6" ht="15">
      <c r="A37" s="7" t="s">
        <v>464</v>
      </c>
      <c r="B37" s="12" t="s">
        <v>52</v>
      </c>
      <c r="C37" s="13">
        <v>94702247.58</v>
      </c>
      <c r="D37" s="13">
        <v>25050263.03</v>
      </c>
      <c r="E37" s="14">
        <v>0.014382660388946533</v>
      </c>
      <c r="F37" s="15">
        <v>-0.024366</v>
      </c>
    </row>
    <row r="38" spans="1:6" ht="15">
      <c r="A38" s="33" t="s">
        <v>53</v>
      </c>
      <c r="B38" s="33"/>
      <c r="C38" s="29">
        <v>94702247.58</v>
      </c>
      <c r="D38" s="29">
        <v>25050263.03</v>
      </c>
      <c r="E38" s="30"/>
      <c r="F38" s="30"/>
    </row>
    <row r="39" spans="1:6" ht="15">
      <c r="A39" s="243" t="s">
        <v>54</v>
      </c>
      <c r="B39" s="243"/>
      <c r="C39" s="243"/>
      <c r="D39" s="29">
        <v>743152441.22</v>
      </c>
      <c r="E39" s="30"/>
      <c r="F39" s="30"/>
    </row>
    <row r="40" spans="1:6" ht="15">
      <c r="A40" s="16"/>
      <c r="B40" s="17"/>
      <c r="C40" s="17"/>
      <c r="D40" s="18"/>
      <c r="E40" s="15"/>
      <c r="F40" s="15"/>
    </row>
    <row r="41" spans="1:6" ht="15">
      <c r="A41" s="243" t="s">
        <v>21</v>
      </c>
      <c r="B41" s="243" t="s">
        <v>55</v>
      </c>
      <c r="C41" s="243" t="s">
        <v>23</v>
      </c>
      <c r="D41" s="239" t="s">
        <v>24</v>
      </c>
      <c r="E41" s="9" t="s">
        <v>25</v>
      </c>
      <c r="F41" s="9" t="s">
        <v>25</v>
      </c>
    </row>
    <row r="42" spans="1:6" ht="15">
      <c r="A42" s="243"/>
      <c r="B42" s="243"/>
      <c r="C42" s="243"/>
      <c r="D42" s="239"/>
      <c r="E42" s="9" t="s">
        <v>26</v>
      </c>
      <c r="F42" s="9" t="s">
        <v>27</v>
      </c>
    </row>
    <row r="43" spans="1:6" ht="15">
      <c r="A43" s="19" t="s">
        <v>801</v>
      </c>
      <c r="B43" s="20" t="s">
        <v>802</v>
      </c>
      <c r="C43" s="13">
        <v>185746782.01</v>
      </c>
      <c r="D43" s="21">
        <v>27076790.38</v>
      </c>
      <c r="E43" s="22">
        <v>0.03252763032913208</v>
      </c>
      <c r="F43" s="23">
        <v>0.022281</v>
      </c>
    </row>
    <row r="44" spans="1:6" ht="15">
      <c r="A44" s="19" t="s">
        <v>462</v>
      </c>
      <c r="B44" s="20" t="s">
        <v>385</v>
      </c>
      <c r="C44" s="13">
        <v>373865645.07</v>
      </c>
      <c r="D44" s="21">
        <v>54499365.17</v>
      </c>
      <c r="E44" s="22">
        <v>0.03994184970855713</v>
      </c>
      <c r="F44" s="23">
        <v>0.035997</v>
      </c>
    </row>
    <row r="45" spans="1:6" ht="15">
      <c r="A45" s="19" t="s">
        <v>490</v>
      </c>
      <c r="B45" s="20" t="s">
        <v>491</v>
      </c>
      <c r="C45" s="13">
        <v>487996936.43</v>
      </c>
      <c r="D45" s="21">
        <v>71136579.65</v>
      </c>
      <c r="E45" s="22">
        <v>0.03525424003601074</v>
      </c>
      <c r="F45" s="23">
        <v>0.022901</v>
      </c>
    </row>
    <row r="46" spans="1:6" ht="15">
      <c r="A46" s="19" t="s">
        <v>490</v>
      </c>
      <c r="B46" s="20" t="s">
        <v>756</v>
      </c>
      <c r="C46" s="204">
        <v>474802300.7</v>
      </c>
      <c r="D46" s="21">
        <v>69213163.37</v>
      </c>
      <c r="E46" s="22">
        <v>-0.024321489334106446</v>
      </c>
      <c r="F46" s="23">
        <v>0.010976</v>
      </c>
    </row>
    <row r="47" spans="1:6" ht="15">
      <c r="A47" s="19" t="s">
        <v>464</v>
      </c>
      <c r="B47" s="20" t="s">
        <v>492</v>
      </c>
      <c r="C47" s="204">
        <v>240052347.55</v>
      </c>
      <c r="D47" s="21">
        <v>34993053.58</v>
      </c>
      <c r="E47" s="22">
        <v>0.004566197991371155</v>
      </c>
      <c r="F47" s="22">
        <v>0.062781</v>
      </c>
    </row>
    <row r="48" spans="1:6" ht="15">
      <c r="A48" s="19" t="s">
        <v>464</v>
      </c>
      <c r="B48" s="20" t="s">
        <v>194</v>
      </c>
      <c r="C48" s="240">
        <v>148496683.21</v>
      </c>
      <c r="D48" s="241">
        <v>21646746.82</v>
      </c>
      <c r="E48" s="22">
        <v>0.3883481979370117</v>
      </c>
      <c r="F48" s="25">
        <v>0.064065</v>
      </c>
    </row>
    <row r="49" spans="1:6" s="142" customFormat="1" ht="15">
      <c r="A49" s="19" t="s">
        <v>464</v>
      </c>
      <c r="B49" s="20" t="s">
        <v>195</v>
      </c>
      <c r="C49" s="240"/>
      <c r="D49" s="241"/>
      <c r="E49" s="22">
        <v>0.1317611026763916</v>
      </c>
      <c r="F49" s="25">
        <v>0.050042</v>
      </c>
    </row>
    <row r="50" spans="1:6" s="142" customFormat="1" ht="15">
      <c r="A50" s="19" t="s">
        <v>464</v>
      </c>
      <c r="B50" s="20" t="s">
        <v>196</v>
      </c>
      <c r="C50" s="240"/>
      <c r="D50" s="241"/>
      <c r="E50" s="22">
        <v>0.3883481979370117</v>
      </c>
      <c r="F50" s="25">
        <v>0.064065</v>
      </c>
    </row>
    <row r="51" spans="1:6" s="142" customFormat="1" ht="15">
      <c r="A51" s="19" t="s">
        <v>464</v>
      </c>
      <c r="B51" s="20" t="s">
        <v>197</v>
      </c>
      <c r="C51" s="240"/>
      <c r="D51" s="241"/>
      <c r="E51" s="22">
        <v>0.1317611026763916</v>
      </c>
      <c r="F51" s="25">
        <v>0.050042</v>
      </c>
    </row>
    <row r="52" spans="1:6" s="142" customFormat="1" ht="15">
      <c r="A52" s="19" t="s">
        <v>464</v>
      </c>
      <c r="B52" s="20" t="s">
        <v>331</v>
      </c>
      <c r="C52" s="204">
        <v>143015170.37</v>
      </c>
      <c r="D52" s="24">
        <v>20847692.47</v>
      </c>
      <c r="E52" s="22">
        <v>0.02115027904510498</v>
      </c>
      <c r="F52" s="25">
        <v>0.017091</v>
      </c>
    </row>
    <row r="53" spans="1:6" s="142" customFormat="1" ht="15">
      <c r="A53" s="19" t="s">
        <v>757</v>
      </c>
      <c r="B53" s="20" t="s">
        <v>803</v>
      </c>
      <c r="C53" s="240">
        <v>178016796.69</v>
      </c>
      <c r="D53" s="244">
        <v>25949970.36</v>
      </c>
      <c r="E53" s="22">
        <v>0.0813022232055664</v>
      </c>
      <c r="F53" s="25">
        <v>0.026389</v>
      </c>
    </row>
    <row r="54" spans="1:6" s="142" customFormat="1" ht="15">
      <c r="A54" s="19" t="s">
        <v>757</v>
      </c>
      <c r="B54" s="20" t="s">
        <v>803</v>
      </c>
      <c r="C54" s="240"/>
      <c r="D54" s="244"/>
      <c r="E54" s="22">
        <v>0.18236970901489258</v>
      </c>
      <c r="F54" s="25">
        <v>0.024503</v>
      </c>
    </row>
    <row r="55" spans="1:6" s="142" customFormat="1" ht="15">
      <c r="A55" s="19" t="s">
        <v>850</v>
      </c>
      <c r="B55" s="20" t="s">
        <v>833</v>
      </c>
      <c r="C55" s="13">
        <v>280923859.01</v>
      </c>
      <c r="D55" s="24">
        <v>40950999.86</v>
      </c>
      <c r="E55" s="22">
        <v>0.025660440921783448</v>
      </c>
      <c r="F55" s="25">
        <v>0.026256</v>
      </c>
    </row>
    <row r="56" spans="1:6" s="142" customFormat="1" ht="15">
      <c r="A56" s="19" t="s">
        <v>850</v>
      </c>
      <c r="B56" s="20" t="s">
        <v>516</v>
      </c>
      <c r="C56" s="13">
        <v>227965186.35</v>
      </c>
      <c r="D56" s="24">
        <v>33231076.73</v>
      </c>
      <c r="E56" s="22">
        <v>0.026962199211120606</v>
      </c>
      <c r="F56" s="25">
        <v>0.028241</v>
      </c>
    </row>
    <row r="57" spans="1:6" s="142" customFormat="1" ht="15">
      <c r="A57" s="19" t="s">
        <v>467</v>
      </c>
      <c r="B57" s="20" t="s">
        <v>469</v>
      </c>
      <c r="C57" s="13">
        <v>270067672.36</v>
      </c>
      <c r="D57" s="24">
        <v>39368465.36</v>
      </c>
      <c r="E57" s="22">
        <v>0.011525479555130004</v>
      </c>
      <c r="F57" s="25">
        <v>0.038513</v>
      </c>
    </row>
    <row r="58" spans="1:6" s="142" customFormat="1" ht="15">
      <c r="A58" s="19" t="s">
        <v>467</v>
      </c>
      <c r="B58" s="20" t="s">
        <v>505</v>
      </c>
      <c r="C58" s="13">
        <v>345747500.89</v>
      </c>
      <c r="D58" s="24">
        <v>50400510.33</v>
      </c>
      <c r="E58" s="22">
        <v>0.023882179260253905</v>
      </c>
      <c r="F58" s="25">
        <v>0.035869</v>
      </c>
    </row>
    <row r="59" spans="1:6" ht="15">
      <c r="A59" s="33" t="s">
        <v>36</v>
      </c>
      <c r="B59" s="33"/>
      <c r="C59" s="29">
        <v>3356696880.64</v>
      </c>
      <c r="D59" s="29">
        <v>489314414.08</v>
      </c>
      <c r="E59" s="33"/>
      <c r="F59" s="33"/>
    </row>
    <row r="60" spans="1:6" ht="15">
      <c r="A60" s="19" t="s">
        <v>462</v>
      </c>
      <c r="B60" s="20" t="s">
        <v>56</v>
      </c>
      <c r="C60" s="13">
        <v>32368985.74</v>
      </c>
      <c r="D60" s="24">
        <v>32368985.74</v>
      </c>
      <c r="E60" s="22">
        <v>0.01740486979484558</v>
      </c>
      <c r="F60" s="22">
        <v>0.071728</v>
      </c>
    </row>
    <row r="61" spans="1:6" ht="15">
      <c r="A61" s="19" t="s">
        <v>464</v>
      </c>
      <c r="B61" s="20" t="s">
        <v>57</v>
      </c>
      <c r="C61" s="13">
        <v>12216642.6</v>
      </c>
      <c r="D61" s="24">
        <v>12216642.6</v>
      </c>
      <c r="E61" s="22">
        <v>0.12303500175476074</v>
      </c>
      <c r="F61" s="25">
        <v>0.030315</v>
      </c>
    </row>
    <row r="62" spans="1:6" s="142" customFormat="1" ht="15">
      <c r="A62" s="19" t="s">
        <v>465</v>
      </c>
      <c r="B62" s="20" t="s">
        <v>709</v>
      </c>
      <c r="C62" s="13">
        <v>9560521.79</v>
      </c>
      <c r="D62" s="24">
        <v>9560521.79</v>
      </c>
      <c r="E62" s="22">
        <v>-0.2937371063232422</v>
      </c>
      <c r="F62" s="25">
        <v>-0.011241</v>
      </c>
    </row>
    <row r="63" spans="1:6" s="142" customFormat="1" ht="15">
      <c r="A63" s="19" t="s">
        <v>466</v>
      </c>
      <c r="B63" s="20" t="s">
        <v>530</v>
      </c>
      <c r="C63" s="13">
        <v>11577304.01</v>
      </c>
      <c r="D63" s="24">
        <v>11577304.01</v>
      </c>
      <c r="E63" s="22">
        <v>-0.17922439575195312</v>
      </c>
      <c r="F63" s="25">
        <v>-0.046816</v>
      </c>
    </row>
    <row r="64" spans="1:6" ht="15">
      <c r="A64" s="33" t="s">
        <v>58</v>
      </c>
      <c r="B64" s="33"/>
      <c r="C64" s="29">
        <v>65723454.13999999</v>
      </c>
      <c r="D64" s="29">
        <v>65723454.13999999</v>
      </c>
      <c r="E64" s="33"/>
      <c r="F64" s="33"/>
    </row>
    <row r="65" spans="1:6" ht="15">
      <c r="A65" s="243" t="s">
        <v>59</v>
      </c>
      <c r="B65" s="243"/>
      <c r="C65" s="243"/>
      <c r="D65" s="29">
        <v>555037868.22</v>
      </c>
      <c r="E65" s="31"/>
      <c r="F65" s="31"/>
    </row>
    <row r="66" spans="1:6" ht="5.25" customHeight="1">
      <c r="A66" s="9"/>
      <c r="B66" s="9"/>
      <c r="C66" s="9"/>
      <c r="D66" s="29"/>
      <c r="E66" s="31"/>
      <c r="F66" s="31"/>
    </row>
    <row r="67" spans="1:6" ht="15">
      <c r="A67" s="243" t="s">
        <v>60</v>
      </c>
      <c r="B67" s="243"/>
      <c r="C67" s="31"/>
      <c r="D67" s="29">
        <v>1298190309.44</v>
      </c>
      <c r="E67" s="31"/>
      <c r="F67" s="31"/>
    </row>
    <row r="68" spans="1:6" ht="15">
      <c r="A68" s="8"/>
      <c r="B68" s="8"/>
      <c r="C68" s="8"/>
      <c r="D68" s="8"/>
      <c r="E68" s="8"/>
      <c r="F68" s="8"/>
    </row>
    <row r="69" spans="1:6" ht="15">
      <c r="A69" s="32"/>
      <c r="B69" s="32"/>
      <c r="C69" s="32"/>
      <c r="D69" s="32"/>
      <c r="E69" s="32"/>
      <c r="F69" s="32"/>
    </row>
    <row r="70" ht="15"/>
    <row r="71" ht="15">
      <c r="A71" s="193" t="s">
        <v>520</v>
      </c>
    </row>
    <row r="72" ht="15"/>
    <row r="73" ht="15" hidden="1"/>
    <row r="74" ht="15" hidden="1"/>
    <row r="75" ht="15" hidden="1"/>
    <row r="76" ht="15" hidden="1"/>
  </sheetData>
  <sheetProtection/>
  <mergeCells count="22">
    <mergeCell ref="A5:A6"/>
    <mergeCell ref="B5:B6"/>
    <mergeCell ref="A39:C39"/>
    <mergeCell ref="A67:B67"/>
    <mergeCell ref="A65:C65"/>
    <mergeCell ref="A41:A42"/>
    <mergeCell ref="A19:B19"/>
    <mergeCell ref="C53:C54"/>
    <mergeCell ref="D53:D54"/>
    <mergeCell ref="A36:B36"/>
    <mergeCell ref="B41:B42"/>
    <mergeCell ref="C41:C42"/>
    <mergeCell ref="F1:F3"/>
    <mergeCell ref="E1:E3"/>
    <mergeCell ref="C5:C6"/>
    <mergeCell ref="D5:D6"/>
    <mergeCell ref="D41:D42"/>
    <mergeCell ref="C48:C51"/>
    <mergeCell ref="D48:D51"/>
    <mergeCell ref="A1:D1"/>
    <mergeCell ref="A2:D2"/>
    <mergeCell ref="A3:D3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2"/>
  <sheetViews>
    <sheetView zoomScalePageLayoutView="0" workbookViewId="0" topLeftCell="A49">
      <selection activeCell="C66" sqref="C66:C69"/>
    </sheetView>
  </sheetViews>
  <sheetFormatPr defaultColWidth="0" defaultRowHeight="15" zeroHeight="1"/>
  <cols>
    <col min="1" max="1" width="39.28125" style="0" customWidth="1"/>
    <col min="2" max="2" width="36.140625" style="0" customWidth="1"/>
    <col min="3" max="3" width="22.140625" style="0" customWidth="1"/>
    <col min="4" max="16384" width="11.421875" style="0" hidden="1" customWidth="1"/>
  </cols>
  <sheetData>
    <row r="1" spans="1:3" ht="15.75">
      <c r="A1" s="245" t="s">
        <v>61</v>
      </c>
      <c r="B1" s="245"/>
      <c r="C1" s="245"/>
    </row>
    <row r="2" spans="1:3" ht="15">
      <c r="A2" s="246" t="s">
        <v>837</v>
      </c>
      <c r="B2" s="246"/>
      <c r="C2" s="246"/>
    </row>
    <row r="3" spans="1:3" ht="15">
      <c r="A3" s="246"/>
      <c r="B3" s="246"/>
      <c r="C3" s="246"/>
    </row>
    <row r="4" spans="1:3" ht="6" customHeight="1">
      <c r="A4" s="38"/>
      <c r="B4" s="38"/>
      <c r="C4" s="38"/>
    </row>
    <row r="5" spans="1:3" ht="15">
      <c r="A5" s="247" t="s">
        <v>21</v>
      </c>
      <c r="B5" s="247" t="s">
        <v>22</v>
      </c>
      <c r="C5" s="248" t="s">
        <v>62</v>
      </c>
    </row>
    <row r="6" spans="1:3" ht="15">
      <c r="A6" s="247"/>
      <c r="B6" s="247"/>
      <c r="C6" s="248"/>
    </row>
    <row r="7" spans="1:3" ht="15">
      <c r="A7" s="1" t="s">
        <v>462</v>
      </c>
      <c r="B7" s="1" t="s">
        <v>28</v>
      </c>
      <c r="C7" s="39">
        <v>1397</v>
      </c>
    </row>
    <row r="8" spans="1:3" ht="15">
      <c r="A8" s="1" t="s">
        <v>462</v>
      </c>
      <c r="B8" s="1" t="s">
        <v>51</v>
      </c>
      <c r="C8" s="39">
        <v>837</v>
      </c>
    </row>
    <row r="9" spans="1:3" ht="15">
      <c r="A9" s="1" t="s">
        <v>463</v>
      </c>
      <c r="B9" s="1" t="s">
        <v>29</v>
      </c>
      <c r="C9" s="39">
        <v>1958</v>
      </c>
    </row>
    <row r="10" spans="1:3" ht="15">
      <c r="A10" s="1" t="s">
        <v>464</v>
      </c>
      <c r="B10" s="1" t="s">
        <v>30</v>
      </c>
      <c r="C10" s="39">
        <v>1582</v>
      </c>
    </row>
    <row r="11" spans="1:3" ht="15">
      <c r="A11" s="1" t="s">
        <v>465</v>
      </c>
      <c r="B11" s="1" t="s">
        <v>32</v>
      </c>
      <c r="C11" s="39">
        <v>6705</v>
      </c>
    </row>
    <row r="12" spans="1:3" ht="15">
      <c r="A12" s="1" t="s">
        <v>465</v>
      </c>
      <c r="B12" s="1" t="s">
        <v>382</v>
      </c>
      <c r="C12" s="39">
        <v>2025</v>
      </c>
    </row>
    <row r="13" spans="1:3" s="142" customFormat="1" ht="15">
      <c r="A13" s="1" t="s">
        <v>466</v>
      </c>
      <c r="B13" s="1" t="s">
        <v>489</v>
      </c>
      <c r="C13" s="39">
        <v>320</v>
      </c>
    </row>
    <row r="14" spans="1:3" s="142" customFormat="1" ht="15">
      <c r="A14" s="1" t="s">
        <v>466</v>
      </c>
      <c r="B14" s="1" t="s">
        <v>468</v>
      </c>
      <c r="C14" s="39">
        <v>1620</v>
      </c>
    </row>
    <row r="15" spans="1:3" s="142" customFormat="1" ht="15">
      <c r="A15" s="1" t="s">
        <v>466</v>
      </c>
      <c r="B15" s="1" t="s">
        <v>33</v>
      </c>
      <c r="C15" s="39">
        <v>4915</v>
      </c>
    </row>
    <row r="16" spans="1:3" s="142" customFormat="1" ht="15">
      <c r="A16" s="1" t="s">
        <v>850</v>
      </c>
      <c r="B16" s="1" t="s">
        <v>383</v>
      </c>
      <c r="C16" s="39">
        <v>96</v>
      </c>
    </row>
    <row r="17" spans="1:3" s="142" customFormat="1" ht="15">
      <c r="A17" s="1" t="s">
        <v>467</v>
      </c>
      <c r="B17" s="1" t="s">
        <v>35</v>
      </c>
      <c r="C17" s="39">
        <v>2332</v>
      </c>
    </row>
    <row r="18" spans="1:3" s="142" customFormat="1" ht="15">
      <c r="A18" s="1" t="s">
        <v>467</v>
      </c>
      <c r="B18" s="1" t="s">
        <v>326</v>
      </c>
      <c r="C18" s="39">
        <v>785</v>
      </c>
    </row>
    <row r="19" spans="1:3" ht="15">
      <c r="A19" s="249" t="s">
        <v>36</v>
      </c>
      <c r="B19" s="249"/>
      <c r="C19" s="46">
        <v>24572</v>
      </c>
    </row>
    <row r="20" spans="1:3" ht="15">
      <c r="A20" s="7" t="s">
        <v>462</v>
      </c>
      <c r="B20" s="1" t="s">
        <v>37</v>
      </c>
      <c r="C20" s="39">
        <v>614</v>
      </c>
    </row>
    <row r="21" spans="1:3" ht="15">
      <c r="A21" s="7" t="s">
        <v>462</v>
      </c>
      <c r="B21" s="1" t="s">
        <v>38</v>
      </c>
      <c r="C21" s="39">
        <v>1981</v>
      </c>
    </row>
    <row r="22" spans="1:3" ht="15">
      <c r="A22" s="7" t="s">
        <v>463</v>
      </c>
      <c r="B22" s="1" t="s">
        <v>39</v>
      </c>
      <c r="C22" s="39">
        <v>478</v>
      </c>
    </row>
    <row r="23" spans="1:3" ht="15">
      <c r="A23" s="7" t="s">
        <v>463</v>
      </c>
      <c r="B23" s="1" t="s">
        <v>40</v>
      </c>
      <c r="C23" s="39">
        <v>1585</v>
      </c>
    </row>
    <row r="24" spans="1:3" ht="15">
      <c r="A24" s="7" t="s">
        <v>464</v>
      </c>
      <c r="B24" s="1" t="s">
        <v>41</v>
      </c>
      <c r="C24" s="39">
        <v>224</v>
      </c>
    </row>
    <row r="25" spans="1:3" ht="15">
      <c r="A25" s="7" t="s">
        <v>464</v>
      </c>
      <c r="B25" s="1" t="s">
        <v>42</v>
      </c>
      <c r="C25" s="39">
        <v>1910</v>
      </c>
    </row>
    <row r="26" spans="1:3" ht="15">
      <c r="A26" s="7" t="s">
        <v>464</v>
      </c>
      <c r="B26" s="1" t="s">
        <v>43</v>
      </c>
      <c r="C26" s="39">
        <v>401</v>
      </c>
    </row>
    <row r="27" spans="1:3" ht="15">
      <c r="A27" s="7" t="s">
        <v>464</v>
      </c>
      <c r="B27" s="1" t="s">
        <v>44</v>
      </c>
      <c r="C27" s="39">
        <v>257</v>
      </c>
    </row>
    <row r="28" spans="1:3" ht="15">
      <c r="A28" s="7" t="s">
        <v>464</v>
      </c>
      <c r="B28" s="1" t="s">
        <v>504</v>
      </c>
      <c r="C28" s="39">
        <v>156</v>
      </c>
    </row>
    <row r="29" spans="1:3" ht="15">
      <c r="A29" s="7" t="s">
        <v>465</v>
      </c>
      <c r="B29" s="1" t="s">
        <v>45</v>
      </c>
      <c r="C29" s="39">
        <v>1602</v>
      </c>
    </row>
    <row r="30" spans="1:3" ht="15">
      <c r="A30" s="7" t="s">
        <v>465</v>
      </c>
      <c r="B30" s="1" t="s">
        <v>31</v>
      </c>
      <c r="C30" s="39">
        <v>3804</v>
      </c>
    </row>
    <row r="31" spans="1:3" ht="15">
      <c r="A31" s="7" t="s">
        <v>465</v>
      </c>
      <c r="B31" s="1" t="s">
        <v>46</v>
      </c>
      <c r="C31" s="39">
        <v>5639</v>
      </c>
    </row>
    <row r="32" spans="1:3" ht="15">
      <c r="A32" s="7" t="s">
        <v>466</v>
      </c>
      <c r="B32" s="1" t="s">
        <v>47</v>
      </c>
      <c r="C32" s="39">
        <v>3136</v>
      </c>
    </row>
    <row r="33" spans="1:3" ht="15">
      <c r="A33" s="7" t="s">
        <v>466</v>
      </c>
      <c r="B33" s="1" t="s">
        <v>48</v>
      </c>
      <c r="C33" s="39">
        <v>5651</v>
      </c>
    </row>
    <row r="34" spans="1:3" ht="15">
      <c r="A34" s="7" t="s">
        <v>850</v>
      </c>
      <c r="B34" s="1" t="s">
        <v>49</v>
      </c>
      <c r="C34" s="39">
        <v>6</v>
      </c>
    </row>
    <row r="35" spans="1:3" ht="15">
      <c r="A35" s="7" t="s">
        <v>467</v>
      </c>
      <c r="B35" s="1" t="s">
        <v>34</v>
      </c>
      <c r="C35" s="39">
        <v>1637</v>
      </c>
    </row>
    <row r="36" spans="1:3" ht="15">
      <c r="A36" s="249" t="s">
        <v>50</v>
      </c>
      <c r="B36" s="249"/>
      <c r="C36" s="46">
        <v>29081</v>
      </c>
    </row>
    <row r="37" spans="1:3" ht="15">
      <c r="A37" s="7" t="s">
        <v>464</v>
      </c>
      <c r="B37" s="1" t="s">
        <v>52</v>
      </c>
      <c r="C37" s="39">
        <v>2605</v>
      </c>
    </row>
    <row r="38" spans="1:3" ht="15">
      <c r="A38" s="249" t="s">
        <v>53</v>
      </c>
      <c r="B38" s="249"/>
      <c r="C38" s="47">
        <v>2605</v>
      </c>
    </row>
    <row r="39" spans="1:3" ht="15">
      <c r="A39" s="48" t="s">
        <v>386</v>
      </c>
      <c r="B39" s="49"/>
      <c r="C39" s="50">
        <v>56258</v>
      </c>
    </row>
    <row r="40" spans="1:3" ht="5.25" customHeight="1">
      <c r="A40" s="40"/>
      <c r="B40" s="41"/>
      <c r="C40" s="42"/>
    </row>
    <row r="41" spans="1:3" ht="5.25" customHeight="1">
      <c r="A41" s="40"/>
      <c r="B41" s="41"/>
      <c r="C41" s="42"/>
    </row>
    <row r="42" spans="1:3" ht="5.25" customHeight="1">
      <c r="A42" s="40"/>
      <c r="B42" s="41"/>
      <c r="C42" s="42"/>
    </row>
    <row r="43" spans="1:3" ht="15">
      <c r="A43" s="247" t="s">
        <v>21</v>
      </c>
      <c r="B43" s="247" t="s">
        <v>55</v>
      </c>
      <c r="C43" s="248" t="s">
        <v>62</v>
      </c>
    </row>
    <row r="44" spans="1:3" ht="15">
      <c r="A44" s="247"/>
      <c r="B44" s="247"/>
      <c r="C44" s="248"/>
    </row>
    <row r="45" spans="1:3" ht="15">
      <c r="A45" s="43" t="s">
        <v>801</v>
      </c>
      <c r="B45" s="35" t="s">
        <v>802</v>
      </c>
      <c r="C45" s="44">
        <v>2</v>
      </c>
    </row>
    <row r="46" spans="1:3" ht="15">
      <c r="A46" s="43" t="s">
        <v>462</v>
      </c>
      <c r="B46" s="35" t="s">
        <v>385</v>
      </c>
      <c r="C46" s="45">
        <v>3</v>
      </c>
    </row>
    <row r="47" spans="1:3" ht="15">
      <c r="A47" s="43" t="s">
        <v>490</v>
      </c>
      <c r="B47" s="35" t="s">
        <v>491</v>
      </c>
      <c r="C47" s="45">
        <v>4</v>
      </c>
    </row>
    <row r="48" spans="1:3" s="142" customFormat="1" ht="15">
      <c r="A48" s="43" t="s">
        <v>490</v>
      </c>
      <c r="B48" s="35" t="s">
        <v>756</v>
      </c>
      <c r="C48" s="45">
        <v>3</v>
      </c>
    </row>
    <row r="49" spans="1:3" s="142" customFormat="1" ht="15">
      <c r="A49" s="43" t="s">
        <v>464</v>
      </c>
      <c r="B49" s="35" t="s">
        <v>492</v>
      </c>
      <c r="C49" s="45">
        <v>5</v>
      </c>
    </row>
    <row r="50" spans="1:3" s="142" customFormat="1" ht="15">
      <c r="A50" s="43" t="s">
        <v>464</v>
      </c>
      <c r="B50" s="35" t="s">
        <v>194</v>
      </c>
      <c r="C50" s="45">
        <v>3</v>
      </c>
    </row>
    <row r="51" spans="1:3" s="142" customFormat="1" ht="15">
      <c r="A51" s="43" t="s">
        <v>464</v>
      </c>
      <c r="B51" s="35" t="s">
        <v>195</v>
      </c>
      <c r="C51" s="45">
        <v>4</v>
      </c>
    </row>
    <row r="52" spans="1:3" s="142" customFormat="1" ht="15">
      <c r="A52" s="43" t="s">
        <v>464</v>
      </c>
      <c r="B52" s="35" t="s">
        <v>196</v>
      </c>
      <c r="C52" s="45">
        <v>2</v>
      </c>
    </row>
    <row r="53" spans="1:3" s="142" customFormat="1" ht="15">
      <c r="A53" s="43" t="s">
        <v>464</v>
      </c>
      <c r="B53" s="35" t="s">
        <v>197</v>
      </c>
      <c r="C53" s="45">
        <v>2</v>
      </c>
    </row>
    <row r="54" spans="1:3" s="142" customFormat="1" ht="15">
      <c r="A54" s="43" t="s">
        <v>464</v>
      </c>
      <c r="B54" s="35" t="s">
        <v>331</v>
      </c>
      <c r="C54" s="45">
        <v>5</v>
      </c>
    </row>
    <row r="55" spans="1:3" s="142" customFormat="1" ht="15">
      <c r="A55" s="43" t="s">
        <v>757</v>
      </c>
      <c r="B55" s="35" t="s">
        <v>803</v>
      </c>
      <c r="C55" s="45">
        <v>4</v>
      </c>
    </row>
    <row r="56" spans="1:3" s="142" customFormat="1" ht="15">
      <c r="A56" s="43" t="s">
        <v>757</v>
      </c>
      <c r="B56" s="35" t="s">
        <v>803</v>
      </c>
      <c r="C56" s="45">
        <v>4</v>
      </c>
    </row>
    <row r="57" spans="1:3" s="142" customFormat="1" ht="15">
      <c r="A57" s="43" t="s">
        <v>850</v>
      </c>
      <c r="B57" s="35" t="s">
        <v>833</v>
      </c>
      <c r="C57" s="45">
        <v>2</v>
      </c>
    </row>
    <row r="58" spans="1:3" s="142" customFormat="1" ht="15">
      <c r="A58" s="43" t="s">
        <v>850</v>
      </c>
      <c r="B58" s="35" t="s">
        <v>516</v>
      </c>
      <c r="C58" s="45">
        <v>2</v>
      </c>
    </row>
    <row r="59" spans="1:3" s="142" customFormat="1" ht="15">
      <c r="A59" s="43" t="s">
        <v>467</v>
      </c>
      <c r="B59" s="35" t="s">
        <v>469</v>
      </c>
      <c r="C59" s="45">
        <v>8</v>
      </c>
    </row>
    <row r="60" spans="1:3" s="142" customFormat="1" ht="15">
      <c r="A60" s="43" t="s">
        <v>467</v>
      </c>
      <c r="B60" s="35" t="s">
        <v>505</v>
      </c>
      <c r="C60" s="45">
        <v>5</v>
      </c>
    </row>
    <row r="61" spans="1:3" ht="15">
      <c r="A61" s="48" t="s">
        <v>36</v>
      </c>
      <c r="B61" s="49"/>
      <c r="C61" s="50">
        <v>58</v>
      </c>
    </row>
    <row r="62" spans="1:3" ht="15">
      <c r="A62" s="43" t="s">
        <v>462</v>
      </c>
      <c r="B62" s="35" t="s">
        <v>56</v>
      </c>
      <c r="C62" s="45">
        <v>3</v>
      </c>
    </row>
    <row r="63" spans="1:3" ht="15">
      <c r="A63" s="43" t="s">
        <v>464</v>
      </c>
      <c r="B63" s="35" t="s">
        <v>57</v>
      </c>
      <c r="C63" s="45">
        <v>4</v>
      </c>
    </row>
    <row r="64" spans="1:3" s="142" customFormat="1" ht="15">
      <c r="A64" s="43" t="s">
        <v>465</v>
      </c>
      <c r="B64" s="35" t="s">
        <v>709</v>
      </c>
      <c r="C64" s="45">
        <v>15</v>
      </c>
    </row>
    <row r="65" spans="1:3" s="142" customFormat="1" ht="15">
      <c r="A65" s="43" t="s">
        <v>466</v>
      </c>
      <c r="B65" s="35" t="s">
        <v>530</v>
      </c>
      <c r="C65" s="45">
        <v>10</v>
      </c>
    </row>
    <row r="66" spans="1:3" ht="15">
      <c r="A66" s="48" t="s">
        <v>50</v>
      </c>
      <c r="B66" s="49"/>
      <c r="C66" s="50">
        <v>32</v>
      </c>
    </row>
    <row r="67" spans="1:3" ht="15">
      <c r="A67" s="48" t="s">
        <v>59</v>
      </c>
      <c r="B67" s="49"/>
      <c r="C67" s="50">
        <v>90</v>
      </c>
    </row>
    <row r="68" spans="1:3" ht="3.75" customHeight="1">
      <c r="A68" s="37"/>
      <c r="B68" s="51"/>
      <c r="C68" s="52"/>
    </row>
    <row r="69" spans="1:3" ht="15">
      <c r="A69" s="53" t="s">
        <v>60</v>
      </c>
      <c r="B69" s="54"/>
      <c r="C69" s="50">
        <v>56348</v>
      </c>
    </row>
    <row r="70" spans="1:3" ht="5.25" customHeight="1">
      <c r="A70" s="34"/>
      <c r="B70" s="34"/>
      <c r="C70" s="34"/>
    </row>
    <row r="71" spans="1:3" ht="6.75" customHeight="1">
      <c r="A71" s="36"/>
      <c r="B71" s="36"/>
      <c r="C71" s="55"/>
    </row>
    <row r="72" ht="15">
      <c r="A72" s="193" t="s">
        <v>520</v>
      </c>
    </row>
    <row r="73" ht="15" hidden="1"/>
    <row r="74" ht="15" hidden="1"/>
    <row r="75" ht="15" hidden="1"/>
    <row r="76" ht="15" hidden="1"/>
    <row r="77" ht="15"/>
  </sheetData>
  <sheetProtection/>
  <mergeCells count="12">
    <mergeCell ref="A19:B19"/>
    <mergeCell ref="C43:C44"/>
    <mergeCell ref="A36:B36"/>
    <mergeCell ref="A38:B38"/>
    <mergeCell ref="A43:A44"/>
    <mergeCell ref="B43:B44"/>
    <mergeCell ref="A1:C1"/>
    <mergeCell ref="A2:C2"/>
    <mergeCell ref="A5:A6"/>
    <mergeCell ref="B5:B6"/>
    <mergeCell ref="C5:C6"/>
    <mergeCell ref="A3:C3"/>
  </mergeCells>
  <printOptions/>
  <pageMargins left="1.83" right="0.7" top="0.75" bottom="0.75" header="0.3" footer="0.3"/>
  <pageSetup fitToHeight="1" fitToWidth="1" horizontalDpi="600" verticalDpi="600" orientation="portrait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3">
      <selection activeCell="A3" sqref="A3:D3"/>
    </sheetView>
  </sheetViews>
  <sheetFormatPr defaultColWidth="0" defaultRowHeight="15" zeroHeight="1"/>
  <cols>
    <col min="1" max="1" width="15.00390625" style="0" customWidth="1"/>
    <col min="2" max="4" width="27.7109375" style="0" customWidth="1"/>
    <col min="5" max="16384" width="11.421875" style="0" hidden="1" customWidth="1"/>
  </cols>
  <sheetData>
    <row r="1" spans="1:4" ht="15.75">
      <c r="A1" s="245" t="s">
        <v>63</v>
      </c>
      <c r="B1" s="245"/>
      <c r="C1" s="245"/>
      <c r="D1" s="245"/>
    </row>
    <row r="2" spans="1:4" ht="15">
      <c r="A2" s="246" t="s">
        <v>837</v>
      </c>
      <c r="B2" s="246"/>
      <c r="C2" s="246"/>
      <c r="D2" s="246"/>
    </row>
    <row r="3" spans="1:4" ht="15">
      <c r="A3" s="246" t="s">
        <v>64</v>
      </c>
      <c r="B3" s="246"/>
      <c r="C3" s="246"/>
      <c r="D3" s="246"/>
    </row>
    <row r="4" spans="1:4" ht="6" customHeight="1">
      <c r="A4" s="38"/>
      <c r="B4" s="38"/>
      <c r="C4" s="38"/>
      <c r="D4" s="38"/>
    </row>
    <row r="5" spans="1:4" ht="15">
      <c r="A5" s="56" t="s">
        <v>65</v>
      </c>
      <c r="B5" s="3" t="s">
        <v>66</v>
      </c>
      <c r="C5" s="3" t="s">
        <v>67</v>
      </c>
      <c r="D5" s="3" t="s">
        <v>68</v>
      </c>
    </row>
    <row r="6" spans="1:4" ht="15">
      <c r="A6" s="207">
        <v>41306</v>
      </c>
      <c r="B6" s="57">
        <v>30431091</v>
      </c>
      <c r="C6" s="57">
        <v>19080372</v>
      </c>
      <c r="D6" s="57">
        <v>49511463</v>
      </c>
    </row>
    <row r="7" spans="1:4" ht="15">
      <c r="A7" s="207">
        <v>41309</v>
      </c>
      <c r="B7" s="57">
        <v>1989851</v>
      </c>
      <c r="C7" s="57">
        <v>10682915</v>
      </c>
      <c r="D7" s="57">
        <v>12672766</v>
      </c>
    </row>
    <row r="8" spans="1:4" ht="15">
      <c r="A8" s="207">
        <v>41310</v>
      </c>
      <c r="B8" s="57">
        <v>2402093</v>
      </c>
      <c r="C8" s="57">
        <v>9334791</v>
      </c>
      <c r="D8" s="57">
        <v>11736884</v>
      </c>
    </row>
    <row r="9" spans="1:4" ht="15">
      <c r="A9" s="207">
        <v>41311</v>
      </c>
      <c r="B9" s="57">
        <v>19491522</v>
      </c>
      <c r="C9" s="57">
        <v>16744622</v>
      </c>
      <c r="D9" s="57">
        <v>36236144</v>
      </c>
    </row>
    <row r="10" spans="1:4" ht="15">
      <c r="A10" s="207">
        <v>41312</v>
      </c>
      <c r="B10" s="57">
        <v>6954917</v>
      </c>
      <c r="C10" s="57">
        <v>8365617</v>
      </c>
      <c r="D10" s="57">
        <v>15320534</v>
      </c>
    </row>
    <row r="11" spans="1:4" ht="15">
      <c r="A11" s="207">
        <v>41313</v>
      </c>
      <c r="B11" s="57">
        <v>8950428</v>
      </c>
      <c r="C11" s="57">
        <v>14561413</v>
      </c>
      <c r="D11" s="57">
        <v>23511841</v>
      </c>
    </row>
    <row r="12" spans="1:4" ht="15">
      <c r="A12" s="207">
        <v>41318</v>
      </c>
      <c r="B12" s="57">
        <v>1471322</v>
      </c>
      <c r="C12" s="57">
        <v>13400406</v>
      </c>
      <c r="D12" s="57">
        <v>14871728</v>
      </c>
    </row>
    <row r="13" spans="1:4" s="142" customFormat="1" ht="15">
      <c r="A13" s="207">
        <v>41319</v>
      </c>
      <c r="B13" s="57">
        <v>5705467</v>
      </c>
      <c r="C13" s="57">
        <v>9694399</v>
      </c>
      <c r="D13" s="57">
        <v>15399866</v>
      </c>
    </row>
    <row r="14" spans="1:4" ht="15">
      <c r="A14" s="207">
        <v>41320</v>
      </c>
      <c r="B14" s="57">
        <v>70059598</v>
      </c>
      <c r="C14" s="57">
        <v>13927748</v>
      </c>
      <c r="D14" s="57">
        <v>83987346</v>
      </c>
    </row>
    <row r="15" spans="1:4" ht="15">
      <c r="A15" s="207">
        <v>41323</v>
      </c>
      <c r="B15" s="57">
        <v>5183115</v>
      </c>
      <c r="C15" s="57">
        <v>20890292</v>
      </c>
      <c r="D15" s="57">
        <v>26073407</v>
      </c>
    </row>
    <row r="16" spans="1:4" ht="15">
      <c r="A16" s="207">
        <v>41324</v>
      </c>
      <c r="B16" s="57">
        <v>10073397</v>
      </c>
      <c r="C16" s="57">
        <v>12391256</v>
      </c>
      <c r="D16" s="57">
        <v>22464653</v>
      </c>
    </row>
    <row r="17" spans="1:4" ht="15">
      <c r="A17" s="207">
        <v>41325</v>
      </c>
      <c r="B17" s="57">
        <v>1663395</v>
      </c>
      <c r="C17" s="57">
        <v>15749172</v>
      </c>
      <c r="D17" s="57">
        <v>17412567</v>
      </c>
    </row>
    <row r="18" spans="1:4" ht="15">
      <c r="A18" s="207">
        <v>41326</v>
      </c>
      <c r="B18" s="57">
        <v>11212610</v>
      </c>
      <c r="C18" s="57">
        <v>14661500</v>
      </c>
      <c r="D18" s="57">
        <v>25874110</v>
      </c>
    </row>
    <row r="19" spans="1:4" ht="15">
      <c r="A19" s="207">
        <v>41327</v>
      </c>
      <c r="B19" s="57">
        <v>48320810</v>
      </c>
      <c r="C19" s="57">
        <v>23101857</v>
      </c>
      <c r="D19" s="57">
        <v>71422667</v>
      </c>
    </row>
    <row r="20" spans="1:4" ht="15">
      <c r="A20" s="207">
        <v>41330</v>
      </c>
      <c r="B20" s="57">
        <v>23047918</v>
      </c>
      <c r="C20" s="57">
        <v>14514675</v>
      </c>
      <c r="D20" s="57">
        <v>37562593</v>
      </c>
    </row>
    <row r="21" spans="1:4" ht="15">
      <c r="A21" s="207">
        <v>41331</v>
      </c>
      <c r="B21" s="57">
        <v>6698605</v>
      </c>
      <c r="C21" s="57">
        <v>14416206</v>
      </c>
      <c r="D21" s="57">
        <v>21114811</v>
      </c>
    </row>
    <row r="22" spans="1:4" ht="15">
      <c r="A22" s="207">
        <v>41332</v>
      </c>
      <c r="B22" s="57">
        <v>49226504</v>
      </c>
      <c r="C22" s="57">
        <v>14142689</v>
      </c>
      <c r="D22" s="57">
        <v>63369193</v>
      </c>
    </row>
    <row r="23" spans="1:4" ht="15">
      <c r="A23" s="207">
        <v>41333</v>
      </c>
      <c r="B23" s="57">
        <v>13796814</v>
      </c>
      <c r="C23" s="57">
        <v>25406134</v>
      </c>
      <c r="D23" s="57">
        <v>39202948</v>
      </c>
    </row>
    <row r="24" spans="1:4" ht="15">
      <c r="A24" s="58"/>
      <c r="B24" s="58"/>
      <c r="C24" s="58"/>
      <c r="D24" s="66"/>
    </row>
    <row r="25" ht="15"/>
    <row r="26" ht="15" hidden="1"/>
    <row r="27" ht="15" hidden="1"/>
    <row r="28" ht="15" hidden="1"/>
    <row r="29" ht="15" hidden="1"/>
    <row r="30" ht="15" hidden="1"/>
    <row r="31" ht="15" hidden="1"/>
    <row r="32" ht="15">
      <c r="A32" s="193" t="s">
        <v>520</v>
      </c>
    </row>
    <row r="33" ht="15"/>
    <row r="34" ht="15"/>
    <row r="35" ht="15"/>
    <row r="36" ht="15"/>
    <row r="37" ht="15"/>
    <row r="38" ht="15"/>
    <row r="39" ht="15"/>
  </sheetData>
  <sheetProtection/>
  <mergeCells count="3">
    <mergeCell ref="A1:D1"/>
    <mergeCell ref="A2:D2"/>
    <mergeCell ref="A3:D3"/>
  </mergeCells>
  <printOptions/>
  <pageMargins left="1.1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1">
      <selection activeCell="A3" sqref="A3:N3"/>
    </sheetView>
  </sheetViews>
  <sheetFormatPr defaultColWidth="0" defaultRowHeight="15" zeroHeight="1"/>
  <cols>
    <col min="1" max="1" width="13.7109375" style="142" customWidth="1"/>
    <col min="2" max="11" width="10.7109375" style="142" customWidth="1"/>
    <col min="12" max="12" width="10.421875" style="142" hidden="1" customWidth="1"/>
    <col min="13" max="13" width="10.7109375" style="142" hidden="1" customWidth="1"/>
    <col min="14" max="14" width="10.57421875" style="145" hidden="1" customWidth="1"/>
    <col min="15" max="17" width="9.140625" style="145" hidden="1" customWidth="1"/>
    <col min="18" max="16384" width="9.140625" style="142" hidden="1" customWidth="1"/>
  </cols>
  <sheetData>
    <row r="1" spans="1:14" ht="18">
      <c r="A1" s="254" t="s">
        <v>183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5"/>
    </row>
    <row r="2" spans="1:14" ht="18.75">
      <c r="A2" s="256" t="s">
        <v>851</v>
      </c>
      <c r="B2" s="256"/>
      <c r="C2" s="256"/>
      <c r="D2" s="257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ht="18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5"/>
    </row>
    <row r="4" spans="1:5" ht="5.25" customHeight="1">
      <c r="A4" s="258"/>
      <c r="B4" s="258"/>
      <c r="C4" s="258"/>
      <c r="D4" s="258"/>
      <c r="E4" s="258"/>
    </row>
    <row r="5" spans="1:16" ht="15">
      <c r="A5" s="259" t="s">
        <v>184</v>
      </c>
      <c r="B5" s="259" t="s">
        <v>185</v>
      </c>
      <c r="C5" s="260" t="s">
        <v>186</v>
      </c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165"/>
      <c r="O5" s="250"/>
      <c r="P5" s="250"/>
    </row>
    <row r="6" spans="1:16" ht="15">
      <c r="A6" s="259"/>
      <c r="B6" s="259"/>
      <c r="C6" s="166" t="s">
        <v>760</v>
      </c>
      <c r="D6" s="166" t="s">
        <v>761</v>
      </c>
      <c r="E6" s="166" t="s">
        <v>762</v>
      </c>
      <c r="F6" s="166" t="s">
        <v>763</v>
      </c>
      <c r="G6" s="166" t="s">
        <v>764</v>
      </c>
      <c r="H6" s="166" t="s">
        <v>765</v>
      </c>
      <c r="I6" s="166" t="s">
        <v>766</v>
      </c>
      <c r="J6" s="166" t="s">
        <v>767</v>
      </c>
      <c r="K6" s="166" t="s">
        <v>768</v>
      </c>
      <c r="L6" s="166" t="str">
        <f>+'[1]qTasaPPMonInsEmiDefTRC'!M1</f>
        <v>Más de 720</v>
      </c>
      <c r="M6" s="166" t="e">
        <f>+'[1]qTasaPPMonInsEmiDefTRC'!N1</f>
        <v>#REF!</v>
      </c>
      <c r="N6" s="166" t="e">
        <f>+'[1]qTasaPPMonInsEmiDefTRC'!O1</f>
        <v>#REF!</v>
      </c>
      <c r="O6" s="250"/>
      <c r="P6" s="250"/>
    </row>
    <row r="7" spans="1:14" ht="15">
      <c r="A7" s="251" t="s">
        <v>187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2"/>
    </row>
    <row r="8" spans="1:14" ht="15">
      <c r="A8" s="146" t="s">
        <v>135</v>
      </c>
      <c r="B8" s="146" t="s">
        <v>92</v>
      </c>
      <c r="C8" s="147">
        <v>0</v>
      </c>
      <c r="D8" s="147">
        <v>0</v>
      </c>
      <c r="E8" s="147">
        <v>0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4.1</v>
      </c>
      <c r="L8" s="147">
        <f>+'[1]qTasaPPMonInsEmiDefTRC'!M2</f>
        <v>3.78</v>
      </c>
      <c r="M8" s="147" t="e">
        <f>+'[1]qTasaPPMonInsEmiDefTRC'!N2</f>
        <v>#REF!</v>
      </c>
      <c r="N8" s="147" t="e">
        <f>+'[1]qTasaPPMonInsEmiDefTRC'!O2</f>
        <v>#REF!</v>
      </c>
    </row>
    <row r="9" spans="1:14" ht="15">
      <c r="A9" s="146" t="s">
        <v>135</v>
      </c>
      <c r="B9" s="146" t="s">
        <v>98</v>
      </c>
      <c r="C9" s="147">
        <v>0</v>
      </c>
      <c r="D9" s="147">
        <v>0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2.28</v>
      </c>
      <c r="L9" s="147" t="e">
        <f>+'[1]qTasaPPMonInsEmiDefTRC'!N3</f>
        <v>#REF!</v>
      </c>
      <c r="M9" s="147" t="e">
        <f>+'[1]qTasaPPMonInsEmiDefTRC'!N3</f>
        <v>#REF!</v>
      </c>
      <c r="N9" s="147" t="e">
        <f>+'[1]qTasaPPMonInsEmiDefTRC'!O3</f>
        <v>#REF!</v>
      </c>
    </row>
    <row r="10" spans="1:14" ht="15">
      <c r="A10" s="146" t="s">
        <v>135</v>
      </c>
      <c r="B10" s="146" t="s">
        <v>391</v>
      </c>
      <c r="C10" s="147">
        <v>0</v>
      </c>
      <c r="D10" s="147">
        <v>0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2.7</v>
      </c>
      <c r="L10" s="147" t="e">
        <f>+'[1]qTasaPPMonInsEmiDefTRC'!N4</f>
        <v>#REF!</v>
      </c>
      <c r="M10" s="147" t="e">
        <f>+'[1]qTasaPPMonInsEmiDefTRC'!N4</f>
        <v>#REF!</v>
      </c>
      <c r="N10" s="147" t="e">
        <f>+'[1]qTasaPPMonInsEmiDefTRC'!O4</f>
        <v>#REF!</v>
      </c>
    </row>
    <row r="11" spans="1:14" ht="15">
      <c r="A11" s="146" t="s">
        <v>129</v>
      </c>
      <c r="B11" s="146" t="s">
        <v>612</v>
      </c>
      <c r="C11" s="147">
        <v>0</v>
      </c>
      <c r="D11" s="147">
        <v>0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6</v>
      </c>
      <c r="L11" s="147" t="e">
        <f>+'[1]qTasaPPMonInsEmiDefTRC'!N5</f>
        <v>#REF!</v>
      </c>
      <c r="M11" s="147" t="e">
        <f>+'[1]qTasaPPMonInsEmiDefTRC'!N5</f>
        <v>#REF!</v>
      </c>
      <c r="N11" s="147" t="e">
        <f>+'[1]qTasaPPMonInsEmiDefTRC'!O5</f>
        <v>#REF!</v>
      </c>
    </row>
    <row r="12" spans="1:14" ht="15">
      <c r="A12" s="146" t="s">
        <v>129</v>
      </c>
      <c r="B12" s="146" t="s">
        <v>119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3.9</v>
      </c>
      <c r="L12" s="147" t="e">
        <f>+'[1]qTasaPPMonInsEmiDefTRC'!N6</f>
        <v>#REF!</v>
      </c>
      <c r="M12" s="147" t="e">
        <f>+'[1]qTasaPPMonInsEmiDefTRC'!N6</f>
        <v>#REF!</v>
      </c>
      <c r="N12" s="147" t="e">
        <f>+'[1]qTasaPPMonInsEmiDefTRC'!O6</f>
        <v>#REF!</v>
      </c>
    </row>
    <row r="13" spans="1:14" ht="15">
      <c r="A13" s="146" t="s">
        <v>129</v>
      </c>
      <c r="B13" s="146" t="s">
        <v>123</v>
      </c>
      <c r="C13" s="147">
        <v>0</v>
      </c>
      <c r="D13" s="147">
        <v>0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3.2</v>
      </c>
      <c r="L13" s="147" t="e">
        <f>+'[1]qTasaPPMonInsEmiDefTRC'!N7</f>
        <v>#REF!</v>
      </c>
      <c r="M13" s="147" t="e">
        <f>+'[1]qTasaPPMonInsEmiDefTRC'!N7</f>
        <v>#REF!</v>
      </c>
      <c r="N13" s="147" t="e">
        <f>+'[1]qTasaPPMonInsEmiDefTRC'!O7</f>
        <v>#REF!</v>
      </c>
    </row>
    <row r="14" spans="1:14" ht="15">
      <c r="A14" s="146" t="s">
        <v>129</v>
      </c>
      <c r="B14" s="146" t="s">
        <v>541</v>
      </c>
      <c r="C14" s="147">
        <v>0</v>
      </c>
      <c r="D14" s="147">
        <v>0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4.75</v>
      </c>
      <c r="L14" s="147" t="e">
        <f>+'[1]qTasaPPMonInsEmiDefTRC'!N8</f>
        <v>#REF!</v>
      </c>
      <c r="M14" s="147" t="e">
        <f>+'[1]qTasaPPMonInsEmiDefTRC'!N8</f>
        <v>#REF!</v>
      </c>
      <c r="N14" s="147" t="e">
        <f>+'[1]qTasaPPMonInsEmiDefTRC'!O8</f>
        <v>#REF!</v>
      </c>
    </row>
    <row r="15" spans="1:14" ht="15">
      <c r="A15" s="146" t="s">
        <v>130</v>
      </c>
      <c r="B15" s="146" t="s">
        <v>102</v>
      </c>
      <c r="C15" s="147">
        <v>0</v>
      </c>
      <c r="D15" s="147">
        <v>0</v>
      </c>
      <c r="E15" s="147">
        <v>0.6</v>
      </c>
      <c r="F15" s="147">
        <v>0.62</v>
      </c>
      <c r="G15" s="147">
        <v>0.32</v>
      </c>
      <c r="H15" s="147">
        <v>0</v>
      </c>
      <c r="I15" s="147">
        <v>0</v>
      </c>
      <c r="J15" s="147">
        <v>0</v>
      </c>
      <c r="K15" s="147">
        <v>3</v>
      </c>
      <c r="L15" s="147" t="e">
        <f>+'[1]qTasaPPMonInsEmiDefTRC'!N9</f>
        <v>#REF!</v>
      </c>
      <c r="M15" s="147" t="e">
        <f>+'[1]qTasaPPMonInsEmiDefTRC'!N9</f>
        <v>#REF!</v>
      </c>
      <c r="N15" s="147" t="e">
        <f>+'[1]qTasaPPMonInsEmiDefTRC'!O9</f>
        <v>#REF!</v>
      </c>
    </row>
    <row r="16" spans="1:14" ht="15">
      <c r="A16" s="146" t="s">
        <v>131</v>
      </c>
      <c r="B16" s="146" t="s">
        <v>87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  <c r="H16" s="147">
        <v>1.33</v>
      </c>
      <c r="I16" s="147">
        <v>0</v>
      </c>
      <c r="J16" s="147">
        <v>0</v>
      </c>
      <c r="K16" s="147">
        <v>2.32</v>
      </c>
      <c r="L16" s="147" t="e">
        <f>+'[1]qTasaPPMonInsEmiDefTRC'!N10</f>
        <v>#REF!</v>
      </c>
      <c r="M16" s="147" t="e">
        <f>+'[1]qTasaPPMonInsEmiDefTRC'!N10</f>
        <v>#REF!</v>
      </c>
      <c r="N16" s="147" t="e">
        <f>+'[1]qTasaPPMonInsEmiDefTRC'!O10</f>
        <v>#REF!</v>
      </c>
    </row>
    <row r="17" spans="1:14" ht="15">
      <c r="A17" s="146" t="s">
        <v>131</v>
      </c>
      <c r="B17" s="146" t="s">
        <v>108</v>
      </c>
      <c r="C17" s="147">
        <v>0</v>
      </c>
      <c r="D17" s="147">
        <v>0.97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0.9</v>
      </c>
      <c r="K17" s="147">
        <v>0</v>
      </c>
      <c r="L17" s="147" t="e">
        <f>+'[1]qTasaPPMonInsEmiDefTRC'!N11</f>
        <v>#REF!</v>
      </c>
      <c r="M17" s="147" t="e">
        <f>+'[1]qTasaPPMonInsEmiDefTRC'!N11</f>
        <v>#REF!</v>
      </c>
      <c r="N17" s="147" t="e">
        <f>+'[1]qTasaPPMonInsEmiDefTRC'!O11</f>
        <v>#REF!</v>
      </c>
    </row>
    <row r="18" spans="1:14" ht="15">
      <c r="A18" s="146" t="s">
        <v>131</v>
      </c>
      <c r="B18" s="146" t="s">
        <v>88</v>
      </c>
      <c r="C18" s="147">
        <v>0</v>
      </c>
      <c r="D18" s="147">
        <v>0</v>
      </c>
      <c r="E18" s="147">
        <v>0</v>
      </c>
      <c r="F18" s="147">
        <v>0</v>
      </c>
      <c r="G18" s="147">
        <v>0</v>
      </c>
      <c r="H18" s="147">
        <v>0</v>
      </c>
      <c r="I18" s="147">
        <v>0.5</v>
      </c>
      <c r="J18" s="147">
        <v>0</v>
      </c>
      <c r="K18" s="147">
        <v>0</v>
      </c>
      <c r="L18" s="147" t="e">
        <f>+'[1]qTasaPPMonInsEmiDefTRC'!N12</f>
        <v>#REF!</v>
      </c>
      <c r="M18" s="147" t="e">
        <f>+'[1]qTasaPPMonInsEmiDefTRC'!N12</f>
        <v>#REF!</v>
      </c>
      <c r="N18" s="147" t="e">
        <f>+'[1]qTasaPPMonInsEmiDefTRC'!O12</f>
        <v>#REF!</v>
      </c>
    </row>
    <row r="19" spans="1:14" ht="15">
      <c r="A19" s="146" t="s">
        <v>131</v>
      </c>
      <c r="B19" s="146" t="s">
        <v>89</v>
      </c>
      <c r="C19" s="147">
        <v>0</v>
      </c>
      <c r="D19" s="147">
        <v>0</v>
      </c>
      <c r="E19" s="147">
        <v>0</v>
      </c>
      <c r="F19" s="147">
        <v>1</v>
      </c>
      <c r="G19" s="147">
        <v>0</v>
      </c>
      <c r="H19" s="147">
        <v>0</v>
      </c>
      <c r="I19" s="147">
        <v>0</v>
      </c>
      <c r="J19" s="147">
        <v>0</v>
      </c>
      <c r="K19" s="147">
        <v>2.31</v>
      </c>
      <c r="L19" s="147" t="e">
        <f>+'[1]qTasaPPMonInsEmiDefTRC'!N13</f>
        <v>#REF!</v>
      </c>
      <c r="M19" s="147" t="e">
        <f>+'[1]qTasaPPMonInsEmiDefTRC'!N13</f>
        <v>#REF!</v>
      </c>
      <c r="N19" s="147" t="e">
        <f>+'[1]qTasaPPMonInsEmiDefTRC'!O13</f>
        <v>#REF!</v>
      </c>
    </row>
    <row r="20" spans="1:14" ht="15">
      <c r="A20" s="146" t="s">
        <v>131</v>
      </c>
      <c r="B20" s="146" t="s">
        <v>110</v>
      </c>
      <c r="C20" s="147">
        <v>0</v>
      </c>
      <c r="D20" s="147">
        <v>0</v>
      </c>
      <c r="E20" s="147">
        <v>0</v>
      </c>
      <c r="F20" s="147">
        <v>1.44</v>
      </c>
      <c r="G20" s="147">
        <v>0</v>
      </c>
      <c r="H20" s="147">
        <v>0</v>
      </c>
      <c r="I20" s="147">
        <v>0</v>
      </c>
      <c r="J20" s="147">
        <v>0.25</v>
      </c>
      <c r="K20" s="147">
        <v>2.41</v>
      </c>
      <c r="L20" s="147" t="e">
        <f>+'[1]qTasaPPMonInsEmiDefTRC'!N14</f>
        <v>#REF!</v>
      </c>
      <c r="M20" s="147" t="e">
        <f>+'[1]qTasaPPMonInsEmiDefTRC'!N14</f>
        <v>#REF!</v>
      </c>
      <c r="N20" s="147" t="e">
        <f>+'[1]qTasaPPMonInsEmiDefTRC'!O14</f>
        <v>#REF!</v>
      </c>
    </row>
    <row r="21" spans="1:14" ht="15">
      <c r="A21" s="146" t="s">
        <v>131</v>
      </c>
      <c r="B21" s="146" t="s">
        <v>92</v>
      </c>
      <c r="C21" s="147">
        <v>0</v>
      </c>
      <c r="D21" s="147">
        <v>0.79</v>
      </c>
      <c r="E21" s="147">
        <v>0</v>
      </c>
      <c r="F21" s="147">
        <v>0.94</v>
      </c>
      <c r="G21" s="147">
        <v>0.35</v>
      </c>
      <c r="H21" s="147">
        <v>1.07</v>
      </c>
      <c r="I21" s="147">
        <v>0.68</v>
      </c>
      <c r="J21" s="147">
        <v>0</v>
      </c>
      <c r="K21" s="147">
        <v>2.52</v>
      </c>
      <c r="L21" s="147" t="e">
        <f>+'[1]qTasaPPMonInsEmiDefTRC'!N15</f>
        <v>#REF!</v>
      </c>
      <c r="M21" s="147" t="e">
        <f>+'[1]qTasaPPMonInsEmiDefTRC'!N15</f>
        <v>#REF!</v>
      </c>
      <c r="N21" s="147" t="e">
        <f>+'[1]qTasaPPMonInsEmiDefTRC'!O15</f>
        <v>#REF!</v>
      </c>
    </row>
    <row r="22" spans="1:14" ht="15">
      <c r="A22" s="146" t="s">
        <v>131</v>
      </c>
      <c r="B22" s="146" t="s">
        <v>93</v>
      </c>
      <c r="C22" s="147">
        <v>0</v>
      </c>
      <c r="D22" s="147">
        <v>0</v>
      </c>
      <c r="E22" s="147">
        <v>0</v>
      </c>
      <c r="F22" s="147">
        <v>0</v>
      </c>
      <c r="G22" s="147">
        <v>0</v>
      </c>
      <c r="H22" s="147">
        <v>0.9</v>
      </c>
      <c r="I22" s="147">
        <v>0</v>
      </c>
      <c r="J22" s="147">
        <v>0</v>
      </c>
      <c r="K22" s="147">
        <v>0</v>
      </c>
      <c r="L22" s="147" t="e">
        <f>+'[1]qTasaPPMonInsEmiDefTRC'!N16</f>
        <v>#REF!</v>
      </c>
      <c r="M22" s="147" t="e">
        <f>+'[1]qTasaPPMonInsEmiDefTRC'!N16</f>
        <v>#REF!</v>
      </c>
      <c r="N22" s="147" t="e">
        <f>+'[1]qTasaPPMonInsEmiDefTRC'!O16</f>
        <v>#REF!</v>
      </c>
    </row>
    <row r="23" spans="1:14" ht="15">
      <c r="A23" s="146" t="s">
        <v>131</v>
      </c>
      <c r="B23" s="146" t="s">
        <v>94</v>
      </c>
      <c r="C23" s="147">
        <v>0</v>
      </c>
      <c r="D23" s="147">
        <v>0</v>
      </c>
      <c r="E23" s="147">
        <v>0.88</v>
      </c>
      <c r="F23" s="147">
        <v>0.84</v>
      </c>
      <c r="G23" s="147">
        <v>0</v>
      </c>
      <c r="H23" s="147">
        <v>0</v>
      </c>
      <c r="I23" s="147">
        <v>0</v>
      </c>
      <c r="J23" s="147">
        <v>0</v>
      </c>
      <c r="K23" s="147">
        <v>2.58</v>
      </c>
      <c r="L23" s="147"/>
      <c r="M23" s="147"/>
      <c r="N23" s="147"/>
    </row>
    <row r="24" spans="1:14" ht="15">
      <c r="A24" s="146" t="s">
        <v>131</v>
      </c>
      <c r="B24" s="146" t="s">
        <v>112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4.51</v>
      </c>
      <c r="L24" s="147"/>
      <c r="M24" s="147"/>
      <c r="N24" s="147"/>
    </row>
    <row r="25" spans="1:14" ht="15">
      <c r="A25" s="146" t="s">
        <v>131</v>
      </c>
      <c r="B25" s="146" t="s">
        <v>95</v>
      </c>
      <c r="C25" s="147">
        <v>1.15</v>
      </c>
      <c r="D25" s="147">
        <v>0</v>
      </c>
      <c r="E25" s="147">
        <v>0</v>
      </c>
      <c r="F25" s="147">
        <v>0</v>
      </c>
      <c r="G25" s="147">
        <v>0.37</v>
      </c>
      <c r="H25" s="147">
        <v>1.32</v>
      </c>
      <c r="I25" s="147">
        <v>0</v>
      </c>
      <c r="J25" s="147">
        <v>0</v>
      </c>
      <c r="K25" s="147">
        <v>2.08</v>
      </c>
      <c r="L25" s="147"/>
      <c r="M25" s="147"/>
      <c r="N25" s="147"/>
    </row>
    <row r="26" spans="1:14" ht="15">
      <c r="A26" s="146" t="s">
        <v>131</v>
      </c>
      <c r="B26" s="146" t="s">
        <v>118</v>
      </c>
      <c r="C26" s="147">
        <v>0</v>
      </c>
      <c r="D26" s="147">
        <v>0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2.24</v>
      </c>
      <c r="L26" s="147"/>
      <c r="M26" s="147"/>
      <c r="N26" s="147"/>
    </row>
    <row r="27" spans="1:14" ht="15">
      <c r="A27" s="146" t="s">
        <v>131</v>
      </c>
      <c r="B27" s="146" t="s">
        <v>97</v>
      </c>
      <c r="C27" s="147">
        <v>0.9</v>
      </c>
      <c r="D27" s="147">
        <v>0</v>
      </c>
      <c r="E27" s="147">
        <v>0</v>
      </c>
      <c r="F27" s="147">
        <v>1.5</v>
      </c>
      <c r="G27" s="147">
        <v>0.35</v>
      </c>
      <c r="H27" s="147">
        <v>1.31</v>
      </c>
      <c r="I27" s="147">
        <v>0.6</v>
      </c>
      <c r="J27" s="147">
        <v>1</v>
      </c>
      <c r="K27" s="147">
        <v>2.09</v>
      </c>
      <c r="L27" s="147"/>
      <c r="M27" s="147"/>
      <c r="N27" s="147"/>
    </row>
    <row r="28" spans="1:14" ht="15">
      <c r="A28" s="146" t="s">
        <v>131</v>
      </c>
      <c r="B28" s="146" t="s">
        <v>98</v>
      </c>
      <c r="C28" s="147">
        <v>0.5</v>
      </c>
      <c r="D28" s="147">
        <v>0</v>
      </c>
      <c r="E28" s="147">
        <v>0</v>
      </c>
      <c r="F28" s="147">
        <v>1.1</v>
      </c>
      <c r="G28" s="147">
        <v>0</v>
      </c>
      <c r="H28" s="147">
        <v>1.51</v>
      </c>
      <c r="I28" s="147">
        <v>0</v>
      </c>
      <c r="J28" s="147">
        <v>0</v>
      </c>
      <c r="K28" s="147">
        <v>2.32</v>
      </c>
      <c r="L28" s="147"/>
      <c r="M28" s="147"/>
      <c r="N28" s="147"/>
    </row>
    <row r="29" spans="1:14" ht="15">
      <c r="A29" s="146" t="s">
        <v>131</v>
      </c>
      <c r="B29" s="146" t="s">
        <v>99</v>
      </c>
      <c r="C29" s="147">
        <v>1</v>
      </c>
      <c r="D29" s="147">
        <v>1</v>
      </c>
      <c r="E29" s="147">
        <v>1.2</v>
      </c>
      <c r="F29" s="147">
        <v>1</v>
      </c>
      <c r="G29" s="147">
        <v>0.48</v>
      </c>
      <c r="H29" s="147">
        <v>1.27</v>
      </c>
      <c r="I29" s="147">
        <v>0</v>
      </c>
      <c r="J29" s="147">
        <v>0</v>
      </c>
      <c r="K29" s="147">
        <v>2.3</v>
      </c>
      <c r="L29" s="147"/>
      <c r="M29" s="147"/>
      <c r="N29" s="147"/>
    </row>
    <row r="30" spans="1:14" ht="15">
      <c r="A30" s="146" t="s">
        <v>131</v>
      </c>
      <c r="B30" s="146" t="s">
        <v>100</v>
      </c>
      <c r="C30" s="147">
        <v>0.5</v>
      </c>
      <c r="D30" s="147">
        <v>0</v>
      </c>
      <c r="E30" s="147">
        <v>0</v>
      </c>
      <c r="F30" s="147">
        <v>0</v>
      </c>
      <c r="G30" s="147">
        <v>0</v>
      </c>
      <c r="H30" s="147">
        <v>3</v>
      </c>
      <c r="I30" s="147">
        <v>0</v>
      </c>
      <c r="J30" s="147">
        <v>0</v>
      </c>
      <c r="K30" s="147">
        <v>3.25</v>
      </c>
      <c r="L30" s="147"/>
      <c r="M30" s="147"/>
      <c r="N30" s="147"/>
    </row>
    <row r="31" spans="1:14" ht="15">
      <c r="A31" s="146" t="s">
        <v>132</v>
      </c>
      <c r="B31" s="146" t="s">
        <v>102</v>
      </c>
      <c r="C31" s="147">
        <v>0.22</v>
      </c>
      <c r="D31" s="147">
        <v>0</v>
      </c>
      <c r="E31" s="147">
        <v>0.49</v>
      </c>
      <c r="F31" s="147">
        <v>0.61</v>
      </c>
      <c r="G31" s="147">
        <v>0.26</v>
      </c>
      <c r="H31" s="147">
        <v>0.64</v>
      </c>
      <c r="I31" s="147">
        <v>0</v>
      </c>
      <c r="J31" s="147">
        <v>0.27</v>
      </c>
      <c r="K31" s="147">
        <v>0</v>
      </c>
      <c r="L31" s="147"/>
      <c r="M31" s="147"/>
      <c r="N31" s="147"/>
    </row>
    <row r="32" spans="1:14" ht="15">
      <c r="A32" s="146" t="s">
        <v>138</v>
      </c>
      <c r="B32" s="146" t="s">
        <v>388</v>
      </c>
      <c r="C32" s="147">
        <v>0</v>
      </c>
      <c r="D32" s="147">
        <v>0</v>
      </c>
      <c r="E32" s="147">
        <v>0</v>
      </c>
      <c r="F32" s="147">
        <v>1.74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/>
      <c r="M32" s="147"/>
      <c r="N32" s="147"/>
    </row>
    <row r="33" spans="1:14" ht="15">
      <c r="A33" s="146" t="s">
        <v>139</v>
      </c>
      <c r="B33" s="146" t="s">
        <v>834</v>
      </c>
      <c r="C33" s="147">
        <v>0</v>
      </c>
      <c r="D33" s="147">
        <v>0</v>
      </c>
      <c r="E33" s="147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5.37</v>
      </c>
      <c r="L33" s="147"/>
      <c r="M33" s="147"/>
      <c r="N33" s="147"/>
    </row>
    <row r="34" spans="1:14" ht="15">
      <c r="A34" s="253" t="s">
        <v>188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2"/>
    </row>
    <row r="35" spans="1:14" ht="15">
      <c r="A35" s="146" t="s">
        <v>137</v>
      </c>
      <c r="B35" s="146" t="s">
        <v>102</v>
      </c>
      <c r="C35" s="146">
        <v>0.38</v>
      </c>
      <c r="D35" s="146">
        <v>0</v>
      </c>
      <c r="E35" s="146">
        <v>0</v>
      </c>
      <c r="F35" s="146">
        <v>0</v>
      </c>
      <c r="G35" s="146">
        <v>0</v>
      </c>
      <c r="H35" s="146">
        <v>0</v>
      </c>
      <c r="I35" s="146">
        <v>0</v>
      </c>
      <c r="J35" s="146">
        <v>0</v>
      </c>
      <c r="K35" s="146">
        <v>0</v>
      </c>
      <c r="L35" s="146" t="e">
        <f>+'[1]qTasaPPMonInsEmiDefTRC'!M20</f>
        <v>#REF!</v>
      </c>
      <c r="M35" s="146" t="e">
        <f>+'[1]qTasaPPMonInsEmiDefTRC'!N20</f>
        <v>#REF!</v>
      </c>
      <c r="N35" s="146" t="e">
        <f>+'[1]qTasaPPMonInsEmiDefTRC'!O20</f>
        <v>#REF!</v>
      </c>
    </row>
    <row r="36" spans="1:14" ht="15">
      <c r="A36" s="253" t="s">
        <v>188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2"/>
    </row>
    <row r="37" spans="1:14" ht="15">
      <c r="A37" s="146" t="s">
        <v>129</v>
      </c>
      <c r="B37" s="146" t="s">
        <v>493</v>
      </c>
      <c r="C37" s="146">
        <v>0</v>
      </c>
      <c r="D37" s="146">
        <v>0</v>
      </c>
      <c r="E37" s="146">
        <v>0</v>
      </c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6">
        <v>4.25</v>
      </c>
      <c r="L37" s="146">
        <f>+'[1]qTasaPPMonInsEmiDefTRC'!M22</f>
        <v>8.5</v>
      </c>
      <c r="M37" s="146" t="e">
        <f>+'[1]qTasaPPMonInsEmiDefTRC'!N22</f>
        <v>#REF!</v>
      </c>
      <c r="N37" s="146" t="e">
        <f>+'[1]qTasaPPMonInsEmiDefTRC'!O22</f>
        <v>#REF!</v>
      </c>
    </row>
    <row r="38" spans="1:14" ht="15">
      <c r="A38" s="146" t="s">
        <v>131</v>
      </c>
      <c r="B38" s="146" t="s">
        <v>87</v>
      </c>
      <c r="C38" s="146">
        <v>0</v>
      </c>
      <c r="D38" s="146">
        <v>0</v>
      </c>
      <c r="E38" s="146">
        <v>0</v>
      </c>
      <c r="F38" s="146">
        <v>0.9</v>
      </c>
      <c r="G38" s="146">
        <v>0</v>
      </c>
      <c r="H38" s="146">
        <v>0.97</v>
      </c>
      <c r="I38" s="146">
        <v>0.59</v>
      </c>
      <c r="J38" s="146">
        <v>0</v>
      </c>
      <c r="K38" s="146">
        <v>0.89</v>
      </c>
      <c r="L38" s="146">
        <f>+'[1]qTasaPPMonInsEmiDefTRC'!M23</f>
        <v>3.85</v>
      </c>
      <c r="M38" s="146" t="e">
        <f>+'[1]qTasaPPMonInsEmiDefTRC'!N23</f>
        <v>#REF!</v>
      </c>
      <c r="N38" s="146" t="e">
        <f>+'[1]qTasaPPMonInsEmiDefTRC'!O23</f>
        <v>#REF!</v>
      </c>
    </row>
    <row r="39" spans="1:14" ht="15">
      <c r="A39" s="146" t="s">
        <v>131</v>
      </c>
      <c r="B39" s="146" t="s">
        <v>108</v>
      </c>
      <c r="C39" s="146">
        <v>0</v>
      </c>
      <c r="D39" s="146">
        <v>0.75</v>
      </c>
      <c r="E39" s="146">
        <v>0</v>
      </c>
      <c r="F39" s="146">
        <v>0.89</v>
      </c>
      <c r="G39" s="146">
        <v>0</v>
      </c>
      <c r="H39" s="146">
        <v>0.93</v>
      </c>
      <c r="I39" s="146">
        <v>0</v>
      </c>
      <c r="J39" s="146">
        <v>0</v>
      </c>
      <c r="K39" s="146">
        <v>1.3</v>
      </c>
      <c r="L39" s="146">
        <f>+'[1]qTasaPPMonInsEmiDefTRC'!M24</f>
        <v>1.65</v>
      </c>
      <c r="M39" s="146" t="e">
        <f>+'[1]qTasaPPMonInsEmiDefTRC'!N24</f>
        <v>#REF!</v>
      </c>
      <c r="N39" s="146" t="e">
        <f>+'[1]qTasaPPMonInsEmiDefTRC'!O24</f>
        <v>#REF!</v>
      </c>
    </row>
    <row r="40" spans="1:14" ht="15">
      <c r="A40" s="146" t="s">
        <v>131</v>
      </c>
      <c r="B40" s="146" t="s">
        <v>88</v>
      </c>
      <c r="C40" s="146">
        <v>0</v>
      </c>
      <c r="D40" s="146">
        <v>0</v>
      </c>
      <c r="E40" s="146">
        <v>0</v>
      </c>
      <c r="F40" s="146">
        <v>0</v>
      </c>
      <c r="G40" s="146">
        <v>0</v>
      </c>
      <c r="H40" s="146">
        <v>0</v>
      </c>
      <c r="I40" s="146">
        <v>0</v>
      </c>
      <c r="J40" s="146">
        <v>0</v>
      </c>
      <c r="K40" s="146">
        <v>1.42</v>
      </c>
      <c r="L40" s="146">
        <f>+'[1]qTasaPPMonInsEmiDefTRC'!M25</f>
        <v>0.95</v>
      </c>
      <c r="M40" s="146" t="e">
        <f>+'[1]qTasaPPMonInsEmiDefTRC'!N25</f>
        <v>#REF!</v>
      </c>
      <c r="N40" s="146" t="e">
        <f>+'[1]qTasaPPMonInsEmiDefTRC'!O25</f>
        <v>#REF!</v>
      </c>
    </row>
    <row r="41" spans="1:14" ht="15">
      <c r="A41" s="146" t="s">
        <v>131</v>
      </c>
      <c r="B41" s="146" t="s">
        <v>89</v>
      </c>
      <c r="C41" s="146">
        <v>0</v>
      </c>
      <c r="D41" s="146">
        <v>0</v>
      </c>
      <c r="E41" s="146">
        <v>0</v>
      </c>
      <c r="F41" s="146">
        <v>0</v>
      </c>
      <c r="G41" s="146">
        <v>0</v>
      </c>
      <c r="H41" s="146">
        <v>0</v>
      </c>
      <c r="I41" s="146">
        <v>0</v>
      </c>
      <c r="J41" s="146">
        <v>0</v>
      </c>
      <c r="K41" s="146">
        <v>1.69</v>
      </c>
      <c r="L41" s="146">
        <f>+'[1]qTasaPPMonInsEmiDefTRC'!M26</f>
        <v>1.55</v>
      </c>
      <c r="M41" s="146" t="e">
        <f>+'[1]qTasaPPMonInsEmiDefTRC'!N26</f>
        <v>#REF!</v>
      </c>
      <c r="N41" s="146" t="e">
        <f>+'[1]qTasaPPMonInsEmiDefTRC'!O26</f>
        <v>#REF!</v>
      </c>
    </row>
    <row r="42" spans="1:14" ht="15">
      <c r="A42" s="146" t="s">
        <v>131</v>
      </c>
      <c r="B42" s="146" t="s">
        <v>93</v>
      </c>
      <c r="C42" s="146">
        <v>0</v>
      </c>
      <c r="D42" s="146">
        <v>0</v>
      </c>
      <c r="E42" s="146">
        <v>0.96</v>
      </c>
      <c r="F42" s="146">
        <v>0.65</v>
      </c>
      <c r="G42" s="146">
        <v>0</v>
      </c>
      <c r="H42" s="146">
        <v>1.08</v>
      </c>
      <c r="I42" s="146">
        <v>0.57</v>
      </c>
      <c r="J42" s="146">
        <v>0.75</v>
      </c>
      <c r="K42" s="146">
        <v>0</v>
      </c>
      <c r="L42" s="146" t="e">
        <f>+'[1]qTasaPPMonInsEmiDefTRC'!M27</f>
        <v>#REF!</v>
      </c>
      <c r="M42" s="146" t="e">
        <f>+'[1]qTasaPPMonInsEmiDefTRC'!N27</f>
        <v>#REF!</v>
      </c>
      <c r="N42" s="146" t="e">
        <f>+'[1]qTasaPPMonInsEmiDefTRC'!O27</f>
        <v>#REF!</v>
      </c>
    </row>
    <row r="43" spans="1:14" ht="15">
      <c r="A43" s="146" t="s">
        <v>131</v>
      </c>
      <c r="B43" s="146" t="s">
        <v>112</v>
      </c>
      <c r="C43" s="146">
        <v>0</v>
      </c>
      <c r="D43" s="146">
        <v>0</v>
      </c>
      <c r="E43" s="146">
        <v>0</v>
      </c>
      <c r="F43" s="146">
        <v>0</v>
      </c>
      <c r="G43" s="146">
        <v>0</v>
      </c>
      <c r="H43" s="146">
        <v>1</v>
      </c>
      <c r="I43" s="146">
        <v>0</v>
      </c>
      <c r="J43" s="146">
        <v>0</v>
      </c>
      <c r="K43" s="146">
        <v>0</v>
      </c>
      <c r="L43" s="146">
        <f>+'[1]qTasaPPMonInsEmiDefTRC'!M28</f>
        <v>1.5</v>
      </c>
      <c r="M43" s="146" t="e">
        <f>+'[1]qTasaPPMonInsEmiDefTRC'!N28</f>
        <v>#REF!</v>
      </c>
      <c r="N43" s="146" t="e">
        <f>+'[1]qTasaPPMonInsEmiDefTRC'!O28</f>
        <v>#REF!</v>
      </c>
    </row>
    <row r="44" spans="1:14" ht="15">
      <c r="A44" s="146" t="s">
        <v>131</v>
      </c>
      <c r="B44" s="146" t="s">
        <v>95</v>
      </c>
      <c r="C44" s="146">
        <v>0</v>
      </c>
      <c r="D44" s="146">
        <v>0.93</v>
      </c>
      <c r="E44" s="146">
        <v>1.05</v>
      </c>
      <c r="F44" s="146">
        <v>0</v>
      </c>
      <c r="G44" s="146">
        <v>0</v>
      </c>
      <c r="H44" s="146">
        <v>0.69</v>
      </c>
      <c r="I44" s="146">
        <v>0</v>
      </c>
      <c r="J44" s="146">
        <v>0</v>
      </c>
      <c r="K44" s="146">
        <v>1.35</v>
      </c>
      <c r="L44" s="146">
        <f>+'[1]qTasaPPMonInsEmiDefTRC'!M29</f>
        <v>1.65</v>
      </c>
      <c r="M44" s="146" t="e">
        <f>+'[1]qTasaPPMonInsEmiDefTRC'!N29</f>
        <v>#REF!</v>
      </c>
      <c r="N44" s="146" t="e">
        <f>+'[1]qTasaPPMonInsEmiDefTRC'!O29</f>
        <v>#REF!</v>
      </c>
    </row>
    <row r="45" spans="1:14" ht="15">
      <c r="A45" s="146" t="s">
        <v>131</v>
      </c>
      <c r="B45" s="146" t="s">
        <v>118</v>
      </c>
      <c r="C45" s="146">
        <v>0</v>
      </c>
      <c r="D45" s="146">
        <v>0</v>
      </c>
      <c r="E45" s="146">
        <v>0</v>
      </c>
      <c r="F45" s="146">
        <v>1.3</v>
      </c>
      <c r="G45" s="146">
        <v>0.49</v>
      </c>
      <c r="H45" s="146">
        <v>1.2</v>
      </c>
      <c r="I45" s="146">
        <v>0</v>
      </c>
      <c r="J45" s="146">
        <v>0</v>
      </c>
      <c r="K45" s="146">
        <v>1.84</v>
      </c>
      <c r="L45" s="146" t="e">
        <f>+'[1]qTasaPPMonInsEmiDefTRC'!M30</f>
        <v>#REF!</v>
      </c>
      <c r="M45" s="146" t="e">
        <f>+'[1]qTasaPPMonInsEmiDefTRC'!N30</f>
        <v>#REF!</v>
      </c>
      <c r="N45" s="146" t="e">
        <f>+'[1]qTasaPPMonInsEmiDefTRC'!O30</f>
        <v>#REF!</v>
      </c>
    </row>
    <row r="46" spans="1:14" ht="15">
      <c r="A46" s="146" t="s">
        <v>131</v>
      </c>
      <c r="B46" s="146" t="s">
        <v>98</v>
      </c>
      <c r="C46" s="146">
        <v>0</v>
      </c>
      <c r="D46" s="146">
        <v>0</v>
      </c>
      <c r="E46" s="146">
        <v>0</v>
      </c>
      <c r="F46" s="146">
        <v>0.79</v>
      </c>
      <c r="G46" s="146">
        <v>0.59</v>
      </c>
      <c r="H46" s="146">
        <v>1.02</v>
      </c>
      <c r="I46" s="146">
        <v>0</v>
      </c>
      <c r="J46" s="146">
        <v>0</v>
      </c>
      <c r="K46" s="146">
        <v>1.03</v>
      </c>
      <c r="L46" s="146"/>
      <c r="M46" s="146"/>
      <c r="N46" s="146"/>
    </row>
    <row r="47" spans="1:14" ht="15">
      <c r="A47" s="146" t="s">
        <v>131</v>
      </c>
      <c r="B47" s="146" t="s">
        <v>99</v>
      </c>
      <c r="C47" s="146">
        <v>0</v>
      </c>
      <c r="D47" s="146">
        <v>0</v>
      </c>
      <c r="E47" s="146">
        <v>0</v>
      </c>
      <c r="F47" s="146">
        <v>1.1</v>
      </c>
      <c r="G47" s="146">
        <v>0</v>
      </c>
      <c r="H47" s="146">
        <v>0</v>
      </c>
      <c r="I47" s="146">
        <v>0</v>
      </c>
      <c r="J47" s="146">
        <v>0</v>
      </c>
      <c r="K47" s="146">
        <v>1.68</v>
      </c>
      <c r="L47" s="146"/>
      <c r="M47" s="146"/>
      <c r="N47" s="146"/>
    </row>
    <row r="48" spans="1:14" ht="15">
      <c r="A48" s="146" t="s">
        <v>138</v>
      </c>
      <c r="B48" s="146" t="s">
        <v>74</v>
      </c>
      <c r="C48" s="146">
        <v>0</v>
      </c>
      <c r="D48" s="146">
        <v>0</v>
      </c>
      <c r="E48" s="146">
        <v>0</v>
      </c>
      <c r="F48" s="146">
        <v>1.8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/>
      <c r="M48" s="146"/>
      <c r="N48" s="146"/>
    </row>
    <row r="49" spans="1:14" ht="15">
      <c r="A49" s="146" t="s">
        <v>138</v>
      </c>
      <c r="B49" s="146" t="s">
        <v>109</v>
      </c>
      <c r="C49" s="146">
        <v>1.15</v>
      </c>
      <c r="D49" s="146">
        <v>0</v>
      </c>
      <c r="E49" s="146"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/>
      <c r="M49" s="146"/>
      <c r="N49" s="146"/>
    </row>
    <row r="50" spans="1:14" ht="15">
      <c r="A50" s="146" t="s">
        <v>138</v>
      </c>
      <c r="B50" s="146" t="s">
        <v>119</v>
      </c>
      <c r="C50" s="146">
        <v>1.15</v>
      </c>
      <c r="D50" s="146">
        <v>0</v>
      </c>
      <c r="E50" s="146"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/>
      <c r="M50" s="146"/>
      <c r="N50" s="146"/>
    </row>
    <row r="51" spans="1:14" ht="6.75" customHeight="1">
      <c r="A51" s="162"/>
      <c r="B51" s="162"/>
      <c r="C51" s="162"/>
      <c r="D51" s="162"/>
      <c r="E51" s="163"/>
      <c r="F51" s="162"/>
      <c r="G51" s="162"/>
      <c r="H51" s="162"/>
      <c r="I51" s="162"/>
      <c r="J51" s="162"/>
      <c r="K51" s="162"/>
      <c r="L51" s="148"/>
      <c r="M51" s="149"/>
      <c r="N51" s="149"/>
    </row>
    <row r="52" ht="15" hidden="1">
      <c r="A52" s="142" t="s">
        <v>191</v>
      </c>
    </row>
    <row r="53" ht="15"/>
    <row r="54" ht="15" hidden="1"/>
    <row r="55" ht="15">
      <c r="A55" s="193" t="s">
        <v>520</v>
      </c>
    </row>
    <row r="56" ht="15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/>
    <row r="147" ht="15"/>
    <row r="148" ht="15"/>
    <row r="149" ht="15"/>
  </sheetData>
  <sheetProtection/>
  <mergeCells count="12">
    <mergeCell ref="B5:B6"/>
    <mergeCell ref="C5:M5"/>
    <mergeCell ref="O5:O6"/>
    <mergeCell ref="P5:P6"/>
    <mergeCell ref="A7:N7"/>
    <mergeCell ref="A36:N36"/>
    <mergeCell ref="A34:N34"/>
    <mergeCell ref="A1:N1"/>
    <mergeCell ref="A2:N2"/>
    <mergeCell ref="A3:N3"/>
    <mergeCell ref="A4:E4"/>
    <mergeCell ref="A5:A6"/>
  </mergeCells>
  <printOptions/>
  <pageMargins left="1.35" right="0.7" top="0.75" bottom="0.75" header="0.3" footer="0.3"/>
  <pageSetup fitToHeight="1" fitToWidth="1" horizontalDpi="600" verticalDpi="600" orientation="portrait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1">
      <selection activeCell="D9" sqref="D9"/>
    </sheetView>
  </sheetViews>
  <sheetFormatPr defaultColWidth="0" defaultRowHeight="15" zeroHeight="1"/>
  <cols>
    <col min="1" max="8" width="14.00390625" style="142" customWidth="1"/>
    <col min="9" max="13" width="10.7109375" style="152" hidden="1" customWidth="1"/>
    <col min="14" max="14" width="10.57421875" style="152" hidden="1" customWidth="1"/>
    <col min="15" max="27" width="9.140625" style="152" hidden="1" customWidth="1"/>
    <col min="28" max="16384" width="9.140625" style="142" hidden="1" customWidth="1"/>
  </cols>
  <sheetData>
    <row r="1" spans="1:14" ht="18">
      <c r="A1" s="262" t="s">
        <v>190</v>
      </c>
      <c r="B1" s="262"/>
      <c r="C1" s="262"/>
      <c r="D1" s="262"/>
      <c r="E1" s="262"/>
      <c r="F1" s="262"/>
      <c r="G1" s="262"/>
      <c r="H1" s="262"/>
      <c r="I1" s="150"/>
      <c r="J1" s="150"/>
      <c r="K1" s="150"/>
      <c r="L1" s="150"/>
      <c r="M1" s="150"/>
      <c r="N1" s="151"/>
    </row>
    <row r="2" spans="1:14" ht="18.75">
      <c r="A2" s="263" t="s">
        <v>837</v>
      </c>
      <c r="B2" s="264"/>
      <c r="C2" s="264"/>
      <c r="D2" s="264"/>
      <c r="E2" s="264"/>
      <c r="F2" s="264"/>
      <c r="G2" s="264"/>
      <c r="H2" s="264"/>
      <c r="I2" s="151"/>
      <c r="J2" s="151"/>
      <c r="K2" s="151"/>
      <c r="L2" s="151"/>
      <c r="M2" s="151"/>
      <c r="N2" s="151"/>
    </row>
    <row r="3" spans="1:14" ht="18">
      <c r="A3" s="262"/>
      <c r="B3" s="262"/>
      <c r="C3" s="262"/>
      <c r="D3" s="262"/>
      <c r="E3" s="262"/>
      <c r="F3" s="262"/>
      <c r="G3" s="262"/>
      <c r="H3" s="262"/>
      <c r="I3" s="150"/>
      <c r="J3" s="150"/>
      <c r="K3" s="150"/>
      <c r="L3" s="150"/>
      <c r="M3" s="150"/>
      <c r="N3" s="151"/>
    </row>
    <row r="4" spans="1:5" ht="5.25" customHeight="1">
      <c r="A4" s="258"/>
      <c r="B4" s="258"/>
      <c r="C4" s="258"/>
      <c r="D4" s="258"/>
      <c r="E4" s="258"/>
    </row>
    <row r="5" spans="1:16" ht="15">
      <c r="A5" s="259" t="s">
        <v>184</v>
      </c>
      <c r="B5" s="259" t="s">
        <v>185</v>
      </c>
      <c r="C5" s="260" t="s">
        <v>186</v>
      </c>
      <c r="D5" s="261"/>
      <c r="E5" s="261"/>
      <c r="F5" s="261"/>
      <c r="G5" s="261"/>
      <c r="H5" s="261"/>
      <c r="I5" s="151"/>
      <c r="J5" s="151"/>
      <c r="K5" s="151"/>
      <c r="L5" s="151"/>
      <c r="M5" s="151"/>
      <c r="N5" s="153"/>
      <c r="O5" s="250"/>
      <c r="P5" s="250"/>
    </row>
    <row r="6" spans="1:16" ht="15">
      <c r="A6" s="259"/>
      <c r="B6" s="259"/>
      <c r="C6" s="166" t="str">
        <f>+'[2]qTasaPPMonInsEmiRepTRC'!E1</f>
        <v>1 - 7</v>
      </c>
      <c r="D6" s="166" t="str">
        <f>+'[2]qTasaPPMonInsEmiRepTRC'!F1</f>
        <v>8 - 15</v>
      </c>
      <c r="E6" s="166" t="str">
        <f>+'[2]qTasaPPMonInsEmiRepTRC'!G1</f>
        <v>16 - 22</v>
      </c>
      <c r="F6" s="166" t="str">
        <f>+'[2]qTasaPPMonInsEmiRepTRC'!H1</f>
        <v>23 - 30</v>
      </c>
      <c r="G6" s="166" t="str">
        <f>+'[2]qTasaPPMonInsEmiRepTRC'!I1</f>
        <v>31 - 37</v>
      </c>
      <c r="H6" s="166" t="str">
        <f>+'[2]qTasaPPMonInsEmiRepTRC'!J1</f>
        <v>38 - 45</v>
      </c>
      <c r="I6" s="154"/>
      <c r="J6" s="154"/>
      <c r="K6" s="154"/>
      <c r="L6" s="154"/>
      <c r="M6" s="154"/>
      <c r="N6" s="154"/>
      <c r="O6" s="250"/>
      <c r="P6" s="250"/>
    </row>
    <row r="7" spans="1:14" ht="15">
      <c r="A7" s="167" t="s">
        <v>187</v>
      </c>
      <c r="B7" s="167"/>
      <c r="C7" s="167"/>
      <c r="D7" s="167"/>
      <c r="E7" s="167"/>
      <c r="F7" s="167"/>
      <c r="G7" s="167"/>
      <c r="H7" s="167"/>
      <c r="I7" s="155"/>
      <c r="J7" s="155"/>
      <c r="K7" s="155"/>
      <c r="L7" s="155"/>
      <c r="M7" s="155"/>
      <c r="N7" s="156"/>
    </row>
    <row r="8" spans="1:14" ht="15">
      <c r="A8" s="146" t="s">
        <v>135</v>
      </c>
      <c r="B8" s="146" t="s">
        <v>92</v>
      </c>
      <c r="C8" s="146">
        <v>0</v>
      </c>
      <c r="D8" s="146">
        <v>0</v>
      </c>
      <c r="E8" s="146">
        <v>0</v>
      </c>
      <c r="F8" s="146">
        <v>0</v>
      </c>
      <c r="G8" s="146">
        <v>0</v>
      </c>
      <c r="H8" s="146">
        <v>0.9</v>
      </c>
      <c r="I8" s="157"/>
      <c r="J8" s="157"/>
      <c r="K8" s="157"/>
      <c r="L8" s="157"/>
      <c r="M8" s="157"/>
      <c r="N8" s="157"/>
    </row>
    <row r="9" spans="1:14" ht="15">
      <c r="A9" s="146" t="s">
        <v>135</v>
      </c>
      <c r="B9" s="146" t="s">
        <v>98</v>
      </c>
      <c r="C9" s="146">
        <v>0</v>
      </c>
      <c r="D9" s="146">
        <v>0</v>
      </c>
      <c r="E9" s="146">
        <v>0</v>
      </c>
      <c r="F9" s="146">
        <v>0</v>
      </c>
      <c r="G9" s="146">
        <v>0</v>
      </c>
      <c r="H9" s="146">
        <v>0.7</v>
      </c>
      <c r="I9" s="158"/>
      <c r="J9" s="158"/>
      <c r="K9" s="158"/>
      <c r="L9" s="158"/>
      <c r="M9" s="158"/>
      <c r="N9" s="158"/>
    </row>
    <row r="10" spans="1:14" ht="15">
      <c r="A10" s="146" t="s">
        <v>135</v>
      </c>
      <c r="B10" s="146" t="s">
        <v>391</v>
      </c>
      <c r="C10" s="146">
        <v>1.79</v>
      </c>
      <c r="D10" s="146">
        <v>1.3</v>
      </c>
      <c r="E10" s="146">
        <v>0</v>
      </c>
      <c r="F10" s="146">
        <v>0</v>
      </c>
      <c r="G10" s="146">
        <v>0</v>
      </c>
      <c r="H10" s="146">
        <v>0</v>
      </c>
      <c r="I10" s="158"/>
      <c r="J10" s="158"/>
      <c r="K10" s="158"/>
      <c r="L10" s="158"/>
      <c r="M10" s="158"/>
      <c r="N10" s="158"/>
    </row>
    <row r="11" spans="1:14" ht="15">
      <c r="A11" s="146" t="s">
        <v>129</v>
      </c>
      <c r="B11" s="146" t="s">
        <v>91</v>
      </c>
      <c r="C11" s="146">
        <v>0</v>
      </c>
      <c r="D11" s="146">
        <v>0</v>
      </c>
      <c r="E11" s="146">
        <v>0</v>
      </c>
      <c r="F11" s="146">
        <v>0</v>
      </c>
      <c r="G11" s="146">
        <v>0</v>
      </c>
      <c r="H11" s="146">
        <v>0.6</v>
      </c>
      <c r="I11" s="158"/>
      <c r="J11" s="158"/>
      <c r="K11" s="158"/>
      <c r="L11" s="158"/>
      <c r="M11" s="158"/>
      <c r="N11" s="158"/>
    </row>
    <row r="12" spans="1:14" ht="15">
      <c r="A12" s="146" t="s">
        <v>129</v>
      </c>
      <c r="B12" s="146" t="s">
        <v>115</v>
      </c>
      <c r="C12" s="146">
        <v>0</v>
      </c>
      <c r="D12" s="146">
        <v>0</v>
      </c>
      <c r="E12" s="146">
        <v>0</v>
      </c>
      <c r="F12" s="146">
        <v>0</v>
      </c>
      <c r="G12" s="146">
        <v>0.5</v>
      </c>
      <c r="H12" s="146">
        <v>0.58</v>
      </c>
      <c r="I12" s="158"/>
      <c r="J12" s="158"/>
      <c r="K12" s="158"/>
      <c r="L12" s="158"/>
      <c r="M12" s="158"/>
      <c r="N12" s="158"/>
    </row>
    <row r="13" spans="1:14" ht="15">
      <c r="A13" s="146" t="s">
        <v>129</v>
      </c>
      <c r="B13" s="146" t="s">
        <v>612</v>
      </c>
      <c r="C13" s="146">
        <v>0</v>
      </c>
      <c r="D13" s="146">
        <v>0</v>
      </c>
      <c r="E13" s="146">
        <v>0</v>
      </c>
      <c r="F13" s="146">
        <v>0.7</v>
      </c>
      <c r="G13" s="146">
        <v>0</v>
      </c>
      <c r="H13" s="146">
        <v>0.8</v>
      </c>
      <c r="I13" s="158"/>
      <c r="J13" s="158"/>
      <c r="K13" s="158"/>
      <c r="L13" s="158"/>
      <c r="M13" s="158"/>
      <c r="N13" s="158"/>
    </row>
    <row r="14" spans="1:14" ht="15">
      <c r="A14" s="146" t="s">
        <v>129</v>
      </c>
      <c r="B14" s="146" t="s">
        <v>119</v>
      </c>
      <c r="C14" s="146">
        <v>0</v>
      </c>
      <c r="D14" s="146">
        <v>0</v>
      </c>
      <c r="E14" s="146">
        <v>0</v>
      </c>
      <c r="F14" s="146">
        <v>0</v>
      </c>
      <c r="G14" s="146">
        <v>0</v>
      </c>
      <c r="H14" s="146">
        <v>0.7</v>
      </c>
      <c r="I14" s="158"/>
      <c r="J14" s="158"/>
      <c r="K14" s="158"/>
      <c r="L14" s="158"/>
      <c r="M14" s="158"/>
      <c r="N14" s="158"/>
    </row>
    <row r="15" spans="1:14" ht="15">
      <c r="A15" s="146" t="s">
        <v>129</v>
      </c>
      <c r="B15" s="146" t="s">
        <v>199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  <c r="H15" s="146">
        <v>0.56</v>
      </c>
      <c r="I15" s="158"/>
      <c r="J15" s="158"/>
      <c r="K15" s="158"/>
      <c r="L15" s="158"/>
      <c r="M15" s="158"/>
      <c r="N15" s="158"/>
    </row>
    <row r="16" spans="1:14" ht="15">
      <c r="A16" s="146" t="s">
        <v>129</v>
      </c>
      <c r="B16" s="146" t="s">
        <v>123</v>
      </c>
      <c r="C16" s="146">
        <v>0</v>
      </c>
      <c r="D16" s="146">
        <v>0</v>
      </c>
      <c r="E16" s="146">
        <v>0</v>
      </c>
      <c r="F16" s="146">
        <v>0</v>
      </c>
      <c r="G16" s="146">
        <v>0.9</v>
      </c>
      <c r="H16" s="146">
        <v>0.58</v>
      </c>
      <c r="I16" s="158"/>
      <c r="J16" s="158"/>
      <c r="K16" s="158"/>
      <c r="L16" s="158"/>
      <c r="M16" s="158"/>
      <c r="N16" s="158"/>
    </row>
    <row r="17" spans="1:14" ht="15">
      <c r="A17" s="146" t="s">
        <v>129</v>
      </c>
      <c r="B17" s="146" t="s">
        <v>541</v>
      </c>
      <c r="C17" s="146">
        <v>0</v>
      </c>
      <c r="D17" s="146">
        <v>0</v>
      </c>
      <c r="E17" s="146">
        <v>0</v>
      </c>
      <c r="F17" s="146">
        <v>0</v>
      </c>
      <c r="G17" s="146">
        <v>0.9</v>
      </c>
      <c r="H17" s="146">
        <v>0.58</v>
      </c>
      <c r="I17" s="158"/>
      <c r="J17" s="158"/>
      <c r="K17" s="158"/>
      <c r="L17" s="158"/>
      <c r="M17" s="158"/>
      <c r="N17" s="158"/>
    </row>
    <row r="18" spans="1:14" ht="15">
      <c r="A18" s="146" t="s">
        <v>129</v>
      </c>
      <c r="B18" s="146" t="s">
        <v>758</v>
      </c>
      <c r="C18" s="146">
        <v>0</v>
      </c>
      <c r="D18" s="146">
        <v>0.8</v>
      </c>
      <c r="E18" s="146">
        <v>1.01</v>
      </c>
      <c r="F18" s="146">
        <v>0.56</v>
      </c>
      <c r="G18" s="146">
        <v>0.56</v>
      </c>
      <c r="H18" s="146">
        <v>0.85</v>
      </c>
      <c r="I18" s="158"/>
      <c r="J18" s="158"/>
      <c r="K18" s="158"/>
      <c r="L18" s="158"/>
      <c r="M18" s="158"/>
      <c r="N18" s="158"/>
    </row>
    <row r="19" spans="1:14" ht="15">
      <c r="A19" s="146" t="s">
        <v>130</v>
      </c>
      <c r="B19" s="146" t="s">
        <v>102</v>
      </c>
      <c r="C19" s="146">
        <v>0.37</v>
      </c>
      <c r="D19" s="146">
        <v>0</v>
      </c>
      <c r="E19" s="146">
        <v>0</v>
      </c>
      <c r="F19" s="146">
        <v>0.24</v>
      </c>
      <c r="G19" s="146">
        <v>0.2</v>
      </c>
      <c r="H19" s="146">
        <v>0.15</v>
      </c>
      <c r="I19" s="158"/>
      <c r="J19" s="158"/>
      <c r="K19" s="158"/>
      <c r="L19" s="158"/>
      <c r="M19" s="158"/>
      <c r="N19" s="158"/>
    </row>
    <row r="20" spans="1:14" ht="15">
      <c r="A20" s="146" t="s">
        <v>131</v>
      </c>
      <c r="B20" s="146" t="s">
        <v>87</v>
      </c>
      <c r="C20" s="146">
        <v>0.8</v>
      </c>
      <c r="D20" s="146">
        <v>0.37</v>
      </c>
      <c r="E20" s="146">
        <v>0</v>
      </c>
      <c r="F20" s="146">
        <v>0</v>
      </c>
      <c r="G20" s="146">
        <v>0</v>
      </c>
      <c r="H20" s="146">
        <v>0.24</v>
      </c>
      <c r="I20" s="158"/>
      <c r="J20" s="158"/>
      <c r="K20" s="158"/>
      <c r="L20" s="158"/>
      <c r="M20" s="158"/>
      <c r="N20" s="158"/>
    </row>
    <row r="21" spans="1:14" ht="15">
      <c r="A21" s="146" t="s">
        <v>131</v>
      </c>
      <c r="B21" s="146" t="s">
        <v>108</v>
      </c>
      <c r="C21" s="146">
        <v>0</v>
      </c>
      <c r="D21" s="146">
        <v>0</v>
      </c>
      <c r="E21" s="146">
        <v>0.29</v>
      </c>
      <c r="F21" s="146">
        <v>0</v>
      </c>
      <c r="G21" s="146">
        <v>0.3</v>
      </c>
      <c r="H21" s="146">
        <v>0.32</v>
      </c>
      <c r="I21" s="158"/>
      <c r="J21" s="158"/>
      <c r="K21" s="158"/>
      <c r="L21" s="158"/>
      <c r="M21" s="158"/>
      <c r="N21" s="158"/>
    </row>
    <row r="22" spans="1:14" ht="15">
      <c r="A22" s="146" t="s">
        <v>131</v>
      </c>
      <c r="B22" s="146" t="s">
        <v>88</v>
      </c>
      <c r="C22" s="146">
        <v>0</v>
      </c>
      <c r="D22" s="146">
        <v>0</v>
      </c>
      <c r="E22" s="146">
        <v>0</v>
      </c>
      <c r="F22" s="146">
        <v>0</v>
      </c>
      <c r="G22" s="146">
        <v>0</v>
      </c>
      <c r="H22" s="146">
        <v>0.24</v>
      </c>
      <c r="I22" s="158"/>
      <c r="J22" s="158"/>
      <c r="K22" s="158"/>
      <c r="L22" s="158"/>
      <c r="M22" s="158"/>
      <c r="N22" s="158"/>
    </row>
    <row r="23" spans="1:14" ht="15">
      <c r="A23" s="146" t="s">
        <v>131</v>
      </c>
      <c r="B23" s="146" t="s">
        <v>89</v>
      </c>
      <c r="C23" s="146">
        <v>1.41</v>
      </c>
      <c r="D23" s="146">
        <v>0.55</v>
      </c>
      <c r="E23" s="146">
        <v>0</v>
      </c>
      <c r="F23" s="146">
        <v>0</v>
      </c>
      <c r="G23" s="146">
        <v>0</v>
      </c>
      <c r="H23" s="146">
        <v>0.29</v>
      </c>
      <c r="I23" s="158"/>
      <c r="J23" s="158"/>
      <c r="K23" s="158"/>
      <c r="L23" s="158"/>
      <c r="M23" s="158"/>
      <c r="N23" s="158"/>
    </row>
    <row r="24" spans="1:14" ht="15">
      <c r="A24" s="146" t="s">
        <v>131</v>
      </c>
      <c r="B24" s="146" t="s">
        <v>110</v>
      </c>
      <c r="C24" s="146">
        <v>0</v>
      </c>
      <c r="D24" s="146">
        <v>0</v>
      </c>
      <c r="E24" s="146">
        <v>0</v>
      </c>
      <c r="F24" s="146">
        <v>0</v>
      </c>
      <c r="G24" s="146">
        <v>0.3</v>
      </c>
      <c r="H24" s="146">
        <v>0.33</v>
      </c>
      <c r="I24" s="158"/>
      <c r="J24" s="158"/>
      <c r="K24" s="158"/>
      <c r="L24" s="158"/>
      <c r="M24" s="158"/>
      <c r="N24" s="158"/>
    </row>
    <row r="25" spans="1:14" ht="15">
      <c r="A25" s="146" t="s">
        <v>131</v>
      </c>
      <c r="B25" s="146" t="s">
        <v>92</v>
      </c>
      <c r="C25" s="146">
        <v>1.58</v>
      </c>
      <c r="D25" s="146">
        <v>0.7</v>
      </c>
      <c r="E25" s="146">
        <v>0.25</v>
      </c>
      <c r="F25" s="146">
        <v>0.29</v>
      </c>
      <c r="G25" s="146">
        <v>0.28</v>
      </c>
      <c r="H25" s="146">
        <v>0.3</v>
      </c>
      <c r="I25" s="158"/>
      <c r="J25" s="158"/>
      <c r="K25" s="158"/>
      <c r="L25" s="158"/>
      <c r="M25" s="158"/>
      <c r="N25" s="158"/>
    </row>
    <row r="26" spans="1:14" ht="15">
      <c r="A26" s="146" t="s">
        <v>131</v>
      </c>
      <c r="B26" s="146" t="s">
        <v>93</v>
      </c>
      <c r="C26" s="146">
        <v>1.14</v>
      </c>
      <c r="D26" s="146">
        <v>0</v>
      </c>
      <c r="E26" s="146">
        <v>0</v>
      </c>
      <c r="F26" s="146">
        <v>0</v>
      </c>
      <c r="G26" s="146">
        <v>0</v>
      </c>
      <c r="H26" s="146">
        <v>0.27</v>
      </c>
      <c r="I26" s="158"/>
      <c r="J26" s="158"/>
      <c r="K26" s="158"/>
      <c r="L26" s="158"/>
      <c r="M26" s="158"/>
      <c r="N26" s="158"/>
    </row>
    <row r="27" spans="1:14" ht="15">
      <c r="A27" s="146" t="s">
        <v>131</v>
      </c>
      <c r="B27" s="146" t="s">
        <v>94</v>
      </c>
      <c r="C27" s="146">
        <v>1.28</v>
      </c>
      <c r="D27" s="146">
        <v>0.37</v>
      </c>
      <c r="E27" s="146">
        <v>0</v>
      </c>
      <c r="F27" s="146">
        <v>0.33</v>
      </c>
      <c r="G27" s="146">
        <v>0.28</v>
      </c>
      <c r="H27" s="146">
        <v>0.25</v>
      </c>
      <c r="I27" s="158"/>
      <c r="J27" s="158"/>
      <c r="K27" s="158"/>
      <c r="L27" s="158"/>
      <c r="M27" s="158"/>
      <c r="N27" s="158"/>
    </row>
    <row r="28" spans="1:14" ht="15">
      <c r="A28" s="146" t="s">
        <v>131</v>
      </c>
      <c r="B28" s="146" t="s">
        <v>112</v>
      </c>
      <c r="C28" s="146">
        <v>0</v>
      </c>
      <c r="D28" s="146">
        <v>0</v>
      </c>
      <c r="E28" s="146">
        <v>0</v>
      </c>
      <c r="F28" s="146">
        <v>0</v>
      </c>
      <c r="G28" s="146">
        <v>0.39</v>
      </c>
      <c r="H28" s="146">
        <v>0.46</v>
      </c>
      <c r="I28" s="158"/>
      <c r="J28" s="158"/>
      <c r="K28" s="158"/>
      <c r="L28" s="158"/>
      <c r="M28" s="158"/>
      <c r="N28" s="158"/>
    </row>
    <row r="29" spans="1:14" ht="15">
      <c r="A29" s="146" t="s">
        <v>131</v>
      </c>
      <c r="B29" s="146" t="s">
        <v>95</v>
      </c>
      <c r="C29" s="146">
        <v>0.87</v>
      </c>
      <c r="D29" s="146">
        <v>0.7</v>
      </c>
      <c r="E29" s="146">
        <v>0.42</v>
      </c>
      <c r="F29" s="146">
        <v>0.37</v>
      </c>
      <c r="G29" s="146">
        <v>0.4</v>
      </c>
      <c r="H29" s="146">
        <v>0.31</v>
      </c>
      <c r="I29" s="158"/>
      <c r="J29" s="158"/>
      <c r="K29" s="158"/>
      <c r="L29" s="158"/>
      <c r="M29" s="158"/>
      <c r="N29" s="158"/>
    </row>
    <row r="30" spans="1:14" ht="15">
      <c r="A30" s="146" t="s">
        <v>131</v>
      </c>
      <c r="B30" s="146" t="s">
        <v>387</v>
      </c>
      <c r="C30" s="146">
        <v>0</v>
      </c>
      <c r="D30" s="146">
        <v>0</v>
      </c>
      <c r="E30" s="146">
        <v>0</v>
      </c>
      <c r="F30" s="146">
        <v>0</v>
      </c>
      <c r="G30" s="146">
        <v>0.38</v>
      </c>
      <c r="H30" s="146">
        <v>0.4</v>
      </c>
      <c r="I30" s="158"/>
      <c r="J30" s="158"/>
      <c r="K30" s="158"/>
      <c r="L30" s="158"/>
      <c r="M30" s="158"/>
      <c r="N30" s="158"/>
    </row>
    <row r="31" spans="1:14" ht="15">
      <c r="A31" s="146" t="s">
        <v>131</v>
      </c>
      <c r="B31" s="146" t="s">
        <v>118</v>
      </c>
      <c r="C31" s="146">
        <v>1.92</v>
      </c>
      <c r="D31" s="146">
        <v>0.33</v>
      </c>
      <c r="E31" s="146">
        <v>0.35</v>
      </c>
      <c r="F31" s="146">
        <v>0.32</v>
      </c>
      <c r="G31" s="146">
        <v>0.34</v>
      </c>
      <c r="H31" s="146">
        <v>0.29</v>
      </c>
      <c r="I31" s="158"/>
      <c r="J31" s="158"/>
      <c r="K31" s="158"/>
      <c r="L31" s="158"/>
      <c r="M31" s="158"/>
      <c r="N31" s="158"/>
    </row>
    <row r="32" spans="1:14" ht="15">
      <c r="A32" s="146" t="s">
        <v>131</v>
      </c>
      <c r="B32" s="146" t="s">
        <v>97</v>
      </c>
      <c r="C32" s="146">
        <v>0</v>
      </c>
      <c r="D32" s="146">
        <v>0</v>
      </c>
      <c r="E32" s="146">
        <v>0.35</v>
      </c>
      <c r="F32" s="146">
        <v>0</v>
      </c>
      <c r="G32" s="146">
        <v>0</v>
      </c>
      <c r="H32" s="146">
        <v>0.31</v>
      </c>
      <c r="I32" s="158"/>
      <c r="J32" s="158"/>
      <c r="K32" s="158"/>
      <c r="L32" s="158"/>
      <c r="M32" s="158"/>
      <c r="N32" s="158"/>
    </row>
    <row r="33" spans="1:14" ht="15">
      <c r="A33" s="146" t="s">
        <v>131</v>
      </c>
      <c r="B33" s="146" t="s">
        <v>98</v>
      </c>
      <c r="C33" s="146">
        <v>1.49</v>
      </c>
      <c r="D33" s="146">
        <v>0.7</v>
      </c>
      <c r="E33" s="146">
        <v>0</v>
      </c>
      <c r="F33" s="146">
        <v>0.28</v>
      </c>
      <c r="G33" s="146">
        <v>0</v>
      </c>
      <c r="H33" s="146">
        <v>0.3</v>
      </c>
      <c r="I33" s="158"/>
      <c r="J33" s="158"/>
      <c r="K33" s="158"/>
      <c r="L33" s="158"/>
      <c r="M33" s="158"/>
      <c r="N33" s="158"/>
    </row>
    <row r="34" spans="1:14" ht="15">
      <c r="A34" s="146" t="s">
        <v>131</v>
      </c>
      <c r="B34" s="146" t="s">
        <v>99</v>
      </c>
      <c r="C34" s="146">
        <v>1.21</v>
      </c>
      <c r="D34" s="146">
        <v>0.58</v>
      </c>
      <c r="E34" s="146">
        <v>0</v>
      </c>
      <c r="F34" s="146">
        <v>0</v>
      </c>
      <c r="G34" s="146">
        <v>0.33</v>
      </c>
      <c r="H34" s="146">
        <v>0.35</v>
      </c>
      <c r="I34" s="158"/>
      <c r="J34" s="158"/>
      <c r="K34" s="158"/>
      <c r="L34" s="158"/>
      <c r="M34" s="158"/>
      <c r="N34" s="158"/>
    </row>
    <row r="35" spans="1:14" ht="15">
      <c r="A35" s="146" t="s">
        <v>131</v>
      </c>
      <c r="B35" s="146" t="s">
        <v>100</v>
      </c>
      <c r="C35" s="146">
        <v>2</v>
      </c>
      <c r="D35" s="146">
        <v>0.79</v>
      </c>
      <c r="E35" s="146">
        <v>0.74</v>
      </c>
      <c r="F35" s="146">
        <v>0.36</v>
      </c>
      <c r="G35" s="146">
        <v>0.37</v>
      </c>
      <c r="H35" s="146">
        <v>0.37</v>
      </c>
      <c r="I35" s="158"/>
      <c r="J35" s="158"/>
      <c r="K35" s="158"/>
      <c r="L35" s="158"/>
      <c r="M35" s="158"/>
      <c r="N35" s="158"/>
    </row>
    <row r="36" spans="1:14" ht="15">
      <c r="A36" s="146" t="s">
        <v>132</v>
      </c>
      <c r="B36" s="146" t="s">
        <v>102</v>
      </c>
      <c r="C36" s="146">
        <v>0.98</v>
      </c>
      <c r="D36" s="146">
        <v>0</v>
      </c>
      <c r="E36" s="146">
        <v>0.25</v>
      </c>
      <c r="F36" s="146">
        <v>0.15</v>
      </c>
      <c r="G36" s="146">
        <v>0.18</v>
      </c>
      <c r="H36" s="146">
        <v>0.2</v>
      </c>
      <c r="I36" s="158"/>
      <c r="J36" s="158"/>
      <c r="K36" s="158"/>
      <c r="L36" s="158"/>
      <c r="M36" s="158"/>
      <c r="N36" s="158"/>
    </row>
    <row r="37" spans="1:14" ht="15">
      <c r="A37" s="146" t="s">
        <v>138</v>
      </c>
      <c r="B37" s="146" t="s">
        <v>119</v>
      </c>
      <c r="C37" s="146">
        <v>0.95</v>
      </c>
      <c r="D37" s="146">
        <v>0</v>
      </c>
      <c r="E37" s="146">
        <v>0.9</v>
      </c>
      <c r="F37" s="146">
        <v>0</v>
      </c>
      <c r="G37" s="146">
        <v>0</v>
      </c>
      <c r="H37" s="146">
        <v>0</v>
      </c>
      <c r="I37" s="158"/>
      <c r="J37" s="158"/>
      <c r="K37" s="158"/>
      <c r="L37" s="158"/>
      <c r="M37" s="158"/>
      <c r="N37" s="158"/>
    </row>
    <row r="38" spans="1:14" ht="15">
      <c r="A38" s="146" t="s">
        <v>139</v>
      </c>
      <c r="B38" s="146" t="s">
        <v>834</v>
      </c>
      <c r="C38" s="146">
        <v>0</v>
      </c>
      <c r="D38" s="146">
        <v>0</v>
      </c>
      <c r="E38" s="146">
        <v>0</v>
      </c>
      <c r="F38" s="146">
        <v>1.2</v>
      </c>
      <c r="G38" s="146">
        <v>0.74</v>
      </c>
      <c r="H38" s="146">
        <v>0</v>
      </c>
      <c r="I38" s="158"/>
      <c r="J38" s="158"/>
      <c r="K38" s="158"/>
      <c r="L38" s="158"/>
      <c r="M38" s="158"/>
      <c r="N38" s="158"/>
    </row>
    <row r="39" spans="1:14" ht="15">
      <c r="A39" s="146" t="s">
        <v>139</v>
      </c>
      <c r="B39" s="146" t="s">
        <v>494</v>
      </c>
      <c r="C39" s="146">
        <v>0</v>
      </c>
      <c r="D39" s="146">
        <v>0</v>
      </c>
      <c r="E39" s="146">
        <v>0</v>
      </c>
      <c r="F39" s="146">
        <v>0</v>
      </c>
      <c r="G39" s="146">
        <v>0</v>
      </c>
      <c r="H39" s="146">
        <v>1.8</v>
      </c>
      <c r="I39" s="158"/>
      <c r="J39" s="158"/>
      <c r="K39" s="158"/>
      <c r="L39" s="158"/>
      <c r="M39" s="158"/>
      <c r="N39" s="158"/>
    </row>
    <row r="40" spans="1:14" ht="15">
      <c r="A40" s="168" t="s">
        <v>188</v>
      </c>
      <c r="B40" s="168"/>
      <c r="C40" s="168"/>
      <c r="D40" s="168"/>
      <c r="E40" s="168"/>
      <c r="F40" s="168"/>
      <c r="G40" s="168"/>
      <c r="H40" s="168"/>
      <c r="I40" s="159"/>
      <c r="J40" s="159"/>
      <c r="K40" s="159"/>
      <c r="L40" s="159"/>
      <c r="M40" s="159"/>
      <c r="N40" s="156"/>
    </row>
    <row r="41" spans="1:14" ht="15">
      <c r="A41" s="146" t="s">
        <v>129</v>
      </c>
      <c r="B41" s="146" t="s">
        <v>109</v>
      </c>
      <c r="C41" s="146">
        <v>0</v>
      </c>
      <c r="D41" s="146">
        <v>0</v>
      </c>
      <c r="E41" s="146">
        <v>0</v>
      </c>
      <c r="F41" s="146">
        <v>0</v>
      </c>
      <c r="G41" s="146">
        <v>0.58</v>
      </c>
      <c r="H41" s="146">
        <v>0.56</v>
      </c>
      <c r="I41" s="157"/>
      <c r="J41" s="157"/>
      <c r="K41" s="157"/>
      <c r="L41" s="157"/>
      <c r="M41" s="157"/>
      <c r="N41" s="157"/>
    </row>
    <row r="42" spans="1:14" ht="15">
      <c r="A42" s="146" t="s">
        <v>129</v>
      </c>
      <c r="B42" s="146" t="s">
        <v>91</v>
      </c>
      <c r="C42" s="146">
        <v>0</v>
      </c>
      <c r="D42" s="146">
        <v>0</v>
      </c>
      <c r="E42" s="146">
        <v>0</v>
      </c>
      <c r="F42" s="146">
        <v>0.8</v>
      </c>
      <c r="G42" s="146">
        <v>0</v>
      </c>
      <c r="H42" s="146">
        <v>0.49</v>
      </c>
      <c r="I42" s="157"/>
      <c r="J42" s="157"/>
      <c r="K42" s="157"/>
      <c r="L42" s="157"/>
      <c r="M42" s="157"/>
      <c r="N42" s="157"/>
    </row>
    <row r="43" spans="1:14" ht="15">
      <c r="A43" s="146" t="s">
        <v>129</v>
      </c>
      <c r="B43" s="146" t="s">
        <v>116</v>
      </c>
      <c r="C43" s="146">
        <v>0</v>
      </c>
      <c r="D43" s="146">
        <v>0</v>
      </c>
      <c r="E43" s="146">
        <v>0</v>
      </c>
      <c r="F43" s="146">
        <v>0</v>
      </c>
      <c r="G43" s="146">
        <v>0.59</v>
      </c>
      <c r="H43" s="146">
        <v>0</v>
      </c>
      <c r="I43" s="157"/>
      <c r="J43" s="157"/>
      <c r="K43" s="157"/>
      <c r="L43" s="157"/>
      <c r="M43" s="157"/>
      <c r="N43" s="157"/>
    </row>
    <row r="44" spans="1:14" ht="15">
      <c r="A44" s="146" t="s">
        <v>129</v>
      </c>
      <c r="B44" s="146" t="s">
        <v>119</v>
      </c>
      <c r="C44" s="146">
        <v>0</v>
      </c>
      <c r="D44" s="146">
        <v>0</v>
      </c>
      <c r="E44" s="146">
        <v>0</v>
      </c>
      <c r="F44" s="146">
        <v>0</v>
      </c>
      <c r="G44" s="146">
        <v>0.8</v>
      </c>
      <c r="H44" s="146">
        <v>0.68</v>
      </c>
      <c r="I44" s="157"/>
      <c r="J44" s="157"/>
      <c r="K44" s="157"/>
      <c r="L44" s="157"/>
      <c r="M44" s="157"/>
      <c r="N44" s="157"/>
    </row>
    <row r="45" spans="1:14" ht="15">
      <c r="A45" s="146" t="s">
        <v>129</v>
      </c>
      <c r="B45" s="146" t="s">
        <v>101</v>
      </c>
      <c r="C45" s="146">
        <v>0</v>
      </c>
      <c r="D45" s="146">
        <v>0</v>
      </c>
      <c r="E45" s="146">
        <v>0</v>
      </c>
      <c r="F45" s="146">
        <v>0</v>
      </c>
      <c r="G45" s="146">
        <v>0.59</v>
      </c>
      <c r="H45" s="146">
        <v>0.59</v>
      </c>
      <c r="I45" s="157"/>
      <c r="J45" s="157"/>
      <c r="K45" s="157"/>
      <c r="L45" s="157"/>
      <c r="M45" s="157"/>
      <c r="N45" s="157"/>
    </row>
    <row r="46" spans="1:14" ht="15">
      <c r="A46" s="146" t="s">
        <v>129</v>
      </c>
      <c r="B46" s="146" t="s">
        <v>493</v>
      </c>
      <c r="C46" s="146">
        <v>0</v>
      </c>
      <c r="D46" s="146">
        <v>0</v>
      </c>
      <c r="E46" s="146">
        <v>0.64</v>
      </c>
      <c r="F46" s="146">
        <v>0</v>
      </c>
      <c r="G46" s="146">
        <v>0.5</v>
      </c>
      <c r="H46" s="146">
        <v>0.5</v>
      </c>
      <c r="I46" s="157"/>
      <c r="J46" s="157"/>
      <c r="K46" s="157"/>
      <c r="L46" s="157"/>
      <c r="M46" s="157"/>
      <c r="N46" s="157"/>
    </row>
    <row r="47" spans="1:14" ht="15">
      <c r="A47" s="146" t="s">
        <v>136</v>
      </c>
      <c r="B47" s="146" t="s">
        <v>120</v>
      </c>
      <c r="C47" s="146">
        <v>1.5</v>
      </c>
      <c r="D47" s="146">
        <v>0</v>
      </c>
      <c r="E47" s="146">
        <v>0</v>
      </c>
      <c r="F47" s="146">
        <v>0</v>
      </c>
      <c r="G47" s="146">
        <v>0</v>
      </c>
      <c r="H47" s="146">
        <v>0</v>
      </c>
      <c r="I47" s="157"/>
      <c r="J47" s="157"/>
      <c r="K47" s="157"/>
      <c r="L47" s="157"/>
      <c r="M47" s="157"/>
      <c r="N47" s="157"/>
    </row>
    <row r="48" spans="1:14" ht="15">
      <c r="A48" s="146" t="s">
        <v>131</v>
      </c>
      <c r="B48" s="146" t="s">
        <v>87</v>
      </c>
      <c r="C48" s="146">
        <v>0</v>
      </c>
      <c r="D48" s="146">
        <v>0</v>
      </c>
      <c r="E48" s="146">
        <v>0</v>
      </c>
      <c r="F48" s="146">
        <v>0</v>
      </c>
      <c r="G48" s="146">
        <v>0</v>
      </c>
      <c r="H48" s="146">
        <v>0.44</v>
      </c>
      <c r="I48" s="157"/>
      <c r="J48" s="157"/>
      <c r="K48" s="157"/>
      <c r="L48" s="157"/>
      <c r="M48" s="157"/>
      <c r="N48" s="157"/>
    </row>
    <row r="49" spans="1:14" ht="15">
      <c r="A49" s="146" t="s">
        <v>131</v>
      </c>
      <c r="B49" s="146" t="s">
        <v>108</v>
      </c>
      <c r="C49" s="146">
        <v>0</v>
      </c>
      <c r="D49" s="146">
        <v>0</v>
      </c>
      <c r="E49" s="146">
        <v>0</v>
      </c>
      <c r="F49" s="146">
        <v>0</v>
      </c>
      <c r="G49" s="146">
        <v>0</v>
      </c>
      <c r="H49" s="146">
        <v>0.36</v>
      </c>
      <c r="I49" s="157"/>
      <c r="J49" s="157"/>
      <c r="K49" s="157"/>
      <c r="L49" s="157"/>
      <c r="M49" s="157"/>
      <c r="N49" s="157"/>
    </row>
    <row r="50" spans="1:14" ht="15">
      <c r="A50" s="146" t="s">
        <v>131</v>
      </c>
      <c r="B50" s="146" t="s">
        <v>88</v>
      </c>
      <c r="C50" s="146">
        <v>0</v>
      </c>
      <c r="D50" s="146">
        <v>0</v>
      </c>
      <c r="E50" s="146">
        <v>0</v>
      </c>
      <c r="F50" s="146">
        <v>0</v>
      </c>
      <c r="G50" s="146">
        <v>0.5</v>
      </c>
      <c r="H50" s="146">
        <v>0</v>
      </c>
      <c r="I50" s="157"/>
      <c r="J50" s="157"/>
      <c r="K50" s="157"/>
      <c r="L50" s="157"/>
      <c r="M50" s="157"/>
      <c r="N50" s="157"/>
    </row>
    <row r="51" spans="1:14" ht="15">
      <c r="A51" s="146" t="s">
        <v>131</v>
      </c>
      <c r="B51" s="146" t="s">
        <v>92</v>
      </c>
      <c r="C51" s="146">
        <v>0</v>
      </c>
      <c r="D51" s="146">
        <v>0</v>
      </c>
      <c r="E51" s="146">
        <v>0</v>
      </c>
      <c r="F51" s="146">
        <v>0</v>
      </c>
      <c r="G51" s="146">
        <v>0.35</v>
      </c>
      <c r="H51" s="146">
        <v>0</v>
      </c>
      <c r="I51" s="157"/>
      <c r="J51" s="157"/>
      <c r="K51" s="157"/>
      <c r="L51" s="157"/>
      <c r="M51" s="157"/>
      <c r="N51" s="157"/>
    </row>
    <row r="52" spans="1:14" ht="15">
      <c r="A52" s="146" t="s">
        <v>131</v>
      </c>
      <c r="B52" s="146" t="s">
        <v>93</v>
      </c>
      <c r="C52" s="146">
        <v>0</v>
      </c>
      <c r="D52" s="146">
        <v>0</v>
      </c>
      <c r="E52" s="146">
        <v>0</v>
      </c>
      <c r="F52" s="146">
        <v>0</v>
      </c>
      <c r="G52" s="146">
        <v>0</v>
      </c>
      <c r="H52" s="146">
        <v>0.42</v>
      </c>
      <c r="I52" s="157"/>
      <c r="J52" s="157"/>
      <c r="K52" s="157"/>
      <c r="L52" s="157"/>
      <c r="M52" s="157"/>
      <c r="N52" s="157"/>
    </row>
    <row r="53" spans="1:14" ht="15">
      <c r="A53" s="146" t="s">
        <v>131</v>
      </c>
      <c r="B53" s="146" t="s">
        <v>94</v>
      </c>
      <c r="C53" s="146">
        <v>0</v>
      </c>
      <c r="D53" s="146">
        <v>0</v>
      </c>
      <c r="E53" s="146">
        <v>0</v>
      </c>
      <c r="F53" s="146">
        <v>0</v>
      </c>
      <c r="G53" s="146">
        <v>0</v>
      </c>
      <c r="H53" s="146">
        <v>0.3</v>
      </c>
      <c r="I53" s="157"/>
      <c r="J53" s="157"/>
      <c r="K53" s="157"/>
      <c r="L53" s="157"/>
      <c r="M53" s="157"/>
      <c r="N53" s="157"/>
    </row>
    <row r="54" spans="1:14" ht="15">
      <c r="A54" s="146" t="s">
        <v>131</v>
      </c>
      <c r="B54" s="146" t="s">
        <v>112</v>
      </c>
      <c r="C54" s="146">
        <v>0</v>
      </c>
      <c r="D54" s="146">
        <v>0</v>
      </c>
      <c r="E54" s="146">
        <v>0</v>
      </c>
      <c r="F54" s="146">
        <v>0</v>
      </c>
      <c r="G54" s="146">
        <v>0</v>
      </c>
      <c r="H54" s="146">
        <v>0.82</v>
      </c>
      <c r="I54" s="157"/>
      <c r="J54" s="157"/>
      <c r="K54" s="157"/>
      <c r="L54" s="157"/>
      <c r="M54" s="157"/>
      <c r="N54" s="157"/>
    </row>
    <row r="55" spans="1:14" ht="15">
      <c r="A55" s="146" t="s">
        <v>131</v>
      </c>
      <c r="B55" s="146" t="s">
        <v>95</v>
      </c>
      <c r="C55" s="146">
        <v>1.15</v>
      </c>
      <c r="D55" s="146">
        <v>0.49</v>
      </c>
      <c r="E55" s="146">
        <v>0</v>
      </c>
      <c r="F55" s="146">
        <v>0</v>
      </c>
      <c r="G55" s="146">
        <v>0</v>
      </c>
      <c r="H55" s="146">
        <v>0.45</v>
      </c>
      <c r="I55" s="157"/>
      <c r="J55" s="157"/>
      <c r="K55" s="157"/>
      <c r="L55" s="157"/>
      <c r="M55" s="157"/>
      <c r="N55" s="157"/>
    </row>
    <row r="56" spans="1:14" ht="15">
      <c r="A56" s="146" t="s">
        <v>131</v>
      </c>
      <c r="B56" s="146" t="s">
        <v>118</v>
      </c>
      <c r="C56" s="146">
        <v>0</v>
      </c>
      <c r="D56" s="146">
        <v>0</v>
      </c>
      <c r="E56" s="146">
        <v>0.44</v>
      </c>
      <c r="F56" s="146">
        <v>0.35</v>
      </c>
      <c r="G56" s="146">
        <v>0.36</v>
      </c>
      <c r="H56" s="146">
        <v>0.45</v>
      </c>
      <c r="I56" s="157"/>
      <c r="J56" s="157"/>
      <c r="K56" s="157"/>
      <c r="L56" s="157"/>
      <c r="M56" s="157"/>
      <c r="N56" s="157"/>
    </row>
    <row r="57" spans="1:14" ht="15">
      <c r="A57" s="146" t="s">
        <v>131</v>
      </c>
      <c r="B57" s="146" t="s">
        <v>97</v>
      </c>
      <c r="C57" s="146">
        <v>0</v>
      </c>
      <c r="D57" s="146">
        <v>0.45</v>
      </c>
      <c r="E57" s="146">
        <v>0</v>
      </c>
      <c r="F57" s="146">
        <v>0</v>
      </c>
      <c r="G57" s="146">
        <v>0</v>
      </c>
      <c r="H57" s="146">
        <v>0</v>
      </c>
      <c r="I57" s="157"/>
      <c r="J57" s="157"/>
      <c r="K57" s="157"/>
      <c r="L57" s="157"/>
      <c r="M57" s="157"/>
      <c r="N57" s="157"/>
    </row>
    <row r="58" spans="1:14" ht="15">
      <c r="A58" s="146" t="s">
        <v>131</v>
      </c>
      <c r="B58" s="146" t="s">
        <v>98</v>
      </c>
      <c r="C58" s="146">
        <v>0.5</v>
      </c>
      <c r="D58" s="146">
        <v>0</v>
      </c>
      <c r="E58" s="146">
        <v>0</v>
      </c>
      <c r="F58" s="146">
        <v>0</v>
      </c>
      <c r="G58" s="146">
        <v>0.34</v>
      </c>
      <c r="H58" s="146">
        <v>0.46</v>
      </c>
      <c r="I58" s="157"/>
      <c r="J58" s="157"/>
      <c r="K58" s="157"/>
      <c r="L58" s="157"/>
      <c r="M58" s="157"/>
      <c r="N58" s="157"/>
    </row>
    <row r="59" spans="1:14" ht="15">
      <c r="A59" s="146" t="s">
        <v>131</v>
      </c>
      <c r="B59" s="146" t="s">
        <v>99</v>
      </c>
      <c r="C59" s="146">
        <v>0</v>
      </c>
      <c r="D59" s="146">
        <v>0</v>
      </c>
      <c r="E59" s="146">
        <v>0</v>
      </c>
      <c r="F59" s="146">
        <v>0</v>
      </c>
      <c r="G59" s="146">
        <v>0.5</v>
      </c>
      <c r="H59" s="146">
        <v>0.36</v>
      </c>
      <c r="I59" s="157"/>
      <c r="J59" s="157"/>
      <c r="K59" s="157"/>
      <c r="L59" s="157"/>
      <c r="M59" s="157"/>
      <c r="N59" s="157"/>
    </row>
    <row r="60" spans="1:14" ht="15">
      <c r="A60" s="146" t="s">
        <v>131</v>
      </c>
      <c r="B60" s="146" t="s">
        <v>100</v>
      </c>
      <c r="C60" s="146">
        <v>0</v>
      </c>
      <c r="D60" s="146">
        <v>0</v>
      </c>
      <c r="E60" s="146">
        <v>0</v>
      </c>
      <c r="F60" s="146">
        <v>0</v>
      </c>
      <c r="G60" s="146">
        <v>0</v>
      </c>
      <c r="H60" s="146">
        <v>0.34</v>
      </c>
      <c r="I60" s="157"/>
      <c r="J60" s="157"/>
      <c r="K60" s="157"/>
      <c r="L60" s="157"/>
      <c r="M60" s="157"/>
      <c r="N60" s="157"/>
    </row>
    <row r="61" spans="1:14" ht="15">
      <c r="A61" s="146" t="s">
        <v>138</v>
      </c>
      <c r="B61" s="146" t="s">
        <v>119</v>
      </c>
      <c r="C61" s="146">
        <v>0</v>
      </c>
      <c r="D61" s="146">
        <v>0</v>
      </c>
      <c r="E61" s="146">
        <v>0</v>
      </c>
      <c r="F61" s="146">
        <v>0</v>
      </c>
      <c r="G61" s="146">
        <v>0</v>
      </c>
      <c r="H61" s="146">
        <v>0.5</v>
      </c>
      <c r="I61" s="157"/>
      <c r="J61" s="157"/>
      <c r="K61" s="157"/>
      <c r="L61" s="157"/>
      <c r="M61" s="157"/>
      <c r="N61" s="157"/>
    </row>
    <row r="62" spans="1:14" ht="15">
      <c r="A62" s="146" t="s">
        <v>139</v>
      </c>
      <c r="B62" s="146" t="s">
        <v>804</v>
      </c>
      <c r="C62" s="146">
        <v>0</v>
      </c>
      <c r="D62" s="146">
        <v>0</v>
      </c>
      <c r="E62" s="146">
        <v>0</v>
      </c>
      <c r="F62" s="146">
        <v>0</v>
      </c>
      <c r="G62" s="146">
        <v>0</v>
      </c>
      <c r="H62" s="146">
        <v>0.6</v>
      </c>
      <c r="I62" s="157"/>
      <c r="J62" s="157"/>
      <c r="K62" s="157"/>
      <c r="L62" s="157"/>
      <c r="M62" s="157"/>
      <c r="N62" s="157"/>
    </row>
    <row r="63" spans="1:14" ht="15">
      <c r="A63" s="168" t="s">
        <v>189</v>
      </c>
      <c r="B63" s="168"/>
      <c r="C63" s="168"/>
      <c r="D63" s="168"/>
      <c r="E63" s="168"/>
      <c r="F63" s="168"/>
      <c r="G63" s="168"/>
      <c r="H63" s="168"/>
      <c r="I63" s="159"/>
      <c r="J63" s="159"/>
      <c r="K63" s="159"/>
      <c r="L63" s="159"/>
      <c r="M63" s="159"/>
      <c r="N63" s="156"/>
    </row>
    <row r="64" spans="1:14" ht="15">
      <c r="A64" s="146" t="s">
        <v>130</v>
      </c>
      <c r="B64" s="146" t="s">
        <v>102</v>
      </c>
      <c r="C64" s="146">
        <v>0</v>
      </c>
      <c r="D64" s="146">
        <v>0</v>
      </c>
      <c r="E64" s="146">
        <v>0</v>
      </c>
      <c r="F64" s="146">
        <v>0</v>
      </c>
      <c r="G64" s="146">
        <v>0</v>
      </c>
      <c r="H64" s="146">
        <v>-2.4</v>
      </c>
      <c r="I64" s="159"/>
      <c r="J64" s="159"/>
      <c r="K64" s="159"/>
      <c r="L64" s="159"/>
      <c r="M64" s="159"/>
      <c r="N64" s="156"/>
    </row>
    <row r="65" spans="1:14" ht="6.75" customHeight="1">
      <c r="A65" s="162"/>
      <c r="B65" s="162"/>
      <c r="C65" s="164"/>
      <c r="D65" s="162"/>
      <c r="E65" s="163"/>
      <c r="F65" s="162"/>
      <c r="G65" s="162"/>
      <c r="H65" s="162"/>
      <c r="I65" s="160"/>
      <c r="J65" s="160"/>
      <c r="K65" s="160"/>
      <c r="L65" s="160"/>
      <c r="M65" s="161"/>
      <c r="N65" s="161"/>
    </row>
    <row r="66" ht="15"/>
    <row r="67" ht="15">
      <c r="A67" s="193" t="s">
        <v>520</v>
      </c>
    </row>
    <row r="68" ht="15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/>
    <row r="118" ht="15"/>
    <row r="119" ht="15"/>
  </sheetData>
  <sheetProtection/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rintOptions/>
  <pageMargins left="0.98" right="0.7" top="0.75" bottom="0.75" header="0.3" footer="0.3"/>
  <pageSetup fitToHeight="1" fitToWidth="1" horizontalDpi="600" verticalDpi="600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11" sqref="B11"/>
    </sheetView>
  </sheetViews>
  <sheetFormatPr defaultColWidth="0" defaultRowHeight="15" zeroHeight="1"/>
  <cols>
    <col min="1" max="1" width="23.421875" style="0" customWidth="1"/>
    <col min="2" max="4" width="24.8515625" style="0" customWidth="1"/>
    <col min="5" max="16384" width="11.421875" style="0" hidden="1" customWidth="1"/>
  </cols>
  <sheetData>
    <row r="1" spans="1:4" ht="15.75">
      <c r="A1" s="245" t="s">
        <v>69</v>
      </c>
      <c r="B1" s="245"/>
      <c r="C1" s="245"/>
      <c r="D1" s="245"/>
    </row>
    <row r="2" spans="1:4" ht="15">
      <c r="A2" s="246" t="s">
        <v>837</v>
      </c>
      <c r="B2" s="246"/>
      <c r="C2" s="246"/>
      <c r="D2" s="246"/>
    </row>
    <row r="3" spans="1:4" ht="15">
      <c r="A3" s="265" t="s">
        <v>64</v>
      </c>
      <c r="B3" s="265"/>
      <c r="C3" s="265"/>
      <c r="D3" s="265"/>
    </row>
    <row r="4" spans="1:4" ht="4.5" customHeight="1">
      <c r="A4" s="59"/>
      <c r="B4" s="59"/>
      <c r="C4" s="59"/>
      <c r="D4" s="59"/>
    </row>
    <row r="5" spans="1:4" ht="15">
      <c r="A5" s="172" t="s">
        <v>70</v>
      </c>
      <c r="B5" s="173" t="s">
        <v>71</v>
      </c>
      <c r="C5" s="173" t="s">
        <v>72</v>
      </c>
      <c r="D5" s="174" t="s">
        <v>73</v>
      </c>
    </row>
    <row r="6" spans="1:4" ht="15">
      <c r="A6" s="60" t="s">
        <v>74</v>
      </c>
      <c r="B6" s="61">
        <v>351947928</v>
      </c>
      <c r="C6" s="61">
        <v>1183922</v>
      </c>
      <c r="D6" s="62">
        <v>353131850</v>
      </c>
    </row>
    <row r="7" spans="1:4" ht="15">
      <c r="A7" s="60" t="s">
        <v>75</v>
      </c>
      <c r="B7" s="61">
        <v>3879980</v>
      </c>
      <c r="C7" s="61">
        <v>4562190</v>
      </c>
      <c r="D7" s="62">
        <v>8442170</v>
      </c>
    </row>
    <row r="8" spans="1:4" ht="15">
      <c r="A8" s="60" t="s">
        <v>76</v>
      </c>
      <c r="B8" s="61">
        <v>236772562</v>
      </c>
      <c r="C8" s="63">
        <v>153740</v>
      </c>
      <c r="D8" s="62">
        <v>236926302</v>
      </c>
    </row>
    <row r="9" spans="1:4" ht="15">
      <c r="A9" s="60" t="s">
        <v>77</v>
      </c>
      <c r="B9" s="61">
        <v>123193491</v>
      </c>
      <c r="C9" s="61">
        <v>1688364</v>
      </c>
      <c r="D9" s="62">
        <v>124881855</v>
      </c>
    </row>
    <row r="10" spans="1:4" ht="15">
      <c r="A10" s="60" t="s">
        <v>78</v>
      </c>
      <c r="B10" s="61">
        <v>291921261</v>
      </c>
      <c r="C10" s="61">
        <v>946094</v>
      </c>
      <c r="D10" s="62">
        <v>292867355</v>
      </c>
    </row>
    <row r="11" spans="1:4" ht="15">
      <c r="A11" s="60" t="s">
        <v>79</v>
      </c>
      <c r="B11" s="61">
        <v>122295304</v>
      </c>
      <c r="C11" s="61">
        <v>765503</v>
      </c>
      <c r="D11" s="62">
        <v>123060807</v>
      </c>
    </row>
    <row r="12" spans="1:4" ht="15">
      <c r="A12" s="60" t="s">
        <v>80</v>
      </c>
      <c r="B12" s="61">
        <v>10985932</v>
      </c>
      <c r="C12" s="61">
        <v>305019</v>
      </c>
      <c r="D12" s="62">
        <v>11290951</v>
      </c>
    </row>
    <row r="13" spans="1:4" ht="15">
      <c r="A13" s="60" t="s">
        <v>81</v>
      </c>
      <c r="B13" s="61">
        <v>87849448</v>
      </c>
      <c r="C13" s="61">
        <v>185656</v>
      </c>
      <c r="D13" s="62">
        <v>88035104</v>
      </c>
    </row>
    <row r="14" spans="1:4" ht="15">
      <c r="A14" s="60" t="s">
        <v>82</v>
      </c>
      <c r="B14" s="61">
        <v>301159248</v>
      </c>
      <c r="C14" s="61">
        <v>5944492</v>
      </c>
      <c r="D14" s="62">
        <v>307103740</v>
      </c>
    </row>
    <row r="15" spans="1:4" ht="15">
      <c r="A15" s="140" t="s">
        <v>73</v>
      </c>
      <c r="B15" s="141">
        <v>1530005154</v>
      </c>
      <c r="C15" s="141">
        <v>15734980</v>
      </c>
      <c r="D15" s="141">
        <v>1545740134</v>
      </c>
    </row>
    <row r="16" spans="1:4" ht="15">
      <c r="A16" s="64"/>
      <c r="B16" s="60"/>
      <c r="C16" s="60"/>
      <c r="D16" s="65"/>
    </row>
    <row r="17" spans="1:4" ht="15">
      <c r="A17" s="58"/>
      <c r="B17" s="58"/>
      <c r="C17" s="58"/>
      <c r="D17" s="66"/>
    </row>
    <row r="18" spans="1:4" ht="15">
      <c r="A18" s="266" t="s">
        <v>83</v>
      </c>
      <c r="B18" s="266"/>
      <c r="C18" s="266"/>
      <c r="D18" s="266"/>
    </row>
    <row r="19" ht="15">
      <c r="A19" s="193" t="s">
        <v>520</v>
      </c>
    </row>
    <row r="20" ht="15"/>
  </sheetData>
  <sheetProtection/>
  <mergeCells count="4">
    <mergeCell ref="A1:D1"/>
    <mergeCell ref="A2:D2"/>
    <mergeCell ref="A3:D3"/>
    <mergeCell ref="A18:D18"/>
  </mergeCells>
  <printOptions/>
  <pageMargins left="1.68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ADOLFO GODOY QUISBERT</dc:creator>
  <cp:keywords/>
  <dc:description/>
  <cp:lastModifiedBy>Richard Aranivar Mamani</cp:lastModifiedBy>
  <cp:lastPrinted>2011-12-16T15:21:38Z</cp:lastPrinted>
  <dcterms:created xsi:type="dcterms:W3CDTF">2010-07-11T02:43:10Z</dcterms:created>
  <dcterms:modified xsi:type="dcterms:W3CDTF">2013-03-22T18:51:47Z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