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78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<sst xmlns="http://schemas.openxmlformats.org/spreadsheetml/2006/main" count="1969" uniqueCount="910">
  <si>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</si>
  <si>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</si>
  <si>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</si>
  <si>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</si>
  <si>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</si>
  <si>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</si>
  <si>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</si>
  <si>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</si>
  <si>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</si>
  <si>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</si>
  <si>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</si>
  <si>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</si>
  <si>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</si>
  <si>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</si>
  <si>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</si>
  <si>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</si>
  <si>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</si>
  <si>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</si>
  <si>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</si>
  <si>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</si>
  <si>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</si>
  <si>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</si>
  <si>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</si>
  <si>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</si>
  <si>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</si>
  <si>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</si>
  <si>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</si>
  <si>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</si>
  <si>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</si>
  <si>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</si>
  <si>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</si>
  <si>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</si>
  <si>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</si>
  <si>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</si>
  <si>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</si>
  <si>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</si>
  <si>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</si>
  <si>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</si>
  <si>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</si>
  <si>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</si>
  <si>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</si>
  <si>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</si>
  <si>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</si>
  <si>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</si>
  <si>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</si>
  <si>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</si>
  <si>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</si>
  <si>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</si>
  <si>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</si>
  <si>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</si>
  <si>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</si>
  <si>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</si>
  <si>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</si>
  <si>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</si>
  <si>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</si>
  <si>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</si>
  <si>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</si>
  <si>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</si>
  <si>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</si>
  <si>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</si>
  <si>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</si>
  <si>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</si>
  <si>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</si>
  <si>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</si>
  <si>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</si>
  <si>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</si>
  <si>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</si>
  <si>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</si>
  <si>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</si>
  <si>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</si>
  <si>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</si>
  <si>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</si>
  <si>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</si>
  <si>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</si>
  <si>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</si>
  <si>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</si>
  <si>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</si>
  <si>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</si>
  <si>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</si>
  <si>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</si>
  <si>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</si>
  <si>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</si>
  <si>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</si>
  <si>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</si>
  <si>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</si>
  <si>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</si>
  <si>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</si>
  <si>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</si>
  <si>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</si>
  <si>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</si>
  <si>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</si>
  <si>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</si>
  <si>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</si>
  <si>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</si>
  <si>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</si>
  <si>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</si>
  <si>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</si>
  <si>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</si>
  <si>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</si>
  <si>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</si>
  <si>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</si>
  <si>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</si>
  <si>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</si>
  <si>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</si>
  <si>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</si>
  <si>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</si>
  <si>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</si>
  <si>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</si>
  <si>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</si>
  <si>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</si>
  <si>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</si>
  <si>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</si>
  <si>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</si>
  <si>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</si>
  <si>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</si>
  <si>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</si>
  <si>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</si>
  <si>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</si>
  <si>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</si>
  <si>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</si>
  <si>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</si>
  <si>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</si>
  <si>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</si>
  <si>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</si>
  <si>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</si>
  <si>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</si>
  <si>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</si>
  <si>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</si>
  <si>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</si>
  <si>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</si>
  <si>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</si>
  <si>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</si>
  <si>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</si>
  <si>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</si>
  <si>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</si>
  <si>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</si>
  <si>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</si>
  <si>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</si>
  <si>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</si>
  <si>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</si>
  <si>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</si>
  <si>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</si>
  <si>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</si>
  <si>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</si>
  <si>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</si>
  <si>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</si>
  <si>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</si>
  <si>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</si>
  <si>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</si>
  <si>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</si>
  <si>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</si>
  <si>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</si>
  <si>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</si>
  <si>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</si>
  <si>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</si>
  <si>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</si>
  <si>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</si>
  <si>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</si>
  <si>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</si>
  <si>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</si>
  <si>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</si>
  <si>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</si>
  <si>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</si>
  <si>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</si>
  <si>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</si>
  <si>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</si>
  <si>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</si>
  <si>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</si>
  <si>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</si>
  <si>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</si>
  <si>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</si>
  <si>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</si>
  <si>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</si>
  <si>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</si>
  <si>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</si>
  <si>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</si>
  <si>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</si>
  <si>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</si>
  <si>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</si>
  <si>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</si>
  <si>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</si>
  <si>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</si>
  <si>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</si>
  <si>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</si>
  <si>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</si>
  <si>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</si>
  <si>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</si>
  <si>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</si>
  <si>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</si>
  <si>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</si>
  <si>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</si>
  <si>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</si>
  <si>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</si>
  <si>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</si>
  <si>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</si>
  <si>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</si>
  <si>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</si>
  <si>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</si>
  <si>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</si>
  <si>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</si>
  <si>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</si>
  <si>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</si>
  <si>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</si>
  <si>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</si>
  <si>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</si>
  <si>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</si>
  <si>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</si>
  <si>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</si>
  <si>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</si>
  <si>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</si>
  <si>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</si>
  <si>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</si>
  <si>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</si>
  <si>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</si>
  <si>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</si>
  <si>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</si>
  <si>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</si>
  <si>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</si>
  <si>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</si>
  <si>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</si>
  <si>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</si>
  <si>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</si>
  <si>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</si>
  <si>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</si>
  <si>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</si>
  <si>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</si>
  <si>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</si>
  <si>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</si>
  <si>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</si>
  <si>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</si>
  <si>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</si>
  <si>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</si>
  <si>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</si>
  <si>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</si>
  <si>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</si>
  <si>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</si>
  <si>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</si>
  <si>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</si>
  <si>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</si>
  <si>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</si>
  <si>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</si>
  <si>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</si>
  <si>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</si>
  <si>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</si>
  <si>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</si>
  <si>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</si>
  <si>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</si>
  <si>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</si>
  <si>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</si>
  <si>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</si>
  <si>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</si>
  <si>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</si>
  <si>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</si>
  <si>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</si>
  <si>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</si>
  <si>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</si>
  <si>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</si>
  <si>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</si>
  <si>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</si>
  <si>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</si>
  <si>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</si>
  <si>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</si>
  <si>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</si>
  <si>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</si>
  <si>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</si>
  <si>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</si>
  <si>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</si>
  <si>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</si>
  <si>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</si>
  <si>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</si>
  <si>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</si>
  <si>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</si>
  <si>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</si>
  <si>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</si>
  <si>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</si>
  <si>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</si>
  <si>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</si>
  <si>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</si>
  <si>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</si>
  <si>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</si>
  <si>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</si>
  <si>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</si>
  <si>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</si>
  <si>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</si>
  <si>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</si>
  <si>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</si>
  <si>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</si>
  <si>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</si>
  <si>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</si>
  <si>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</si>
  <si>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</si>
  <si>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</si>
  <si>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</si>
  <si>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</si>
  <si>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</si>
  <si>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</si>
  <si>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</si>
  <si>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</si>
  <si>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</si>
  <si>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</si>
  <si>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</si>
  <si>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</si>
  <si>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</si>
  <si>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</si>
  <si>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</si>
  <si>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</si>
  <si>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</si>
  <si>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</si>
  <si>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</si>
  <si>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</si>
  <si>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</si>
  <si>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</si>
  <si>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</si>
  <si>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</si>
  <si>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</si>
  <si>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</si>
  <si>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</si>
  <si>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</si>
  <si>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</si>
  <si>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</si>
  <si>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</si>
  <si>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</si>
  <si>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</si>
  <si>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</si>
  <si>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</si>
  <si>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</si>
  <si>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</si>
  <si>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</si>
  <si>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</si>
  <si>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</si>
  <si>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</si>
  <si>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</si>
  <si>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</si>
  <si>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</si>
  <si>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</si>
  <si>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</si>
  <si>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</si>
  <si>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</si>
  <si>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</si>
  <si>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</si>
  <si>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</si>
  <si>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</si>
  <si>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</si>
  <si>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</si>
  <si>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</si>
  <si>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</si>
  <si>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</si>
  <si>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</si>
  <si>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</si>
  <si>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</si>
  <si>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</si>
  <si>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</si>
  <si>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</si>
  <si>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</si>
  <si>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</si>
  <si>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</si>
  <si>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</si>
  <si>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</si>
  <si>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</si>
  <si>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</si>
  <si>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</si>
  <si>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</si>
  <si>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</si>
  <si>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</si>
  <si>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</si>
  <si>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</si>
  <si>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</si>
  <si>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</si>
  <si>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</si>
  <si>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</si>
  <si>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</si>
  <si>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</si>
  <si>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</si>
  <si>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</si>
  <si>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</si>
  <si>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</si>
  <si>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</si>
  <si>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</si>
  <si>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</si>
  <si>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</si>
  <si>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MBD-TD-NA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</si>
  <si>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</si>
  <si>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</si>
  <si>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</si>
  <si>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</si>
  <si>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</si>
  <si>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</si>
  <si>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</si>
  <si>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</si>
  <si>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</si>
  <si>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</si>
  <si>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</si>
  <si>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</si>
  <si>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</si>
  <si>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</si>
  <si>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</si>
  <si>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</si>
  <si>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</si>
  <si>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</si>
  <si>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</si>
  <si>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</si>
  <si>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</si>
  <si>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MCB-TD-NB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</si>
  <si>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</si>
  <si>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</si>
  <si>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</si>
  <si>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</si>
  <si>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</si>
  <si>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</si>
  <si>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</si>
  <si>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</si>
  <si>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</si>
  <si>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</si>
  <si>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</si>
  <si>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</si>
  <si>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</si>
  <si>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</si>
  <si>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</si>
  <si>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</si>
  <si>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</si>
  <si>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</si>
  <si>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</si>
  <si>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</si>
  <si>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</si>
  <si>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</si>
  <si>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</si>
  <si>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</si>
  <si>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</si>
  <si>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</si>
  <si>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</si>
  <si>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Pagarés Bursátiles SC Securities - Emisión 4</t>
  </si>
  <si>
    <t>ASFI/DSV-ED-SZS-008/2013</t>
  </si>
  <si>
    <t>SZS-PB1-E4U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</si>
  <si>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</si>
  <si>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</si>
  <si>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</si>
  <si>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</si>
  <si>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</si>
  <si>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</si>
  <si>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</si>
  <si>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</si>
  <si>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</si>
  <si>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</si>
  <si>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</si>
  <si>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</si>
  <si>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</si>
  <si>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</si>
  <si>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</si>
  <si>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</si>
  <si>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</si>
  <si>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</si>
  <si>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</si>
  <si>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</si>
  <si>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</si>
  <si>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</si>
  <si>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TYS-1-N1A-12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</si>
  <si>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</si>
  <si>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</si>
  <si>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</si>
  <si>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</si>
  <si>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</si>
  <si>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</si>
  <si>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</si>
  <si>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VUN-PB1-N5B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</si>
  <si>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</si>
  <si>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</si>
  <si>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</si>
  <si>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</si>
  <si>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</si>
  <si>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</si>
  <si>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</si>
  <si>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</si>
  <si>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</si>
  <si>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</si>
  <si>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</si>
  <si>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</si>
  <si>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</si>
  <si>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</si>
  <si>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</si>
  <si>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</si>
  <si>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</si>
  <si>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</si>
  <si>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</si>
  <si>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</si>
  <si>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</si>
  <si>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</si>
  <si>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</si>
  <si>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</si>
  <si>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</si>
  <si>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</si>
  <si>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</si>
  <si>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</si>
  <si>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</si>
  <si>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</si>
  <si>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</si>
  <si>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</si>
  <si>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</si>
  <si>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</si>
  <si>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</si>
  <si>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</si>
  <si>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</si>
  <si>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</si>
  <si>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</si>
  <si>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</si>
  <si>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</si>
  <si>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</si>
  <si>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</si>
  <si>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</si>
  <si>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</si>
  <si>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</si>
  <si>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</si>
  <si>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</si>
  <si>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</si>
  <si>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</si>
  <si>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</si>
  <si>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</si>
  <si>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</si>
  <si>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</si>
  <si>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</si>
  <si>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</si>
  <si>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</si>
  <si>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</si>
  <si>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</si>
  <si>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</si>
  <si>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</si>
  <si>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</si>
  <si>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</si>
  <si>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</si>
  <si>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</si>
  <si>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</si>
  <si>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</si>
  <si>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</si>
  <si>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</si>
  <si>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PYME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</si>
  <si>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</si>
  <si>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</si>
  <si>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</si>
  <si>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</si>
  <si>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</si>
  <si>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</si>
  <si>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</si>
  <si>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</si>
  <si>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</si>
  <si>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</si>
  <si>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</si>
  <si>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</si>
  <si>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</si>
  <si>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</si>
  <si>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</si>
  <si>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</si>
  <si>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</si>
  <si>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</si>
  <si>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</si>
  <si>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</si>
  <si>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</si>
  <si>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</si>
  <si>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</si>
  <si>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</si>
  <si>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</si>
  <si>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</si>
  <si>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</si>
  <si>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</si>
  <si>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</si>
  <si>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</si>
  <si>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</si>
  <si>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</si>
  <si>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</si>
  <si>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</si>
  <si>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</si>
  <si>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</si>
  <si>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</si>
  <si>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</si>
  <si>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</si>
  <si>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</si>
  <si>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</si>
  <si>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</si>
  <si>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</si>
  <si>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</si>
  <si>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</si>
  <si>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</si>
  <si>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</si>
  <si>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</si>
  <si>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</si>
  <si>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</si>
  <si>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</si>
  <si>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</si>
  <si>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</si>
  <si>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</si>
  <si>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</si>
  <si>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</si>
  <si>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</si>
  <si>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</si>
  <si>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</si>
  <si>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</si>
  <si>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</si>
  <si>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</si>
  <si>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</si>
  <si>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</si>
  <si>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</si>
  <si>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</si>
  <si>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</si>
  <si>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</si>
  <si>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</si>
  <si>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</si>
  <si>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</si>
  <si>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</si>
  <si>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</si>
  <si>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</si>
  <si>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</si>
  <si>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</si>
  <si>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</si>
  <si>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</si>
  <si>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</si>
  <si>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</si>
  <si>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</si>
  <si>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</si>
  <si>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</si>
  <si>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</si>
  <si>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</si>
  <si>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</si>
  <si>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</si>
  <si>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</si>
  <si>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</si>
  <si>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</si>
  <si>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</si>
  <si>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</si>
  <si>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</si>
  <si>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</si>
  <si>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</si>
  <si>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</si>
  <si>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</si>
  <si>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</si>
  <si>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</si>
  <si>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</si>
  <si>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</si>
  <si>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</si>
  <si>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</si>
  <si>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</si>
  <si>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</si>
  <si>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</si>
  <si>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</si>
  <si>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</si>
  <si>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</si>
  <si>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</si>
  <si>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</si>
  <si>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</si>
  <si>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</si>
  <si>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</si>
  <si>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</si>
  <si>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</si>
  <si>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</si>
  <si>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</si>
  <si>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</si>
  <si>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</si>
  <si>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</si>
  <si>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</si>
  <si>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</si>
  <si>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</si>
  <si>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</si>
  <si>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</si>
  <si>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</si>
  <si>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</si>
  <si>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</si>
  <si>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MCB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</si>
  <si>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</si>
  <si>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</si>
  <si>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</si>
  <si>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</si>
  <si>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</si>
  <si>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</si>
  <si>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</si>
  <si>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</si>
  <si>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</si>
  <si>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</si>
  <si>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</si>
  <si>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</si>
  <si>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</si>
  <si>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</si>
  <si>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</si>
  <si>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</si>
  <si>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</si>
  <si>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</si>
  <si>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</si>
  <si>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</si>
  <si>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</si>
  <si>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</si>
  <si>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</si>
  <si>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</si>
  <si>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</si>
  <si>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 de Contenido Crediticio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</si>
  <si>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</si>
  <si>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</si>
  <si>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</si>
  <si>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</si>
  <si>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</si>
  <si>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</si>
  <si>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</si>
  <si>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</si>
  <si>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</si>
  <si>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</si>
  <si>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</si>
  <si>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</si>
  <si>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</si>
  <si>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</si>
  <si>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</si>
  <si>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</si>
  <si>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</si>
  <si>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</si>
  <si>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</si>
  <si>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</si>
  <si>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</si>
  <si>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</si>
  <si>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</si>
  <si>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</si>
  <si>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</si>
  <si>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</si>
  <si>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</si>
  <si>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</si>
  <si>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</si>
  <si>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</si>
  <si>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</si>
  <si>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</si>
  <si>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</si>
  <si>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</si>
  <si>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</si>
  <si>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</si>
  <si>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</si>
  <si>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</si>
  <si>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</si>
  <si>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</si>
  <si>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</si>
  <si>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</si>
  <si>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</si>
  <si>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</si>
  <si>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</si>
  <si>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</si>
  <si>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</si>
  <si>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</si>
  <si>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</si>
  <si>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</si>
  <si>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</si>
  <si>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</si>
  <si>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</si>
  <si>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</si>
  <si>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</si>
  <si>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</si>
  <si>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</si>
  <si>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</si>
  <si>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</si>
  <si>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</si>
  <si>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</si>
  <si>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</si>
  <si>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</si>
  <si>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</si>
  <si>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</si>
  <si>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</si>
  <si>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</si>
  <si>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</si>
  <si>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</si>
  <si>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</si>
  <si>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</si>
  <si>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</si>
  <si>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</si>
  <si>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</si>
  <si>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</si>
  <si>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</si>
  <si>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</si>
  <si>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</si>
  <si>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</si>
  <si>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</si>
  <si>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</si>
  <si>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</si>
  <si>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</si>
  <si>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</si>
  <si>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</si>
  <si>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</si>
  <si>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</si>
  <si>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</si>
  <si>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</si>
  <si>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</si>
  <si>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</si>
  <si>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</si>
  <si>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</si>
  <si>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</si>
  <si>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</si>
  <si>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</si>
  <si>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</si>
  <si>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</si>
  <si>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</si>
  <si>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</si>
  <si>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</si>
  <si>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</si>
  <si>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</si>
  <si>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</si>
  <si>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</si>
  <si>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</si>
  <si>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</si>
  <si>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</si>
  <si>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</si>
  <si>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</si>
  <si>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</si>
  <si>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</si>
  <si>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</si>
  <si>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</si>
  <si>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</si>
  <si>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</si>
  <si>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</si>
  <si>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</si>
  <si>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</si>
  <si>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</si>
  <si>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</si>
  <si>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</si>
  <si>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</si>
  <si>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</si>
  <si>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</si>
  <si>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</si>
  <si>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</si>
  <si>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</si>
  <si>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</si>
  <si>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</si>
  <si>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</si>
  <si>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</si>
  <si>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</si>
  <si>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</si>
  <si>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</si>
  <si>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</si>
  <si>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</si>
  <si>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</si>
  <si>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</si>
  <si>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</si>
  <si>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</si>
  <si>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</si>
  <si>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</si>
  <si>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</si>
  <si>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</si>
  <si>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</si>
  <si>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</si>
  <si>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</si>
  <si>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</si>
  <si>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</si>
  <si>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</si>
  <si>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</si>
  <si>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</si>
  <si>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</si>
  <si>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</si>
  <si>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</si>
  <si>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</si>
  <si>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</si>
  <si>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</si>
  <si>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</si>
  <si>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</si>
  <si>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</si>
  <si>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</si>
  <si>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</si>
  <si>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</si>
  <si>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</si>
  <si>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</si>
  <si>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</si>
  <si>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</si>
  <si>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</si>
  <si>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</si>
  <si>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</si>
  <si>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</si>
  <si>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</si>
  <si>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</si>
  <si>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</si>
  <si>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</si>
  <si>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</si>
  <si>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</si>
  <si>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</si>
  <si>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</si>
  <si>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</si>
  <si>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</si>
  <si>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</si>
  <si>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</si>
  <si>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</si>
  <si>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</si>
  <si>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</si>
  <si>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AL  31  DE  JULIO  DE  2013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</si>
  <si>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</si>
  <si>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</si>
  <si>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</si>
  <si>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</si>
  <si>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</si>
  <si>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</si>
  <si>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</si>
  <si>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</si>
  <si>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</si>
  <si>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</si>
  <si>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</si>
  <si>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</si>
  <si>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</si>
  <si>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</si>
  <si>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</si>
  <si>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</si>
  <si>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</si>
  <si>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</si>
  <si>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</si>
  <si>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</si>
  <si>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</si>
  <si>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</si>
  <si>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</si>
  <si>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</si>
  <si>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</si>
  <si>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</si>
  <si>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</si>
  <si>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</si>
  <si>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</si>
  <si>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AL  22  DE JULIO DE 2013</t>
  </si>
  <si>
    <t>ASFI/DSV-ED-BCB-021/2013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</si>
</sst>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6" borderId="10" xfId="95" applyFont="1" applyFill="1" applyBorder="1" applyAlignment="1">
      <alignment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7" fillId="35" borderId="0" xfId="98" applyFont="1" applyFill="1" applyBorder="1" applyAlignment="1">
      <alignment horizontal="left" vertical="center" wrapText="1"/>
      <protection/>
    </xf>
    <xf numFmtId="0" fontId="7" fillId="35" borderId="0" xfId="98" applyFont="1" applyFill="1" applyBorder="1" applyAlignment="1">
      <alignment horizontal="left" vertical="center"/>
      <protection/>
    </xf>
    <xf numFmtId="0" fontId="5" fillId="39" borderId="0" xfId="88" applyFont="1" applyFill="1" applyAlignment="1">
      <alignment horizontal="center"/>
      <protection/>
    </xf>
    <xf numFmtId="188" fontId="0" fillId="0" borderId="0" xfId="37" applyNumberFormat="1" applyFont="1" applyAlignment="1">
      <alignment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24" sqref="A24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3" t="s">
        <v>690</v>
      </c>
      <c r="B1" s="203"/>
    </row>
    <row r="2" spans="1:2" ht="15">
      <c r="A2" s="173"/>
      <c r="B2" s="173"/>
    </row>
    <row r="3" spans="1:2" ht="15">
      <c r="A3" s="174" t="s">
        <v>691</v>
      </c>
      <c r="B3" s="173" t="s">
        <v>692</v>
      </c>
    </row>
    <row r="4" spans="1:2" ht="15">
      <c r="A4" s="174" t="s">
        <v>693</v>
      </c>
      <c r="B4" s="173" t="s">
        <v>694</v>
      </c>
    </row>
    <row r="5" spans="1:2" ht="15">
      <c r="A5" s="174" t="s">
        <v>695</v>
      </c>
      <c r="B5" s="173" t="s">
        <v>696</v>
      </c>
    </row>
    <row r="6" spans="1:2" ht="15">
      <c r="A6" s="174" t="s">
        <v>697</v>
      </c>
      <c r="B6" s="173" t="s">
        <v>698</v>
      </c>
    </row>
    <row r="7" spans="1:2" ht="15">
      <c r="A7" s="174" t="s">
        <v>699</v>
      </c>
      <c r="B7" s="173" t="s">
        <v>700</v>
      </c>
    </row>
    <row r="8" spans="1:2" ht="15">
      <c r="A8" s="174" t="s">
        <v>701</v>
      </c>
      <c r="B8" s="173" t="s">
        <v>702</v>
      </c>
    </row>
    <row r="9" spans="1:2" ht="15">
      <c r="A9" s="174" t="s">
        <v>703</v>
      </c>
      <c r="B9" s="173" t="s">
        <v>704</v>
      </c>
    </row>
    <row r="10" spans="1:2" ht="15">
      <c r="A10" s="174" t="s">
        <v>705</v>
      </c>
      <c r="B10" s="173" t="s">
        <v>706</v>
      </c>
    </row>
    <row r="11" spans="1:2" ht="15">
      <c r="A11" s="174" t="s">
        <v>707</v>
      </c>
      <c r="B11" s="173" t="s">
        <v>708</v>
      </c>
    </row>
    <row r="12" spans="1:2" ht="15">
      <c r="A12" s="174" t="s">
        <v>709</v>
      </c>
      <c r="B12" s="173" t="s">
        <v>710</v>
      </c>
    </row>
    <row r="13" spans="1:2" ht="15">
      <c r="A13" s="174" t="s">
        <v>711</v>
      </c>
      <c r="B13" s="173" t="s">
        <v>712</v>
      </c>
    </row>
    <row r="14" spans="1:2" ht="15">
      <c r="A14" s="174" t="s">
        <v>713</v>
      </c>
      <c r="B14" s="173" t="s">
        <v>714</v>
      </c>
    </row>
    <row r="15" spans="1:2" ht="15">
      <c r="A15" s="174" t="s">
        <v>715</v>
      </c>
      <c r="B15" s="173" t="s">
        <v>716</v>
      </c>
    </row>
    <row r="16" spans="1:2" ht="15">
      <c r="A16" s="174" t="s">
        <v>717</v>
      </c>
      <c r="B16" s="173" t="s">
        <v>718</v>
      </c>
    </row>
    <row r="17" spans="1:2" ht="15">
      <c r="A17" s="174" t="s">
        <v>719</v>
      </c>
      <c r="B17" s="173" t="s">
        <v>720</v>
      </c>
    </row>
    <row r="18" spans="1:2" ht="15">
      <c r="A18" s="174" t="s">
        <v>721</v>
      </c>
      <c r="B18" s="173" t="s">
        <v>722</v>
      </c>
    </row>
    <row r="19" ht="15">
      <c r="A19" s="174" t="s">
        <v>723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D3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31" t="s">
        <v>629</v>
      </c>
      <c r="B1" s="231"/>
      <c r="C1" s="231"/>
      <c r="D1" s="231"/>
    </row>
    <row r="2" spans="1:4" ht="15">
      <c r="A2" s="232" t="s">
        <v>908</v>
      </c>
      <c r="B2" s="232"/>
      <c r="C2" s="232"/>
      <c r="D2" s="232"/>
    </row>
    <row r="3" spans="1:4" ht="15">
      <c r="A3" s="250" t="s">
        <v>552</v>
      </c>
      <c r="B3" s="250"/>
      <c r="C3" s="250"/>
      <c r="D3" s="250"/>
    </row>
    <row r="4" spans="1:4" ht="4.5" customHeight="1">
      <c r="A4" s="101"/>
      <c r="B4" s="101"/>
      <c r="C4" s="101"/>
      <c r="D4" s="101"/>
    </row>
    <row r="5" spans="1:4" ht="15">
      <c r="A5" s="102" t="s">
        <v>630</v>
      </c>
      <c r="B5" s="103" t="s">
        <v>631</v>
      </c>
      <c r="C5" s="103" t="s">
        <v>632</v>
      </c>
      <c r="D5" s="104" t="s">
        <v>633</v>
      </c>
    </row>
    <row r="6" spans="1:4" ht="15">
      <c r="A6" s="105" t="s">
        <v>616</v>
      </c>
      <c r="B6" s="106">
        <v>341628905</v>
      </c>
      <c r="C6" s="106">
        <v>4018943</v>
      </c>
      <c r="D6" s="107">
        <v>345647848</v>
      </c>
    </row>
    <row r="7" spans="1:4" ht="15">
      <c r="A7" s="105" t="s">
        <v>634</v>
      </c>
      <c r="B7" s="106">
        <v>4438887</v>
      </c>
      <c r="C7" s="106">
        <v>6748515</v>
      </c>
      <c r="D7" s="107">
        <v>11187403</v>
      </c>
    </row>
    <row r="8" spans="1:4" ht="15">
      <c r="A8" s="105" t="s">
        <v>635</v>
      </c>
      <c r="B8" s="106">
        <v>220782740</v>
      </c>
      <c r="C8" s="108">
        <v>162682</v>
      </c>
      <c r="D8" s="107">
        <v>220945422</v>
      </c>
    </row>
    <row r="9" spans="1:4" ht="15">
      <c r="A9" s="105" t="s">
        <v>636</v>
      </c>
      <c r="B9" s="106">
        <v>171887275</v>
      </c>
      <c r="C9" s="106">
        <v>2219281</v>
      </c>
      <c r="D9" s="107">
        <v>174106555</v>
      </c>
    </row>
    <row r="10" spans="1:4" ht="15">
      <c r="A10" s="105" t="s">
        <v>637</v>
      </c>
      <c r="B10" s="106">
        <v>250911287</v>
      </c>
      <c r="C10" s="106">
        <v>1532349</v>
      </c>
      <c r="D10" s="107">
        <v>252443636</v>
      </c>
    </row>
    <row r="11" spans="1:4" ht="15">
      <c r="A11" s="105" t="s">
        <v>638</v>
      </c>
      <c r="B11" s="106">
        <v>213550465</v>
      </c>
      <c r="C11" s="106">
        <v>1164815</v>
      </c>
      <c r="D11" s="107">
        <v>214715280</v>
      </c>
    </row>
    <row r="12" spans="1:4" ht="15">
      <c r="A12" s="105" t="s">
        <v>639</v>
      </c>
      <c r="B12" s="106">
        <v>8232802</v>
      </c>
      <c r="C12" s="106">
        <v>209226</v>
      </c>
      <c r="D12" s="107">
        <v>8442028</v>
      </c>
    </row>
    <row r="13" spans="1:4" ht="15">
      <c r="A13" s="105" t="s">
        <v>640</v>
      </c>
      <c r="B13" s="106">
        <v>130091635</v>
      </c>
      <c r="C13" s="106">
        <v>3584341</v>
      </c>
      <c r="D13" s="107">
        <v>133675975</v>
      </c>
    </row>
    <row r="14" spans="1:4" ht="15">
      <c r="A14" s="105" t="s">
        <v>641</v>
      </c>
      <c r="B14" s="106">
        <v>501847099</v>
      </c>
      <c r="C14" s="106">
        <v>6359269</v>
      </c>
      <c r="D14" s="107">
        <v>508206367</v>
      </c>
    </row>
    <row r="15" spans="1:4" ht="409.5" customHeight="1" hidden="1">
      <c r="A15" s="105"/>
      <c r="B15" s="106"/>
      <c r="C15" s="106"/>
      <c r="D15" s="107">
        <f aca="true" t="shared" si="0" ref="D15:D25">SUM(B15,C15)</f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633</v>
      </c>
      <c r="B26" s="109">
        <f>SUM(B6:B25)</f>
        <v>1843371095</v>
      </c>
      <c r="C26" s="109">
        <f>SUM(C6:C25)</f>
        <v>25999421</v>
      </c>
      <c r="D26" s="109">
        <f>SUM(D6:D25)</f>
        <v>1869370514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251" t="s">
        <v>642</v>
      </c>
      <c r="B29" s="251"/>
      <c r="C29" s="251"/>
      <c r="D29" s="251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13" sqref="A113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2" t="s">
        <v>643</v>
      </c>
      <c r="B1" s="252"/>
    </row>
    <row r="2" spans="1:2" ht="15">
      <c r="A2" s="232" t="s">
        <v>878</v>
      </c>
      <c r="B2" s="232"/>
    </row>
    <row r="3" spans="1:2" ht="15">
      <c r="A3" s="232"/>
      <c r="B3" s="232"/>
    </row>
    <row r="4" spans="1:2" ht="6" customHeight="1">
      <c r="A4" s="51"/>
      <c r="B4" s="51"/>
    </row>
    <row r="5" spans="1:2" ht="15">
      <c r="A5" s="229" t="s">
        <v>644</v>
      </c>
      <c r="B5" s="230" t="s">
        <v>549</v>
      </c>
    </row>
    <row r="6" spans="1:2" ht="15">
      <c r="A6" s="229"/>
      <c r="B6" s="230"/>
    </row>
    <row r="7" spans="1:2" ht="15">
      <c r="A7" s="2" t="s">
        <v>89</v>
      </c>
      <c r="B7" s="52">
        <v>122</v>
      </c>
    </row>
    <row r="8" spans="1:2" ht="15">
      <c r="A8" s="2" t="s">
        <v>110</v>
      </c>
      <c r="B8" s="52">
        <v>224</v>
      </c>
    </row>
    <row r="9" spans="1:2" ht="15">
      <c r="A9" s="2" t="s">
        <v>195</v>
      </c>
      <c r="B9" s="52">
        <v>12</v>
      </c>
    </row>
    <row r="10" spans="1:2" ht="15">
      <c r="A10" s="2" t="s">
        <v>203</v>
      </c>
      <c r="B10" s="52">
        <v>21</v>
      </c>
    </row>
    <row r="11" spans="1:2" ht="15">
      <c r="A11" s="2" t="s">
        <v>187</v>
      </c>
      <c r="B11" s="52">
        <v>29</v>
      </c>
    </row>
    <row r="12" spans="1:2" ht="15">
      <c r="A12" s="2" t="s">
        <v>41</v>
      </c>
      <c r="B12" s="52">
        <v>71</v>
      </c>
    </row>
    <row r="13" spans="1:2" ht="15">
      <c r="A13" s="2" t="s">
        <v>295</v>
      </c>
      <c r="B13" s="52">
        <v>32</v>
      </c>
    </row>
    <row r="14" spans="1:2" ht="15">
      <c r="A14" s="2" t="s">
        <v>140</v>
      </c>
      <c r="B14" s="52">
        <v>21</v>
      </c>
    </row>
    <row r="15" spans="1:2" ht="15">
      <c r="A15" s="2" t="s">
        <v>76</v>
      </c>
      <c r="B15" s="52">
        <v>64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3"/>
      <c r="B101" s="65"/>
    </row>
    <row r="102" spans="1:2" ht="15">
      <c r="A102" s="66" t="s">
        <v>645</v>
      </c>
      <c r="B102" s="57">
        <f>SUM(B4:B100)</f>
        <v>596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C22" sqref="C22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3" t="s">
        <v>646</v>
      </c>
      <c r="B1" s="253"/>
      <c r="C1" s="253"/>
    </row>
    <row r="2" spans="1:3" ht="15">
      <c r="A2" s="254" t="s">
        <v>878</v>
      </c>
      <c r="B2" s="254"/>
      <c r="C2" s="254"/>
    </row>
    <row r="3" spans="1:3" ht="15">
      <c r="A3" s="255" t="s">
        <v>647</v>
      </c>
      <c r="B3" s="255"/>
      <c r="C3" s="255"/>
    </row>
    <row r="4" spans="1:3" ht="4.5" customHeight="1">
      <c r="A4" s="112"/>
      <c r="B4" s="112"/>
      <c r="C4" s="112"/>
    </row>
    <row r="5" spans="1:3" ht="15">
      <c r="A5" s="113" t="s">
        <v>648</v>
      </c>
      <c r="B5" s="114" t="s">
        <v>649</v>
      </c>
      <c r="C5" s="114" t="s">
        <v>650</v>
      </c>
    </row>
    <row r="6" spans="1:3" ht="409.5" customHeight="1" hidden="1">
      <c r="A6" s="115"/>
      <c r="B6" s="116"/>
      <c r="C6" s="117"/>
    </row>
    <row r="7" spans="1:3" ht="15">
      <c r="A7" s="115" t="s">
        <v>596</v>
      </c>
      <c r="B7" s="116">
        <v>3547433.62</v>
      </c>
      <c r="C7" s="117">
        <v>0.006294</v>
      </c>
    </row>
    <row r="8" spans="1:3" ht="15">
      <c r="A8" s="115" t="s">
        <v>597</v>
      </c>
      <c r="B8" s="116">
        <v>4496550.54</v>
      </c>
      <c r="C8" s="117">
        <v>0.007978</v>
      </c>
    </row>
    <row r="9" spans="1:3" ht="15">
      <c r="A9" s="115" t="s">
        <v>624</v>
      </c>
      <c r="B9" s="116">
        <v>4041243.51</v>
      </c>
      <c r="C9" s="117">
        <v>0.00717</v>
      </c>
    </row>
    <row r="10" spans="1:3" ht="15">
      <c r="A10" s="115" t="s">
        <v>598</v>
      </c>
      <c r="B10" s="116">
        <v>8394800.3</v>
      </c>
      <c r="C10" s="117">
        <v>0.014895</v>
      </c>
    </row>
    <row r="11" spans="1:3" ht="15">
      <c r="A11" s="115" t="s">
        <v>599</v>
      </c>
      <c r="B11" s="116">
        <v>16940167.77</v>
      </c>
      <c r="C11" s="117">
        <v>0.030058</v>
      </c>
    </row>
    <row r="12" spans="1:3" ht="15">
      <c r="A12" s="115" t="s">
        <v>580</v>
      </c>
      <c r="B12" s="116">
        <v>13579124.51</v>
      </c>
      <c r="C12" s="117">
        <v>0.024093</v>
      </c>
    </row>
    <row r="13" spans="1:3" ht="15">
      <c r="A13" s="115" t="s">
        <v>651</v>
      </c>
      <c r="B13" s="116">
        <v>122603.15</v>
      </c>
      <c r="C13" s="117">
        <v>0.000217</v>
      </c>
    </row>
    <row r="14" spans="1:3" ht="15">
      <c r="A14" s="115" t="s">
        <v>877</v>
      </c>
      <c r="B14" s="116">
        <v>852859.77</v>
      </c>
      <c r="C14" s="117">
        <v>0.001513</v>
      </c>
    </row>
    <row r="15" spans="1:3" ht="15">
      <c r="A15" s="115" t="s">
        <v>586</v>
      </c>
      <c r="B15" s="116">
        <v>2913730.57</v>
      </c>
      <c r="C15" s="117">
        <v>0.00517</v>
      </c>
    </row>
    <row r="16" spans="1:3" ht="15">
      <c r="A16" s="115" t="s">
        <v>584</v>
      </c>
      <c r="B16" s="116">
        <v>23976826.21</v>
      </c>
      <c r="C16" s="117">
        <v>0.042543</v>
      </c>
    </row>
    <row r="17" spans="1:3" ht="15">
      <c r="A17" s="115" t="s">
        <v>600</v>
      </c>
      <c r="B17" s="116">
        <v>20429667.84</v>
      </c>
      <c r="C17" s="117">
        <v>0.036249</v>
      </c>
    </row>
    <row r="18" spans="1:3" ht="15">
      <c r="A18" s="115" t="s">
        <v>601</v>
      </c>
      <c r="B18" s="116">
        <v>12043680.47</v>
      </c>
      <c r="C18" s="117">
        <v>0.021369</v>
      </c>
    </row>
    <row r="19" spans="1:3" ht="15">
      <c r="A19" s="115" t="s">
        <v>602</v>
      </c>
      <c r="B19" s="116">
        <v>1657908.29</v>
      </c>
      <c r="C19" s="117">
        <v>0.002941</v>
      </c>
    </row>
    <row r="20" spans="1:3" ht="15">
      <c r="A20" s="115" t="s">
        <v>603</v>
      </c>
      <c r="B20" s="116">
        <v>19984703.83</v>
      </c>
      <c r="C20" s="117">
        <v>0.035459</v>
      </c>
    </row>
    <row r="21" spans="1:3" ht="15">
      <c r="A21" s="115" t="s">
        <v>587</v>
      </c>
      <c r="B21" s="116">
        <v>506254.53</v>
      </c>
      <c r="C21" s="117">
        <v>0.000898</v>
      </c>
    </row>
    <row r="22" spans="1:3" ht="15">
      <c r="A22" s="115" t="s">
        <v>574</v>
      </c>
      <c r="B22" s="116">
        <v>113136.2</v>
      </c>
      <c r="C22" s="117">
        <v>0.0002</v>
      </c>
    </row>
    <row r="23" spans="1:3" ht="15">
      <c r="A23" s="115" t="s">
        <v>652</v>
      </c>
      <c r="B23" s="116">
        <v>230899.76</v>
      </c>
      <c r="C23" s="117">
        <v>0.000409</v>
      </c>
    </row>
    <row r="24" spans="1:3" ht="15">
      <c r="A24" s="115" t="s">
        <v>588</v>
      </c>
      <c r="B24" s="116">
        <v>2520429.98</v>
      </c>
      <c r="C24" s="117">
        <v>0.004472</v>
      </c>
    </row>
    <row r="25" spans="1:3" ht="15">
      <c r="A25" s="115" t="s">
        <v>604</v>
      </c>
      <c r="B25" s="116">
        <v>792328.17</v>
      </c>
      <c r="C25" s="117">
        <v>0.001405</v>
      </c>
    </row>
    <row r="26" spans="1:3" ht="15">
      <c r="A26" s="115" t="s">
        <v>605</v>
      </c>
      <c r="B26" s="116">
        <v>8639175.3</v>
      </c>
      <c r="C26" s="117">
        <v>0.015329</v>
      </c>
    </row>
    <row r="27" spans="1:3" ht="15">
      <c r="A27" s="115" t="s">
        <v>606</v>
      </c>
      <c r="B27" s="116">
        <v>1931099.37</v>
      </c>
      <c r="C27" s="117">
        <v>0.003426</v>
      </c>
    </row>
    <row r="28" spans="1:3" ht="15">
      <c r="A28" s="115" t="s">
        <v>572</v>
      </c>
      <c r="B28" s="116">
        <v>20701305.06</v>
      </c>
      <c r="C28" s="117">
        <v>0.03673</v>
      </c>
    </row>
    <row r="29" spans="1:3" ht="15">
      <c r="A29" s="115" t="s">
        <v>589</v>
      </c>
      <c r="B29" s="116">
        <v>2973044.31</v>
      </c>
      <c r="C29" s="117">
        <v>0.005275</v>
      </c>
    </row>
    <row r="30" spans="1:3" ht="15">
      <c r="A30" s="115" t="s">
        <v>577</v>
      </c>
      <c r="B30" s="116">
        <v>296203.5</v>
      </c>
      <c r="C30" s="117">
        <v>0.000525</v>
      </c>
    </row>
    <row r="31" spans="1:3" ht="15">
      <c r="A31" s="115" t="s">
        <v>607</v>
      </c>
      <c r="B31" s="116">
        <v>6346386.75</v>
      </c>
      <c r="C31" s="117">
        <v>0.01126</v>
      </c>
    </row>
    <row r="32" spans="1:3" ht="15">
      <c r="A32" s="115" t="s">
        <v>608</v>
      </c>
      <c r="B32" s="116">
        <v>30501891.17</v>
      </c>
      <c r="C32" s="117">
        <v>0.054121</v>
      </c>
    </row>
    <row r="33" spans="1:3" ht="15">
      <c r="A33" s="115" t="s">
        <v>613</v>
      </c>
      <c r="B33" s="116">
        <v>523836.78</v>
      </c>
      <c r="C33" s="117">
        <v>0.000929</v>
      </c>
    </row>
    <row r="34" spans="1:3" ht="15">
      <c r="A34" s="115" t="s">
        <v>779</v>
      </c>
      <c r="B34" s="116">
        <v>337757.04</v>
      </c>
      <c r="C34" s="117">
        <v>0.000599</v>
      </c>
    </row>
    <row r="35" spans="1:3" ht="15">
      <c r="A35" s="115" t="s">
        <v>628</v>
      </c>
      <c r="B35" s="116">
        <v>212662</v>
      </c>
      <c r="C35" s="117">
        <v>0.000377</v>
      </c>
    </row>
    <row r="36" spans="1:3" ht="15">
      <c r="A36" s="115" t="s">
        <v>905</v>
      </c>
      <c r="B36" s="116">
        <v>364633.38</v>
      </c>
      <c r="C36" s="117">
        <v>0.000646</v>
      </c>
    </row>
    <row r="37" spans="1:3" ht="15">
      <c r="A37" s="115" t="s">
        <v>585</v>
      </c>
      <c r="B37" s="116">
        <v>18829124.85</v>
      </c>
      <c r="C37" s="117">
        <v>0.033409</v>
      </c>
    </row>
    <row r="38" spans="1:3" ht="15">
      <c r="A38" s="115" t="s">
        <v>590</v>
      </c>
      <c r="B38" s="116">
        <v>9321825.79</v>
      </c>
      <c r="C38" s="117">
        <v>0.01654</v>
      </c>
    </row>
    <row r="39" spans="1:3" ht="15">
      <c r="A39" s="115" t="s">
        <v>625</v>
      </c>
      <c r="B39" s="116">
        <v>405952.95</v>
      </c>
      <c r="C39" s="117">
        <v>0.00072</v>
      </c>
    </row>
    <row r="40" spans="1:3" ht="15">
      <c r="A40" s="115" t="s">
        <v>591</v>
      </c>
      <c r="B40" s="116">
        <v>2846726.72</v>
      </c>
      <c r="C40" s="117">
        <v>0.005051</v>
      </c>
    </row>
    <row r="41" spans="1:3" ht="15">
      <c r="A41" s="115" t="s">
        <v>594</v>
      </c>
      <c r="B41" s="116">
        <v>56981414.79</v>
      </c>
      <c r="C41" s="117">
        <v>0.101105</v>
      </c>
    </row>
    <row r="42" spans="1:3" ht="15">
      <c r="A42" s="115" t="s">
        <v>906</v>
      </c>
      <c r="B42" s="116">
        <v>427608</v>
      </c>
      <c r="C42" s="117">
        <v>0.000758</v>
      </c>
    </row>
    <row r="43" spans="1:3" ht="15">
      <c r="A43" s="115" t="s">
        <v>592</v>
      </c>
      <c r="B43" s="116">
        <v>1604101.27</v>
      </c>
      <c r="C43" s="117">
        <v>0.002846</v>
      </c>
    </row>
    <row r="44" spans="1:3" ht="15">
      <c r="A44" s="115" t="s">
        <v>641</v>
      </c>
      <c r="B44" s="116">
        <v>1143966.33</v>
      </c>
      <c r="C44" s="117">
        <v>0.002029</v>
      </c>
    </row>
    <row r="45" spans="1:3" ht="15">
      <c r="A45" s="115" t="s">
        <v>653</v>
      </c>
      <c r="B45" s="116">
        <v>60842845.74</v>
      </c>
      <c r="C45" s="117">
        <v>0.107957</v>
      </c>
    </row>
    <row r="46" spans="1:3" ht="15">
      <c r="A46" s="115" t="s">
        <v>654</v>
      </c>
      <c r="B46" s="116">
        <v>25713976.84</v>
      </c>
      <c r="C46" s="117">
        <v>0.045626</v>
      </c>
    </row>
    <row r="47" spans="1:3" ht="15">
      <c r="A47" s="115" t="s">
        <v>655</v>
      </c>
      <c r="B47" s="116">
        <v>168665801.69</v>
      </c>
      <c r="C47" s="117">
        <v>0.299275</v>
      </c>
    </row>
    <row r="48" spans="1:3" ht="15">
      <c r="A48" s="115" t="s">
        <v>656</v>
      </c>
      <c r="B48" s="116">
        <v>6823803.41</v>
      </c>
      <c r="C48" s="117">
        <v>0.012107</v>
      </c>
    </row>
    <row r="49" spans="1:3" ht="409.5" customHeight="1" hidden="1">
      <c r="A49" s="115"/>
      <c r="B49" s="116"/>
      <c r="C49" s="117"/>
    </row>
    <row r="50" spans="1:3" ht="409.5" customHeight="1" hidden="1">
      <c r="A50" s="115"/>
      <c r="B50" s="116"/>
      <c r="C50" s="117"/>
    </row>
    <row r="51" spans="1:3" ht="409.5" customHeight="1" hidden="1">
      <c r="A51" s="115"/>
      <c r="B51" s="116"/>
      <c r="C51" s="117"/>
    </row>
    <row r="52" spans="1:3" ht="409.5" customHeight="1" hidden="1">
      <c r="A52" s="115"/>
      <c r="B52" s="116"/>
      <c r="C52" s="117"/>
    </row>
    <row r="53" spans="1:3" ht="409.5" customHeight="1" hidden="1">
      <c r="A53" s="115"/>
      <c r="B53" s="116"/>
      <c r="C53" s="117"/>
    </row>
    <row r="54" spans="1:3" ht="409.5" customHeight="1" hidden="1">
      <c r="A54" s="115"/>
      <c r="B54" s="116"/>
      <c r="C54" s="117"/>
    </row>
    <row r="55" spans="1:3" ht="409.5" customHeight="1" hidden="1">
      <c r="A55" s="115"/>
      <c r="B55" s="116"/>
      <c r="C55" s="117"/>
    </row>
    <row r="56" spans="1:3" ht="409.5" customHeight="1" hidden="1">
      <c r="A56" s="115"/>
      <c r="B56" s="116"/>
      <c r="C56" s="117"/>
    </row>
    <row r="57" spans="1:3" ht="409.5" customHeight="1" hidden="1">
      <c r="A57" s="115"/>
      <c r="B57" s="116"/>
      <c r="C57" s="117"/>
    </row>
    <row r="58" spans="1:3" ht="409.5" customHeight="1" hidden="1">
      <c r="A58" s="115"/>
      <c r="B58" s="116"/>
      <c r="C58" s="117"/>
    </row>
    <row r="59" spans="1:3" ht="409.5" customHeight="1" hidden="1">
      <c r="A59" s="115"/>
      <c r="B59" s="116"/>
      <c r="C59" s="117"/>
    </row>
    <row r="60" spans="1:3" ht="409.5" customHeight="1" hidden="1">
      <c r="A60" s="115"/>
      <c r="B60" s="116"/>
      <c r="C60" s="117"/>
    </row>
    <row r="61" spans="1:3" ht="409.5" customHeight="1" hidden="1">
      <c r="A61" s="115"/>
      <c r="B61" s="116"/>
      <c r="C61" s="117"/>
    </row>
    <row r="62" spans="1:3" ht="409.5" customHeight="1" hidden="1">
      <c r="A62" s="115"/>
      <c r="B62" s="116"/>
      <c r="C62" s="117"/>
    </row>
    <row r="63" spans="1:3" ht="409.5" customHeight="1" hidden="1">
      <c r="A63" s="115"/>
      <c r="B63" s="116"/>
      <c r="C63" s="117"/>
    </row>
    <row r="64" spans="1:3" ht="409.5" customHeight="1" hidden="1">
      <c r="A64" s="115"/>
      <c r="B64" s="116"/>
      <c r="C64" s="117"/>
    </row>
    <row r="65" spans="1:3" ht="409.5" customHeight="1" hidden="1">
      <c r="A65" s="115"/>
      <c r="B65" s="116"/>
      <c r="C65" s="117"/>
    </row>
    <row r="66" spans="1:3" ht="409.5" customHeight="1" hidden="1">
      <c r="A66" s="115"/>
      <c r="B66" s="116"/>
      <c r="C66" s="117"/>
    </row>
    <row r="67" spans="1:3" ht="409.5" customHeight="1" hidden="1">
      <c r="A67" s="115"/>
      <c r="B67" s="116"/>
      <c r="C67" s="117"/>
    </row>
    <row r="68" spans="1:3" ht="409.5" customHeight="1" hidden="1">
      <c r="A68" s="115"/>
      <c r="B68" s="116"/>
      <c r="C68" s="117"/>
    </row>
    <row r="69" spans="1:3" ht="409.5" customHeight="1" hidden="1">
      <c r="A69" s="115"/>
      <c r="B69" s="116"/>
      <c r="C69" s="117"/>
    </row>
    <row r="70" spans="1:3" ht="409.5" customHeight="1" hidden="1">
      <c r="A70" s="115"/>
      <c r="B70" s="116"/>
      <c r="C70" s="117"/>
    </row>
    <row r="71" spans="1:3" ht="409.5" customHeight="1" hidden="1">
      <c r="A71" s="115"/>
      <c r="B71" s="116"/>
      <c r="C71" s="117"/>
    </row>
    <row r="72" spans="1:3" ht="409.5" customHeight="1" hidden="1">
      <c r="A72" s="115"/>
      <c r="B72" s="116"/>
      <c r="C72" s="117"/>
    </row>
    <row r="73" spans="1:3" ht="409.5" customHeight="1" hidden="1">
      <c r="A73" s="115"/>
      <c r="B73" s="116"/>
      <c r="C73" s="117"/>
    </row>
    <row r="74" spans="1:3" ht="409.5" customHeight="1" hidden="1">
      <c r="A74" s="115"/>
      <c r="B74" s="116"/>
      <c r="C74" s="117"/>
    </row>
    <row r="75" spans="1:3" ht="409.5" customHeight="1" hidden="1">
      <c r="A75" s="115"/>
      <c r="B75" s="116"/>
      <c r="C75" s="117"/>
    </row>
    <row r="76" spans="1:3" ht="409.5" customHeight="1" hidden="1">
      <c r="A76" s="115"/>
      <c r="B76" s="116"/>
      <c r="C76" s="117"/>
    </row>
    <row r="77" spans="1:3" ht="409.5" customHeight="1" hidden="1">
      <c r="A77" s="115"/>
      <c r="B77" s="116"/>
      <c r="C77" s="117"/>
    </row>
    <row r="78" spans="1:3" ht="409.5" customHeight="1" hidden="1">
      <c r="A78" s="115"/>
      <c r="B78" s="116"/>
      <c r="C78" s="117"/>
    </row>
    <row r="79" spans="1:3" ht="409.5" customHeight="1" hidden="1">
      <c r="A79" s="115"/>
      <c r="B79" s="116"/>
      <c r="C79" s="117"/>
    </row>
    <row r="80" spans="1:3" ht="409.5" customHeight="1" hidden="1">
      <c r="A80" s="115"/>
      <c r="B80" s="116"/>
      <c r="C80" s="117"/>
    </row>
    <row r="81" spans="1:3" ht="15">
      <c r="A81" s="118" t="s">
        <v>633</v>
      </c>
      <c r="B81" s="119">
        <f>SUM(B6:B80)</f>
        <v>563579492.0599998</v>
      </c>
      <c r="C81" s="120">
        <f>SUM(C6:C80)</f>
        <v>0.9999729999999999</v>
      </c>
    </row>
    <row r="82" ht="15"/>
    <row r="83" spans="1:3" ht="15">
      <c r="A83" s="121"/>
      <c r="B83" s="121"/>
      <c r="C83" s="121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C22" sqref="C22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6" t="s">
        <v>657</v>
      </c>
      <c r="B1" s="256"/>
      <c r="C1" s="256"/>
    </row>
    <row r="2" spans="1:3" ht="15.75">
      <c r="A2" s="256" t="s">
        <v>658</v>
      </c>
      <c r="B2" s="256"/>
      <c r="C2" s="256"/>
    </row>
    <row r="3" spans="1:3" ht="15">
      <c r="A3" s="254" t="s">
        <v>878</v>
      </c>
      <c r="B3" s="254"/>
      <c r="C3" s="254"/>
    </row>
    <row r="4" spans="1:3" ht="15">
      <c r="A4" s="254" t="s">
        <v>552</v>
      </c>
      <c r="B4" s="254"/>
      <c r="C4" s="254"/>
    </row>
    <row r="5" spans="1:3" ht="5.25" customHeight="1">
      <c r="A5" s="122"/>
      <c r="B5" s="122"/>
      <c r="C5" s="122"/>
    </row>
    <row r="6" spans="1:3" ht="15">
      <c r="A6" s="113" t="s">
        <v>648</v>
      </c>
      <c r="B6" s="114" t="s">
        <v>649</v>
      </c>
      <c r="C6" s="114" t="s">
        <v>650</v>
      </c>
    </row>
    <row r="7" spans="1:3" ht="409.5" customHeight="1" hidden="1">
      <c r="A7" s="123"/>
      <c r="B7" s="124"/>
      <c r="C7" s="125"/>
    </row>
    <row r="8" spans="1:3" ht="15">
      <c r="A8" s="123" t="s">
        <v>596</v>
      </c>
      <c r="B8" s="124">
        <v>28484567.15</v>
      </c>
      <c r="C8" s="125">
        <v>0.036637</v>
      </c>
    </row>
    <row r="9" spans="1:3" ht="15">
      <c r="A9" s="123" t="s">
        <v>597</v>
      </c>
      <c r="B9" s="124">
        <v>30551556.95</v>
      </c>
      <c r="C9" s="125">
        <v>0.039295</v>
      </c>
    </row>
    <row r="10" spans="1:3" ht="15">
      <c r="A10" s="123" t="s">
        <v>624</v>
      </c>
      <c r="B10" s="124">
        <v>2404097.05</v>
      </c>
      <c r="C10" s="125">
        <v>0.003092</v>
      </c>
    </row>
    <row r="11" spans="1:3" ht="15">
      <c r="A11" s="123" t="s">
        <v>598</v>
      </c>
      <c r="B11" s="124">
        <v>9941498.71</v>
      </c>
      <c r="C11" s="125">
        <v>0.012786</v>
      </c>
    </row>
    <row r="12" spans="1:3" ht="15">
      <c r="A12" s="123" t="s">
        <v>599</v>
      </c>
      <c r="B12" s="124">
        <v>37426954.28</v>
      </c>
      <c r="C12" s="125">
        <v>0.048138</v>
      </c>
    </row>
    <row r="13" spans="1:3" ht="15">
      <c r="A13" s="123" t="s">
        <v>580</v>
      </c>
      <c r="B13" s="124">
        <v>53086252.55</v>
      </c>
      <c r="C13" s="125">
        <v>0.06828</v>
      </c>
    </row>
    <row r="14" spans="1:3" ht="15">
      <c r="A14" s="123" t="s">
        <v>651</v>
      </c>
      <c r="B14" s="124">
        <v>2530794.02</v>
      </c>
      <c r="C14" s="125">
        <v>0.003255</v>
      </c>
    </row>
    <row r="15" spans="1:3" ht="15">
      <c r="A15" s="123" t="s">
        <v>586</v>
      </c>
      <c r="B15" s="124">
        <v>4737872.05</v>
      </c>
      <c r="C15" s="125">
        <v>0.006094</v>
      </c>
    </row>
    <row r="16" spans="1:3" ht="15">
      <c r="A16" s="123" t="s">
        <v>584</v>
      </c>
      <c r="B16" s="124">
        <v>44275979.71</v>
      </c>
      <c r="C16" s="125">
        <v>0.056948</v>
      </c>
    </row>
    <row r="17" spans="1:3" ht="15">
      <c r="A17" s="123" t="s">
        <v>600</v>
      </c>
      <c r="B17" s="124">
        <v>51355556.61</v>
      </c>
      <c r="C17" s="125">
        <v>0.066055</v>
      </c>
    </row>
    <row r="18" spans="1:3" ht="15">
      <c r="A18" s="123" t="s">
        <v>601</v>
      </c>
      <c r="B18" s="124">
        <v>5941031.13</v>
      </c>
      <c r="C18" s="125">
        <v>0.007641</v>
      </c>
    </row>
    <row r="19" spans="1:3" ht="15">
      <c r="A19" s="123" t="s">
        <v>626</v>
      </c>
      <c r="B19" s="124">
        <v>627388.54</v>
      </c>
      <c r="C19" s="125">
        <v>0.000806</v>
      </c>
    </row>
    <row r="20" spans="1:3" ht="15">
      <c r="A20" s="123" t="s">
        <v>627</v>
      </c>
      <c r="B20" s="124">
        <v>3001967.77</v>
      </c>
      <c r="C20" s="125">
        <v>0.003861</v>
      </c>
    </row>
    <row r="21" spans="1:3" ht="15">
      <c r="A21" s="123" t="s">
        <v>602</v>
      </c>
      <c r="B21" s="124">
        <v>3279453.2</v>
      </c>
      <c r="C21" s="125">
        <v>0.004218</v>
      </c>
    </row>
    <row r="22" spans="1:3" ht="15">
      <c r="A22" s="123" t="s">
        <v>603</v>
      </c>
      <c r="B22" s="124">
        <v>53689381.27</v>
      </c>
      <c r="C22" s="125">
        <v>0.069056</v>
      </c>
    </row>
    <row r="23" spans="1:3" ht="15">
      <c r="A23" s="123" t="s">
        <v>611</v>
      </c>
      <c r="B23" s="124">
        <v>3189648.11</v>
      </c>
      <c r="C23" s="125">
        <v>0.004102</v>
      </c>
    </row>
    <row r="24" spans="1:3" ht="15">
      <c r="A24" s="123" t="s">
        <v>659</v>
      </c>
      <c r="B24" s="124">
        <v>294789.32</v>
      </c>
      <c r="C24" s="125">
        <v>0.000379</v>
      </c>
    </row>
    <row r="25" spans="1:3" ht="15">
      <c r="A25" s="123" t="s">
        <v>587</v>
      </c>
      <c r="B25" s="124">
        <v>2246038.51</v>
      </c>
      <c r="C25" s="125">
        <v>0.002888</v>
      </c>
    </row>
    <row r="26" spans="1:3" ht="15">
      <c r="A26" s="123" t="s">
        <v>574</v>
      </c>
      <c r="B26" s="124">
        <v>1547767.51</v>
      </c>
      <c r="C26" s="125">
        <v>0.00199</v>
      </c>
    </row>
    <row r="27" spans="1:3" ht="15">
      <c r="A27" s="123" t="s">
        <v>652</v>
      </c>
      <c r="B27" s="124">
        <v>515314.68</v>
      </c>
      <c r="C27" s="125">
        <v>0.000662</v>
      </c>
    </row>
    <row r="28" spans="1:3" ht="15">
      <c r="A28" s="123" t="s">
        <v>588</v>
      </c>
      <c r="B28" s="124">
        <v>3785924.28</v>
      </c>
      <c r="C28" s="125">
        <v>0.004869</v>
      </c>
    </row>
    <row r="29" spans="1:3" ht="15">
      <c r="A29" s="123" t="s">
        <v>660</v>
      </c>
      <c r="B29" s="124">
        <v>1107629.76</v>
      </c>
      <c r="C29" s="125">
        <v>0.001424</v>
      </c>
    </row>
    <row r="30" spans="1:3" ht="15">
      <c r="A30" s="123" t="s">
        <v>661</v>
      </c>
      <c r="B30" s="124">
        <v>189813.8</v>
      </c>
      <c r="C30" s="125">
        <v>0.000244</v>
      </c>
    </row>
    <row r="31" spans="1:3" ht="15">
      <c r="A31" s="123" t="s">
        <v>604</v>
      </c>
      <c r="B31" s="124">
        <v>8048970.78</v>
      </c>
      <c r="C31" s="125">
        <v>0.010352</v>
      </c>
    </row>
    <row r="32" spans="1:3" ht="15">
      <c r="A32" s="123" t="s">
        <v>605</v>
      </c>
      <c r="B32" s="124">
        <v>12887499.64</v>
      </c>
      <c r="C32" s="125">
        <v>0.016576</v>
      </c>
    </row>
    <row r="33" spans="1:3" ht="15">
      <c r="A33" s="123" t="s">
        <v>606</v>
      </c>
      <c r="B33" s="124">
        <v>6003752.67</v>
      </c>
      <c r="C33" s="125">
        <v>0.007722</v>
      </c>
    </row>
    <row r="34" spans="1:3" ht="15">
      <c r="A34" s="123" t="s">
        <v>572</v>
      </c>
      <c r="B34" s="124">
        <v>32461730.26</v>
      </c>
      <c r="C34" s="125">
        <v>0.041753</v>
      </c>
    </row>
    <row r="35" spans="1:3" ht="15">
      <c r="A35" s="123" t="s">
        <v>589</v>
      </c>
      <c r="B35" s="124">
        <v>15694087.57</v>
      </c>
      <c r="C35" s="125">
        <v>0.020186</v>
      </c>
    </row>
    <row r="36" spans="1:3" ht="15">
      <c r="A36" s="123" t="s">
        <v>577</v>
      </c>
      <c r="B36" s="124">
        <v>1256201.32</v>
      </c>
      <c r="C36" s="125">
        <v>0.001615</v>
      </c>
    </row>
    <row r="37" spans="1:3" ht="15">
      <c r="A37" s="123" t="s">
        <v>607</v>
      </c>
      <c r="B37" s="124">
        <v>24408774.03</v>
      </c>
      <c r="C37" s="125">
        <v>0.031395</v>
      </c>
    </row>
    <row r="38" spans="1:3" ht="15">
      <c r="A38" s="123" t="s">
        <v>608</v>
      </c>
      <c r="B38" s="124">
        <v>12135039.9</v>
      </c>
      <c r="C38" s="125">
        <v>0.015608</v>
      </c>
    </row>
    <row r="39" spans="1:3" ht="15">
      <c r="A39" s="123" t="s">
        <v>613</v>
      </c>
      <c r="B39" s="124">
        <v>2181155.93</v>
      </c>
      <c r="C39" s="125">
        <v>0.002805</v>
      </c>
    </row>
    <row r="40" spans="1:3" ht="15">
      <c r="A40" s="123" t="s">
        <v>779</v>
      </c>
      <c r="B40" s="124">
        <v>578596.46</v>
      </c>
      <c r="C40" s="125">
        <v>0.000744</v>
      </c>
    </row>
    <row r="41" spans="1:3" ht="15">
      <c r="A41" s="123" t="s">
        <v>628</v>
      </c>
      <c r="B41" s="124">
        <v>6946560.8</v>
      </c>
      <c r="C41" s="125">
        <v>0.008934</v>
      </c>
    </row>
    <row r="42" spans="1:3" ht="15">
      <c r="A42" s="123" t="s">
        <v>612</v>
      </c>
      <c r="B42" s="124">
        <v>265436.15</v>
      </c>
      <c r="C42" s="125">
        <v>0.000341</v>
      </c>
    </row>
    <row r="43" spans="1:3" ht="15">
      <c r="A43" s="123" t="s">
        <v>662</v>
      </c>
      <c r="B43" s="124">
        <v>219876.56</v>
      </c>
      <c r="C43" s="125">
        <v>0.000282</v>
      </c>
    </row>
    <row r="44" spans="1:3" ht="15">
      <c r="A44" s="123" t="s">
        <v>663</v>
      </c>
      <c r="B44" s="124">
        <v>49976.71</v>
      </c>
      <c r="C44" s="125">
        <v>6.4E-05</v>
      </c>
    </row>
    <row r="45" spans="1:3" ht="15">
      <c r="A45" s="123" t="s">
        <v>664</v>
      </c>
      <c r="B45" s="124">
        <v>234281.05</v>
      </c>
      <c r="C45" s="125">
        <v>0.000301</v>
      </c>
    </row>
    <row r="46" spans="1:3" ht="18" customHeight="1">
      <c r="A46" s="123" t="s">
        <v>905</v>
      </c>
      <c r="B46" s="124">
        <v>2465059.17</v>
      </c>
      <c r="C46" s="125">
        <v>0.00317</v>
      </c>
    </row>
    <row r="47" spans="1:3" ht="15">
      <c r="A47" s="123" t="s">
        <v>615</v>
      </c>
      <c r="B47" s="124">
        <v>419309.28</v>
      </c>
      <c r="C47" s="125">
        <v>0.000539</v>
      </c>
    </row>
    <row r="48" spans="1:3" ht="15">
      <c r="A48" s="123" t="s">
        <v>585</v>
      </c>
      <c r="B48" s="124">
        <v>1715125</v>
      </c>
      <c r="C48" s="125">
        <v>0.002206</v>
      </c>
    </row>
    <row r="49" spans="1:3" ht="15">
      <c r="A49" s="123" t="s">
        <v>575</v>
      </c>
      <c r="B49" s="124">
        <v>1475527.7</v>
      </c>
      <c r="C49" s="125">
        <v>0.001897</v>
      </c>
    </row>
    <row r="50" spans="1:3" ht="15">
      <c r="A50" s="123" t="s">
        <v>665</v>
      </c>
      <c r="B50" s="124">
        <v>30187.04</v>
      </c>
      <c r="C50" s="125">
        <v>3.8E-05</v>
      </c>
    </row>
    <row r="51" spans="1:3" ht="15">
      <c r="A51" s="123" t="s">
        <v>590</v>
      </c>
      <c r="B51" s="124">
        <v>2720912.25</v>
      </c>
      <c r="C51" s="125">
        <v>0.003499</v>
      </c>
    </row>
    <row r="52" spans="1:3" ht="15">
      <c r="A52" s="123" t="s">
        <v>666</v>
      </c>
      <c r="B52" s="124">
        <v>210307.46</v>
      </c>
      <c r="C52" s="125">
        <v>0.00027</v>
      </c>
    </row>
    <row r="53" spans="1:3" ht="15">
      <c r="A53" s="123" t="s">
        <v>625</v>
      </c>
      <c r="B53" s="124">
        <v>1815192.5</v>
      </c>
      <c r="C53" s="125">
        <v>0.002334</v>
      </c>
    </row>
    <row r="54" spans="1:3" ht="15">
      <c r="A54" s="123" t="s">
        <v>667</v>
      </c>
      <c r="B54" s="124">
        <v>50072.75</v>
      </c>
      <c r="C54" s="125">
        <v>6.4E-05</v>
      </c>
    </row>
    <row r="55" spans="1:3" ht="15">
      <c r="A55" s="123" t="s">
        <v>591</v>
      </c>
      <c r="B55" s="124">
        <v>5238634.72</v>
      </c>
      <c r="C55" s="125">
        <v>0.006738</v>
      </c>
    </row>
    <row r="56" spans="1:3" ht="15">
      <c r="A56" s="123" t="s">
        <v>594</v>
      </c>
      <c r="B56" s="124">
        <v>57397002.21</v>
      </c>
      <c r="C56" s="125">
        <v>0.073825</v>
      </c>
    </row>
    <row r="57" spans="1:3" ht="15">
      <c r="A57" s="123" t="s">
        <v>906</v>
      </c>
      <c r="B57" s="124">
        <v>9693873.36</v>
      </c>
      <c r="C57" s="125">
        <v>0.012468</v>
      </c>
    </row>
    <row r="58" spans="1:3" ht="15">
      <c r="A58" s="123" t="s">
        <v>592</v>
      </c>
      <c r="B58" s="124">
        <v>4579111.7</v>
      </c>
      <c r="C58" s="125">
        <v>0.005889</v>
      </c>
    </row>
    <row r="59" spans="1:3" ht="15">
      <c r="A59" s="123" t="s">
        <v>668</v>
      </c>
      <c r="B59" s="124">
        <v>5349.39</v>
      </c>
      <c r="C59" s="125">
        <v>6E-06</v>
      </c>
    </row>
    <row r="60" spans="1:3" ht="15">
      <c r="A60" s="123" t="s">
        <v>669</v>
      </c>
      <c r="B60" s="124">
        <v>8279.66</v>
      </c>
      <c r="C60" s="125">
        <v>1E-05</v>
      </c>
    </row>
    <row r="61" spans="1:3" ht="15">
      <c r="A61" s="123" t="s">
        <v>641</v>
      </c>
      <c r="B61" s="124">
        <v>2006524.07</v>
      </c>
      <c r="C61" s="125">
        <v>0.00258</v>
      </c>
    </row>
    <row r="62" spans="1:3" ht="15">
      <c r="A62" s="123" t="s">
        <v>653</v>
      </c>
      <c r="B62" s="124">
        <v>112366947.72</v>
      </c>
      <c r="C62" s="125">
        <v>0.144529</v>
      </c>
    </row>
    <row r="63" spans="1:3" ht="15">
      <c r="A63" s="123" t="s">
        <v>654</v>
      </c>
      <c r="B63" s="124">
        <v>62876718.75</v>
      </c>
      <c r="C63" s="125">
        <v>0.080874</v>
      </c>
    </row>
    <row r="64" spans="1:3" ht="15">
      <c r="A64" s="123" t="s">
        <v>655</v>
      </c>
      <c r="B64" s="124">
        <v>101354.35</v>
      </c>
      <c r="C64" s="125">
        <v>0.00013</v>
      </c>
    </row>
    <row r="65" spans="1:3" ht="15">
      <c r="A65" s="123" t="s">
        <v>656</v>
      </c>
      <c r="B65" s="124">
        <v>44706010.89</v>
      </c>
      <c r="C65" s="125">
        <v>0.057502</v>
      </c>
    </row>
    <row r="66" spans="1:3" ht="409.5" customHeight="1" hidden="1">
      <c r="A66" s="123"/>
      <c r="B66" s="124"/>
      <c r="C66" s="125"/>
    </row>
    <row r="67" spans="1:3" ht="409.5" customHeight="1" hidden="1">
      <c r="A67" s="123"/>
      <c r="B67" s="124"/>
      <c r="C67" s="125"/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409.5" customHeight="1" hidden="1">
      <c r="A79" s="123"/>
      <c r="B79" s="124"/>
      <c r="C79" s="125"/>
    </row>
    <row r="80" spans="1:3" ht="409.5" customHeight="1" hidden="1">
      <c r="A80" s="123"/>
      <c r="B80" s="124"/>
      <c r="C80" s="125"/>
    </row>
    <row r="81" spans="1:3" ht="15">
      <c r="A81" s="118" t="s">
        <v>633</v>
      </c>
      <c r="B81" s="119">
        <f>SUM(B7:B80)</f>
        <v>777464716.76</v>
      </c>
      <c r="C81" s="120">
        <f>SUM(C7:C80)</f>
        <v>0.9999659999999999</v>
      </c>
    </row>
    <row r="82" spans="1:3" ht="15">
      <c r="A82" s="257" t="s">
        <v>4</v>
      </c>
      <c r="B82" s="257"/>
      <c r="C82" s="257"/>
    </row>
    <row r="83" spans="1:3" ht="15">
      <c r="A83" s="257"/>
      <c r="B83" s="257"/>
      <c r="C83" s="257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B104" sqref="B104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6" t="s">
        <v>670</v>
      </c>
      <c r="B1" s="256"/>
      <c r="C1" s="256"/>
    </row>
    <row r="2" spans="1:3" ht="15">
      <c r="A2" s="254" t="s">
        <v>878</v>
      </c>
      <c r="B2" s="254"/>
      <c r="C2" s="254"/>
    </row>
    <row r="3" spans="1:3" ht="15">
      <c r="A3" s="255" t="s">
        <v>552</v>
      </c>
      <c r="B3" s="255"/>
      <c r="C3" s="255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671</v>
      </c>
      <c r="B6" s="129" t="s">
        <v>633</v>
      </c>
      <c r="C6" s="129" t="s">
        <v>650</v>
      </c>
    </row>
    <row r="7" spans="1:3" ht="15">
      <c r="A7" s="130" t="s">
        <v>876</v>
      </c>
      <c r="B7" s="131">
        <v>852859.77</v>
      </c>
      <c r="C7" s="132">
        <v>0.001513</v>
      </c>
    </row>
    <row r="8" spans="1:3" ht="15">
      <c r="A8" s="130" t="s">
        <v>571</v>
      </c>
      <c r="B8" s="131">
        <v>53196085.48</v>
      </c>
      <c r="C8" s="132">
        <v>0.094386</v>
      </c>
    </row>
    <row r="9" spans="1:3" ht="15">
      <c r="A9" s="130" t="s">
        <v>573</v>
      </c>
      <c r="B9" s="131">
        <v>29101812.56</v>
      </c>
      <c r="C9" s="132">
        <v>0.051631</v>
      </c>
    </row>
    <row r="10" spans="1:3" ht="15">
      <c r="A10" s="130" t="s">
        <v>593</v>
      </c>
      <c r="B10" s="131">
        <v>8982354.14</v>
      </c>
      <c r="C10" s="132">
        <v>0.015938</v>
      </c>
    </row>
    <row r="11" spans="1:3" ht="15">
      <c r="A11" s="130" t="s">
        <v>672</v>
      </c>
      <c r="B11" s="131">
        <v>945289.27</v>
      </c>
      <c r="C11" s="132">
        <v>0.001677</v>
      </c>
    </row>
    <row r="12" spans="1:3" ht="15">
      <c r="A12" s="130" t="s">
        <v>595</v>
      </c>
      <c r="B12" s="131">
        <v>159596088.57</v>
      </c>
      <c r="C12" s="132">
        <v>0.283173</v>
      </c>
    </row>
    <row r="13" spans="1:3" ht="15">
      <c r="A13" s="130" t="s">
        <v>609</v>
      </c>
      <c r="B13" s="131">
        <v>47053771.38</v>
      </c>
      <c r="C13" s="132">
        <v>0.08349</v>
      </c>
    </row>
    <row r="14" spans="1:3" ht="15">
      <c r="A14" s="130" t="s">
        <v>576</v>
      </c>
      <c r="B14" s="131">
        <v>1440169.83</v>
      </c>
      <c r="C14" s="132">
        <v>0.002554</v>
      </c>
    </row>
    <row r="15" spans="1:3" ht="15">
      <c r="A15" s="130" t="s">
        <v>610</v>
      </c>
      <c r="B15" s="131">
        <v>364633.38</v>
      </c>
      <c r="C15" s="132">
        <v>0.000646</v>
      </c>
    </row>
    <row r="16" spans="1:3" ht="15">
      <c r="A16" s="130" t="s">
        <v>653</v>
      </c>
      <c r="B16" s="131">
        <v>60842845.74</v>
      </c>
      <c r="C16" s="132">
        <v>0.107957</v>
      </c>
    </row>
    <row r="17" spans="1:3" ht="15">
      <c r="A17" s="130" t="s">
        <v>654</v>
      </c>
      <c r="B17" s="131">
        <v>25713976.84</v>
      </c>
      <c r="C17" s="132">
        <v>0.045626</v>
      </c>
    </row>
    <row r="18" spans="1:3" ht="15">
      <c r="A18" s="130" t="s">
        <v>655</v>
      </c>
      <c r="B18" s="131">
        <v>168665801.69</v>
      </c>
      <c r="C18" s="132">
        <v>0.299275</v>
      </c>
    </row>
    <row r="19" spans="1:3" ht="15">
      <c r="A19" s="130" t="s">
        <v>656</v>
      </c>
      <c r="B19" s="131">
        <v>6823803.41</v>
      </c>
      <c r="C19" s="132">
        <v>0.012107</v>
      </c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409.5" customHeight="1" hidden="1">
      <c r="A100" s="130"/>
      <c r="B100" s="131"/>
      <c r="C100" s="132"/>
    </row>
    <row r="101" spans="1:3" ht="15">
      <c r="A101" s="133" t="s">
        <v>633</v>
      </c>
      <c r="B101" s="134">
        <f>SUM(B7:B100)</f>
        <v>563579492.06</v>
      </c>
      <c r="C101" s="135">
        <f>SUM(C7:C100)</f>
        <v>0.9999729999999999</v>
      </c>
    </row>
    <row r="102" ht="15"/>
    <row r="103" spans="1:3" ht="15">
      <c r="A103" s="121"/>
      <c r="B103" s="121"/>
      <c r="C103" s="121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04" sqref="A104:C105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6" t="s">
        <v>673</v>
      </c>
      <c r="B1" s="256"/>
      <c r="C1" s="256"/>
    </row>
    <row r="2" spans="1:3" ht="15.75">
      <c r="A2" s="256" t="s">
        <v>674</v>
      </c>
      <c r="B2" s="256"/>
      <c r="C2" s="256"/>
    </row>
    <row r="3" spans="1:3" ht="15">
      <c r="A3" s="254" t="s">
        <v>878</v>
      </c>
      <c r="B3" s="254"/>
      <c r="C3" s="254"/>
    </row>
    <row r="4" spans="1:3" ht="15">
      <c r="A4" s="254" t="s">
        <v>552</v>
      </c>
      <c r="B4" s="254"/>
      <c r="C4" s="254"/>
    </row>
    <row r="5" spans="1:3" ht="5.25" customHeight="1">
      <c r="A5" s="136"/>
      <c r="B5" s="136"/>
      <c r="C5" s="136"/>
    </row>
    <row r="6" spans="1:3" ht="15">
      <c r="A6" s="137" t="s">
        <v>671</v>
      </c>
      <c r="B6" s="138" t="s">
        <v>633</v>
      </c>
      <c r="C6" s="138" t="s">
        <v>650</v>
      </c>
    </row>
    <row r="7" spans="1:3" ht="15">
      <c r="A7" s="139" t="s">
        <v>675</v>
      </c>
      <c r="B7" s="140">
        <v>1871625.74</v>
      </c>
      <c r="C7" s="141">
        <v>0.002401</v>
      </c>
    </row>
    <row r="8" spans="1:3" ht="15">
      <c r="A8" s="139" t="s">
        <v>571</v>
      </c>
      <c r="B8" s="140">
        <v>21737819.26</v>
      </c>
      <c r="C8" s="141">
        <v>0.027958</v>
      </c>
    </row>
    <row r="9" spans="1:3" ht="15">
      <c r="A9" s="139" t="s">
        <v>573</v>
      </c>
      <c r="B9" s="140">
        <v>69298646.2</v>
      </c>
      <c r="C9" s="141">
        <v>0.089125</v>
      </c>
    </row>
    <row r="10" spans="1:3" ht="15">
      <c r="A10" s="139" t="s">
        <v>614</v>
      </c>
      <c r="B10" s="140">
        <v>419309.28</v>
      </c>
      <c r="C10" s="141">
        <v>0.000539</v>
      </c>
    </row>
    <row r="11" spans="1:3" ht="15">
      <c r="A11" s="139" t="s">
        <v>593</v>
      </c>
      <c r="B11" s="140">
        <v>25657113.12</v>
      </c>
      <c r="C11" s="141">
        <v>0.033001</v>
      </c>
    </row>
    <row r="12" spans="1:3" ht="15">
      <c r="A12" s="139" t="s">
        <v>672</v>
      </c>
      <c r="B12" s="140">
        <v>45518.96</v>
      </c>
      <c r="C12" s="141">
        <v>5.8E-05</v>
      </c>
    </row>
    <row r="13" spans="1:3" ht="15">
      <c r="A13" s="139" t="s">
        <v>595</v>
      </c>
      <c r="B13" s="140">
        <v>392877555.23</v>
      </c>
      <c r="C13" s="141">
        <v>0.505324</v>
      </c>
    </row>
    <row r="14" spans="1:3" ht="15">
      <c r="A14" s="139" t="s">
        <v>609</v>
      </c>
      <c r="B14" s="140">
        <v>31694370.13</v>
      </c>
      <c r="C14" s="141">
        <v>0.040766</v>
      </c>
    </row>
    <row r="15" spans="1:3" ht="15">
      <c r="A15" s="139" t="s">
        <v>576</v>
      </c>
      <c r="B15" s="140">
        <v>4385481.61</v>
      </c>
      <c r="C15" s="141">
        <v>0.005638</v>
      </c>
    </row>
    <row r="16" spans="1:3" ht="15">
      <c r="A16" s="139" t="s">
        <v>610</v>
      </c>
      <c r="B16" s="140">
        <v>9426245.52</v>
      </c>
      <c r="C16" s="141">
        <v>0.012121</v>
      </c>
    </row>
    <row r="17" spans="1:3" ht="15">
      <c r="A17" s="139" t="s">
        <v>653</v>
      </c>
      <c r="B17" s="140">
        <v>112366947.72</v>
      </c>
      <c r="C17" s="141">
        <v>0.144529</v>
      </c>
    </row>
    <row r="18" spans="1:3" ht="15">
      <c r="A18" s="139" t="s">
        <v>654</v>
      </c>
      <c r="B18" s="140">
        <v>62876718.75</v>
      </c>
      <c r="C18" s="141">
        <v>0.080874</v>
      </c>
    </row>
    <row r="19" spans="1:3" ht="15">
      <c r="A19" s="139" t="s">
        <v>655</v>
      </c>
      <c r="B19" s="140">
        <v>101354.35</v>
      </c>
      <c r="C19" s="141">
        <v>0.00013</v>
      </c>
    </row>
    <row r="20" spans="1:3" ht="15">
      <c r="A20" s="139" t="s">
        <v>656</v>
      </c>
      <c r="B20" s="140">
        <v>44706010.89</v>
      </c>
      <c r="C20" s="141">
        <v>0.057502</v>
      </c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40"/>
      <c r="C100" s="141"/>
    </row>
    <row r="101" spans="1:3" ht="15">
      <c r="A101" s="35" t="s">
        <v>633</v>
      </c>
      <c r="B101" s="142">
        <f>SUM(B7:B100)</f>
        <v>777464716.7600001</v>
      </c>
      <c r="C101" s="143">
        <f>SUM(C7:C100)</f>
        <v>0.9999660000000001</v>
      </c>
    </row>
    <row r="102" ht="6.75" customHeight="1"/>
    <row r="103" spans="1:3" ht="8.25" customHeight="1">
      <c r="A103" s="144"/>
      <c r="B103" s="144"/>
      <c r="C103" s="144"/>
    </row>
    <row r="104" spans="1:3" ht="15">
      <c r="A104" s="257" t="s">
        <v>4</v>
      </c>
      <c r="B104" s="257"/>
      <c r="C104" s="257"/>
    </row>
    <row r="105" spans="1:3" ht="15">
      <c r="A105" s="257"/>
      <c r="B105" s="257"/>
      <c r="C105" s="257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8" t="s">
        <v>676</v>
      </c>
      <c r="B1" s="258"/>
      <c r="C1" s="258"/>
    </row>
    <row r="2" spans="1:3" ht="15.75">
      <c r="A2" s="259" t="s">
        <v>677</v>
      </c>
      <c r="B2" s="259"/>
      <c r="C2" s="259"/>
    </row>
    <row r="3" spans="1:3" ht="15">
      <c r="A3" s="260" t="s">
        <v>878</v>
      </c>
      <c r="B3" s="260"/>
      <c r="C3" s="260"/>
    </row>
    <row r="4" spans="1:3" ht="4.5" customHeight="1">
      <c r="A4" s="201"/>
      <c r="B4" s="201"/>
      <c r="C4" s="201"/>
    </row>
    <row r="5" spans="1:3" ht="15">
      <c r="A5" s="145" t="s">
        <v>648</v>
      </c>
      <c r="B5" s="146" t="s">
        <v>678</v>
      </c>
      <c r="C5" s="146" t="s">
        <v>679</v>
      </c>
    </row>
    <row r="6" spans="1:3" ht="15">
      <c r="A6" s="147" t="s">
        <v>879</v>
      </c>
      <c r="B6" s="148">
        <v>134517165.058309</v>
      </c>
      <c r="C6" s="149">
        <v>0.181326</v>
      </c>
    </row>
    <row r="7" spans="1:3" ht="15">
      <c r="A7" s="147" t="s">
        <v>14</v>
      </c>
      <c r="B7" s="148">
        <v>50658068.209912</v>
      </c>
      <c r="C7" s="149">
        <v>0.068285</v>
      </c>
    </row>
    <row r="8" spans="1:3" ht="15">
      <c r="A8" s="147" t="s">
        <v>72</v>
      </c>
      <c r="B8" s="148">
        <v>15171925.072886</v>
      </c>
      <c r="C8" s="149">
        <v>0.020451</v>
      </c>
    </row>
    <row r="9" spans="1:3" ht="15">
      <c r="A9" s="147" t="s">
        <v>16</v>
      </c>
      <c r="B9" s="148">
        <v>31713847.790087</v>
      </c>
      <c r="C9" s="149">
        <v>0.042749</v>
      </c>
    </row>
    <row r="10" spans="1:3" ht="15">
      <c r="A10" s="147" t="s">
        <v>680</v>
      </c>
      <c r="B10" s="148">
        <v>4399793.389212</v>
      </c>
      <c r="C10" s="149">
        <v>0.00593</v>
      </c>
    </row>
    <row r="11" spans="1:3" ht="15">
      <c r="A11" s="147" t="s">
        <v>18</v>
      </c>
      <c r="B11" s="148">
        <v>18579385.854227</v>
      </c>
      <c r="C11" s="149">
        <v>0.025044</v>
      </c>
    </row>
    <row r="12" spans="1:3" ht="15">
      <c r="A12" s="147" t="s">
        <v>19</v>
      </c>
      <c r="B12" s="148">
        <v>28260326.855684</v>
      </c>
      <c r="C12" s="149">
        <v>0.038093</v>
      </c>
    </row>
    <row r="13" spans="1:3" ht="15">
      <c r="A13" s="147" t="s">
        <v>20</v>
      </c>
      <c r="B13" s="148">
        <v>13835281.100583</v>
      </c>
      <c r="C13" s="149">
        <v>0.018649</v>
      </c>
    </row>
    <row r="14" spans="1:3" ht="15">
      <c r="A14" s="147" t="s">
        <v>21</v>
      </c>
      <c r="B14" s="148">
        <v>47052456.991253</v>
      </c>
      <c r="C14" s="149">
        <v>0.063425</v>
      </c>
    </row>
    <row r="15" spans="1:3" ht="15">
      <c r="A15" s="147" t="s">
        <v>22</v>
      </c>
      <c r="B15" s="148">
        <v>25972519.867346</v>
      </c>
      <c r="C15" s="149">
        <v>0.03501</v>
      </c>
    </row>
    <row r="16" spans="1:3" ht="15">
      <c r="A16" s="147" t="s">
        <v>23</v>
      </c>
      <c r="B16" s="148">
        <v>33743481.874634</v>
      </c>
      <c r="C16" s="149">
        <v>0.045484</v>
      </c>
    </row>
    <row r="17" spans="1:3" ht="15">
      <c r="A17" s="147" t="s">
        <v>24</v>
      </c>
      <c r="B17" s="148">
        <v>3587284.272594</v>
      </c>
      <c r="C17" s="149">
        <v>0.004835</v>
      </c>
    </row>
    <row r="18" spans="1:3" ht="15">
      <c r="A18" s="147" t="s">
        <v>26</v>
      </c>
      <c r="B18" s="148">
        <v>3451601.774052</v>
      </c>
      <c r="C18" s="149">
        <v>0.004652</v>
      </c>
    </row>
    <row r="19" spans="1:3" ht="15">
      <c r="A19" s="147" t="s">
        <v>234</v>
      </c>
      <c r="B19" s="148">
        <v>5138165.306122</v>
      </c>
      <c r="C19" s="149">
        <v>0.006926</v>
      </c>
    </row>
    <row r="20" spans="1:3" ht="15">
      <c r="A20" s="147" t="s">
        <v>243</v>
      </c>
      <c r="B20" s="148">
        <v>544720.641399</v>
      </c>
      <c r="C20" s="149">
        <v>0.000734</v>
      </c>
    </row>
    <row r="21" spans="1:3" ht="15">
      <c r="A21" s="147" t="s">
        <v>28</v>
      </c>
      <c r="B21" s="148">
        <v>12957518.132653</v>
      </c>
      <c r="C21" s="149">
        <v>0.017466</v>
      </c>
    </row>
    <row r="22" spans="1:3" ht="15">
      <c r="A22" s="147" t="s">
        <v>29</v>
      </c>
      <c r="B22" s="148">
        <v>24426976.797376</v>
      </c>
      <c r="C22" s="149">
        <v>0.032927</v>
      </c>
    </row>
    <row r="23" spans="1:3" ht="15">
      <c r="A23" s="147" t="s">
        <v>321</v>
      </c>
      <c r="B23" s="148">
        <v>3627647.024781</v>
      </c>
      <c r="C23" s="149">
        <v>0.004889</v>
      </c>
    </row>
    <row r="24" spans="1:3" ht="15">
      <c r="A24" s="147" t="s">
        <v>377</v>
      </c>
      <c r="B24" s="148">
        <v>175530.612244</v>
      </c>
      <c r="C24" s="149">
        <v>0.000236</v>
      </c>
    </row>
    <row r="25" spans="1:3" ht="15">
      <c r="A25" s="147" t="s">
        <v>414</v>
      </c>
      <c r="B25" s="148">
        <v>2208637.755102</v>
      </c>
      <c r="C25" s="149">
        <v>0.002977</v>
      </c>
    </row>
    <row r="26" spans="1:3" ht="15">
      <c r="A26" s="147" t="s">
        <v>438</v>
      </c>
      <c r="B26" s="148">
        <v>1399837.755102</v>
      </c>
      <c r="C26" s="149">
        <v>0.001886</v>
      </c>
    </row>
    <row r="27" spans="1:3" ht="15">
      <c r="A27" s="147" t="s">
        <v>448</v>
      </c>
      <c r="B27" s="148">
        <v>4109807.580174</v>
      </c>
      <c r="C27" s="149">
        <v>0.005539</v>
      </c>
    </row>
    <row r="28" spans="1:3" ht="15">
      <c r="A28" s="147" t="s">
        <v>681</v>
      </c>
      <c r="B28" s="148">
        <v>276320141.978133</v>
      </c>
      <c r="C28" s="149">
        <v>0.372473</v>
      </c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556</v>
      </c>
      <c r="B101" s="152">
        <f>SUM(B6:B100)</f>
        <v>741852121.6938651</v>
      </c>
      <c r="C101" s="153">
        <f>SUM(C6:C100)</f>
        <v>0.999986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682</v>
      </c>
      <c r="B105" s="115"/>
      <c r="C105" s="115"/>
    </row>
    <row r="106" ht="15">
      <c r="A106" s="50" t="s">
        <v>4</v>
      </c>
    </row>
    <row r="107" ht="15">
      <c r="B107" s="20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C109" sqref="C109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61" t="s">
        <v>683</v>
      </c>
      <c r="B1" s="261"/>
      <c r="C1" s="261"/>
    </row>
    <row r="2" spans="1:3" ht="15.75">
      <c r="A2" s="262" t="s">
        <v>677</v>
      </c>
      <c r="B2" s="262"/>
      <c r="C2" s="262"/>
    </row>
    <row r="3" spans="1:3" ht="15">
      <c r="A3" s="255" t="s">
        <v>878</v>
      </c>
      <c r="B3" s="255"/>
      <c r="C3" s="255"/>
    </row>
    <row r="4" spans="1:3" ht="5.25" customHeight="1">
      <c r="A4" s="161"/>
      <c r="B4" s="161"/>
      <c r="C4" s="161"/>
    </row>
    <row r="5" spans="1:3" ht="15">
      <c r="A5" s="145" t="s">
        <v>671</v>
      </c>
      <c r="B5" s="162" t="s">
        <v>678</v>
      </c>
      <c r="C5" s="163" t="s">
        <v>679</v>
      </c>
    </row>
    <row r="6" spans="1:3" ht="15">
      <c r="A6" s="164" t="s">
        <v>684</v>
      </c>
      <c r="B6" s="165">
        <v>17028816.06268</v>
      </c>
      <c r="C6" s="166">
        <v>0.022951</v>
      </c>
    </row>
    <row r="7" spans="1:3" ht="15">
      <c r="A7" s="167" t="s">
        <v>685</v>
      </c>
      <c r="B7" s="165">
        <v>26515914.134109</v>
      </c>
      <c r="C7" s="166">
        <v>0.035741</v>
      </c>
    </row>
    <row r="8" spans="1:3" ht="15">
      <c r="A8" s="167" t="s">
        <v>686</v>
      </c>
      <c r="B8" s="165">
        <v>35253582.21137</v>
      </c>
      <c r="C8" s="166">
        <v>0.047521</v>
      </c>
    </row>
    <row r="9" spans="1:3" ht="15">
      <c r="A9" s="167" t="s">
        <v>907</v>
      </c>
      <c r="B9" s="165">
        <v>134517165.058309</v>
      </c>
      <c r="C9" s="166">
        <v>0.181326</v>
      </c>
    </row>
    <row r="10" spans="1:3" ht="15">
      <c r="A10" s="167" t="s">
        <v>687</v>
      </c>
      <c r="B10" s="165">
        <v>287294553.84839</v>
      </c>
      <c r="C10" s="166">
        <v>0.387259</v>
      </c>
    </row>
    <row r="11" spans="1:3" ht="15">
      <c r="A11" s="167" t="s">
        <v>688</v>
      </c>
      <c r="B11" s="165">
        <v>241066559.766763</v>
      </c>
      <c r="C11" s="166">
        <v>0.324952</v>
      </c>
    </row>
    <row r="12" spans="1:3" ht="15">
      <c r="A12" s="167" t="s">
        <v>689</v>
      </c>
      <c r="B12" s="165">
        <v>175530.612244</v>
      </c>
      <c r="C12" s="166">
        <v>0.000236</v>
      </c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556</v>
      </c>
      <c r="B101" s="152">
        <f>SUM(B6:B100)</f>
        <v>741852121.693865</v>
      </c>
      <c r="C101" s="169">
        <f>SUM(C6:C100)</f>
        <v>0.999986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682</v>
      </c>
      <c r="B105" s="115"/>
      <c r="C105" s="115"/>
    </row>
    <row r="106" spans="1:3" ht="15">
      <c r="A106" s="206" t="s">
        <v>4</v>
      </c>
      <c r="B106" s="206"/>
      <c r="C106" s="206"/>
    </row>
    <row r="107" spans="1:3" ht="15">
      <c r="A107" s="206"/>
      <c r="B107" s="206"/>
      <c r="C107" s="206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5" sqref="A25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723</v>
      </c>
      <c r="B1" s="184"/>
    </row>
    <row r="2" ht="12.75">
      <c r="B2" s="182"/>
    </row>
    <row r="3" spans="1:2" ht="15.75">
      <c r="A3" s="183" t="s">
        <v>875</v>
      </c>
      <c r="B3" s="182"/>
    </row>
    <row r="4" spans="1:2" ht="12.75">
      <c r="A4" s="178" t="s">
        <v>874</v>
      </c>
      <c r="B4" s="179" t="s">
        <v>616</v>
      </c>
    </row>
    <row r="5" spans="1:2" ht="12.75">
      <c r="A5" s="178" t="s">
        <v>110</v>
      </c>
      <c r="B5" s="179" t="s">
        <v>637</v>
      </c>
    </row>
    <row r="6" spans="1:2" ht="12.75">
      <c r="A6" s="178" t="s">
        <v>195</v>
      </c>
      <c r="B6" s="179" t="s">
        <v>634</v>
      </c>
    </row>
    <row r="7" spans="1:2" ht="12.75">
      <c r="A7" s="178" t="s">
        <v>873</v>
      </c>
      <c r="B7" s="179" t="s">
        <v>635</v>
      </c>
    </row>
    <row r="8" spans="1:2" ht="12.75">
      <c r="A8" s="178" t="s">
        <v>285</v>
      </c>
      <c r="B8" s="179" t="s">
        <v>636</v>
      </c>
    </row>
    <row r="9" spans="1:2" ht="12.75">
      <c r="A9" s="178" t="s">
        <v>41</v>
      </c>
      <c r="B9" s="179" t="s">
        <v>638</v>
      </c>
    </row>
    <row r="10" spans="1:2" ht="12.75">
      <c r="A10" s="178" t="s">
        <v>872</v>
      </c>
      <c r="B10" s="179" t="s">
        <v>640</v>
      </c>
    </row>
    <row r="11" spans="1:2" ht="12.75">
      <c r="A11" s="178" t="s">
        <v>418</v>
      </c>
      <c r="B11" s="179" t="s">
        <v>639</v>
      </c>
    </row>
    <row r="12" spans="1:2" ht="12.75">
      <c r="A12" s="178" t="s">
        <v>871</v>
      </c>
      <c r="B12" s="179" t="s">
        <v>641</v>
      </c>
    </row>
    <row r="13" spans="1:2" ht="12.75">
      <c r="A13" s="178"/>
      <c r="B13" s="179"/>
    </row>
    <row r="14" spans="1:2" ht="15.75">
      <c r="A14" s="181" t="s">
        <v>870</v>
      </c>
      <c r="B14" s="179"/>
    </row>
    <row r="15" spans="1:2" ht="12.75">
      <c r="A15" s="178" t="s">
        <v>869</v>
      </c>
      <c r="B15" s="179" t="s">
        <v>868</v>
      </c>
    </row>
    <row r="16" spans="1:2" ht="12.75">
      <c r="A16" s="178"/>
      <c r="B16" s="179"/>
    </row>
    <row r="17" spans="1:2" ht="15.75">
      <c r="A17" s="181" t="s">
        <v>867</v>
      </c>
      <c r="B17" s="179"/>
    </row>
    <row r="18" spans="1:2" ht="12.75">
      <c r="A18" s="178" t="s">
        <v>866</v>
      </c>
      <c r="B18" s="179" t="s">
        <v>865</v>
      </c>
    </row>
    <row r="19" spans="1:2" ht="12.75">
      <c r="A19" s="178" t="s">
        <v>864</v>
      </c>
      <c r="B19" s="179" t="s">
        <v>863</v>
      </c>
    </row>
    <row r="20" spans="1:2" ht="12.75">
      <c r="A20" s="178" t="s">
        <v>862</v>
      </c>
      <c r="B20" s="179" t="s">
        <v>861</v>
      </c>
    </row>
    <row r="21" spans="1:2" ht="12.75">
      <c r="A21" s="178" t="s">
        <v>860</v>
      </c>
      <c r="B21" s="179" t="s">
        <v>859</v>
      </c>
    </row>
    <row r="22" spans="1:2" ht="12.75">
      <c r="A22" s="178" t="s">
        <v>858</v>
      </c>
      <c r="B22" s="179" t="s">
        <v>857</v>
      </c>
    </row>
    <row r="23" spans="1:2" ht="12.75">
      <c r="A23" s="178" t="s">
        <v>856</v>
      </c>
      <c r="B23" s="179" t="s">
        <v>855</v>
      </c>
    </row>
    <row r="24" spans="1:2" ht="12.75">
      <c r="A24" s="178" t="s">
        <v>854</v>
      </c>
      <c r="B24" s="179" t="s">
        <v>853</v>
      </c>
    </row>
    <row r="25" spans="1:2" ht="12.75">
      <c r="A25" s="178" t="s">
        <v>852</v>
      </c>
      <c r="B25" s="179" t="s">
        <v>851</v>
      </c>
    </row>
    <row r="26" spans="1:2" ht="12.75">
      <c r="A26" s="178" t="s">
        <v>850</v>
      </c>
      <c r="B26" s="179" t="s">
        <v>849</v>
      </c>
    </row>
    <row r="27" spans="1:2" ht="12.75">
      <c r="A27" s="178" t="s">
        <v>848</v>
      </c>
      <c r="B27" s="179" t="s">
        <v>847</v>
      </c>
    </row>
    <row r="28" spans="1:2" ht="12.75">
      <c r="A28" s="178"/>
      <c r="B28" s="179"/>
    </row>
    <row r="29" spans="1:2" ht="15.75">
      <c r="A29" s="181" t="s">
        <v>846</v>
      </c>
      <c r="B29" s="179"/>
    </row>
    <row r="30" spans="1:2" ht="12.75">
      <c r="A30" s="178" t="s">
        <v>845</v>
      </c>
      <c r="B30" s="179" t="s">
        <v>844</v>
      </c>
    </row>
    <row r="31" spans="1:2" ht="12.75">
      <c r="A31" s="178" t="s">
        <v>843</v>
      </c>
      <c r="B31" s="179" t="s">
        <v>842</v>
      </c>
    </row>
    <row r="32" spans="1:2" ht="12.75">
      <c r="A32" s="178"/>
      <c r="B32" s="179"/>
    </row>
    <row r="33" spans="1:2" ht="15.75">
      <c r="A33" s="181" t="s">
        <v>841</v>
      </c>
      <c r="B33" s="179"/>
    </row>
    <row r="34" spans="1:2" ht="12.75">
      <c r="A34" s="178" t="s">
        <v>840</v>
      </c>
      <c r="B34" s="179" t="s">
        <v>839</v>
      </c>
    </row>
    <row r="35" spans="1:2" ht="12.75">
      <c r="A35" s="178"/>
      <c r="B35" s="179"/>
    </row>
    <row r="36" spans="1:2" ht="15.75">
      <c r="A36" s="181" t="s">
        <v>838</v>
      </c>
      <c r="B36" s="179"/>
    </row>
    <row r="37" spans="1:2" ht="12.75">
      <c r="A37" s="178" t="s">
        <v>837</v>
      </c>
      <c r="B37" s="179" t="s">
        <v>836</v>
      </c>
    </row>
    <row r="38" spans="1:2" ht="12.75">
      <c r="A38" s="178" t="s">
        <v>835</v>
      </c>
      <c r="B38" s="179" t="s">
        <v>834</v>
      </c>
    </row>
    <row r="39" spans="1:2" ht="12.75">
      <c r="A39" s="178" t="s">
        <v>833</v>
      </c>
      <c r="B39" s="179" t="s">
        <v>832</v>
      </c>
    </row>
    <row r="40" spans="1:2" ht="12.75">
      <c r="A40" s="178" t="s">
        <v>37</v>
      </c>
      <c r="B40" s="179" t="s">
        <v>831</v>
      </c>
    </row>
    <row r="41" spans="1:2" ht="12.75">
      <c r="A41" s="178" t="s">
        <v>830</v>
      </c>
      <c r="B41" s="179" t="s">
        <v>598</v>
      </c>
    </row>
    <row r="42" spans="1:2" ht="12.75">
      <c r="A42" s="178" t="s">
        <v>829</v>
      </c>
      <c r="B42" s="179" t="s">
        <v>828</v>
      </c>
    </row>
    <row r="43" spans="1:2" ht="12.75">
      <c r="A43" s="178" t="s">
        <v>827</v>
      </c>
      <c r="B43" s="179" t="s">
        <v>585</v>
      </c>
    </row>
    <row r="44" spans="1:2" ht="12.75">
      <c r="A44" s="178" t="s">
        <v>826</v>
      </c>
      <c r="B44" s="179" t="s">
        <v>825</v>
      </c>
    </row>
    <row r="45" spans="1:2" ht="12.75">
      <c r="A45" s="178" t="s">
        <v>16</v>
      </c>
      <c r="B45" s="179" t="s">
        <v>596</v>
      </c>
    </row>
    <row r="46" spans="1:2" ht="12.75">
      <c r="A46" s="178" t="s">
        <v>824</v>
      </c>
      <c r="B46" s="179" t="s">
        <v>597</v>
      </c>
    </row>
    <row r="47" spans="1:2" ht="12.75">
      <c r="A47" s="178" t="s">
        <v>823</v>
      </c>
      <c r="B47" s="179" t="s">
        <v>603</v>
      </c>
    </row>
    <row r="48" spans="1:2" ht="12.75">
      <c r="A48" s="178" t="s">
        <v>20</v>
      </c>
      <c r="B48" s="179" t="s">
        <v>599</v>
      </c>
    </row>
    <row r="49" spans="1:2" ht="12.75">
      <c r="A49" s="178" t="s">
        <v>21</v>
      </c>
      <c r="B49" s="179" t="s">
        <v>580</v>
      </c>
    </row>
    <row r="50" spans="1:2" ht="12.75">
      <c r="A50" s="178" t="s">
        <v>22</v>
      </c>
      <c r="B50" s="179" t="s">
        <v>572</v>
      </c>
    </row>
    <row r="51" spans="1:2" ht="12.75">
      <c r="A51" s="178" t="s">
        <v>23</v>
      </c>
      <c r="B51" s="179" t="s">
        <v>584</v>
      </c>
    </row>
    <row r="52" spans="1:2" ht="12.75">
      <c r="A52" s="178" t="s">
        <v>24</v>
      </c>
      <c r="B52" s="179" t="s">
        <v>601</v>
      </c>
    </row>
    <row r="53" spans="1:2" ht="12.75">
      <c r="A53" s="178" t="s">
        <v>822</v>
      </c>
      <c r="B53" s="179" t="s">
        <v>624</v>
      </c>
    </row>
    <row r="54" spans="1:2" ht="12.75">
      <c r="A54" s="178" t="s">
        <v>821</v>
      </c>
      <c r="B54" s="179" t="s">
        <v>820</v>
      </c>
    </row>
    <row r="55" spans="1:2" ht="12.75">
      <c r="A55" s="178" t="s">
        <v>819</v>
      </c>
      <c r="B55" s="179" t="s">
        <v>818</v>
      </c>
    </row>
    <row r="56" spans="1:2" ht="12.75">
      <c r="A56" s="178" t="s">
        <v>817</v>
      </c>
      <c r="B56" s="179" t="s">
        <v>816</v>
      </c>
    </row>
    <row r="57" spans="1:2" ht="12.75">
      <c r="A57" s="178" t="s">
        <v>815</v>
      </c>
      <c r="B57" s="179" t="s">
        <v>814</v>
      </c>
    </row>
    <row r="58" spans="1:2" ht="12.75">
      <c r="A58" s="178" t="s">
        <v>813</v>
      </c>
      <c r="B58" s="179" t="s">
        <v>812</v>
      </c>
    </row>
    <row r="59" spans="1:2" ht="12.75">
      <c r="A59" s="178" t="s">
        <v>811</v>
      </c>
      <c r="B59" s="179" t="s">
        <v>810</v>
      </c>
    </row>
    <row r="60" spans="1:2" ht="12.75">
      <c r="A60" s="178" t="s">
        <v>809</v>
      </c>
      <c r="B60" s="179" t="s">
        <v>808</v>
      </c>
    </row>
    <row r="61" spans="1:2" ht="12.75">
      <c r="A61" s="178" t="s">
        <v>807</v>
      </c>
      <c r="B61" s="179" t="s">
        <v>626</v>
      </c>
    </row>
    <row r="62" spans="1:2" ht="12.75">
      <c r="A62" s="178" t="s">
        <v>806</v>
      </c>
      <c r="B62" s="179" t="s">
        <v>586</v>
      </c>
    </row>
    <row r="63" spans="1:2" ht="12.75">
      <c r="A63" s="178" t="s">
        <v>805</v>
      </c>
      <c r="B63" s="179" t="s">
        <v>804</v>
      </c>
    </row>
    <row r="64" spans="1:2" ht="12.75">
      <c r="A64" s="178" t="s">
        <v>803</v>
      </c>
      <c r="B64" s="179" t="s">
        <v>802</v>
      </c>
    </row>
    <row r="65" spans="1:2" ht="12.75">
      <c r="A65" s="178" t="s">
        <v>25</v>
      </c>
      <c r="B65" s="179" t="s">
        <v>602</v>
      </c>
    </row>
    <row r="66" spans="1:2" ht="12.75">
      <c r="A66" s="178" t="s">
        <v>801</v>
      </c>
      <c r="B66" s="179" t="s">
        <v>587</v>
      </c>
    </row>
    <row r="67" spans="1:2" ht="12.75">
      <c r="A67" s="178" t="s">
        <v>800</v>
      </c>
      <c r="B67" s="179" t="s">
        <v>605</v>
      </c>
    </row>
    <row r="68" spans="1:2" ht="12.75">
      <c r="A68" s="178" t="s">
        <v>234</v>
      </c>
      <c r="B68" s="179" t="s">
        <v>588</v>
      </c>
    </row>
    <row r="69" spans="1:2" ht="12.75">
      <c r="A69" s="178" t="s">
        <v>799</v>
      </c>
      <c r="B69" s="179" t="s">
        <v>798</v>
      </c>
    </row>
    <row r="70" spans="1:2" ht="12.75">
      <c r="A70" s="178" t="s">
        <v>797</v>
      </c>
      <c r="B70" s="179" t="s">
        <v>669</v>
      </c>
    </row>
    <row r="71" spans="1:2" ht="12.75">
      <c r="A71" s="178" t="s">
        <v>243</v>
      </c>
      <c r="B71" s="179" t="s">
        <v>652</v>
      </c>
    </row>
    <row r="72" spans="1:2" ht="12.75">
      <c r="A72" s="178" t="s">
        <v>796</v>
      </c>
      <c r="B72" s="179" t="s">
        <v>795</v>
      </c>
    </row>
    <row r="73" spans="1:2" ht="12.75">
      <c r="A73" s="178" t="s">
        <v>794</v>
      </c>
      <c r="B73" s="179" t="s">
        <v>793</v>
      </c>
    </row>
    <row r="74" spans="1:2" ht="12.75">
      <c r="A74" s="178" t="s">
        <v>792</v>
      </c>
      <c r="B74" s="179" t="s">
        <v>791</v>
      </c>
    </row>
    <row r="75" spans="1:2" ht="12.75">
      <c r="A75" s="178" t="s">
        <v>790</v>
      </c>
      <c r="B75" s="179" t="s">
        <v>659</v>
      </c>
    </row>
    <row r="76" spans="1:2" ht="12.75">
      <c r="A76" s="178" t="s">
        <v>789</v>
      </c>
      <c r="B76" s="179" t="s">
        <v>613</v>
      </c>
    </row>
    <row r="77" spans="1:2" ht="12.75">
      <c r="A77" s="178" t="s">
        <v>788</v>
      </c>
      <c r="B77" s="179" t="s">
        <v>668</v>
      </c>
    </row>
    <row r="78" spans="1:2" ht="12.75">
      <c r="A78" s="178" t="s">
        <v>787</v>
      </c>
      <c r="B78" s="179" t="s">
        <v>661</v>
      </c>
    </row>
    <row r="79" spans="1:2" ht="12.75">
      <c r="A79" s="178" t="s">
        <v>786</v>
      </c>
      <c r="B79" s="179" t="s">
        <v>785</v>
      </c>
    </row>
    <row r="80" spans="1:2" ht="12.75">
      <c r="A80" s="178" t="s">
        <v>784</v>
      </c>
      <c r="B80" s="179" t="s">
        <v>660</v>
      </c>
    </row>
    <row r="81" spans="1:2" ht="12.75">
      <c r="A81" s="178" t="s">
        <v>783</v>
      </c>
      <c r="B81" s="179" t="s">
        <v>574</v>
      </c>
    </row>
    <row r="82" spans="1:2" ht="12.75">
      <c r="A82" s="178" t="s">
        <v>782</v>
      </c>
      <c r="B82" s="179" t="s">
        <v>604</v>
      </c>
    </row>
    <row r="83" spans="1:2" ht="12.75">
      <c r="A83" s="178" t="s">
        <v>28</v>
      </c>
      <c r="B83" s="179" t="s">
        <v>608</v>
      </c>
    </row>
    <row r="84" spans="1:2" ht="12.75">
      <c r="A84" s="178" t="s">
        <v>781</v>
      </c>
      <c r="B84" s="179" t="s">
        <v>607</v>
      </c>
    </row>
    <row r="85" spans="1:2" ht="12.75">
      <c r="A85" s="178" t="s">
        <v>780</v>
      </c>
      <c r="B85" s="179" t="s">
        <v>606</v>
      </c>
    </row>
    <row r="86" spans="1:2" ht="12.75">
      <c r="A86" s="178" t="s">
        <v>296</v>
      </c>
      <c r="B86" s="179" t="s">
        <v>577</v>
      </c>
    </row>
    <row r="87" spans="1:2" ht="12.75">
      <c r="A87" s="178" t="s">
        <v>303</v>
      </c>
      <c r="B87" s="179" t="s">
        <v>779</v>
      </c>
    </row>
    <row r="88" spans="1:2" ht="12.75">
      <c r="A88" s="178" t="s">
        <v>313</v>
      </c>
      <c r="B88" s="179" t="s">
        <v>615</v>
      </c>
    </row>
    <row r="89" spans="1:2" ht="12.75">
      <c r="A89" s="178" t="s">
        <v>778</v>
      </c>
      <c r="B89" s="179" t="s">
        <v>777</v>
      </c>
    </row>
    <row r="90" spans="1:2" ht="12.75">
      <c r="A90" s="178" t="s">
        <v>317</v>
      </c>
      <c r="B90" s="179" t="s">
        <v>776</v>
      </c>
    </row>
    <row r="91" spans="1:2" ht="12.75">
      <c r="A91" s="178" t="s">
        <v>775</v>
      </c>
      <c r="B91" s="179" t="s">
        <v>774</v>
      </c>
    </row>
    <row r="92" spans="1:2" ht="12.75">
      <c r="A92" s="178" t="s">
        <v>773</v>
      </c>
      <c r="B92" s="179" t="s">
        <v>772</v>
      </c>
    </row>
    <row r="93" spans="1:2" ht="12.75">
      <c r="A93" s="178" t="s">
        <v>321</v>
      </c>
      <c r="B93" s="179" t="s">
        <v>589</v>
      </c>
    </row>
    <row r="94" spans="1:2" ht="12.75">
      <c r="A94" s="178" t="s">
        <v>345</v>
      </c>
      <c r="B94" s="179" t="s">
        <v>771</v>
      </c>
    </row>
    <row r="95" spans="1:2" ht="12.75">
      <c r="A95" s="178" t="s">
        <v>770</v>
      </c>
      <c r="B95" s="179" t="s">
        <v>769</v>
      </c>
    </row>
    <row r="96" spans="1:2" ht="12.75">
      <c r="A96" s="178" t="s">
        <v>768</v>
      </c>
      <c r="B96" s="179" t="s">
        <v>767</v>
      </c>
    </row>
    <row r="97" spans="1:2" ht="12.75">
      <c r="A97" s="178" t="s">
        <v>766</v>
      </c>
      <c r="B97" s="179" t="s">
        <v>765</v>
      </c>
    </row>
    <row r="98" spans="1:2" ht="12.75">
      <c r="A98" s="178" t="s">
        <v>764</v>
      </c>
      <c r="B98" s="179" t="s">
        <v>763</v>
      </c>
    </row>
    <row r="99" spans="1:2" ht="12.75">
      <c r="A99" s="178" t="s">
        <v>762</v>
      </c>
      <c r="B99" s="179" t="s">
        <v>761</v>
      </c>
    </row>
    <row r="100" spans="1:2" ht="12.75">
      <c r="A100" s="178" t="s">
        <v>760</v>
      </c>
      <c r="B100" s="179" t="s">
        <v>759</v>
      </c>
    </row>
    <row r="101" spans="1:2" ht="12.75">
      <c r="A101" s="178" t="s">
        <v>758</v>
      </c>
      <c r="B101" s="179" t="s">
        <v>757</v>
      </c>
    </row>
    <row r="102" spans="1:2" ht="12.75">
      <c r="A102" s="178" t="s">
        <v>756</v>
      </c>
      <c r="B102" s="179" t="s">
        <v>755</v>
      </c>
    </row>
    <row r="103" spans="1:2" ht="12.75">
      <c r="A103" s="178" t="s">
        <v>754</v>
      </c>
      <c r="B103" s="179" t="s">
        <v>590</v>
      </c>
    </row>
    <row r="104" spans="1:2" ht="12.75">
      <c r="A104" s="178" t="s">
        <v>753</v>
      </c>
      <c r="B104" s="179" t="s">
        <v>666</v>
      </c>
    </row>
    <row r="105" spans="1:2" ht="12.75">
      <c r="A105" s="178" t="s">
        <v>752</v>
      </c>
      <c r="B105" s="179" t="s">
        <v>751</v>
      </c>
    </row>
    <row r="106" spans="1:2" ht="12.75">
      <c r="A106" s="178" t="s">
        <v>750</v>
      </c>
      <c r="B106" s="179" t="s">
        <v>749</v>
      </c>
    </row>
    <row r="107" spans="1:2" ht="12.75">
      <c r="A107" s="178" t="s">
        <v>748</v>
      </c>
      <c r="B107" s="179" t="s">
        <v>667</v>
      </c>
    </row>
    <row r="108" spans="1:2" ht="12.75">
      <c r="A108" s="178" t="s">
        <v>747</v>
      </c>
      <c r="B108" s="179" t="s">
        <v>746</v>
      </c>
    </row>
    <row r="109" spans="1:2" ht="12.75">
      <c r="A109" s="178" t="s">
        <v>745</v>
      </c>
      <c r="B109" s="179" t="s">
        <v>744</v>
      </c>
    </row>
    <row r="110" spans="1:2" ht="12.75">
      <c r="A110" s="178" t="s">
        <v>743</v>
      </c>
      <c r="B110" s="179" t="s">
        <v>625</v>
      </c>
    </row>
    <row r="111" spans="1:2" ht="12.75">
      <c r="A111" s="178" t="s">
        <v>742</v>
      </c>
      <c r="B111" s="179" t="s">
        <v>741</v>
      </c>
    </row>
    <row r="112" spans="1:2" ht="12.75">
      <c r="A112" s="178" t="s">
        <v>740</v>
      </c>
      <c r="B112" s="179" t="s">
        <v>739</v>
      </c>
    </row>
    <row r="113" spans="1:2" ht="12.75">
      <c r="A113" s="180" t="s">
        <v>738</v>
      </c>
      <c r="B113" s="179" t="s">
        <v>591</v>
      </c>
    </row>
    <row r="114" spans="1:2" ht="12.75">
      <c r="A114" s="178" t="s">
        <v>737</v>
      </c>
      <c r="B114" s="179" t="s">
        <v>736</v>
      </c>
    </row>
    <row r="115" spans="1:2" ht="12.75">
      <c r="A115" s="180" t="s">
        <v>452</v>
      </c>
      <c r="B115" s="179" t="s">
        <v>592</v>
      </c>
    </row>
    <row r="116" spans="1:2" ht="12.75">
      <c r="A116" s="178" t="s">
        <v>735</v>
      </c>
      <c r="B116" s="179" t="s">
        <v>734</v>
      </c>
    </row>
    <row r="117" spans="1:2" ht="12.75">
      <c r="A117" s="178" t="s">
        <v>733</v>
      </c>
      <c r="B117" s="179" t="s">
        <v>732</v>
      </c>
    </row>
    <row r="118" spans="1:2" ht="12.75">
      <c r="A118" s="178" t="s">
        <v>731</v>
      </c>
      <c r="B118" s="179" t="s">
        <v>730</v>
      </c>
    </row>
    <row r="119" spans="1:2" ht="12.75">
      <c r="A119" s="178" t="s">
        <v>729</v>
      </c>
      <c r="B119" s="179" t="s">
        <v>665</v>
      </c>
    </row>
    <row r="120" spans="1:2" ht="12.75">
      <c r="A120" s="178" t="s">
        <v>464</v>
      </c>
      <c r="B120" s="179" t="s">
        <v>728</v>
      </c>
    </row>
    <row r="121" spans="1:2" ht="12.75">
      <c r="A121" s="178" t="s">
        <v>727</v>
      </c>
      <c r="B121" s="179" t="s">
        <v>726</v>
      </c>
    </row>
    <row r="122" spans="1:2" ht="12.75">
      <c r="A122" s="178" t="s">
        <v>725</v>
      </c>
      <c r="B122" s="177" t="s">
        <v>724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2" sqref="A12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">
      <c r="A2" s="208" t="s">
        <v>878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9" customHeight="1"/>
    <row r="6" spans="1:11" ht="15" customHeight="1" hidden="1">
      <c r="A6" s="205" t="s">
        <v>0</v>
      </c>
      <c r="B6" s="1"/>
      <c r="C6" s="211" t="s">
        <v>1</v>
      </c>
      <c r="D6" s="211"/>
      <c r="E6" s="211"/>
      <c r="F6" s="1"/>
      <c r="G6" s="1"/>
      <c r="H6" s="1"/>
      <c r="I6" s="1"/>
      <c r="J6" s="204" t="s">
        <v>5</v>
      </c>
      <c r="K6" s="204" t="s">
        <v>8</v>
      </c>
    </row>
    <row r="7" spans="1:11" ht="15">
      <c r="A7" s="205"/>
      <c r="B7" s="205" t="s">
        <v>11</v>
      </c>
      <c r="C7" s="205"/>
      <c r="D7" s="205"/>
      <c r="E7" s="205"/>
      <c r="F7" s="205" t="s">
        <v>8</v>
      </c>
      <c r="G7" s="205"/>
      <c r="H7" s="205"/>
      <c r="I7" s="205"/>
      <c r="J7" s="205"/>
      <c r="K7" s="205"/>
    </row>
    <row r="8" spans="1:11" s="7" customFormat="1" ht="39.75" customHeight="1">
      <c r="A8" s="205"/>
      <c r="B8" s="187" t="s">
        <v>10</v>
      </c>
      <c r="C8" s="186" t="s">
        <v>7</v>
      </c>
      <c r="D8" s="186" t="s">
        <v>6</v>
      </c>
      <c r="E8" s="187" t="s">
        <v>2</v>
      </c>
      <c r="F8" s="187" t="s">
        <v>10</v>
      </c>
      <c r="G8" s="186" t="s">
        <v>7</v>
      </c>
      <c r="H8" s="186" t="s">
        <v>6</v>
      </c>
      <c r="I8" s="187" t="s">
        <v>2</v>
      </c>
      <c r="J8" s="205"/>
      <c r="K8" s="205"/>
    </row>
    <row r="9" spans="1:11" ht="15">
      <c r="A9" s="2" t="s">
        <v>13</v>
      </c>
      <c r="B9" s="3">
        <v>1168</v>
      </c>
      <c r="C9" s="3">
        <v>2018</v>
      </c>
      <c r="D9" s="3"/>
      <c r="E9" s="3">
        <v>16</v>
      </c>
      <c r="F9" s="3">
        <v>62246337.34</v>
      </c>
      <c r="G9" s="3">
        <v>153238248.22</v>
      </c>
      <c r="H9" s="3"/>
      <c r="I9" s="3">
        <v>2106381.16</v>
      </c>
      <c r="J9" s="3">
        <f aca="true" t="shared" si="0" ref="J9:J50">SUM(B9:E9)</f>
        <v>3202</v>
      </c>
      <c r="K9" s="3">
        <f aca="true" t="shared" si="1" ref="K9:K50">SUM(F9:I9)</f>
        <v>217590966.72</v>
      </c>
    </row>
    <row r="10" spans="1:11" ht="15">
      <c r="A10" s="2" t="s">
        <v>14</v>
      </c>
      <c r="B10" s="3">
        <v>1116</v>
      </c>
      <c r="C10" s="3">
        <v>1024</v>
      </c>
      <c r="D10" s="3"/>
      <c r="E10" s="3">
        <v>2</v>
      </c>
      <c r="F10" s="3">
        <v>39740557.22</v>
      </c>
      <c r="G10" s="3">
        <v>60538266.09</v>
      </c>
      <c r="H10" s="3"/>
      <c r="I10" s="3">
        <v>329977.06</v>
      </c>
      <c r="J10" s="3">
        <f t="shared" si="0"/>
        <v>2142</v>
      </c>
      <c r="K10" s="3">
        <f t="shared" si="1"/>
        <v>100608800.37</v>
      </c>
    </row>
    <row r="11" spans="1:11" ht="15">
      <c r="A11" s="2" t="s">
        <v>15</v>
      </c>
      <c r="B11" s="3">
        <v>5</v>
      </c>
      <c r="C11" s="3">
        <v>4</v>
      </c>
      <c r="D11" s="3"/>
      <c r="E11" s="3"/>
      <c r="F11" s="3">
        <v>0</v>
      </c>
      <c r="G11" s="3">
        <v>442085.57</v>
      </c>
      <c r="H11" s="3"/>
      <c r="I11" s="3"/>
      <c r="J11" s="3">
        <f t="shared" si="0"/>
        <v>9</v>
      </c>
      <c r="K11" s="3">
        <f t="shared" si="1"/>
        <v>442085.57</v>
      </c>
    </row>
    <row r="12" spans="1:11" ht="15">
      <c r="A12" s="2" t="s">
        <v>16</v>
      </c>
      <c r="B12" s="3">
        <v>1054</v>
      </c>
      <c r="C12" s="3">
        <v>847</v>
      </c>
      <c r="D12" s="3"/>
      <c r="E12" s="3">
        <v>3</v>
      </c>
      <c r="F12" s="3">
        <v>175928948.8</v>
      </c>
      <c r="G12" s="3">
        <v>67524892.6</v>
      </c>
      <c r="H12" s="3"/>
      <c r="I12" s="3">
        <v>344808.9</v>
      </c>
      <c r="J12" s="3">
        <f t="shared" si="0"/>
        <v>1904</v>
      </c>
      <c r="K12" s="3">
        <f t="shared" si="1"/>
        <v>243798650.3</v>
      </c>
    </row>
    <row r="13" spans="1:11" ht="15">
      <c r="A13" s="2" t="s">
        <v>17</v>
      </c>
      <c r="B13" s="3">
        <v>1524</v>
      </c>
      <c r="C13" s="3">
        <v>364</v>
      </c>
      <c r="D13" s="3"/>
      <c r="E13" s="3"/>
      <c r="F13" s="3">
        <v>67205440.7</v>
      </c>
      <c r="G13" s="3">
        <v>19004705.7</v>
      </c>
      <c r="H13" s="3"/>
      <c r="I13" s="3"/>
      <c r="J13" s="3">
        <f t="shared" si="0"/>
        <v>1888</v>
      </c>
      <c r="K13" s="3">
        <f t="shared" si="1"/>
        <v>86210146.4</v>
      </c>
    </row>
    <row r="14" spans="1:11" ht="15">
      <c r="A14" s="2" t="s">
        <v>18</v>
      </c>
      <c r="B14" s="3">
        <v>575</v>
      </c>
      <c r="C14" s="3">
        <v>1089</v>
      </c>
      <c r="D14" s="3"/>
      <c r="E14" s="3">
        <v>3</v>
      </c>
      <c r="F14" s="3">
        <v>85039648.07</v>
      </c>
      <c r="G14" s="3">
        <v>100489747.58</v>
      </c>
      <c r="H14" s="3"/>
      <c r="I14" s="3">
        <v>1308063.02</v>
      </c>
      <c r="J14" s="3">
        <f t="shared" si="0"/>
        <v>1667</v>
      </c>
      <c r="K14" s="3">
        <f t="shared" si="1"/>
        <v>186837458.67</v>
      </c>
    </row>
    <row r="15" spans="1:11" ht="15">
      <c r="A15" s="2" t="s">
        <v>19</v>
      </c>
      <c r="B15" s="3">
        <v>7237</v>
      </c>
      <c r="C15" s="3">
        <v>1302</v>
      </c>
      <c r="D15" s="3"/>
      <c r="E15" s="3">
        <v>4</v>
      </c>
      <c r="F15" s="3">
        <v>113584075.64</v>
      </c>
      <c r="G15" s="3">
        <v>32517262.24</v>
      </c>
      <c r="H15" s="3"/>
      <c r="I15" s="3">
        <v>246955.98</v>
      </c>
      <c r="J15" s="3">
        <f t="shared" si="0"/>
        <v>8543</v>
      </c>
      <c r="K15" s="3">
        <f t="shared" si="1"/>
        <v>146348293.85999998</v>
      </c>
    </row>
    <row r="16" spans="1:11" ht="15">
      <c r="A16" s="2" t="s">
        <v>20</v>
      </c>
      <c r="B16" s="3">
        <v>2569</v>
      </c>
      <c r="C16" s="3">
        <v>3020</v>
      </c>
      <c r="D16" s="3">
        <v>10</v>
      </c>
      <c r="E16" s="3">
        <v>23</v>
      </c>
      <c r="F16" s="3">
        <v>2115305</v>
      </c>
      <c r="G16" s="3">
        <v>2823342.16</v>
      </c>
      <c r="H16" s="3">
        <v>0</v>
      </c>
      <c r="I16" s="3">
        <v>0</v>
      </c>
      <c r="J16" s="3">
        <f t="shared" si="0"/>
        <v>5622</v>
      </c>
      <c r="K16" s="3">
        <f t="shared" si="1"/>
        <v>4938647.16</v>
      </c>
    </row>
    <row r="17" spans="1:11" ht="15">
      <c r="A17" s="2" t="s">
        <v>21</v>
      </c>
      <c r="B17" s="3">
        <v>1985</v>
      </c>
      <c r="C17" s="3">
        <v>2830</v>
      </c>
      <c r="D17" s="3"/>
      <c r="E17" s="3">
        <v>8</v>
      </c>
      <c r="F17" s="3">
        <v>28036191.84</v>
      </c>
      <c r="G17" s="3">
        <v>22215801.6586</v>
      </c>
      <c r="H17" s="3"/>
      <c r="I17" s="3">
        <v>595113.47</v>
      </c>
      <c r="J17" s="3">
        <f t="shared" si="0"/>
        <v>4823</v>
      </c>
      <c r="K17" s="3">
        <f t="shared" si="1"/>
        <v>50847106.9686</v>
      </c>
    </row>
    <row r="18" spans="1:11" ht="15">
      <c r="A18" s="2" t="s">
        <v>22</v>
      </c>
      <c r="B18" s="3">
        <v>12323</v>
      </c>
      <c r="C18" s="3">
        <v>1609</v>
      </c>
      <c r="D18" s="3"/>
      <c r="E18" s="3">
        <v>52</v>
      </c>
      <c r="F18" s="3">
        <v>264895013</v>
      </c>
      <c r="G18" s="3">
        <v>25476891</v>
      </c>
      <c r="H18" s="3"/>
      <c r="I18" s="3">
        <v>1666157</v>
      </c>
      <c r="J18" s="3">
        <f t="shared" si="0"/>
        <v>13984</v>
      </c>
      <c r="K18" s="3">
        <f t="shared" si="1"/>
        <v>292038061</v>
      </c>
    </row>
    <row r="19" spans="1:11" ht="15">
      <c r="A19" s="2" t="s">
        <v>23</v>
      </c>
      <c r="B19" s="3">
        <v>8055</v>
      </c>
      <c r="C19" s="3">
        <v>914</v>
      </c>
      <c r="D19" s="3"/>
      <c r="E19" s="3">
        <v>2</v>
      </c>
      <c r="F19" s="3">
        <v>108082288.89</v>
      </c>
      <c r="G19" s="3">
        <v>2743822.84</v>
      </c>
      <c r="H19" s="3"/>
      <c r="I19" s="3">
        <v>0</v>
      </c>
      <c r="J19" s="3">
        <f t="shared" si="0"/>
        <v>8971</v>
      </c>
      <c r="K19" s="3">
        <f t="shared" si="1"/>
        <v>110826111.73</v>
      </c>
    </row>
    <row r="20" spans="1:11" ht="15">
      <c r="A20" s="2" t="s">
        <v>24</v>
      </c>
      <c r="B20" s="3">
        <v>846</v>
      </c>
      <c r="C20" s="3">
        <v>530</v>
      </c>
      <c r="D20" s="3"/>
      <c r="E20" s="3">
        <v>7</v>
      </c>
      <c r="F20" s="3">
        <v>41644512.06</v>
      </c>
      <c r="G20" s="3">
        <v>40366275.49</v>
      </c>
      <c r="H20" s="3"/>
      <c r="I20" s="3">
        <v>441620.15</v>
      </c>
      <c r="J20" s="3">
        <f t="shared" si="0"/>
        <v>1383</v>
      </c>
      <c r="K20" s="3">
        <f t="shared" si="1"/>
        <v>82452407.70000002</v>
      </c>
    </row>
    <row r="21" spans="1:11" ht="15">
      <c r="A21" s="2" t="s">
        <v>25</v>
      </c>
      <c r="B21" s="3">
        <v>2144</v>
      </c>
      <c r="C21" s="3">
        <v>1961</v>
      </c>
      <c r="D21" s="3"/>
      <c r="E21" s="3"/>
      <c r="F21" s="3">
        <v>20080582.35</v>
      </c>
      <c r="G21" s="3">
        <v>34331900.2</v>
      </c>
      <c r="H21" s="3"/>
      <c r="I21" s="3"/>
      <c r="J21" s="3">
        <f t="shared" si="0"/>
        <v>4105</v>
      </c>
      <c r="K21" s="3">
        <f t="shared" si="1"/>
        <v>54412482.550000004</v>
      </c>
    </row>
    <row r="22" spans="1:11" ht="15">
      <c r="A22" s="2" t="s">
        <v>26</v>
      </c>
      <c r="B22" s="3">
        <v>3129</v>
      </c>
      <c r="C22" s="3">
        <v>413</v>
      </c>
      <c r="D22" s="3"/>
      <c r="E22" s="3"/>
      <c r="F22" s="3">
        <v>96370700.8</v>
      </c>
      <c r="G22" s="3">
        <v>5653106</v>
      </c>
      <c r="H22" s="3"/>
      <c r="I22" s="3"/>
      <c r="J22" s="3">
        <f t="shared" si="0"/>
        <v>3542</v>
      </c>
      <c r="K22" s="3">
        <f t="shared" si="1"/>
        <v>102023806.8</v>
      </c>
    </row>
    <row r="23" spans="1:11" ht="15">
      <c r="A23" s="2" t="s">
        <v>27</v>
      </c>
      <c r="B23" s="3">
        <v>315</v>
      </c>
      <c r="C23" s="3">
        <v>485</v>
      </c>
      <c r="D23" s="3"/>
      <c r="E23" s="3"/>
      <c r="F23" s="3">
        <v>10862850.6</v>
      </c>
      <c r="G23" s="3">
        <v>11245090.7</v>
      </c>
      <c r="H23" s="3"/>
      <c r="I23" s="3"/>
      <c r="J23" s="3">
        <f t="shared" si="0"/>
        <v>800</v>
      </c>
      <c r="K23" s="3">
        <f t="shared" si="1"/>
        <v>22107941.299999997</v>
      </c>
    </row>
    <row r="24" spans="1:11" ht="15">
      <c r="A24" s="2" t="s">
        <v>28</v>
      </c>
      <c r="B24" s="3">
        <v>1059</v>
      </c>
      <c r="C24" s="3">
        <v>361</v>
      </c>
      <c r="D24" s="3"/>
      <c r="E24" s="3"/>
      <c r="F24" s="3">
        <v>49712026.86</v>
      </c>
      <c r="G24" s="3">
        <v>22196311.69</v>
      </c>
      <c r="H24" s="3"/>
      <c r="I24" s="3"/>
      <c r="J24" s="3">
        <f t="shared" si="0"/>
        <v>1420</v>
      </c>
      <c r="K24" s="3">
        <f t="shared" si="1"/>
        <v>71908338.55</v>
      </c>
    </row>
    <row r="25" spans="1:11" ht="15">
      <c r="A25" s="2" t="s">
        <v>29</v>
      </c>
      <c r="B25" s="3">
        <v>8206</v>
      </c>
      <c r="C25" s="3">
        <v>1729</v>
      </c>
      <c r="D25" s="3"/>
      <c r="E25" s="3"/>
      <c r="F25" s="3">
        <v>187093955.8019</v>
      </c>
      <c r="G25" s="3">
        <v>34055483.5293</v>
      </c>
      <c r="H25" s="3"/>
      <c r="I25" s="3"/>
      <c r="J25" s="3">
        <f t="shared" si="0"/>
        <v>9935</v>
      </c>
      <c r="K25" s="3">
        <f t="shared" si="1"/>
        <v>221149439.3312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53310</v>
      </c>
      <c r="C51" s="4">
        <f t="shared" si="2"/>
        <v>20500</v>
      </c>
      <c r="D51" s="4">
        <f t="shared" si="2"/>
        <v>10</v>
      </c>
      <c r="E51" s="4">
        <f t="shared" si="2"/>
        <v>120</v>
      </c>
      <c r="F51" s="4">
        <f t="shared" si="2"/>
        <v>1352638434.9718997</v>
      </c>
      <c r="G51" s="4">
        <f t="shared" si="2"/>
        <v>634863233.2679001</v>
      </c>
      <c r="H51" s="4">
        <f t="shared" si="2"/>
        <v>0</v>
      </c>
      <c r="I51" s="4">
        <f t="shared" si="2"/>
        <v>7039076.74</v>
      </c>
      <c r="J51" s="4">
        <f t="shared" si="2"/>
        <v>73940</v>
      </c>
      <c r="K51" s="4">
        <f t="shared" si="2"/>
        <v>1994540744.9797997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6" t="s">
        <v>3</v>
      </c>
      <c r="B54" s="206"/>
      <c r="C54" s="206"/>
      <c r="D54" s="206"/>
      <c r="E54" s="206"/>
      <c r="F54" s="206"/>
      <c r="G54" s="206"/>
    </row>
    <row r="55" spans="1:7" ht="14.25" customHeight="1">
      <c r="A55" s="206" t="s">
        <v>4</v>
      </c>
      <c r="B55" s="206"/>
      <c r="C55" s="206"/>
      <c r="D55" s="206"/>
      <c r="E55" s="206"/>
      <c r="F55" s="206"/>
      <c r="G55" s="206"/>
    </row>
    <row r="56" ht="15"/>
    <row r="57" ht="15"/>
    <row r="58" ht="15"/>
    <row r="59" ht="15"/>
  </sheetData>
  <sheetProtection/>
  <mergeCells count="12"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  <mergeCell ref="A54:G54"/>
    <mergeCell ref="A55:G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zoomScalePageLayoutView="0" workbookViewId="0" topLeftCell="A1">
      <selection activeCell="A5" sqref="A5:A15"/>
    </sheetView>
  </sheetViews>
  <sheetFormatPr defaultColWidth="0" defaultRowHeight="15" zeroHeight="1"/>
  <cols>
    <col min="1" max="1" width="83.00390625" style="25" bestFit="1" customWidth="1"/>
    <col min="2" max="2" width="63.5742187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6" t="s">
        <v>30</v>
      </c>
      <c r="B1" s="216"/>
      <c r="C1" s="216"/>
      <c r="D1" s="216"/>
      <c r="E1" s="216"/>
      <c r="F1" s="216"/>
    </row>
    <row r="2" spans="1:6" ht="18.75">
      <c r="A2" s="216" t="s">
        <v>878</v>
      </c>
      <c r="B2" s="216"/>
      <c r="C2" s="216"/>
      <c r="D2" s="216"/>
      <c r="E2" s="216"/>
      <c r="F2" s="216"/>
    </row>
    <row r="3" spans="1:6" ht="8.25" customHeight="1">
      <c r="A3" s="217"/>
      <c r="B3" s="217"/>
      <c r="C3" s="217"/>
      <c r="D3" s="217"/>
      <c r="E3" s="217"/>
      <c r="F3" s="217"/>
    </row>
    <row r="4" spans="1:6" ht="56.25">
      <c r="A4" s="9" t="s">
        <v>31</v>
      </c>
      <c r="B4" s="199" t="s">
        <v>32</v>
      </c>
      <c r="C4" s="200" t="s">
        <v>33</v>
      </c>
      <c r="D4" s="200" t="s">
        <v>34</v>
      </c>
      <c r="E4" s="199" t="s">
        <v>35</v>
      </c>
      <c r="F4" s="200" t="s">
        <v>36</v>
      </c>
    </row>
    <row r="5" spans="1:7" s="12" customFormat="1" ht="35.25" customHeight="1">
      <c r="A5" s="218" t="s">
        <v>37</v>
      </c>
      <c r="B5" s="189" t="s">
        <v>38</v>
      </c>
      <c r="C5" s="189" t="s">
        <v>39</v>
      </c>
      <c r="D5" s="189" t="s">
        <v>40</v>
      </c>
      <c r="E5" s="10">
        <v>42044</v>
      </c>
      <c r="F5" s="189" t="s">
        <v>41</v>
      </c>
      <c r="G5" s="11"/>
    </row>
    <row r="6" spans="1:7" s="12" customFormat="1" ht="35.25" customHeight="1">
      <c r="A6" s="218" t="s">
        <v>37</v>
      </c>
      <c r="B6" s="189" t="s">
        <v>42</v>
      </c>
      <c r="C6" s="189" t="s">
        <v>43</v>
      </c>
      <c r="D6" s="189" t="s">
        <v>44</v>
      </c>
      <c r="E6" s="10">
        <v>44944</v>
      </c>
      <c r="F6" s="189" t="s">
        <v>41</v>
      </c>
      <c r="G6" s="11"/>
    </row>
    <row r="7" spans="1:7" s="12" customFormat="1" ht="35.25" customHeight="1">
      <c r="A7" s="218" t="s">
        <v>37</v>
      </c>
      <c r="B7" s="189" t="s">
        <v>45</v>
      </c>
      <c r="C7" s="189" t="s">
        <v>46</v>
      </c>
      <c r="D7" s="189" t="s">
        <v>47</v>
      </c>
      <c r="E7" s="10">
        <v>44974</v>
      </c>
      <c r="F7" s="189" t="s">
        <v>41</v>
      </c>
      <c r="G7" s="11"/>
    </row>
    <row r="8" spans="1:7" s="12" customFormat="1" ht="35.25" customHeight="1">
      <c r="A8" s="218" t="s">
        <v>37</v>
      </c>
      <c r="B8" s="189" t="s">
        <v>48</v>
      </c>
      <c r="C8" s="189" t="s">
        <v>49</v>
      </c>
      <c r="D8" s="189" t="s">
        <v>50</v>
      </c>
      <c r="E8" s="10">
        <v>42044</v>
      </c>
      <c r="F8" s="189" t="s">
        <v>41</v>
      </c>
      <c r="G8" s="11"/>
    </row>
    <row r="9" spans="1:7" s="12" customFormat="1" ht="35.25" customHeight="1">
      <c r="A9" s="218" t="s">
        <v>37</v>
      </c>
      <c r="B9" s="189" t="s">
        <v>51</v>
      </c>
      <c r="C9" s="189" t="s">
        <v>52</v>
      </c>
      <c r="D9" s="189" t="s">
        <v>53</v>
      </c>
      <c r="E9" s="10">
        <v>42044</v>
      </c>
      <c r="F9" s="189" t="s">
        <v>41</v>
      </c>
      <c r="G9" s="11"/>
    </row>
    <row r="10" spans="1:7" s="12" customFormat="1" ht="35.25" customHeight="1">
      <c r="A10" s="218" t="s">
        <v>37</v>
      </c>
      <c r="B10" s="189" t="s">
        <v>54</v>
      </c>
      <c r="C10" s="189" t="s">
        <v>55</v>
      </c>
      <c r="D10" s="189" t="s">
        <v>56</v>
      </c>
      <c r="E10" s="10">
        <v>42044</v>
      </c>
      <c r="F10" s="189" t="s">
        <v>41</v>
      </c>
      <c r="G10" s="11"/>
    </row>
    <row r="11" spans="1:7" s="12" customFormat="1" ht="35.25" customHeight="1">
      <c r="A11" s="218" t="s">
        <v>37</v>
      </c>
      <c r="B11" s="189" t="s">
        <v>57</v>
      </c>
      <c r="C11" s="189" t="s">
        <v>58</v>
      </c>
      <c r="D11" s="189" t="s">
        <v>59</v>
      </c>
      <c r="E11" s="10">
        <v>42044</v>
      </c>
      <c r="F11" s="189" t="s">
        <v>41</v>
      </c>
      <c r="G11" s="11"/>
    </row>
    <row r="12" spans="1:7" s="12" customFormat="1" ht="35.25" customHeight="1">
      <c r="A12" s="218" t="s">
        <v>37</v>
      </c>
      <c r="B12" s="189" t="s">
        <v>60</v>
      </c>
      <c r="C12" s="189" t="s">
        <v>61</v>
      </c>
      <c r="D12" s="189" t="s">
        <v>62</v>
      </c>
      <c r="E12" s="10">
        <v>44944</v>
      </c>
      <c r="F12" s="189" t="s">
        <v>41</v>
      </c>
      <c r="G12" s="11"/>
    </row>
    <row r="13" spans="1:7" s="12" customFormat="1" ht="35.25" customHeight="1">
      <c r="A13" s="218" t="s">
        <v>37</v>
      </c>
      <c r="B13" s="189" t="s">
        <v>63</v>
      </c>
      <c r="C13" s="189" t="s">
        <v>64</v>
      </c>
      <c r="D13" s="189" t="s">
        <v>65</v>
      </c>
      <c r="E13" s="10">
        <v>44944</v>
      </c>
      <c r="F13" s="189" t="s">
        <v>41</v>
      </c>
      <c r="G13" s="11"/>
    </row>
    <row r="14" spans="1:7" s="12" customFormat="1" ht="35.25" customHeight="1">
      <c r="A14" s="218" t="s">
        <v>37</v>
      </c>
      <c r="B14" s="189" t="s">
        <v>66</v>
      </c>
      <c r="C14" s="189" t="s">
        <v>67</v>
      </c>
      <c r="D14" s="189" t="s">
        <v>68</v>
      </c>
      <c r="E14" s="10">
        <v>44944</v>
      </c>
      <c r="F14" s="189" t="s">
        <v>41</v>
      </c>
      <c r="G14" s="11"/>
    </row>
    <row r="15" spans="1:7" s="12" customFormat="1" ht="35.25" customHeight="1">
      <c r="A15" s="218" t="s">
        <v>37</v>
      </c>
      <c r="B15" s="189" t="s">
        <v>69</v>
      </c>
      <c r="C15" s="189" t="s">
        <v>70</v>
      </c>
      <c r="D15" s="189" t="s">
        <v>71</v>
      </c>
      <c r="E15" s="10">
        <v>44944</v>
      </c>
      <c r="F15" s="189" t="s">
        <v>41</v>
      </c>
      <c r="G15" s="11"/>
    </row>
    <row r="16" spans="1:7" s="12" customFormat="1" ht="35.25" customHeight="1">
      <c r="A16" s="189" t="s">
        <v>879</v>
      </c>
      <c r="B16" s="189" t="s">
        <v>880</v>
      </c>
      <c r="C16" s="189" t="s">
        <v>909</v>
      </c>
      <c r="D16" s="189" t="s">
        <v>881</v>
      </c>
      <c r="E16" s="10">
        <v>41803</v>
      </c>
      <c r="F16" s="189" t="s">
        <v>882</v>
      </c>
      <c r="G16" s="11"/>
    </row>
    <row r="17" spans="1:7" s="12" customFormat="1" ht="35.25" customHeight="1">
      <c r="A17" s="212" t="s">
        <v>72</v>
      </c>
      <c r="B17" s="189" t="s">
        <v>73</v>
      </c>
      <c r="C17" s="189" t="s">
        <v>74</v>
      </c>
      <c r="D17" s="189" t="s">
        <v>75</v>
      </c>
      <c r="E17" s="10">
        <v>42647</v>
      </c>
      <c r="F17" s="189" t="s">
        <v>76</v>
      </c>
      <c r="G17" s="13"/>
    </row>
    <row r="18" spans="1:7" s="12" customFormat="1" ht="35.25" customHeight="1">
      <c r="A18" s="212" t="s">
        <v>72</v>
      </c>
      <c r="B18" s="189" t="s">
        <v>77</v>
      </c>
      <c r="C18" s="189" t="s">
        <v>78</v>
      </c>
      <c r="D18" s="189" t="s">
        <v>79</v>
      </c>
      <c r="E18" s="10">
        <v>43070</v>
      </c>
      <c r="F18" s="189" t="s">
        <v>76</v>
      </c>
      <c r="G18" s="13"/>
    </row>
    <row r="19" spans="1:7" s="12" customFormat="1" ht="35.25" customHeight="1">
      <c r="A19" s="212" t="s">
        <v>72</v>
      </c>
      <c r="B19" s="189" t="s">
        <v>80</v>
      </c>
      <c r="C19" s="189" t="s">
        <v>81</v>
      </c>
      <c r="D19" s="189" t="s">
        <v>82</v>
      </c>
      <c r="E19" s="10">
        <v>43431</v>
      </c>
      <c r="F19" s="189" t="s">
        <v>76</v>
      </c>
      <c r="G19" s="13"/>
    </row>
    <row r="20" spans="1:7" s="12" customFormat="1" ht="43.5" customHeight="1">
      <c r="A20" s="212" t="s">
        <v>72</v>
      </c>
      <c r="B20" s="189" t="s">
        <v>83</v>
      </c>
      <c r="C20" s="189" t="s">
        <v>84</v>
      </c>
      <c r="D20" s="189" t="s">
        <v>85</v>
      </c>
      <c r="E20" s="10">
        <v>43794</v>
      </c>
      <c r="F20" s="189" t="s">
        <v>76</v>
      </c>
      <c r="G20" s="13"/>
    </row>
    <row r="21" spans="1:7" s="12" customFormat="1" ht="45.75" customHeight="1">
      <c r="A21" s="188" t="s">
        <v>16</v>
      </c>
      <c r="B21" s="189" t="s">
        <v>86</v>
      </c>
      <c r="C21" s="189" t="s">
        <v>87</v>
      </c>
      <c r="D21" s="189" t="s">
        <v>88</v>
      </c>
      <c r="E21" s="10">
        <v>42206</v>
      </c>
      <c r="F21" s="189" t="s">
        <v>89</v>
      </c>
      <c r="G21" s="13"/>
    </row>
    <row r="22" spans="1:7" s="12" customFormat="1" ht="35.25" customHeight="1">
      <c r="A22" s="218" t="s">
        <v>18</v>
      </c>
      <c r="B22" s="189" t="s">
        <v>90</v>
      </c>
      <c r="C22" s="189" t="s">
        <v>91</v>
      </c>
      <c r="D22" s="189" t="s">
        <v>92</v>
      </c>
      <c r="E22" s="10">
        <v>42364</v>
      </c>
      <c r="F22" s="189" t="s">
        <v>41</v>
      </c>
      <c r="G22" s="13"/>
    </row>
    <row r="23" spans="1:7" s="12" customFormat="1" ht="35.25" customHeight="1">
      <c r="A23" s="218" t="s">
        <v>18</v>
      </c>
      <c r="B23" s="189" t="s">
        <v>93</v>
      </c>
      <c r="C23" s="189" t="s">
        <v>94</v>
      </c>
      <c r="D23" s="189" t="s">
        <v>95</v>
      </c>
      <c r="E23" s="10">
        <v>42560</v>
      </c>
      <c r="F23" s="189" t="s">
        <v>41</v>
      </c>
      <c r="G23" s="13"/>
    </row>
    <row r="24" spans="1:7" s="12" customFormat="1" ht="45.75" customHeight="1">
      <c r="A24" s="218" t="s">
        <v>18</v>
      </c>
      <c r="B24" s="189" t="s">
        <v>96</v>
      </c>
      <c r="C24" s="189" t="s">
        <v>97</v>
      </c>
      <c r="D24" s="189" t="s">
        <v>98</v>
      </c>
      <c r="E24" s="10">
        <v>42704</v>
      </c>
      <c r="F24" s="189" t="s">
        <v>41</v>
      </c>
      <c r="G24" s="13"/>
    </row>
    <row r="25" spans="1:7" s="12" customFormat="1" ht="35.25" customHeight="1">
      <c r="A25" s="212" t="s">
        <v>19</v>
      </c>
      <c r="B25" s="189" t="s">
        <v>99</v>
      </c>
      <c r="C25" s="189" t="s">
        <v>100</v>
      </c>
      <c r="D25" s="189" t="s">
        <v>101</v>
      </c>
      <c r="E25" s="10">
        <v>42623</v>
      </c>
      <c r="F25" s="189" t="s">
        <v>41</v>
      </c>
      <c r="G25" s="13"/>
    </row>
    <row r="26" spans="1:7" s="12" customFormat="1" ht="35.25" customHeight="1">
      <c r="A26" s="212" t="s">
        <v>19</v>
      </c>
      <c r="B26" s="189" t="s">
        <v>99</v>
      </c>
      <c r="C26" s="189" t="s">
        <v>100</v>
      </c>
      <c r="D26" s="189" t="s">
        <v>102</v>
      </c>
      <c r="E26" s="10">
        <v>42983</v>
      </c>
      <c r="F26" s="189" t="s">
        <v>41</v>
      </c>
      <c r="G26" s="11"/>
    </row>
    <row r="27" spans="1:7" s="12" customFormat="1" ht="35.25" customHeight="1">
      <c r="A27" s="212" t="s">
        <v>19</v>
      </c>
      <c r="B27" s="189" t="s">
        <v>103</v>
      </c>
      <c r="C27" s="189" t="s">
        <v>104</v>
      </c>
      <c r="D27" s="189" t="s">
        <v>105</v>
      </c>
      <c r="E27" s="10">
        <v>41927</v>
      </c>
      <c r="F27" s="189" t="s">
        <v>41</v>
      </c>
      <c r="G27" s="11"/>
    </row>
    <row r="28" spans="1:7" s="12" customFormat="1" ht="35.25" customHeight="1">
      <c r="A28" s="212" t="s">
        <v>19</v>
      </c>
      <c r="B28" s="189" t="s">
        <v>103</v>
      </c>
      <c r="C28" s="189" t="s">
        <v>104</v>
      </c>
      <c r="D28" s="189" t="s">
        <v>106</v>
      </c>
      <c r="E28" s="10">
        <v>42287</v>
      </c>
      <c r="F28" s="189" t="s">
        <v>41</v>
      </c>
      <c r="G28" s="13"/>
    </row>
    <row r="29" spans="1:7" s="12" customFormat="1" ht="35.25" customHeight="1">
      <c r="A29" s="212" t="s">
        <v>21</v>
      </c>
      <c r="B29" s="189" t="s">
        <v>107</v>
      </c>
      <c r="C29" s="189" t="s">
        <v>108</v>
      </c>
      <c r="D29" s="189" t="s">
        <v>109</v>
      </c>
      <c r="E29" s="10">
        <v>42142</v>
      </c>
      <c r="F29" s="189" t="s">
        <v>110</v>
      </c>
      <c r="G29" s="13"/>
    </row>
    <row r="30" spans="1:7" s="12" customFormat="1" ht="35.25" customHeight="1">
      <c r="A30" s="212" t="s">
        <v>21</v>
      </c>
      <c r="B30" s="189" t="s">
        <v>107</v>
      </c>
      <c r="C30" s="189" t="s">
        <v>108</v>
      </c>
      <c r="D30" s="189" t="s">
        <v>111</v>
      </c>
      <c r="E30" s="10">
        <v>43222</v>
      </c>
      <c r="F30" s="189" t="s">
        <v>110</v>
      </c>
      <c r="G30" s="13"/>
    </row>
    <row r="31" spans="1:7" s="12" customFormat="1" ht="35.25" customHeight="1">
      <c r="A31" s="212" t="s">
        <v>21</v>
      </c>
      <c r="B31" s="189" t="s">
        <v>112</v>
      </c>
      <c r="C31" s="189" t="s">
        <v>113</v>
      </c>
      <c r="D31" s="189" t="s">
        <v>114</v>
      </c>
      <c r="E31" s="10">
        <v>41821</v>
      </c>
      <c r="F31" s="189" t="s">
        <v>110</v>
      </c>
      <c r="G31" s="13"/>
    </row>
    <row r="32" spans="1:7" s="12" customFormat="1" ht="35.25" customHeight="1">
      <c r="A32" s="212" t="s">
        <v>21</v>
      </c>
      <c r="B32" s="189" t="s">
        <v>115</v>
      </c>
      <c r="C32" s="189" t="s">
        <v>116</v>
      </c>
      <c r="D32" s="189" t="s">
        <v>117</v>
      </c>
      <c r="E32" s="10">
        <v>41882</v>
      </c>
      <c r="F32" s="189" t="s">
        <v>110</v>
      </c>
      <c r="G32" s="13"/>
    </row>
    <row r="33" spans="1:6" s="12" customFormat="1" ht="35.25" customHeight="1">
      <c r="A33" s="212" t="s">
        <v>22</v>
      </c>
      <c r="B33" s="189" t="s">
        <v>118</v>
      </c>
      <c r="C33" s="189" t="s">
        <v>119</v>
      </c>
      <c r="D33" s="189" t="s">
        <v>120</v>
      </c>
      <c r="E33" s="10">
        <v>42310</v>
      </c>
      <c r="F33" s="189" t="s">
        <v>41</v>
      </c>
    </row>
    <row r="34" spans="1:7" s="12" customFormat="1" ht="49.5" customHeight="1">
      <c r="A34" s="212" t="s">
        <v>22</v>
      </c>
      <c r="B34" s="189" t="s">
        <v>118</v>
      </c>
      <c r="C34" s="189" t="s">
        <v>119</v>
      </c>
      <c r="D34" s="189" t="s">
        <v>121</v>
      </c>
      <c r="E34" s="10">
        <v>44110</v>
      </c>
      <c r="F34" s="189" t="s">
        <v>41</v>
      </c>
      <c r="G34" s="13"/>
    </row>
    <row r="35" spans="1:7" s="12" customFormat="1" ht="49.5" customHeight="1">
      <c r="A35" s="212" t="s">
        <v>22</v>
      </c>
      <c r="B35" s="189" t="s">
        <v>122</v>
      </c>
      <c r="C35" s="189" t="s">
        <v>123</v>
      </c>
      <c r="D35" s="189" t="s">
        <v>124</v>
      </c>
      <c r="E35" s="10">
        <v>42618</v>
      </c>
      <c r="F35" s="189" t="s">
        <v>41</v>
      </c>
      <c r="G35" s="13"/>
    </row>
    <row r="36" spans="1:7" s="12" customFormat="1" ht="49.5" customHeight="1">
      <c r="A36" s="212" t="s">
        <v>22</v>
      </c>
      <c r="B36" s="189" t="s">
        <v>122</v>
      </c>
      <c r="C36" s="189" t="s">
        <v>123</v>
      </c>
      <c r="D36" s="189" t="s">
        <v>125</v>
      </c>
      <c r="E36" s="10">
        <v>43338</v>
      </c>
      <c r="F36" s="189" t="s">
        <v>41</v>
      </c>
      <c r="G36" s="13"/>
    </row>
    <row r="37" spans="1:7" s="12" customFormat="1" ht="49.5" customHeight="1">
      <c r="A37" s="212" t="s">
        <v>22</v>
      </c>
      <c r="B37" s="189" t="s">
        <v>122</v>
      </c>
      <c r="C37" s="189" t="s">
        <v>123</v>
      </c>
      <c r="D37" s="189" t="s">
        <v>126</v>
      </c>
      <c r="E37" s="10">
        <v>44598</v>
      </c>
      <c r="F37" s="189" t="s">
        <v>41</v>
      </c>
      <c r="G37" s="11"/>
    </row>
    <row r="38" spans="1:7" s="12" customFormat="1" ht="49.5" customHeight="1">
      <c r="A38" s="212" t="s">
        <v>22</v>
      </c>
      <c r="B38" s="189" t="s">
        <v>127</v>
      </c>
      <c r="C38" s="189" t="s">
        <v>128</v>
      </c>
      <c r="D38" s="189" t="s">
        <v>129</v>
      </c>
      <c r="E38" s="10">
        <v>42496</v>
      </c>
      <c r="F38" s="189" t="s">
        <v>41</v>
      </c>
      <c r="G38" s="11"/>
    </row>
    <row r="39" spans="1:7" s="12" customFormat="1" ht="35.25" customHeight="1">
      <c r="A39" s="212" t="s">
        <v>22</v>
      </c>
      <c r="B39" s="189" t="s">
        <v>127</v>
      </c>
      <c r="C39" s="189" t="s">
        <v>128</v>
      </c>
      <c r="D39" s="189" t="s">
        <v>130</v>
      </c>
      <c r="E39" s="10">
        <v>43036</v>
      </c>
      <c r="F39" s="189" t="s">
        <v>41</v>
      </c>
      <c r="G39" s="13"/>
    </row>
    <row r="40" spans="1:7" s="12" customFormat="1" ht="35.25" customHeight="1">
      <c r="A40" s="212" t="s">
        <v>22</v>
      </c>
      <c r="B40" s="189" t="s">
        <v>131</v>
      </c>
      <c r="C40" s="189" t="s">
        <v>132</v>
      </c>
      <c r="D40" s="189" t="s">
        <v>133</v>
      </c>
      <c r="E40" s="10">
        <v>43026</v>
      </c>
      <c r="F40" s="189" t="s">
        <v>41</v>
      </c>
      <c r="G40" s="13"/>
    </row>
    <row r="41" spans="1:7" s="12" customFormat="1" ht="35.25" customHeight="1">
      <c r="A41" s="212" t="s">
        <v>22</v>
      </c>
      <c r="B41" s="189" t="s">
        <v>134</v>
      </c>
      <c r="C41" s="189" t="s">
        <v>135</v>
      </c>
      <c r="D41" s="189" t="s">
        <v>136</v>
      </c>
      <c r="E41" s="10">
        <v>43941</v>
      </c>
      <c r="F41" s="189" t="s">
        <v>41</v>
      </c>
      <c r="G41" s="13"/>
    </row>
    <row r="42" spans="1:7" s="12" customFormat="1" ht="35.25" customHeight="1">
      <c r="A42" s="212" t="s">
        <v>23</v>
      </c>
      <c r="B42" s="189" t="s">
        <v>137</v>
      </c>
      <c r="C42" s="189" t="s">
        <v>138</v>
      </c>
      <c r="D42" s="189" t="s">
        <v>139</v>
      </c>
      <c r="E42" s="10">
        <v>44416</v>
      </c>
      <c r="F42" s="189" t="s">
        <v>140</v>
      </c>
      <c r="G42" s="13"/>
    </row>
    <row r="43" spans="1:7" s="12" customFormat="1" ht="35.25" customHeight="1">
      <c r="A43" s="212" t="s">
        <v>23</v>
      </c>
      <c r="B43" s="189" t="s">
        <v>141</v>
      </c>
      <c r="C43" s="189" t="s">
        <v>142</v>
      </c>
      <c r="D43" s="189" t="s">
        <v>143</v>
      </c>
      <c r="E43" s="10">
        <v>43305</v>
      </c>
      <c r="F43" s="189" t="s">
        <v>41</v>
      </c>
      <c r="G43" s="13"/>
    </row>
    <row r="44" spans="1:7" s="12" customFormat="1" ht="35.25" customHeight="1">
      <c r="A44" s="212" t="s">
        <v>23</v>
      </c>
      <c r="B44" s="189" t="s">
        <v>144</v>
      </c>
      <c r="C44" s="189" t="s">
        <v>145</v>
      </c>
      <c r="D44" s="189" t="s">
        <v>146</v>
      </c>
      <c r="E44" s="10">
        <v>44240</v>
      </c>
      <c r="F44" s="189" t="s">
        <v>140</v>
      </c>
      <c r="G44" s="13"/>
    </row>
    <row r="45" spans="1:7" s="12" customFormat="1" ht="35.25" customHeight="1">
      <c r="A45" s="212" t="s">
        <v>23</v>
      </c>
      <c r="B45" s="189" t="s">
        <v>147</v>
      </c>
      <c r="C45" s="189" t="s">
        <v>148</v>
      </c>
      <c r="D45" s="189" t="s">
        <v>149</v>
      </c>
      <c r="E45" s="10">
        <v>42643</v>
      </c>
      <c r="F45" s="189" t="s">
        <v>41</v>
      </c>
      <c r="G45" s="13"/>
    </row>
    <row r="46" spans="1:7" s="12" customFormat="1" ht="35.25" customHeight="1">
      <c r="A46" s="212" t="s">
        <v>23</v>
      </c>
      <c r="B46" s="189" t="s">
        <v>150</v>
      </c>
      <c r="C46" s="189" t="s">
        <v>151</v>
      </c>
      <c r="D46" s="189" t="s">
        <v>152</v>
      </c>
      <c r="E46" s="10">
        <v>42804</v>
      </c>
      <c r="F46" s="189" t="s">
        <v>41</v>
      </c>
      <c r="G46" s="11"/>
    </row>
    <row r="47" spans="1:7" s="12" customFormat="1" ht="35.25" customHeight="1">
      <c r="A47" s="212" t="s">
        <v>23</v>
      </c>
      <c r="B47" s="189" t="s">
        <v>153</v>
      </c>
      <c r="C47" s="189" t="s">
        <v>154</v>
      </c>
      <c r="D47" s="189" t="s">
        <v>155</v>
      </c>
      <c r="E47" s="10">
        <v>43846</v>
      </c>
      <c r="F47" s="189" t="s">
        <v>41</v>
      </c>
      <c r="G47" s="11"/>
    </row>
    <row r="48" spans="1:7" s="12" customFormat="1" ht="35.25" customHeight="1">
      <c r="A48" s="212" t="s">
        <v>156</v>
      </c>
      <c r="B48" s="189" t="s">
        <v>157</v>
      </c>
      <c r="C48" s="189" t="s">
        <v>158</v>
      </c>
      <c r="D48" s="189" t="s">
        <v>159</v>
      </c>
      <c r="E48" s="10">
        <v>41794</v>
      </c>
      <c r="F48" s="189" t="s">
        <v>89</v>
      </c>
      <c r="G48" s="11"/>
    </row>
    <row r="49" spans="1:7" s="12" customFormat="1" ht="45.75" customHeight="1">
      <c r="A49" s="212" t="s">
        <v>156</v>
      </c>
      <c r="B49" s="189" t="s">
        <v>157</v>
      </c>
      <c r="C49" s="189" t="s">
        <v>158</v>
      </c>
      <c r="D49" s="189" t="s">
        <v>160</v>
      </c>
      <c r="E49" s="10">
        <v>42154</v>
      </c>
      <c r="F49" s="189" t="s">
        <v>89</v>
      </c>
      <c r="G49" s="13"/>
    </row>
    <row r="50" spans="1:7" s="12" customFormat="1" ht="45.75" customHeight="1">
      <c r="A50" s="212" t="s">
        <v>156</v>
      </c>
      <c r="B50" s="189" t="s">
        <v>157</v>
      </c>
      <c r="C50" s="189" t="s">
        <v>158</v>
      </c>
      <c r="D50" s="189" t="s">
        <v>161</v>
      </c>
      <c r="E50" s="10">
        <v>42514</v>
      </c>
      <c r="F50" s="189" t="s">
        <v>89</v>
      </c>
      <c r="G50" s="13"/>
    </row>
    <row r="51" spans="1:7" s="12" customFormat="1" ht="45.75" customHeight="1">
      <c r="A51" s="212" t="s">
        <v>156</v>
      </c>
      <c r="B51" s="189" t="s">
        <v>162</v>
      </c>
      <c r="C51" s="189" t="s">
        <v>163</v>
      </c>
      <c r="D51" s="189" t="s">
        <v>164</v>
      </c>
      <c r="E51" s="10">
        <v>42980</v>
      </c>
      <c r="F51" s="189" t="s">
        <v>89</v>
      </c>
      <c r="G51" s="13"/>
    </row>
    <row r="52" spans="1:7" s="12" customFormat="1" ht="45.75" customHeight="1">
      <c r="A52" s="212" t="s">
        <v>156</v>
      </c>
      <c r="B52" s="189" t="s">
        <v>162</v>
      </c>
      <c r="C52" s="189" t="s">
        <v>163</v>
      </c>
      <c r="D52" s="189" t="s">
        <v>165</v>
      </c>
      <c r="E52" s="10">
        <v>43340</v>
      </c>
      <c r="F52" s="189" t="s">
        <v>89</v>
      </c>
      <c r="G52" s="13"/>
    </row>
    <row r="53" spans="1:7" s="12" customFormat="1" ht="45.75" customHeight="1">
      <c r="A53" s="212" t="s">
        <v>156</v>
      </c>
      <c r="B53" s="189" t="s">
        <v>162</v>
      </c>
      <c r="C53" s="189" t="s">
        <v>163</v>
      </c>
      <c r="D53" s="189" t="s">
        <v>166</v>
      </c>
      <c r="E53" s="10">
        <v>43700</v>
      </c>
      <c r="F53" s="189" t="s">
        <v>89</v>
      </c>
      <c r="G53" s="13"/>
    </row>
    <row r="54" spans="1:7" s="12" customFormat="1" ht="35.25" customHeight="1">
      <c r="A54" s="212" t="s">
        <v>89</v>
      </c>
      <c r="B54" s="189" t="s">
        <v>167</v>
      </c>
      <c r="C54" s="189" t="s">
        <v>168</v>
      </c>
      <c r="D54" s="189" t="s">
        <v>169</v>
      </c>
      <c r="E54" s="10">
        <v>41544</v>
      </c>
      <c r="F54" s="189" t="s">
        <v>89</v>
      </c>
      <c r="G54" s="13"/>
    </row>
    <row r="55" spans="1:7" s="12" customFormat="1" ht="35.25" customHeight="1">
      <c r="A55" s="212" t="s">
        <v>89</v>
      </c>
      <c r="B55" s="189" t="s">
        <v>170</v>
      </c>
      <c r="C55" s="189" t="s">
        <v>171</v>
      </c>
      <c r="D55" s="189" t="s">
        <v>172</v>
      </c>
      <c r="E55" s="10">
        <v>41551</v>
      </c>
      <c r="F55" s="189" t="s">
        <v>89</v>
      </c>
      <c r="G55" s="13"/>
    </row>
    <row r="56" spans="1:7" s="12" customFormat="1" ht="35.25" customHeight="1">
      <c r="A56" s="212" t="s">
        <v>89</v>
      </c>
      <c r="B56" s="189" t="s">
        <v>173</v>
      </c>
      <c r="C56" s="189" t="s">
        <v>174</v>
      </c>
      <c r="D56" s="189" t="s">
        <v>175</v>
      </c>
      <c r="E56" s="10">
        <v>41663</v>
      </c>
      <c r="F56" s="189" t="s">
        <v>89</v>
      </c>
      <c r="G56" s="13"/>
    </row>
    <row r="57" spans="1:7" s="12" customFormat="1" ht="35.25" customHeight="1">
      <c r="A57" s="212" t="s">
        <v>89</v>
      </c>
      <c r="B57" s="189" t="s">
        <v>176</v>
      </c>
      <c r="C57" s="189" t="s">
        <v>177</v>
      </c>
      <c r="D57" s="189" t="s">
        <v>178</v>
      </c>
      <c r="E57" s="10">
        <v>41677</v>
      </c>
      <c r="F57" s="189" t="s">
        <v>89</v>
      </c>
      <c r="G57" s="13"/>
    </row>
    <row r="58" spans="1:7" s="12" customFormat="1" ht="35.25" customHeight="1">
      <c r="A58" s="212" t="s">
        <v>179</v>
      </c>
      <c r="B58" s="189" t="s">
        <v>180</v>
      </c>
      <c r="C58" s="189" t="s">
        <v>181</v>
      </c>
      <c r="D58" s="189" t="s">
        <v>182</v>
      </c>
      <c r="E58" s="10">
        <v>42528</v>
      </c>
      <c r="F58" s="189" t="s">
        <v>110</v>
      </c>
      <c r="G58" s="13"/>
    </row>
    <row r="59" spans="1:7" s="12" customFormat="1" ht="35.25" customHeight="1">
      <c r="A59" s="212" t="s">
        <v>179</v>
      </c>
      <c r="B59" s="189" t="s">
        <v>180</v>
      </c>
      <c r="C59" s="189" t="s">
        <v>181</v>
      </c>
      <c r="D59" s="189" t="s">
        <v>183</v>
      </c>
      <c r="E59" s="10">
        <v>42888</v>
      </c>
      <c r="F59" s="189" t="s">
        <v>110</v>
      </c>
      <c r="G59" s="13"/>
    </row>
    <row r="60" spans="1:7" s="12" customFormat="1" ht="35.25" customHeight="1">
      <c r="A60" s="212" t="s">
        <v>179</v>
      </c>
      <c r="B60" s="189" t="s">
        <v>184</v>
      </c>
      <c r="C60" s="189" t="s">
        <v>185</v>
      </c>
      <c r="D60" s="189" t="s">
        <v>186</v>
      </c>
      <c r="E60" s="10">
        <v>43161</v>
      </c>
      <c r="F60" s="189" t="s">
        <v>110</v>
      </c>
      <c r="G60" s="13"/>
    </row>
    <row r="61" spans="1:7" s="12" customFormat="1" ht="35.25" customHeight="1">
      <c r="A61" s="212" t="s">
        <v>188</v>
      </c>
      <c r="B61" s="189" t="s">
        <v>189</v>
      </c>
      <c r="C61" s="189" t="s">
        <v>190</v>
      </c>
      <c r="D61" s="189" t="s">
        <v>191</v>
      </c>
      <c r="E61" s="10">
        <v>42321</v>
      </c>
      <c r="F61" s="189" t="s">
        <v>76</v>
      </c>
      <c r="G61" s="13"/>
    </row>
    <row r="62" spans="1:7" s="12" customFormat="1" ht="35.25" customHeight="1">
      <c r="A62" s="212" t="s">
        <v>188</v>
      </c>
      <c r="B62" s="189" t="s">
        <v>192</v>
      </c>
      <c r="C62" s="189" t="s">
        <v>193</v>
      </c>
      <c r="D62" s="189" t="s">
        <v>194</v>
      </c>
      <c r="E62" s="10">
        <v>41736</v>
      </c>
      <c r="F62" s="189" t="s">
        <v>110</v>
      </c>
      <c r="G62" s="13"/>
    </row>
    <row r="63" spans="1:7" s="12" customFormat="1" ht="35.25" customHeight="1">
      <c r="A63" s="189" t="s">
        <v>195</v>
      </c>
      <c r="B63" s="189" t="s">
        <v>196</v>
      </c>
      <c r="C63" s="189" t="s">
        <v>197</v>
      </c>
      <c r="D63" s="189" t="s">
        <v>198</v>
      </c>
      <c r="E63" s="10">
        <v>43934</v>
      </c>
      <c r="F63" s="189" t="s">
        <v>195</v>
      </c>
      <c r="G63" s="13"/>
    </row>
    <row r="64" spans="1:7" s="12" customFormat="1" ht="35.25" customHeight="1">
      <c r="A64" s="212" t="s">
        <v>199</v>
      </c>
      <c r="B64" s="189" t="s">
        <v>200</v>
      </c>
      <c r="C64" s="189" t="s">
        <v>201</v>
      </c>
      <c r="D64" s="189" t="s">
        <v>202</v>
      </c>
      <c r="E64" s="10">
        <v>42255</v>
      </c>
      <c r="F64" s="189" t="s">
        <v>203</v>
      </c>
      <c r="G64" s="13"/>
    </row>
    <row r="65" spans="1:7" s="12" customFormat="1" ht="35.25" customHeight="1">
      <c r="A65" s="212" t="s">
        <v>199</v>
      </c>
      <c r="B65" s="189" t="s">
        <v>204</v>
      </c>
      <c r="C65" s="188" t="s">
        <v>205</v>
      </c>
      <c r="D65" s="189" t="s">
        <v>206</v>
      </c>
      <c r="E65" s="10">
        <v>41688</v>
      </c>
      <c r="F65" s="189" t="s">
        <v>110</v>
      </c>
      <c r="G65" s="13"/>
    </row>
    <row r="66" spans="1:7" s="12" customFormat="1" ht="35.25" customHeight="1">
      <c r="A66" s="212" t="s">
        <v>199</v>
      </c>
      <c r="B66" s="189" t="s">
        <v>204</v>
      </c>
      <c r="C66" s="189" t="s">
        <v>205</v>
      </c>
      <c r="D66" s="189" t="s">
        <v>207</v>
      </c>
      <c r="E66" s="10">
        <v>42768</v>
      </c>
      <c r="F66" s="189" t="s">
        <v>110</v>
      </c>
      <c r="G66" s="13"/>
    </row>
    <row r="67" spans="1:7" s="12" customFormat="1" ht="35.25" customHeight="1">
      <c r="A67" s="212" t="s">
        <v>199</v>
      </c>
      <c r="B67" s="189" t="s">
        <v>204</v>
      </c>
      <c r="C67" s="189" t="s">
        <v>205</v>
      </c>
      <c r="D67" s="189" t="s">
        <v>208</v>
      </c>
      <c r="E67" s="10">
        <v>43848</v>
      </c>
      <c r="F67" s="189" t="s">
        <v>110</v>
      </c>
      <c r="G67" s="13"/>
    </row>
    <row r="68" spans="1:7" s="12" customFormat="1" ht="35.25" customHeight="1">
      <c r="A68" s="212" t="s">
        <v>199</v>
      </c>
      <c r="B68" s="189" t="s">
        <v>209</v>
      </c>
      <c r="C68" s="189" t="s">
        <v>210</v>
      </c>
      <c r="D68" s="189" t="s">
        <v>211</v>
      </c>
      <c r="E68" s="10">
        <v>42808</v>
      </c>
      <c r="F68" s="189" t="s">
        <v>110</v>
      </c>
      <c r="G68" s="13"/>
    </row>
    <row r="69" spans="1:7" s="12" customFormat="1" ht="35.25" customHeight="1">
      <c r="A69" s="212" t="s">
        <v>199</v>
      </c>
      <c r="B69" s="189" t="s">
        <v>212</v>
      </c>
      <c r="C69" s="189" t="s">
        <v>213</v>
      </c>
      <c r="D69" s="189" t="s">
        <v>214</v>
      </c>
      <c r="E69" s="10">
        <v>44615</v>
      </c>
      <c r="F69" s="189" t="s">
        <v>110</v>
      </c>
      <c r="G69" s="13"/>
    </row>
    <row r="70" spans="1:7" s="12" customFormat="1" ht="35.25" customHeight="1">
      <c r="A70" s="212" t="s">
        <v>215</v>
      </c>
      <c r="B70" s="189" t="s">
        <v>216</v>
      </c>
      <c r="C70" s="189" t="s">
        <v>217</v>
      </c>
      <c r="D70" s="189" t="s">
        <v>218</v>
      </c>
      <c r="E70" s="10">
        <v>42544</v>
      </c>
      <c r="F70" s="189" t="s">
        <v>110</v>
      </c>
      <c r="G70" s="13"/>
    </row>
    <row r="71" spans="1:7" s="12" customFormat="1" ht="35.25" customHeight="1">
      <c r="A71" s="212" t="s">
        <v>215</v>
      </c>
      <c r="B71" s="189" t="s">
        <v>216</v>
      </c>
      <c r="C71" s="189" t="s">
        <v>217</v>
      </c>
      <c r="D71" s="189" t="s">
        <v>219</v>
      </c>
      <c r="E71" s="10">
        <v>42904</v>
      </c>
      <c r="F71" s="189" t="s">
        <v>110</v>
      </c>
      <c r="G71" s="14"/>
    </row>
    <row r="72" spans="1:7" s="12" customFormat="1" ht="35.25" customHeight="1">
      <c r="A72" s="212" t="s">
        <v>215</v>
      </c>
      <c r="B72" s="189" t="s">
        <v>216</v>
      </c>
      <c r="C72" s="189" t="s">
        <v>217</v>
      </c>
      <c r="D72" s="189" t="s">
        <v>220</v>
      </c>
      <c r="E72" s="10">
        <v>43264</v>
      </c>
      <c r="F72" s="189" t="s">
        <v>110</v>
      </c>
      <c r="G72" s="13"/>
    </row>
    <row r="73" spans="1:7" s="12" customFormat="1" ht="35.25" customHeight="1">
      <c r="A73" s="212" t="s">
        <v>215</v>
      </c>
      <c r="B73" s="15" t="s">
        <v>216</v>
      </c>
      <c r="C73" s="15" t="s">
        <v>217</v>
      </c>
      <c r="D73" s="189" t="s">
        <v>221</v>
      </c>
      <c r="E73" s="10">
        <v>43624</v>
      </c>
      <c r="F73" s="188" t="s">
        <v>110</v>
      </c>
      <c r="G73" s="13"/>
    </row>
    <row r="74" spans="1:6" s="12" customFormat="1" ht="35.25" customHeight="1">
      <c r="A74" s="212" t="s">
        <v>215</v>
      </c>
      <c r="B74" s="15" t="s">
        <v>222</v>
      </c>
      <c r="C74" s="15" t="s">
        <v>223</v>
      </c>
      <c r="D74" s="189" t="s">
        <v>224</v>
      </c>
      <c r="E74" s="10">
        <v>41659</v>
      </c>
      <c r="F74" s="188" t="s">
        <v>110</v>
      </c>
    </row>
    <row r="75" spans="1:6" s="12" customFormat="1" ht="35.25" customHeight="1">
      <c r="A75" s="212" t="s">
        <v>26</v>
      </c>
      <c r="B75" s="15" t="s">
        <v>225</v>
      </c>
      <c r="C75" s="15" t="s">
        <v>226</v>
      </c>
      <c r="D75" s="189" t="s">
        <v>227</v>
      </c>
      <c r="E75" s="10">
        <v>42586</v>
      </c>
      <c r="F75" s="188" t="s">
        <v>41</v>
      </c>
    </row>
    <row r="76" spans="1:6" s="12" customFormat="1" ht="27.75" customHeight="1">
      <c r="A76" s="212" t="s">
        <v>26</v>
      </c>
      <c r="B76" s="189" t="s">
        <v>228</v>
      </c>
      <c r="C76" s="189" t="s">
        <v>229</v>
      </c>
      <c r="D76" s="189" t="s">
        <v>230</v>
      </c>
      <c r="E76" s="10">
        <v>44023</v>
      </c>
      <c r="F76" s="188" t="s">
        <v>41</v>
      </c>
    </row>
    <row r="77" spans="1:6" s="12" customFormat="1" ht="48" customHeight="1">
      <c r="A77" s="212" t="s">
        <v>26</v>
      </c>
      <c r="B77" s="189" t="s">
        <v>231</v>
      </c>
      <c r="C77" s="189" t="s">
        <v>232</v>
      </c>
      <c r="D77" s="189" t="s">
        <v>233</v>
      </c>
      <c r="E77" s="10">
        <v>43391</v>
      </c>
      <c r="F77" s="189" t="s">
        <v>41</v>
      </c>
    </row>
    <row r="78" spans="1:6" s="12" customFormat="1" ht="39.75" customHeight="1">
      <c r="A78" s="212" t="s">
        <v>234</v>
      </c>
      <c r="B78" s="189" t="s">
        <v>235</v>
      </c>
      <c r="C78" s="189" t="s">
        <v>236</v>
      </c>
      <c r="D78" s="189" t="s">
        <v>237</v>
      </c>
      <c r="E78" s="10">
        <v>42489</v>
      </c>
      <c r="F78" s="189" t="s">
        <v>89</v>
      </c>
    </row>
    <row r="79" spans="1:6" s="12" customFormat="1" ht="35.25" customHeight="1">
      <c r="A79" s="212" t="s">
        <v>234</v>
      </c>
      <c r="B79" s="189" t="s">
        <v>238</v>
      </c>
      <c r="C79" s="189" t="s">
        <v>239</v>
      </c>
      <c r="D79" s="189" t="s">
        <v>240</v>
      </c>
      <c r="E79" s="10">
        <v>43372</v>
      </c>
      <c r="F79" s="189" t="s">
        <v>110</v>
      </c>
    </row>
    <row r="80" spans="1:6" s="12" customFormat="1" ht="35.25" customHeight="1">
      <c r="A80" s="212" t="s">
        <v>234</v>
      </c>
      <c r="B80" s="189" t="s">
        <v>238</v>
      </c>
      <c r="C80" s="189" t="s">
        <v>239</v>
      </c>
      <c r="D80" s="189" t="s">
        <v>241</v>
      </c>
      <c r="E80" s="10">
        <v>43732</v>
      </c>
      <c r="F80" s="189" t="s">
        <v>110</v>
      </c>
    </row>
    <row r="81" spans="1:6" s="12" customFormat="1" ht="45" customHeight="1">
      <c r="A81" s="212" t="s">
        <v>234</v>
      </c>
      <c r="B81" s="189" t="s">
        <v>238</v>
      </c>
      <c r="C81" s="189" t="s">
        <v>239</v>
      </c>
      <c r="D81" s="189" t="s">
        <v>242</v>
      </c>
      <c r="E81" s="10">
        <v>44092</v>
      </c>
      <c r="F81" s="189" t="s">
        <v>110</v>
      </c>
    </row>
    <row r="82" spans="1:6" s="12" customFormat="1" ht="50.25" customHeight="1">
      <c r="A82" s="212" t="s">
        <v>243</v>
      </c>
      <c r="B82" s="189" t="s">
        <v>244</v>
      </c>
      <c r="C82" s="189" t="s">
        <v>245</v>
      </c>
      <c r="D82" s="189" t="s">
        <v>246</v>
      </c>
      <c r="E82" s="10">
        <v>42152</v>
      </c>
      <c r="F82" s="189" t="s">
        <v>110</v>
      </c>
    </row>
    <row r="83" spans="1:6" s="12" customFormat="1" ht="50.25" customHeight="1">
      <c r="A83" s="212" t="s">
        <v>243</v>
      </c>
      <c r="B83" s="190" t="s">
        <v>247</v>
      </c>
      <c r="C83" s="189" t="s">
        <v>248</v>
      </c>
      <c r="D83" s="189" t="s">
        <v>249</v>
      </c>
      <c r="E83" s="10">
        <v>43010</v>
      </c>
      <c r="F83" s="189" t="s">
        <v>110</v>
      </c>
    </row>
    <row r="84" spans="1:6" s="12" customFormat="1" ht="42.75" customHeight="1">
      <c r="A84" s="212" t="s">
        <v>243</v>
      </c>
      <c r="B84" s="190" t="s">
        <v>250</v>
      </c>
      <c r="C84" s="189" t="s">
        <v>251</v>
      </c>
      <c r="D84" s="189" t="s">
        <v>252</v>
      </c>
      <c r="E84" s="10">
        <v>41868</v>
      </c>
      <c r="F84" s="189" t="s">
        <v>110</v>
      </c>
    </row>
    <row r="85" spans="1:6" s="12" customFormat="1" ht="45" customHeight="1">
      <c r="A85" s="212" t="s">
        <v>243</v>
      </c>
      <c r="B85" s="190" t="s">
        <v>253</v>
      </c>
      <c r="C85" s="189" t="s">
        <v>254</v>
      </c>
      <c r="D85" s="189" t="s">
        <v>255</v>
      </c>
      <c r="E85" s="10">
        <v>42948</v>
      </c>
      <c r="F85" s="189" t="s">
        <v>110</v>
      </c>
    </row>
    <row r="86" spans="1:6" s="12" customFormat="1" ht="45" customHeight="1">
      <c r="A86" s="212" t="s">
        <v>243</v>
      </c>
      <c r="B86" s="190" t="s">
        <v>256</v>
      </c>
      <c r="C86" s="189" t="s">
        <v>257</v>
      </c>
      <c r="D86" s="189" t="s">
        <v>258</v>
      </c>
      <c r="E86" s="10">
        <v>43155</v>
      </c>
      <c r="F86" s="189" t="s">
        <v>110</v>
      </c>
    </row>
    <row r="87" spans="1:6" s="12" customFormat="1" ht="45" customHeight="1">
      <c r="A87" s="212" t="s">
        <v>259</v>
      </c>
      <c r="B87" s="190" t="s">
        <v>260</v>
      </c>
      <c r="C87" s="189" t="s">
        <v>261</v>
      </c>
      <c r="D87" s="189" t="s">
        <v>262</v>
      </c>
      <c r="E87" s="10">
        <v>43043</v>
      </c>
      <c r="F87" s="189" t="s">
        <v>203</v>
      </c>
    </row>
    <row r="88" spans="1:6" s="12" customFormat="1" ht="45" customHeight="1">
      <c r="A88" s="212" t="s">
        <v>259</v>
      </c>
      <c r="B88" s="190" t="s">
        <v>263</v>
      </c>
      <c r="C88" s="189" t="s">
        <v>264</v>
      </c>
      <c r="D88" s="189" t="s">
        <v>265</v>
      </c>
      <c r="E88" s="10">
        <v>44211</v>
      </c>
      <c r="F88" s="189" t="s">
        <v>89</v>
      </c>
    </row>
    <row r="89" spans="1:6" s="12" customFormat="1" ht="45" customHeight="1">
      <c r="A89" s="189" t="s">
        <v>266</v>
      </c>
      <c r="B89" s="190" t="s">
        <v>267</v>
      </c>
      <c r="C89" s="189" t="s">
        <v>268</v>
      </c>
      <c r="D89" s="189" t="s">
        <v>269</v>
      </c>
      <c r="E89" s="10">
        <v>42098</v>
      </c>
      <c r="F89" s="189" t="s">
        <v>89</v>
      </c>
    </row>
    <row r="90" spans="1:6" s="12" customFormat="1" ht="45" customHeight="1">
      <c r="A90" s="212" t="s">
        <v>270</v>
      </c>
      <c r="B90" s="190" t="s">
        <v>271</v>
      </c>
      <c r="C90" s="189" t="s">
        <v>272</v>
      </c>
      <c r="D90" s="189" t="s">
        <v>273</v>
      </c>
      <c r="E90" s="10">
        <v>42439</v>
      </c>
      <c r="F90" s="189" t="s">
        <v>89</v>
      </c>
    </row>
    <row r="91" spans="1:6" s="12" customFormat="1" ht="35.25" customHeight="1">
      <c r="A91" s="212" t="s">
        <v>270</v>
      </c>
      <c r="B91" s="190" t="s">
        <v>271</v>
      </c>
      <c r="C91" s="189" t="s">
        <v>272</v>
      </c>
      <c r="D91" s="189" t="s">
        <v>274</v>
      </c>
      <c r="E91" s="10">
        <v>42799</v>
      </c>
      <c r="F91" s="189" t="s">
        <v>89</v>
      </c>
    </row>
    <row r="92" spans="1:6" s="12" customFormat="1" ht="35.25" customHeight="1">
      <c r="A92" s="212" t="s">
        <v>270</v>
      </c>
      <c r="B92" s="189" t="s">
        <v>271</v>
      </c>
      <c r="C92" s="189" t="s">
        <v>272</v>
      </c>
      <c r="D92" s="189" t="s">
        <v>275</v>
      </c>
      <c r="E92" s="10">
        <v>43159</v>
      </c>
      <c r="F92" s="189" t="s">
        <v>89</v>
      </c>
    </row>
    <row r="93" spans="1:6" s="12" customFormat="1" ht="35.25" customHeight="1">
      <c r="A93" s="212" t="s">
        <v>270</v>
      </c>
      <c r="B93" s="189" t="s">
        <v>276</v>
      </c>
      <c r="C93" s="189" t="s">
        <v>277</v>
      </c>
      <c r="D93" s="189" t="s">
        <v>278</v>
      </c>
      <c r="E93" s="10">
        <v>42833</v>
      </c>
      <c r="F93" s="189" t="s">
        <v>89</v>
      </c>
    </row>
    <row r="94" spans="1:6" s="12" customFormat="1" ht="35.25" customHeight="1">
      <c r="A94" s="212" t="s">
        <v>270</v>
      </c>
      <c r="B94" s="189" t="s">
        <v>276</v>
      </c>
      <c r="C94" s="189" t="s">
        <v>277</v>
      </c>
      <c r="D94" s="189" t="s">
        <v>279</v>
      </c>
      <c r="E94" s="10">
        <v>43193</v>
      </c>
      <c r="F94" s="189" t="s">
        <v>89</v>
      </c>
    </row>
    <row r="95" spans="1:7" s="12" customFormat="1" ht="35.25" customHeight="1">
      <c r="A95" s="212" t="s">
        <v>270</v>
      </c>
      <c r="B95" s="189" t="s">
        <v>276</v>
      </c>
      <c r="C95" s="189" t="s">
        <v>277</v>
      </c>
      <c r="D95" s="189" t="s">
        <v>280</v>
      </c>
      <c r="E95" s="10">
        <v>43553</v>
      </c>
      <c r="F95" s="189" t="s">
        <v>89</v>
      </c>
      <c r="G95" s="11"/>
    </row>
    <row r="96" spans="1:7" s="12" customFormat="1" ht="35.25" customHeight="1">
      <c r="A96" s="212" t="s">
        <v>281</v>
      </c>
      <c r="B96" s="189" t="s">
        <v>282</v>
      </c>
      <c r="C96" s="189" t="s">
        <v>283</v>
      </c>
      <c r="D96" s="189" t="s">
        <v>284</v>
      </c>
      <c r="E96" s="10">
        <v>41924</v>
      </c>
      <c r="F96" s="189" t="s">
        <v>110</v>
      </c>
      <c r="G96" s="11"/>
    </row>
    <row r="97" spans="1:7" s="12" customFormat="1" ht="35.25" customHeight="1">
      <c r="A97" s="212" t="s">
        <v>281</v>
      </c>
      <c r="B97" s="189" t="s">
        <v>286</v>
      </c>
      <c r="C97" s="189" t="s">
        <v>287</v>
      </c>
      <c r="D97" s="189" t="s">
        <v>288</v>
      </c>
      <c r="E97" s="10">
        <v>42644</v>
      </c>
      <c r="F97" s="189" t="s">
        <v>110</v>
      </c>
      <c r="G97" s="11"/>
    </row>
    <row r="98" spans="1:7" s="12" customFormat="1" ht="35.25" customHeight="1">
      <c r="A98" s="212" t="s">
        <v>28</v>
      </c>
      <c r="B98" s="189" t="s">
        <v>289</v>
      </c>
      <c r="C98" s="189" t="s">
        <v>290</v>
      </c>
      <c r="D98" s="189" t="s">
        <v>291</v>
      </c>
      <c r="E98" s="10">
        <v>43034</v>
      </c>
      <c r="F98" s="189" t="s">
        <v>76</v>
      </c>
      <c r="G98" s="13"/>
    </row>
    <row r="99" spans="1:7" s="12" customFormat="1" ht="35.25" customHeight="1">
      <c r="A99" s="212" t="s">
        <v>28</v>
      </c>
      <c r="B99" s="189" t="s">
        <v>292</v>
      </c>
      <c r="C99" s="189" t="s">
        <v>293</v>
      </c>
      <c r="D99" s="189" t="s">
        <v>294</v>
      </c>
      <c r="E99" s="10">
        <v>43741</v>
      </c>
      <c r="F99" s="189" t="s">
        <v>295</v>
      </c>
      <c r="G99" s="13"/>
    </row>
    <row r="100" spans="1:7" s="12" customFormat="1" ht="35.25" customHeight="1">
      <c r="A100" s="212" t="s">
        <v>296</v>
      </c>
      <c r="B100" s="189" t="s">
        <v>297</v>
      </c>
      <c r="C100" s="189" t="s">
        <v>298</v>
      </c>
      <c r="D100" s="189" t="s">
        <v>299</v>
      </c>
      <c r="E100" s="10">
        <v>41671</v>
      </c>
      <c r="F100" s="189" t="s">
        <v>195</v>
      </c>
      <c r="G100" s="13"/>
    </row>
    <row r="101" spans="1:7" s="12" customFormat="1" ht="35.25" customHeight="1">
      <c r="A101" s="212" t="s">
        <v>296</v>
      </c>
      <c r="B101" s="189" t="s">
        <v>300</v>
      </c>
      <c r="C101" s="189" t="s">
        <v>301</v>
      </c>
      <c r="D101" s="189" t="s">
        <v>302</v>
      </c>
      <c r="E101" s="10">
        <v>41754</v>
      </c>
      <c r="F101" s="189" t="s">
        <v>195</v>
      </c>
      <c r="G101" s="13"/>
    </row>
    <row r="102" spans="1:7" s="12" customFormat="1" ht="35.25" customHeight="1">
      <c r="A102" s="214" t="s">
        <v>303</v>
      </c>
      <c r="B102" s="189" t="s">
        <v>304</v>
      </c>
      <c r="C102" s="189" t="s">
        <v>305</v>
      </c>
      <c r="D102" s="189" t="s">
        <v>306</v>
      </c>
      <c r="E102" s="10">
        <v>41782</v>
      </c>
      <c r="F102" s="189" t="s">
        <v>76</v>
      </c>
      <c r="G102" s="13"/>
    </row>
    <row r="103" spans="1:6" s="12" customFormat="1" ht="27.75" customHeight="1">
      <c r="A103" s="214" t="s">
        <v>303</v>
      </c>
      <c r="B103" s="16" t="s">
        <v>304</v>
      </c>
      <c r="C103" s="16" t="s">
        <v>305</v>
      </c>
      <c r="D103" s="16" t="s">
        <v>307</v>
      </c>
      <c r="E103" s="10">
        <v>42142</v>
      </c>
      <c r="F103" s="16" t="s">
        <v>76</v>
      </c>
    </row>
    <row r="104" spans="1:6" s="12" customFormat="1" ht="27.75" customHeight="1">
      <c r="A104" s="214" t="s">
        <v>303</v>
      </c>
      <c r="B104" s="16" t="s">
        <v>304</v>
      </c>
      <c r="C104" s="16" t="s">
        <v>305</v>
      </c>
      <c r="D104" s="16" t="s">
        <v>308</v>
      </c>
      <c r="E104" s="10">
        <v>42502</v>
      </c>
      <c r="F104" s="16" t="s">
        <v>76</v>
      </c>
    </row>
    <row r="105" spans="1:6" s="12" customFormat="1" ht="27.75" customHeight="1">
      <c r="A105" s="214" t="s">
        <v>303</v>
      </c>
      <c r="B105" s="16" t="s">
        <v>304</v>
      </c>
      <c r="C105" s="16" t="s">
        <v>305</v>
      </c>
      <c r="D105" s="16" t="s">
        <v>309</v>
      </c>
      <c r="E105" s="10">
        <v>42862</v>
      </c>
      <c r="F105" s="16" t="s">
        <v>76</v>
      </c>
    </row>
    <row r="106" spans="1:6" s="12" customFormat="1" ht="27.75" customHeight="1">
      <c r="A106" s="214" t="s">
        <v>303</v>
      </c>
      <c r="B106" s="16" t="s">
        <v>304</v>
      </c>
      <c r="C106" s="16" t="s">
        <v>305</v>
      </c>
      <c r="D106" s="16" t="s">
        <v>310</v>
      </c>
      <c r="E106" s="10">
        <v>43222</v>
      </c>
      <c r="F106" s="16" t="s">
        <v>76</v>
      </c>
    </row>
    <row r="107" spans="1:6" s="17" customFormat="1" ht="27.75" customHeight="1">
      <c r="A107" s="214" t="s">
        <v>303</v>
      </c>
      <c r="B107" s="16" t="s">
        <v>304</v>
      </c>
      <c r="C107" s="16" t="s">
        <v>305</v>
      </c>
      <c r="D107" s="16" t="s">
        <v>311</v>
      </c>
      <c r="E107" s="10">
        <v>43582</v>
      </c>
      <c r="F107" s="16" t="s">
        <v>76</v>
      </c>
    </row>
    <row r="108" spans="1:6" s="17" customFormat="1" ht="27.75" customHeight="1">
      <c r="A108" s="214" t="s">
        <v>303</v>
      </c>
      <c r="B108" s="16" t="s">
        <v>304</v>
      </c>
      <c r="C108" s="16" t="s">
        <v>305</v>
      </c>
      <c r="D108" s="16" t="s">
        <v>312</v>
      </c>
      <c r="E108" s="10">
        <v>43942</v>
      </c>
      <c r="F108" s="16" t="s">
        <v>76</v>
      </c>
    </row>
    <row r="109" spans="1:6" s="17" customFormat="1" ht="27.75" customHeight="1">
      <c r="A109" s="190" t="s">
        <v>313</v>
      </c>
      <c r="B109" s="16" t="s">
        <v>314</v>
      </c>
      <c r="C109" s="16" t="s">
        <v>315</v>
      </c>
      <c r="D109" s="16" t="s">
        <v>316</v>
      </c>
      <c r="E109" s="10">
        <v>42674</v>
      </c>
      <c r="F109" s="16" t="s">
        <v>195</v>
      </c>
    </row>
    <row r="110" spans="1:6" s="17" customFormat="1" ht="27.75" customHeight="1">
      <c r="A110" s="190" t="s">
        <v>317</v>
      </c>
      <c r="B110" s="16" t="s">
        <v>318</v>
      </c>
      <c r="C110" s="16" t="s">
        <v>319</v>
      </c>
      <c r="D110" s="16" t="s">
        <v>320</v>
      </c>
      <c r="E110" s="10">
        <v>43608</v>
      </c>
      <c r="F110" s="16" t="s">
        <v>140</v>
      </c>
    </row>
    <row r="111" spans="1:6" s="17" customFormat="1" ht="27.75" customHeight="1">
      <c r="A111" s="215" t="s">
        <v>321</v>
      </c>
      <c r="B111" s="16" t="s">
        <v>322</v>
      </c>
      <c r="C111" s="16" t="s">
        <v>323</v>
      </c>
      <c r="D111" s="16" t="s">
        <v>324</v>
      </c>
      <c r="E111" s="10">
        <v>42650</v>
      </c>
      <c r="F111" s="16" t="s">
        <v>203</v>
      </c>
    </row>
    <row r="112" spans="1:6" s="12" customFormat="1" ht="27.75" customHeight="1">
      <c r="A112" s="214" t="s">
        <v>321</v>
      </c>
      <c r="B112" s="16" t="s">
        <v>325</v>
      </c>
      <c r="C112" s="16" t="s">
        <v>326</v>
      </c>
      <c r="D112" s="16" t="s">
        <v>327</v>
      </c>
      <c r="E112" s="10">
        <v>42650</v>
      </c>
      <c r="F112" s="16" t="s">
        <v>203</v>
      </c>
    </row>
    <row r="113" spans="1:6" s="12" customFormat="1" ht="27.75" customHeight="1">
      <c r="A113" s="214" t="s">
        <v>321</v>
      </c>
      <c r="B113" s="16" t="s">
        <v>325</v>
      </c>
      <c r="C113" s="16" t="s">
        <v>326</v>
      </c>
      <c r="D113" s="16" t="s">
        <v>328</v>
      </c>
      <c r="E113" s="10">
        <v>43766</v>
      </c>
      <c r="F113" s="16" t="s">
        <v>203</v>
      </c>
    </row>
    <row r="114" spans="1:6" s="12" customFormat="1" ht="27.75" customHeight="1">
      <c r="A114" s="214" t="s">
        <v>321</v>
      </c>
      <c r="B114" s="16" t="s">
        <v>329</v>
      </c>
      <c r="C114" s="16" t="s">
        <v>330</v>
      </c>
      <c r="D114" s="16" t="s">
        <v>331</v>
      </c>
      <c r="E114" s="10">
        <v>43580</v>
      </c>
      <c r="F114" s="16" t="s">
        <v>203</v>
      </c>
    </row>
    <row r="115" spans="1:6" s="12" customFormat="1" ht="27.75" customHeight="1">
      <c r="A115" s="214" t="s">
        <v>321</v>
      </c>
      <c r="B115" s="16" t="s">
        <v>332</v>
      </c>
      <c r="C115" s="16" t="s">
        <v>333</v>
      </c>
      <c r="D115" s="16" t="s">
        <v>334</v>
      </c>
      <c r="E115" s="10">
        <v>43493</v>
      </c>
      <c r="F115" s="16" t="s">
        <v>203</v>
      </c>
    </row>
    <row r="116" spans="1:6" s="12" customFormat="1" ht="27.75" customHeight="1">
      <c r="A116" s="214" t="s">
        <v>321</v>
      </c>
      <c r="B116" s="16" t="s">
        <v>883</v>
      </c>
      <c r="C116" s="16" t="s">
        <v>884</v>
      </c>
      <c r="D116" s="16" t="s">
        <v>885</v>
      </c>
      <c r="E116" s="10">
        <v>41841</v>
      </c>
      <c r="F116" s="16" t="s">
        <v>203</v>
      </c>
    </row>
    <row r="117" spans="1:6" s="12" customFormat="1" ht="27.75" customHeight="1">
      <c r="A117" s="213" t="s">
        <v>335</v>
      </c>
      <c r="B117" s="16" t="s">
        <v>336</v>
      </c>
      <c r="C117" s="16" t="s">
        <v>337</v>
      </c>
      <c r="D117" s="16" t="s">
        <v>338</v>
      </c>
      <c r="E117" s="10">
        <v>42226</v>
      </c>
      <c r="F117" s="16" t="s">
        <v>110</v>
      </c>
    </row>
    <row r="118" spans="1:6" s="12" customFormat="1" ht="27.75" customHeight="1">
      <c r="A118" s="213" t="s">
        <v>335</v>
      </c>
      <c r="B118" s="16" t="s">
        <v>336</v>
      </c>
      <c r="C118" s="16" t="s">
        <v>337</v>
      </c>
      <c r="D118" s="16" t="s">
        <v>339</v>
      </c>
      <c r="E118" s="10">
        <v>42586</v>
      </c>
      <c r="F118" s="16" t="s">
        <v>110</v>
      </c>
    </row>
    <row r="119" spans="1:6" s="12" customFormat="1" ht="27.75" customHeight="1">
      <c r="A119" s="213" t="s">
        <v>335</v>
      </c>
      <c r="B119" s="16" t="s">
        <v>340</v>
      </c>
      <c r="C119" s="16" t="s">
        <v>341</v>
      </c>
      <c r="D119" s="16" t="s">
        <v>342</v>
      </c>
      <c r="E119" s="10">
        <v>42772</v>
      </c>
      <c r="F119" s="16" t="s">
        <v>110</v>
      </c>
    </row>
    <row r="120" spans="1:6" s="12" customFormat="1" ht="27.75" customHeight="1">
      <c r="A120" s="213" t="s">
        <v>335</v>
      </c>
      <c r="B120" s="16" t="s">
        <v>340</v>
      </c>
      <c r="C120" s="16" t="s">
        <v>341</v>
      </c>
      <c r="D120" s="16" t="s">
        <v>343</v>
      </c>
      <c r="E120" s="10">
        <v>43132</v>
      </c>
      <c r="F120" s="16" t="s">
        <v>110</v>
      </c>
    </row>
    <row r="121" spans="1:6" s="12" customFormat="1" ht="27.75" customHeight="1">
      <c r="A121" s="213" t="s">
        <v>335</v>
      </c>
      <c r="B121" s="16" t="s">
        <v>340</v>
      </c>
      <c r="C121" s="16" t="s">
        <v>341</v>
      </c>
      <c r="D121" s="16" t="s">
        <v>344</v>
      </c>
      <c r="E121" s="10">
        <v>43852</v>
      </c>
      <c r="F121" s="16" t="s">
        <v>110</v>
      </c>
    </row>
    <row r="122" spans="1:6" s="12" customFormat="1" ht="27.75" customHeight="1">
      <c r="A122" s="192" t="s">
        <v>345</v>
      </c>
      <c r="B122" s="16" t="s">
        <v>346</v>
      </c>
      <c r="C122" s="16" t="s">
        <v>347</v>
      </c>
      <c r="D122" s="16" t="s">
        <v>348</v>
      </c>
      <c r="E122" s="10">
        <v>44718</v>
      </c>
      <c r="F122" s="16" t="s">
        <v>140</v>
      </c>
    </row>
    <row r="123" spans="1:6" s="12" customFormat="1" ht="27.75" customHeight="1">
      <c r="A123" s="192" t="s">
        <v>886</v>
      </c>
      <c r="B123" s="16" t="s">
        <v>887</v>
      </c>
      <c r="C123" s="16" t="s">
        <v>888</v>
      </c>
      <c r="D123" s="16" t="s">
        <v>889</v>
      </c>
      <c r="E123" s="10">
        <v>43646</v>
      </c>
      <c r="F123" s="16" t="s">
        <v>187</v>
      </c>
    </row>
    <row r="124" spans="1:6" s="12" customFormat="1" ht="27.75" customHeight="1">
      <c r="A124" s="192" t="s">
        <v>349</v>
      </c>
      <c r="B124" s="16" t="s">
        <v>350</v>
      </c>
      <c r="C124" s="16" t="s">
        <v>351</v>
      </c>
      <c r="D124" s="16" t="s">
        <v>352</v>
      </c>
      <c r="E124" s="10">
        <v>43881</v>
      </c>
      <c r="F124" s="16" t="s">
        <v>89</v>
      </c>
    </row>
    <row r="125" spans="1:6" s="12" customFormat="1" ht="27.75" customHeight="1">
      <c r="A125" s="192" t="s">
        <v>353</v>
      </c>
      <c r="B125" s="16" t="s">
        <v>354</v>
      </c>
      <c r="C125" s="16" t="s">
        <v>355</v>
      </c>
      <c r="D125" s="16" t="s">
        <v>356</v>
      </c>
      <c r="E125" s="10">
        <v>43876</v>
      </c>
      <c r="F125" s="16" t="s">
        <v>89</v>
      </c>
    </row>
    <row r="126" spans="1:6" s="12" customFormat="1" ht="27.75" customHeight="1">
      <c r="A126" s="192" t="s">
        <v>357</v>
      </c>
      <c r="B126" s="16" t="s">
        <v>358</v>
      </c>
      <c r="C126" s="16" t="s">
        <v>359</v>
      </c>
      <c r="D126" s="16" t="s">
        <v>360</v>
      </c>
      <c r="E126" s="10">
        <v>41740</v>
      </c>
      <c r="F126" s="16" t="s">
        <v>110</v>
      </c>
    </row>
    <row r="127" spans="1:6" s="12" customFormat="1" ht="27.75" customHeight="1">
      <c r="A127" s="213" t="s">
        <v>361</v>
      </c>
      <c r="B127" s="16" t="s">
        <v>362</v>
      </c>
      <c r="C127" s="16" t="s">
        <v>363</v>
      </c>
      <c r="D127" s="16" t="s">
        <v>364</v>
      </c>
      <c r="E127" s="10">
        <v>45606</v>
      </c>
      <c r="F127" s="16" t="s">
        <v>76</v>
      </c>
    </row>
    <row r="128" spans="1:6" s="12" customFormat="1" ht="27.75" customHeight="1">
      <c r="A128" s="213" t="s">
        <v>361</v>
      </c>
      <c r="B128" s="16" t="s">
        <v>362</v>
      </c>
      <c r="C128" s="16" t="s">
        <v>363</v>
      </c>
      <c r="D128" s="16" t="s">
        <v>365</v>
      </c>
      <c r="E128" s="10">
        <v>45606</v>
      </c>
      <c r="F128" s="16" t="s">
        <v>76</v>
      </c>
    </row>
    <row r="129" spans="1:6" s="12" customFormat="1" ht="27.75" customHeight="1">
      <c r="A129" s="213" t="s">
        <v>366</v>
      </c>
      <c r="B129" s="16" t="s">
        <v>367</v>
      </c>
      <c r="C129" s="16" t="s">
        <v>368</v>
      </c>
      <c r="D129" s="16" t="s">
        <v>369</v>
      </c>
      <c r="E129" s="10">
        <v>41574</v>
      </c>
      <c r="F129" s="16" t="s">
        <v>76</v>
      </c>
    </row>
    <row r="130" spans="1:6" s="12" customFormat="1" ht="27.75" customHeight="1">
      <c r="A130" s="213" t="s">
        <v>366</v>
      </c>
      <c r="B130" s="16" t="s">
        <v>367</v>
      </c>
      <c r="C130" s="16" t="s">
        <v>368</v>
      </c>
      <c r="D130" s="16" t="s">
        <v>370</v>
      </c>
      <c r="E130" s="10">
        <v>41939</v>
      </c>
      <c r="F130" s="16" t="s">
        <v>76</v>
      </c>
    </row>
    <row r="131" spans="1:6" s="12" customFormat="1" ht="27.75" customHeight="1">
      <c r="A131" s="213" t="s">
        <v>366</v>
      </c>
      <c r="B131" s="16" t="s">
        <v>367</v>
      </c>
      <c r="C131" s="16" t="s">
        <v>368</v>
      </c>
      <c r="D131" s="16" t="s">
        <v>371</v>
      </c>
      <c r="E131" s="10">
        <v>42304</v>
      </c>
      <c r="F131" s="16" t="s">
        <v>76</v>
      </c>
    </row>
    <row r="132" spans="1:6" s="12" customFormat="1" ht="27.75" customHeight="1">
      <c r="A132" s="213" t="s">
        <v>366</v>
      </c>
      <c r="B132" s="16" t="s">
        <v>367</v>
      </c>
      <c r="C132" s="16" t="s">
        <v>368</v>
      </c>
      <c r="D132" s="16" t="s">
        <v>372</v>
      </c>
      <c r="E132" s="10">
        <v>42670</v>
      </c>
      <c r="F132" s="16" t="s">
        <v>76</v>
      </c>
    </row>
    <row r="133" spans="1:6" s="12" customFormat="1" ht="27.75" customHeight="1">
      <c r="A133" s="192" t="s">
        <v>373</v>
      </c>
      <c r="B133" s="16" t="s">
        <v>374</v>
      </c>
      <c r="C133" s="16" t="s">
        <v>375</v>
      </c>
      <c r="D133" s="16" t="s">
        <v>376</v>
      </c>
      <c r="E133" s="10">
        <v>42497</v>
      </c>
      <c r="F133" s="16" t="s">
        <v>203</v>
      </c>
    </row>
    <row r="134" spans="1:6" s="12" customFormat="1" ht="27.75" customHeight="1">
      <c r="A134" s="213" t="s">
        <v>377</v>
      </c>
      <c r="B134" s="16" t="s">
        <v>378</v>
      </c>
      <c r="C134" s="16" t="s">
        <v>379</v>
      </c>
      <c r="D134" s="16" t="s">
        <v>380</v>
      </c>
      <c r="E134" s="10">
        <v>41522</v>
      </c>
      <c r="F134" s="16" t="s">
        <v>76</v>
      </c>
    </row>
    <row r="135" spans="1:6" s="12" customFormat="1" ht="27.75" customHeight="1">
      <c r="A135" s="213" t="s">
        <v>377</v>
      </c>
      <c r="B135" s="16" t="s">
        <v>378</v>
      </c>
      <c r="C135" s="16" t="s">
        <v>379</v>
      </c>
      <c r="D135" s="16" t="s">
        <v>381</v>
      </c>
      <c r="E135" s="10">
        <v>41917</v>
      </c>
      <c r="F135" s="16" t="s">
        <v>76</v>
      </c>
    </row>
    <row r="136" spans="1:6" s="12" customFormat="1" ht="27.75" customHeight="1">
      <c r="A136" s="213" t="s">
        <v>377</v>
      </c>
      <c r="B136" s="16" t="s">
        <v>378</v>
      </c>
      <c r="C136" s="16" t="s">
        <v>379</v>
      </c>
      <c r="D136" s="16" t="s">
        <v>382</v>
      </c>
      <c r="E136" s="10">
        <v>42282</v>
      </c>
      <c r="F136" s="16" t="s">
        <v>76</v>
      </c>
    </row>
    <row r="137" spans="1:6" s="12" customFormat="1" ht="27.75" customHeight="1">
      <c r="A137" s="213" t="s">
        <v>377</v>
      </c>
      <c r="B137" s="16" t="s">
        <v>378</v>
      </c>
      <c r="C137" s="16" t="s">
        <v>379</v>
      </c>
      <c r="D137" s="16" t="s">
        <v>383</v>
      </c>
      <c r="E137" s="10">
        <v>42648</v>
      </c>
      <c r="F137" s="16" t="s">
        <v>76</v>
      </c>
    </row>
    <row r="138" spans="1:6" s="12" customFormat="1" ht="27.75" customHeight="1">
      <c r="A138" s="213" t="s">
        <v>377</v>
      </c>
      <c r="B138" s="16" t="s">
        <v>378</v>
      </c>
      <c r="C138" s="16" t="s">
        <v>379</v>
      </c>
      <c r="D138" s="16" t="s">
        <v>384</v>
      </c>
      <c r="E138" s="10">
        <v>43013</v>
      </c>
      <c r="F138" s="16" t="s">
        <v>76</v>
      </c>
    </row>
    <row r="139" spans="1:6" s="12" customFormat="1" ht="27.75" customHeight="1">
      <c r="A139" s="213" t="s">
        <v>385</v>
      </c>
      <c r="B139" s="16" t="s">
        <v>386</v>
      </c>
      <c r="C139" s="16" t="s">
        <v>387</v>
      </c>
      <c r="D139" s="16" t="s">
        <v>388</v>
      </c>
      <c r="E139" s="10">
        <v>41552</v>
      </c>
      <c r="F139" s="16" t="s">
        <v>76</v>
      </c>
    </row>
    <row r="140" spans="1:6" s="12" customFormat="1" ht="27.75" customHeight="1">
      <c r="A140" s="213" t="s">
        <v>385</v>
      </c>
      <c r="B140" s="16" t="s">
        <v>386</v>
      </c>
      <c r="C140" s="16" t="s">
        <v>387</v>
      </c>
      <c r="D140" s="16" t="s">
        <v>389</v>
      </c>
      <c r="E140" s="10">
        <v>41948</v>
      </c>
      <c r="F140" s="16" t="s">
        <v>76</v>
      </c>
    </row>
    <row r="141" spans="1:6" s="12" customFormat="1" ht="27.75" customHeight="1">
      <c r="A141" s="213" t="s">
        <v>385</v>
      </c>
      <c r="B141" s="16" t="s">
        <v>386</v>
      </c>
      <c r="C141" s="16" t="s">
        <v>387</v>
      </c>
      <c r="D141" s="16" t="s">
        <v>390</v>
      </c>
      <c r="E141" s="10">
        <v>42313</v>
      </c>
      <c r="F141" s="16" t="s">
        <v>76</v>
      </c>
    </row>
    <row r="142" spans="1:6" s="12" customFormat="1" ht="27.75" customHeight="1">
      <c r="A142" s="213" t="s">
        <v>385</v>
      </c>
      <c r="B142" s="16" t="s">
        <v>386</v>
      </c>
      <c r="C142" s="16" t="s">
        <v>387</v>
      </c>
      <c r="D142" s="16" t="s">
        <v>391</v>
      </c>
      <c r="E142" s="10">
        <v>42648</v>
      </c>
      <c r="F142" s="16" t="s">
        <v>76</v>
      </c>
    </row>
    <row r="143" spans="1:6" s="12" customFormat="1" ht="27.75" customHeight="1">
      <c r="A143" s="213" t="s">
        <v>385</v>
      </c>
      <c r="B143" s="16" t="s">
        <v>386</v>
      </c>
      <c r="C143" s="16" t="s">
        <v>387</v>
      </c>
      <c r="D143" s="16" t="s">
        <v>392</v>
      </c>
      <c r="E143" s="10">
        <v>43044</v>
      </c>
      <c r="F143" s="16" t="s">
        <v>76</v>
      </c>
    </row>
    <row r="144" spans="1:6" s="12" customFormat="1" ht="27.75" customHeight="1">
      <c r="A144" s="213" t="s">
        <v>393</v>
      </c>
      <c r="B144" s="16" t="s">
        <v>394</v>
      </c>
      <c r="C144" s="16" t="s">
        <v>395</v>
      </c>
      <c r="D144" s="16" t="s">
        <v>396</v>
      </c>
      <c r="E144" s="10">
        <v>41795</v>
      </c>
      <c r="F144" s="16" t="s">
        <v>76</v>
      </c>
    </row>
    <row r="145" spans="1:6" s="12" customFormat="1" ht="27.75" customHeight="1">
      <c r="A145" s="213" t="s">
        <v>393</v>
      </c>
      <c r="B145" s="16" t="s">
        <v>394</v>
      </c>
      <c r="C145" s="16" t="s">
        <v>395</v>
      </c>
      <c r="D145" s="16" t="s">
        <v>397</v>
      </c>
      <c r="E145" s="10">
        <v>42526</v>
      </c>
      <c r="F145" s="16" t="s">
        <v>76</v>
      </c>
    </row>
    <row r="146" spans="1:6" s="12" customFormat="1" ht="27.75" customHeight="1">
      <c r="A146" s="213" t="s">
        <v>393</v>
      </c>
      <c r="B146" s="16" t="s">
        <v>394</v>
      </c>
      <c r="C146" s="16" t="s">
        <v>395</v>
      </c>
      <c r="D146" s="16" t="s">
        <v>398</v>
      </c>
      <c r="E146" s="10">
        <v>43256</v>
      </c>
      <c r="F146" s="16" t="s">
        <v>76</v>
      </c>
    </row>
    <row r="147" spans="1:7" s="12" customFormat="1" ht="35.25" customHeight="1">
      <c r="A147" s="212" t="s">
        <v>399</v>
      </c>
      <c r="B147" s="189" t="s">
        <v>400</v>
      </c>
      <c r="C147" s="189" t="s">
        <v>401</v>
      </c>
      <c r="D147" s="189" t="s">
        <v>402</v>
      </c>
      <c r="E147" s="10">
        <v>41522</v>
      </c>
      <c r="F147" s="189" t="s">
        <v>76</v>
      </c>
      <c r="G147" s="11"/>
    </row>
    <row r="148" spans="1:7" s="12" customFormat="1" ht="35.25" customHeight="1">
      <c r="A148" s="212" t="s">
        <v>399</v>
      </c>
      <c r="B148" s="189" t="s">
        <v>400</v>
      </c>
      <c r="C148" s="189" t="s">
        <v>401</v>
      </c>
      <c r="D148" s="189" t="s">
        <v>403</v>
      </c>
      <c r="E148" s="10">
        <v>41887</v>
      </c>
      <c r="F148" s="189" t="s">
        <v>76</v>
      </c>
      <c r="G148" s="11"/>
    </row>
    <row r="149" spans="1:7" s="12" customFormat="1" ht="45.75" customHeight="1">
      <c r="A149" s="212" t="s">
        <v>399</v>
      </c>
      <c r="B149" s="189" t="s">
        <v>400</v>
      </c>
      <c r="C149" s="189" t="s">
        <v>401</v>
      </c>
      <c r="D149" s="189" t="s">
        <v>404</v>
      </c>
      <c r="E149" s="10">
        <v>42252</v>
      </c>
      <c r="F149" s="189" t="s">
        <v>76</v>
      </c>
      <c r="G149" s="13"/>
    </row>
    <row r="150" spans="1:7" s="12" customFormat="1" ht="45.75" customHeight="1">
      <c r="A150" s="212" t="s">
        <v>399</v>
      </c>
      <c r="B150" s="189" t="s">
        <v>400</v>
      </c>
      <c r="C150" s="189" t="s">
        <v>401</v>
      </c>
      <c r="D150" s="189" t="s">
        <v>405</v>
      </c>
      <c r="E150" s="10">
        <v>42618</v>
      </c>
      <c r="F150" s="189" t="s">
        <v>76</v>
      </c>
      <c r="G150" s="13"/>
    </row>
    <row r="151" spans="1:7" s="12" customFormat="1" ht="45.75" customHeight="1">
      <c r="A151" s="212" t="s">
        <v>890</v>
      </c>
      <c r="B151" s="189" t="s">
        <v>891</v>
      </c>
      <c r="C151" s="189" t="s">
        <v>892</v>
      </c>
      <c r="D151" s="189" t="s">
        <v>893</v>
      </c>
      <c r="E151" s="10">
        <v>41828</v>
      </c>
      <c r="F151" s="189" t="s">
        <v>76</v>
      </c>
      <c r="G151" s="13"/>
    </row>
    <row r="152" spans="1:7" s="12" customFormat="1" ht="45.75" customHeight="1">
      <c r="A152" s="212" t="s">
        <v>890</v>
      </c>
      <c r="B152" s="189" t="s">
        <v>891</v>
      </c>
      <c r="C152" s="189" t="s">
        <v>892</v>
      </c>
      <c r="D152" s="189" t="s">
        <v>894</v>
      </c>
      <c r="E152" s="10">
        <v>42224</v>
      </c>
      <c r="F152" s="189" t="s">
        <v>76</v>
      </c>
      <c r="G152" s="13"/>
    </row>
    <row r="153" spans="1:7" s="12" customFormat="1" ht="45.75" customHeight="1">
      <c r="A153" s="212" t="s">
        <v>890</v>
      </c>
      <c r="B153" s="189" t="s">
        <v>891</v>
      </c>
      <c r="C153" s="189" t="s">
        <v>892</v>
      </c>
      <c r="D153" s="189" t="s">
        <v>895</v>
      </c>
      <c r="E153" s="10">
        <v>42590</v>
      </c>
      <c r="F153" s="189" t="s">
        <v>76</v>
      </c>
      <c r="G153" s="13"/>
    </row>
    <row r="154" spans="1:7" s="12" customFormat="1" ht="35.25" customHeight="1">
      <c r="A154" s="212" t="s">
        <v>890</v>
      </c>
      <c r="B154" s="189" t="s">
        <v>891</v>
      </c>
      <c r="C154" s="189" t="s">
        <v>892</v>
      </c>
      <c r="D154" s="189" t="s">
        <v>896</v>
      </c>
      <c r="E154" s="10">
        <v>42955</v>
      </c>
      <c r="F154" s="189" t="s">
        <v>76</v>
      </c>
      <c r="G154" s="13"/>
    </row>
    <row r="155" spans="1:7" s="12" customFormat="1" ht="35.25" customHeight="1">
      <c r="A155" s="212" t="s">
        <v>890</v>
      </c>
      <c r="B155" s="189" t="s">
        <v>891</v>
      </c>
      <c r="C155" s="189" t="s">
        <v>892</v>
      </c>
      <c r="D155" s="189" t="s">
        <v>897</v>
      </c>
      <c r="E155" s="10">
        <v>43320</v>
      </c>
      <c r="F155" s="189" t="s">
        <v>76</v>
      </c>
      <c r="G155" s="13"/>
    </row>
    <row r="156" spans="1:7" s="12" customFormat="1" ht="35.25" customHeight="1">
      <c r="A156" s="189" t="s">
        <v>406</v>
      </c>
      <c r="B156" s="189" t="s">
        <v>407</v>
      </c>
      <c r="C156" s="189" t="s">
        <v>408</v>
      </c>
      <c r="D156" s="189" t="s">
        <v>409</v>
      </c>
      <c r="E156" s="10">
        <v>43013</v>
      </c>
      <c r="F156" s="189" t="s">
        <v>41</v>
      </c>
      <c r="G156" s="13"/>
    </row>
    <row r="157" spans="1:7" s="12" customFormat="1" ht="35.25" customHeight="1">
      <c r="A157" s="189" t="s">
        <v>410</v>
      </c>
      <c r="B157" s="189" t="s">
        <v>411</v>
      </c>
      <c r="C157" s="189" t="s">
        <v>412</v>
      </c>
      <c r="D157" s="189" t="s">
        <v>413</v>
      </c>
      <c r="E157" s="10">
        <v>43743</v>
      </c>
      <c r="F157" s="189" t="s">
        <v>41</v>
      </c>
      <c r="G157" s="13"/>
    </row>
    <row r="158" spans="1:7" s="12" customFormat="1" ht="35.25" customHeight="1">
      <c r="A158" s="212" t="s">
        <v>414</v>
      </c>
      <c r="B158" s="189" t="s">
        <v>415</v>
      </c>
      <c r="C158" s="189" t="s">
        <v>416</v>
      </c>
      <c r="D158" s="189" t="s">
        <v>417</v>
      </c>
      <c r="E158" s="10">
        <v>41797</v>
      </c>
      <c r="F158" s="189" t="s">
        <v>89</v>
      </c>
      <c r="G158" s="13"/>
    </row>
    <row r="159" spans="1:7" s="12" customFormat="1" ht="35.25" customHeight="1">
      <c r="A159" s="212" t="s">
        <v>414</v>
      </c>
      <c r="B159" s="189" t="s">
        <v>415</v>
      </c>
      <c r="C159" s="189" t="s">
        <v>416</v>
      </c>
      <c r="D159" s="189" t="s">
        <v>419</v>
      </c>
      <c r="E159" s="10">
        <v>42157</v>
      </c>
      <c r="F159" s="189" t="s">
        <v>89</v>
      </c>
      <c r="G159" s="13"/>
    </row>
    <row r="160" spans="1:7" s="12" customFormat="1" ht="35.25" customHeight="1">
      <c r="A160" s="212" t="s">
        <v>414</v>
      </c>
      <c r="B160" s="189" t="s">
        <v>415</v>
      </c>
      <c r="C160" s="189" t="s">
        <v>416</v>
      </c>
      <c r="D160" s="189" t="s">
        <v>420</v>
      </c>
      <c r="E160" s="10">
        <v>42517</v>
      </c>
      <c r="F160" s="189" t="s">
        <v>89</v>
      </c>
      <c r="G160" s="13"/>
    </row>
    <row r="161" spans="1:7" s="12" customFormat="1" ht="35.25" customHeight="1">
      <c r="A161" s="212" t="s">
        <v>414</v>
      </c>
      <c r="B161" s="189" t="s">
        <v>415</v>
      </c>
      <c r="C161" s="189" t="s">
        <v>416</v>
      </c>
      <c r="D161" s="189" t="s">
        <v>421</v>
      </c>
      <c r="E161" s="10">
        <v>42877</v>
      </c>
      <c r="F161" s="189" t="s">
        <v>89</v>
      </c>
      <c r="G161" s="13"/>
    </row>
    <row r="162" spans="1:7" s="12" customFormat="1" ht="35.25" customHeight="1">
      <c r="A162" s="212" t="s">
        <v>414</v>
      </c>
      <c r="B162" s="189" t="s">
        <v>422</v>
      </c>
      <c r="C162" s="189" t="s">
        <v>423</v>
      </c>
      <c r="D162" s="189" t="s">
        <v>424</v>
      </c>
      <c r="E162" s="10">
        <v>42366</v>
      </c>
      <c r="F162" s="189" t="s">
        <v>89</v>
      </c>
      <c r="G162" s="13"/>
    </row>
    <row r="163" spans="1:7" s="12" customFormat="1" ht="35.25" customHeight="1">
      <c r="A163" s="212" t="s">
        <v>414</v>
      </c>
      <c r="B163" s="189" t="s">
        <v>422</v>
      </c>
      <c r="C163" s="189" t="s">
        <v>423</v>
      </c>
      <c r="D163" s="189" t="s">
        <v>425</v>
      </c>
      <c r="E163" s="10">
        <v>42726</v>
      </c>
      <c r="F163" s="189" t="s">
        <v>89</v>
      </c>
      <c r="G163" s="13"/>
    </row>
    <row r="164" spans="1:7" s="12" customFormat="1" ht="35.25" customHeight="1">
      <c r="A164" s="212" t="s">
        <v>414</v>
      </c>
      <c r="B164" s="189" t="s">
        <v>422</v>
      </c>
      <c r="C164" s="189" t="s">
        <v>423</v>
      </c>
      <c r="D164" s="189" t="s">
        <v>426</v>
      </c>
      <c r="E164" s="10">
        <v>43086</v>
      </c>
      <c r="F164" s="189" t="s">
        <v>89</v>
      </c>
      <c r="G164" s="13"/>
    </row>
    <row r="165" spans="1:7" s="12" customFormat="1" ht="35.25" customHeight="1">
      <c r="A165" s="212" t="s">
        <v>414</v>
      </c>
      <c r="B165" s="189" t="s">
        <v>422</v>
      </c>
      <c r="C165" s="188" t="s">
        <v>423</v>
      </c>
      <c r="D165" s="189" t="s">
        <v>427</v>
      </c>
      <c r="E165" s="10">
        <v>43446</v>
      </c>
      <c r="F165" s="189" t="s">
        <v>89</v>
      </c>
      <c r="G165" s="13"/>
    </row>
    <row r="166" spans="1:7" s="12" customFormat="1" ht="35.25" customHeight="1">
      <c r="A166" s="212" t="s">
        <v>414</v>
      </c>
      <c r="B166" s="189" t="s">
        <v>422</v>
      </c>
      <c r="C166" s="189" t="s">
        <v>423</v>
      </c>
      <c r="D166" s="189" t="s">
        <v>428</v>
      </c>
      <c r="E166" s="10">
        <v>43806</v>
      </c>
      <c r="F166" s="189" t="s">
        <v>89</v>
      </c>
      <c r="G166" s="13"/>
    </row>
    <row r="167" spans="1:7" s="12" customFormat="1" ht="35.25" customHeight="1">
      <c r="A167" s="212" t="s">
        <v>414</v>
      </c>
      <c r="B167" s="189" t="s">
        <v>422</v>
      </c>
      <c r="C167" s="189" t="s">
        <v>423</v>
      </c>
      <c r="D167" s="189" t="s">
        <v>429</v>
      </c>
      <c r="E167" s="10">
        <v>44166</v>
      </c>
      <c r="F167" s="189" t="s">
        <v>89</v>
      </c>
      <c r="G167" s="13"/>
    </row>
    <row r="168" spans="1:7" s="12" customFormat="1" ht="35.25" customHeight="1">
      <c r="A168" s="212" t="s">
        <v>295</v>
      </c>
      <c r="B168" s="189" t="s">
        <v>430</v>
      </c>
      <c r="C168" s="189" t="s">
        <v>431</v>
      </c>
      <c r="D168" s="189" t="s">
        <v>432</v>
      </c>
      <c r="E168" s="10">
        <v>41549</v>
      </c>
      <c r="F168" s="189" t="s">
        <v>295</v>
      </c>
      <c r="G168" s="13"/>
    </row>
    <row r="169" spans="1:7" s="12" customFormat="1" ht="35.25" customHeight="1">
      <c r="A169" s="212" t="s">
        <v>295</v>
      </c>
      <c r="B169" s="189" t="s">
        <v>898</v>
      </c>
      <c r="C169" s="189" t="s">
        <v>899</v>
      </c>
      <c r="D169" s="189" t="s">
        <v>900</v>
      </c>
      <c r="E169" s="10">
        <v>41802</v>
      </c>
      <c r="F169" s="189" t="s">
        <v>295</v>
      </c>
      <c r="G169" s="13"/>
    </row>
    <row r="170" spans="1:7" s="12" customFormat="1" ht="35.25" customHeight="1">
      <c r="A170" s="212" t="s">
        <v>433</v>
      </c>
      <c r="B170" s="189" t="s">
        <v>434</v>
      </c>
      <c r="C170" s="189" t="s">
        <v>435</v>
      </c>
      <c r="D170" s="189" t="s">
        <v>436</v>
      </c>
      <c r="E170" s="10">
        <v>43577</v>
      </c>
      <c r="F170" s="189" t="s">
        <v>110</v>
      </c>
      <c r="G170" s="13"/>
    </row>
    <row r="171" spans="1:7" s="12" customFormat="1" ht="35.25" customHeight="1">
      <c r="A171" s="212" t="s">
        <v>433</v>
      </c>
      <c r="B171" s="189" t="s">
        <v>434</v>
      </c>
      <c r="C171" s="189" t="s">
        <v>435</v>
      </c>
      <c r="D171" s="189" t="s">
        <v>437</v>
      </c>
      <c r="E171" s="10">
        <v>44297</v>
      </c>
      <c r="F171" s="189" t="s">
        <v>110</v>
      </c>
      <c r="G171" s="14"/>
    </row>
    <row r="172" spans="1:7" s="12" customFormat="1" ht="35.25" customHeight="1">
      <c r="A172" s="212" t="s">
        <v>438</v>
      </c>
      <c r="B172" s="189" t="s">
        <v>439</v>
      </c>
      <c r="C172" s="189" t="s">
        <v>440</v>
      </c>
      <c r="D172" s="189" t="s">
        <v>441</v>
      </c>
      <c r="E172" s="10">
        <v>43687</v>
      </c>
      <c r="F172" s="189" t="s">
        <v>110</v>
      </c>
      <c r="G172" s="13"/>
    </row>
    <row r="173" spans="1:7" s="12" customFormat="1" ht="35.25" customHeight="1">
      <c r="A173" s="212" t="s">
        <v>438</v>
      </c>
      <c r="B173" s="15" t="s">
        <v>442</v>
      </c>
      <c r="C173" s="15" t="s">
        <v>443</v>
      </c>
      <c r="D173" s="189" t="s">
        <v>444</v>
      </c>
      <c r="E173" s="10">
        <v>44104</v>
      </c>
      <c r="F173" s="188" t="s">
        <v>110</v>
      </c>
      <c r="G173" s="13"/>
    </row>
    <row r="174" spans="1:6" s="12" customFormat="1" ht="35.25" customHeight="1">
      <c r="A174" s="212" t="s">
        <v>438</v>
      </c>
      <c r="B174" s="15" t="s">
        <v>445</v>
      </c>
      <c r="C174" s="15" t="s">
        <v>446</v>
      </c>
      <c r="D174" s="189" t="s">
        <v>447</v>
      </c>
      <c r="E174" s="10">
        <v>42375</v>
      </c>
      <c r="F174" s="188" t="s">
        <v>110</v>
      </c>
    </row>
    <row r="175" spans="1:6" s="12" customFormat="1" ht="35.25" customHeight="1">
      <c r="A175" s="189" t="s">
        <v>448</v>
      </c>
      <c r="B175" s="15" t="s">
        <v>449</v>
      </c>
      <c r="C175" s="15" t="s">
        <v>450</v>
      </c>
      <c r="D175" s="189" t="s">
        <v>451</v>
      </c>
      <c r="E175" s="10">
        <v>43923</v>
      </c>
      <c r="F175" s="188" t="s">
        <v>89</v>
      </c>
    </row>
    <row r="176" spans="1:6" s="12" customFormat="1" ht="27.75" customHeight="1">
      <c r="A176" s="212" t="s">
        <v>452</v>
      </c>
      <c r="B176" s="189" t="s">
        <v>453</v>
      </c>
      <c r="C176" s="189" t="s">
        <v>454</v>
      </c>
      <c r="D176" s="189" t="s">
        <v>455</v>
      </c>
      <c r="E176" s="10">
        <v>41516</v>
      </c>
      <c r="F176" s="188" t="s">
        <v>110</v>
      </c>
    </row>
    <row r="177" spans="1:6" s="12" customFormat="1" ht="48" customHeight="1">
      <c r="A177" s="212" t="s">
        <v>452</v>
      </c>
      <c r="B177" s="189" t="s">
        <v>453</v>
      </c>
      <c r="C177" s="189" t="s">
        <v>454</v>
      </c>
      <c r="D177" s="189" t="s">
        <v>456</v>
      </c>
      <c r="E177" s="10">
        <v>41876</v>
      </c>
      <c r="F177" s="189" t="s">
        <v>110</v>
      </c>
    </row>
    <row r="178" spans="1:6" s="12" customFormat="1" ht="39.75" customHeight="1">
      <c r="A178" s="212" t="s">
        <v>452</v>
      </c>
      <c r="B178" s="189" t="s">
        <v>453</v>
      </c>
      <c r="C178" s="189" t="s">
        <v>454</v>
      </c>
      <c r="D178" s="189" t="s">
        <v>457</v>
      </c>
      <c r="E178" s="10">
        <v>42236</v>
      </c>
      <c r="F178" s="189" t="s">
        <v>110</v>
      </c>
    </row>
    <row r="179" spans="1:6" s="12" customFormat="1" ht="35.25" customHeight="1">
      <c r="A179" s="212" t="s">
        <v>452</v>
      </c>
      <c r="B179" s="189" t="s">
        <v>453</v>
      </c>
      <c r="C179" s="189" t="s">
        <v>454</v>
      </c>
      <c r="D179" s="189" t="s">
        <v>458</v>
      </c>
      <c r="E179" s="10">
        <v>42596</v>
      </c>
      <c r="F179" s="189" t="s">
        <v>110</v>
      </c>
    </row>
    <row r="180" spans="1:6" s="12" customFormat="1" ht="35.25" customHeight="1">
      <c r="A180" s="212" t="s">
        <v>452</v>
      </c>
      <c r="B180" s="189" t="s">
        <v>453</v>
      </c>
      <c r="C180" s="189" t="s">
        <v>454</v>
      </c>
      <c r="D180" s="189" t="s">
        <v>459</v>
      </c>
      <c r="E180" s="10">
        <v>42956</v>
      </c>
      <c r="F180" s="189" t="s">
        <v>110</v>
      </c>
    </row>
    <row r="181" spans="1:6" s="12" customFormat="1" ht="45" customHeight="1">
      <c r="A181" s="189" t="s">
        <v>901</v>
      </c>
      <c r="B181" s="189" t="s">
        <v>902</v>
      </c>
      <c r="C181" s="189" t="s">
        <v>903</v>
      </c>
      <c r="D181" s="189" t="s">
        <v>904</v>
      </c>
      <c r="E181" s="10">
        <v>43958</v>
      </c>
      <c r="F181" s="189" t="s">
        <v>41</v>
      </c>
    </row>
    <row r="182" spans="1:6" s="12" customFormat="1" ht="50.25" customHeight="1">
      <c r="A182" s="212" t="s">
        <v>76</v>
      </c>
      <c r="B182" s="189" t="s">
        <v>460</v>
      </c>
      <c r="C182" s="189" t="s">
        <v>461</v>
      </c>
      <c r="D182" s="189" t="s">
        <v>462</v>
      </c>
      <c r="E182" s="10">
        <v>41532</v>
      </c>
      <c r="F182" s="189" t="s">
        <v>76</v>
      </c>
    </row>
    <row r="183" spans="1:6" s="12" customFormat="1" ht="50.25" customHeight="1">
      <c r="A183" s="212" t="s">
        <v>76</v>
      </c>
      <c r="B183" s="190" t="s">
        <v>460</v>
      </c>
      <c r="C183" s="189" t="s">
        <v>461</v>
      </c>
      <c r="D183" s="189" t="s">
        <v>463</v>
      </c>
      <c r="E183" s="10">
        <v>41522</v>
      </c>
      <c r="F183" s="189" t="s">
        <v>76</v>
      </c>
    </row>
    <row r="184" spans="1:6" s="12" customFormat="1" ht="42.75" customHeight="1">
      <c r="A184" s="212" t="s">
        <v>464</v>
      </c>
      <c r="B184" s="190" t="s">
        <v>465</v>
      </c>
      <c r="C184" s="189" t="s">
        <v>466</v>
      </c>
      <c r="D184" s="189" t="s">
        <v>467</v>
      </c>
      <c r="E184" s="10">
        <v>43407</v>
      </c>
      <c r="F184" s="189" t="s">
        <v>203</v>
      </c>
    </row>
    <row r="185" spans="1:6" s="12" customFormat="1" ht="45" customHeight="1">
      <c r="A185" s="212" t="s">
        <v>464</v>
      </c>
      <c r="B185" s="190" t="s">
        <v>468</v>
      </c>
      <c r="C185" s="189" t="s">
        <v>469</v>
      </c>
      <c r="D185" s="189" t="s">
        <v>470</v>
      </c>
      <c r="E185" s="10">
        <v>44487</v>
      </c>
      <c r="F185" s="189" t="s">
        <v>203</v>
      </c>
    </row>
    <row r="186" spans="1:6" s="12" customFormat="1" ht="409.5" customHeight="1" hidden="1">
      <c r="A186" s="189"/>
      <c r="B186" s="190"/>
      <c r="C186" s="189"/>
      <c r="D186" s="189"/>
      <c r="E186" s="10"/>
      <c r="F186" s="189"/>
    </row>
    <row r="187" spans="1:6" s="12" customFormat="1" ht="409.5" customHeight="1" hidden="1">
      <c r="A187" s="189"/>
      <c r="B187" s="190"/>
      <c r="C187" s="189"/>
      <c r="D187" s="189"/>
      <c r="E187" s="10"/>
      <c r="F187" s="189"/>
    </row>
    <row r="188" spans="1:6" s="12" customFormat="1" ht="409.5" customHeight="1" hidden="1">
      <c r="A188" s="189"/>
      <c r="B188" s="190"/>
      <c r="C188" s="189"/>
      <c r="D188" s="189"/>
      <c r="E188" s="10"/>
      <c r="F188" s="189"/>
    </row>
    <row r="189" spans="1:6" s="12" customFormat="1" ht="409.5" customHeight="1" hidden="1">
      <c r="A189" s="189"/>
      <c r="B189" s="190"/>
      <c r="C189" s="189"/>
      <c r="D189" s="189"/>
      <c r="E189" s="10"/>
      <c r="F189" s="189"/>
    </row>
    <row r="190" spans="1:6" s="12" customFormat="1" ht="409.5" customHeight="1" hidden="1">
      <c r="A190" s="189"/>
      <c r="B190" s="190"/>
      <c r="C190" s="189"/>
      <c r="D190" s="189"/>
      <c r="E190" s="10"/>
      <c r="F190" s="189"/>
    </row>
    <row r="191" spans="1:6" s="12" customFormat="1" ht="409.5" customHeight="1" hidden="1">
      <c r="A191" s="189"/>
      <c r="B191" s="190"/>
      <c r="C191" s="189"/>
      <c r="D191" s="189"/>
      <c r="E191" s="10"/>
      <c r="F191" s="189"/>
    </row>
    <row r="192" spans="1:6" s="12" customFormat="1" ht="409.5" customHeight="1" hidden="1">
      <c r="A192" s="189"/>
      <c r="B192" s="189"/>
      <c r="C192" s="189"/>
      <c r="D192" s="189"/>
      <c r="E192" s="10"/>
      <c r="F192" s="189"/>
    </row>
    <row r="193" spans="1:6" s="12" customFormat="1" ht="409.5" customHeight="1" hidden="1">
      <c r="A193" s="189"/>
      <c r="B193" s="189"/>
      <c r="C193" s="189"/>
      <c r="D193" s="189"/>
      <c r="E193" s="10"/>
      <c r="F193" s="189"/>
    </row>
    <row r="194" spans="1:6" s="12" customFormat="1" ht="409.5" customHeight="1" hidden="1">
      <c r="A194" s="189"/>
      <c r="B194" s="189"/>
      <c r="C194" s="189"/>
      <c r="D194" s="189"/>
      <c r="E194" s="10"/>
      <c r="F194" s="189"/>
    </row>
    <row r="195" spans="1:7" s="12" customFormat="1" ht="409.5" customHeight="1" hidden="1">
      <c r="A195" s="189"/>
      <c r="B195" s="189"/>
      <c r="C195" s="189"/>
      <c r="D195" s="189"/>
      <c r="E195" s="10"/>
      <c r="F195" s="189"/>
      <c r="G195" s="11"/>
    </row>
    <row r="196" spans="1:7" s="12" customFormat="1" ht="409.5" customHeight="1" hidden="1">
      <c r="A196" s="189"/>
      <c r="B196" s="189"/>
      <c r="C196" s="189"/>
      <c r="D196" s="189"/>
      <c r="E196" s="10"/>
      <c r="F196" s="189"/>
      <c r="G196" s="11"/>
    </row>
    <row r="197" spans="1:7" s="12" customFormat="1" ht="409.5" customHeight="1" hidden="1">
      <c r="A197" s="189"/>
      <c r="B197" s="189"/>
      <c r="C197" s="189"/>
      <c r="D197" s="189"/>
      <c r="E197" s="10"/>
      <c r="F197" s="189"/>
      <c r="G197" s="11"/>
    </row>
    <row r="198" spans="1:7" s="12" customFormat="1" ht="409.5" customHeight="1" hidden="1">
      <c r="A198" s="189"/>
      <c r="B198" s="189"/>
      <c r="C198" s="189"/>
      <c r="D198" s="189"/>
      <c r="E198" s="10"/>
      <c r="F198" s="189"/>
      <c r="G198" s="13"/>
    </row>
    <row r="199" spans="1:7" s="12" customFormat="1" ht="409.5" customHeight="1" hidden="1">
      <c r="A199" s="189"/>
      <c r="B199" s="189"/>
      <c r="C199" s="189"/>
      <c r="D199" s="189"/>
      <c r="E199" s="10"/>
      <c r="F199" s="189"/>
      <c r="G199" s="13"/>
    </row>
    <row r="200" spans="1:7" s="12" customFormat="1" ht="409.5" customHeight="1" hidden="1">
      <c r="A200" s="189"/>
      <c r="B200" s="189"/>
      <c r="C200" s="189"/>
      <c r="D200" s="189"/>
      <c r="E200" s="10"/>
      <c r="F200" s="189"/>
      <c r="G200" s="13"/>
    </row>
    <row r="201" spans="1:7" s="12" customFormat="1" ht="409.5" customHeight="1" hidden="1">
      <c r="A201" s="189"/>
      <c r="B201" s="189"/>
      <c r="C201" s="189"/>
      <c r="D201" s="189"/>
      <c r="E201" s="10"/>
      <c r="F201" s="189"/>
      <c r="G201" s="13"/>
    </row>
    <row r="202" spans="1:7" s="12" customFormat="1" ht="409.5" customHeight="1" hidden="1">
      <c r="A202" s="190"/>
      <c r="B202" s="189"/>
      <c r="C202" s="189"/>
      <c r="D202" s="189"/>
      <c r="E202" s="10"/>
      <c r="F202" s="189"/>
      <c r="G202" s="13"/>
    </row>
    <row r="203" spans="1:6" s="12" customFormat="1" ht="409.5" customHeight="1" hidden="1">
      <c r="A203" s="190"/>
      <c r="B203" s="16"/>
      <c r="C203" s="16"/>
      <c r="D203" s="16"/>
      <c r="E203" s="10"/>
      <c r="F203" s="16"/>
    </row>
    <row r="204" spans="1:6" s="12" customFormat="1" ht="409.5" customHeight="1" hidden="1">
      <c r="A204" s="190"/>
      <c r="B204" s="16"/>
      <c r="C204" s="16"/>
      <c r="D204" s="16"/>
      <c r="E204" s="10"/>
      <c r="F204" s="16"/>
    </row>
    <row r="205" spans="1:6" s="12" customFormat="1" ht="409.5" customHeight="1" hidden="1">
      <c r="A205" s="190"/>
      <c r="B205" s="16"/>
      <c r="C205" s="16"/>
      <c r="D205" s="16"/>
      <c r="E205" s="10"/>
      <c r="F205" s="16"/>
    </row>
    <row r="206" spans="1:6" s="12" customFormat="1" ht="409.5" customHeight="1" hidden="1">
      <c r="A206" s="190"/>
      <c r="B206" s="16"/>
      <c r="C206" s="16"/>
      <c r="D206" s="16"/>
      <c r="E206" s="10"/>
      <c r="F206" s="16"/>
    </row>
    <row r="207" spans="1:6" s="17" customFormat="1" ht="409.5" customHeight="1" hidden="1">
      <c r="A207" s="190"/>
      <c r="B207" s="16"/>
      <c r="C207" s="16"/>
      <c r="D207" s="16"/>
      <c r="E207" s="10"/>
      <c r="F207" s="16"/>
    </row>
    <row r="208" spans="1:6" s="17" customFormat="1" ht="409.5" customHeight="1" hidden="1">
      <c r="A208" s="190"/>
      <c r="B208" s="16"/>
      <c r="C208" s="16"/>
      <c r="D208" s="16"/>
      <c r="E208" s="10"/>
      <c r="F208" s="16"/>
    </row>
    <row r="209" spans="1:6" s="17" customFormat="1" ht="409.5" customHeight="1" hidden="1">
      <c r="A209" s="190"/>
      <c r="B209" s="16"/>
      <c r="C209" s="16"/>
      <c r="D209" s="16"/>
      <c r="E209" s="10"/>
      <c r="F209" s="16"/>
    </row>
    <row r="210" spans="1:6" s="17" customFormat="1" ht="409.5" customHeight="1" hidden="1">
      <c r="A210" s="190"/>
      <c r="B210" s="16"/>
      <c r="C210" s="16"/>
      <c r="D210" s="16"/>
      <c r="E210" s="10"/>
      <c r="F210" s="16"/>
    </row>
    <row r="211" spans="1:6" s="17" customFormat="1" ht="409.5" customHeight="1" hidden="1">
      <c r="A211" s="191"/>
      <c r="B211" s="16"/>
      <c r="C211" s="16"/>
      <c r="D211" s="16"/>
      <c r="E211" s="10"/>
      <c r="F211" s="16"/>
    </row>
    <row r="212" spans="1:6" s="12" customFormat="1" ht="409.5" customHeight="1" hidden="1">
      <c r="A212" s="190"/>
      <c r="B212" s="16"/>
      <c r="C212" s="16"/>
      <c r="D212" s="16"/>
      <c r="E212" s="10"/>
      <c r="F212" s="16"/>
    </row>
    <row r="213" spans="1:6" s="12" customFormat="1" ht="409.5" customHeight="1" hidden="1">
      <c r="A213" s="190"/>
      <c r="B213" s="16"/>
      <c r="C213" s="16"/>
      <c r="D213" s="16"/>
      <c r="E213" s="10"/>
      <c r="F213" s="16"/>
    </row>
    <row r="214" spans="1:6" s="12" customFormat="1" ht="409.5" customHeight="1" hidden="1">
      <c r="A214" s="190"/>
      <c r="B214" s="16"/>
      <c r="C214" s="16"/>
      <c r="D214" s="16"/>
      <c r="E214" s="10"/>
      <c r="F214" s="16"/>
    </row>
    <row r="215" spans="1:6" s="12" customFormat="1" ht="409.5" customHeight="1" hidden="1">
      <c r="A215" s="190"/>
      <c r="B215" s="16"/>
      <c r="C215" s="16"/>
      <c r="D215" s="16"/>
      <c r="E215" s="10"/>
      <c r="F215" s="16"/>
    </row>
    <row r="216" spans="1:6" s="12" customFormat="1" ht="409.5" customHeight="1" hidden="1">
      <c r="A216" s="190"/>
      <c r="B216" s="16"/>
      <c r="C216" s="16"/>
      <c r="D216" s="16"/>
      <c r="E216" s="10"/>
      <c r="F216" s="16"/>
    </row>
    <row r="217" spans="1:6" s="12" customFormat="1" ht="409.5" customHeight="1" hidden="1">
      <c r="A217" s="192"/>
      <c r="B217" s="16"/>
      <c r="C217" s="16"/>
      <c r="D217" s="16"/>
      <c r="E217" s="10"/>
      <c r="F217" s="16"/>
    </row>
    <row r="218" spans="1:6" s="12" customFormat="1" ht="409.5" customHeight="1" hidden="1">
      <c r="A218" s="192"/>
      <c r="B218" s="16"/>
      <c r="C218" s="16"/>
      <c r="D218" s="16"/>
      <c r="E218" s="10"/>
      <c r="F218" s="16"/>
    </row>
    <row r="219" spans="1:6" s="12" customFormat="1" ht="409.5" customHeight="1" hidden="1">
      <c r="A219" s="192"/>
      <c r="B219" s="16"/>
      <c r="C219" s="16"/>
      <c r="D219" s="16"/>
      <c r="E219" s="10"/>
      <c r="F219" s="16"/>
    </row>
    <row r="220" spans="1:6" s="12" customFormat="1" ht="409.5" customHeight="1" hidden="1">
      <c r="A220" s="192"/>
      <c r="B220" s="16"/>
      <c r="C220" s="16"/>
      <c r="D220" s="16"/>
      <c r="E220" s="10"/>
      <c r="F220" s="16"/>
    </row>
    <row r="221" spans="1:6" s="12" customFormat="1" ht="409.5" customHeight="1" hidden="1">
      <c r="A221" s="192"/>
      <c r="B221" s="16"/>
      <c r="C221" s="16"/>
      <c r="D221" s="16"/>
      <c r="E221" s="10"/>
      <c r="F221" s="16"/>
    </row>
    <row r="222" spans="1:6" s="12" customFormat="1" ht="409.5" customHeight="1" hidden="1">
      <c r="A222" s="192"/>
      <c r="B222" s="16"/>
      <c r="C222" s="16"/>
      <c r="D222" s="16"/>
      <c r="E222" s="10"/>
      <c r="F222" s="16"/>
    </row>
    <row r="223" spans="1:6" s="12" customFormat="1" ht="409.5" customHeight="1" hidden="1">
      <c r="A223" s="192"/>
      <c r="B223" s="16"/>
      <c r="C223" s="16"/>
      <c r="D223" s="16"/>
      <c r="E223" s="10"/>
      <c r="F223" s="16"/>
    </row>
    <row r="224" spans="1:6" s="12" customFormat="1" ht="409.5" customHeight="1" hidden="1">
      <c r="A224" s="192"/>
      <c r="B224" s="16"/>
      <c r="C224" s="16"/>
      <c r="D224" s="16"/>
      <c r="E224" s="10"/>
      <c r="F224" s="16"/>
    </row>
    <row r="225" spans="1:6" s="12" customFormat="1" ht="409.5" customHeight="1" hidden="1">
      <c r="A225" s="192"/>
      <c r="B225" s="16"/>
      <c r="C225" s="16"/>
      <c r="D225" s="16"/>
      <c r="E225" s="10"/>
      <c r="F225" s="16"/>
    </row>
    <row r="226" spans="1:6" s="12" customFormat="1" ht="409.5" customHeight="1" hidden="1">
      <c r="A226" s="192"/>
      <c r="B226" s="16"/>
      <c r="C226" s="16"/>
      <c r="D226" s="16"/>
      <c r="E226" s="10"/>
      <c r="F226" s="16"/>
    </row>
    <row r="227" spans="1:6" s="12" customFormat="1" ht="409.5" customHeight="1" hidden="1">
      <c r="A227" s="192"/>
      <c r="B227" s="16"/>
      <c r="C227" s="16"/>
      <c r="D227" s="16"/>
      <c r="E227" s="10"/>
      <c r="F227" s="16"/>
    </row>
    <row r="228" spans="1:6" s="12" customFormat="1" ht="409.5" customHeight="1" hidden="1">
      <c r="A228" s="192"/>
      <c r="B228" s="16"/>
      <c r="C228" s="16"/>
      <c r="D228" s="16"/>
      <c r="E228" s="10"/>
      <c r="F228" s="16"/>
    </row>
    <row r="229" spans="1:6" s="12" customFormat="1" ht="409.5" customHeight="1" hidden="1">
      <c r="A229" s="192"/>
      <c r="B229" s="16"/>
      <c r="C229" s="16"/>
      <c r="D229" s="16"/>
      <c r="E229" s="10"/>
      <c r="F229" s="16"/>
    </row>
    <row r="230" spans="1:6" s="12" customFormat="1" ht="409.5" customHeight="1" hidden="1">
      <c r="A230" s="192"/>
      <c r="B230" s="16"/>
      <c r="C230" s="16"/>
      <c r="D230" s="16"/>
      <c r="E230" s="10"/>
      <c r="F230" s="16"/>
    </row>
    <row r="231" spans="1:6" s="12" customFormat="1" ht="409.5" customHeight="1" hidden="1">
      <c r="A231" s="192"/>
      <c r="B231" s="16"/>
      <c r="C231" s="16"/>
      <c r="D231" s="16"/>
      <c r="E231" s="10"/>
      <c r="F231" s="16"/>
    </row>
    <row r="232" spans="1:6" s="12" customFormat="1" ht="409.5" customHeight="1" hidden="1">
      <c r="A232" s="192"/>
      <c r="B232" s="16"/>
      <c r="C232" s="16"/>
      <c r="D232" s="16"/>
      <c r="E232" s="10"/>
      <c r="F232" s="16"/>
    </row>
    <row r="233" spans="1:6" s="12" customFormat="1" ht="409.5" customHeight="1" hidden="1">
      <c r="A233" s="192"/>
      <c r="B233" s="16"/>
      <c r="C233" s="16"/>
      <c r="D233" s="16"/>
      <c r="E233" s="10"/>
      <c r="F233" s="16"/>
    </row>
    <row r="234" spans="1:6" s="12" customFormat="1" ht="409.5" customHeight="1" hidden="1">
      <c r="A234" s="192"/>
      <c r="B234" s="16"/>
      <c r="C234" s="16"/>
      <c r="D234" s="16"/>
      <c r="E234" s="10"/>
      <c r="F234" s="16"/>
    </row>
    <row r="235" spans="1:6" s="12" customFormat="1" ht="409.5" customHeight="1" hidden="1">
      <c r="A235" s="192"/>
      <c r="B235" s="16"/>
      <c r="C235" s="16"/>
      <c r="D235" s="16"/>
      <c r="E235" s="10"/>
      <c r="F235" s="16"/>
    </row>
    <row r="236" spans="1:6" s="12" customFormat="1" ht="409.5" customHeight="1" hidden="1">
      <c r="A236" s="192"/>
      <c r="B236" s="16"/>
      <c r="C236" s="16"/>
      <c r="D236" s="16"/>
      <c r="E236" s="10"/>
      <c r="F236" s="16"/>
    </row>
    <row r="237" spans="1:6" s="12" customFormat="1" ht="409.5" customHeight="1" hidden="1">
      <c r="A237" s="192"/>
      <c r="B237" s="16"/>
      <c r="C237" s="16"/>
      <c r="D237" s="16"/>
      <c r="E237" s="10"/>
      <c r="F237" s="16"/>
    </row>
    <row r="238" spans="1:6" s="12" customFormat="1" ht="409.5" customHeight="1" hidden="1">
      <c r="A238" s="192"/>
      <c r="B238" s="16"/>
      <c r="C238" s="16"/>
      <c r="D238" s="16"/>
      <c r="E238" s="10"/>
      <c r="F238" s="16"/>
    </row>
    <row r="239" spans="1:6" s="12" customFormat="1" ht="409.5" customHeight="1" hidden="1">
      <c r="A239" s="192"/>
      <c r="B239" s="16"/>
      <c r="C239" s="16"/>
      <c r="D239" s="16"/>
      <c r="E239" s="10"/>
      <c r="F239" s="16"/>
    </row>
    <row r="240" spans="1:6" s="12" customFormat="1" ht="409.5" customHeight="1" hidden="1">
      <c r="A240" s="192"/>
      <c r="B240" s="16"/>
      <c r="C240" s="16"/>
      <c r="D240" s="16"/>
      <c r="E240" s="10"/>
      <c r="F240" s="16"/>
    </row>
    <row r="241" spans="1:6" s="12" customFormat="1" ht="409.5" customHeight="1" hidden="1">
      <c r="A241" s="192"/>
      <c r="B241" s="16"/>
      <c r="C241" s="16"/>
      <c r="D241" s="16"/>
      <c r="E241" s="10"/>
      <c r="F241" s="16"/>
    </row>
    <row r="242" spans="1:6" s="12" customFormat="1" ht="409.5" customHeight="1" hidden="1">
      <c r="A242" s="192"/>
      <c r="B242" s="16"/>
      <c r="C242" s="16"/>
      <c r="D242" s="16"/>
      <c r="E242" s="10"/>
      <c r="F242" s="16"/>
    </row>
    <row r="243" spans="1:6" s="12" customFormat="1" ht="409.5" customHeight="1" hidden="1">
      <c r="A243" s="192"/>
      <c r="B243" s="16"/>
      <c r="C243" s="16"/>
      <c r="D243" s="16"/>
      <c r="E243" s="10"/>
      <c r="F243" s="16"/>
    </row>
    <row r="244" spans="1:6" s="12" customFormat="1" ht="409.5" customHeight="1" hidden="1">
      <c r="A244" s="192"/>
      <c r="B244" s="16"/>
      <c r="C244" s="16"/>
      <c r="D244" s="16"/>
      <c r="E244" s="10"/>
      <c r="F244" s="16"/>
    </row>
    <row r="245" spans="1:6" s="12" customFormat="1" ht="409.5" customHeight="1" hidden="1">
      <c r="A245" s="192"/>
      <c r="B245" s="16"/>
      <c r="C245" s="16"/>
      <c r="D245" s="16"/>
      <c r="E245" s="10"/>
      <c r="F245" s="16"/>
    </row>
    <row r="246" spans="1:6" s="12" customFormat="1" ht="409.5" customHeight="1" hidden="1">
      <c r="A246" s="192"/>
      <c r="B246" s="16"/>
      <c r="C246" s="16"/>
      <c r="D246" s="16"/>
      <c r="E246" s="10"/>
      <c r="F246" s="16"/>
    </row>
    <row r="247" spans="1:7" s="12" customFormat="1" ht="409.5" customHeight="1" hidden="1">
      <c r="A247" s="189"/>
      <c r="B247" s="189"/>
      <c r="C247" s="189"/>
      <c r="D247" s="189"/>
      <c r="E247" s="10"/>
      <c r="F247" s="189"/>
      <c r="G247" s="13"/>
    </row>
    <row r="248" spans="1:7" s="12" customFormat="1" ht="409.5" customHeight="1" hidden="1">
      <c r="A248" s="189"/>
      <c r="B248" s="189"/>
      <c r="C248" s="189"/>
      <c r="D248" s="189"/>
      <c r="E248" s="10"/>
      <c r="F248" s="189"/>
      <c r="G248" s="11"/>
    </row>
    <row r="249" spans="1:7" s="12" customFormat="1" ht="409.5" customHeight="1" hidden="1">
      <c r="A249" s="189"/>
      <c r="B249" s="189"/>
      <c r="C249" s="189"/>
      <c r="D249" s="189"/>
      <c r="E249" s="10"/>
      <c r="F249" s="189"/>
      <c r="G249" s="13"/>
    </row>
    <row r="250" spans="1:7" s="12" customFormat="1" ht="409.5" customHeight="1" hidden="1">
      <c r="A250" s="189"/>
      <c r="B250" s="189"/>
      <c r="C250" s="189"/>
      <c r="D250" s="189"/>
      <c r="E250" s="10"/>
      <c r="F250" s="189"/>
      <c r="G250" s="13"/>
    </row>
    <row r="251" spans="1:7" s="12" customFormat="1" ht="409.5" customHeight="1" hidden="1">
      <c r="A251" s="189"/>
      <c r="B251" s="189"/>
      <c r="C251" s="189"/>
      <c r="D251" s="189"/>
      <c r="E251" s="10"/>
      <c r="F251" s="189"/>
      <c r="G251" s="13"/>
    </row>
    <row r="252" spans="1:7" s="12" customFormat="1" ht="409.5" customHeight="1" hidden="1">
      <c r="A252" s="189"/>
      <c r="B252" s="189"/>
      <c r="C252" s="189"/>
      <c r="D252" s="189"/>
      <c r="E252" s="10"/>
      <c r="F252" s="189"/>
      <c r="G252" s="13"/>
    </row>
    <row r="253" spans="1:7" s="12" customFormat="1" ht="409.5" customHeight="1" hidden="1">
      <c r="A253" s="189"/>
      <c r="B253" s="189"/>
      <c r="C253" s="189"/>
      <c r="D253" s="189"/>
      <c r="E253" s="10"/>
      <c r="F253" s="189"/>
      <c r="G253" s="13"/>
    </row>
    <row r="254" spans="1:7" s="12" customFormat="1" ht="409.5" customHeight="1" hidden="1">
      <c r="A254" s="189"/>
      <c r="B254" s="189"/>
      <c r="C254" s="189"/>
      <c r="D254" s="189"/>
      <c r="E254" s="10"/>
      <c r="F254" s="189"/>
      <c r="G254" s="13"/>
    </row>
    <row r="255" spans="1:7" s="12" customFormat="1" ht="409.5" customHeight="1" hidden="1">
      <c r="A255" s="189"/>
      <c r="B255" s="189"/>
      <c r="C255" s="189"/>
      <c r="D255" s="189"/>
      <c r="E255" s="10"/>
      <c r="F255" s="189"/>
      <c r="G255" s="13"/>
    </row>
    <row r="256" spans="1:7" s="12" customFormat="1" ht="409.5" customHeight="1" hidden="1">
      <c r="A256" s="189"/>
      <c r="B256" s="189"/>
      <c r="C256" s="189"/>
      <c r="D256" s="189"/>
      <c r="E256" s="10"/>
      <c r="F256" s="189"/>
      <c r="G256" s="13"/>
    </row>
    <row r="257" spans="1:7" s="12" customFormat="1" ht="409.5" customHeight="1" hidden="1">
      <c r="A257" s="189"/>
      <c r="B257" s="189"/>
      <c r="C257" s="189"/>
      <c r="D257" s="189"/>
      <c r="E257" s="10"/>
      <c r="F257" s="189"/>
      <c r="G257" s="13"/>
    </row>
    <row r="258" spans="1:7" s="12" customFormat="1" ht="409.5" customHeight="1" hidden="1">
      <c r="A258" s="189"/>
      <c r="B258" s="189"/>
      <c r="C258" s="189"/>
      <c r="D258" s="189"/>
      <c r="E258" s="10"/>
      <c r="F258" s="189"/>
      <c r="G258" s="13"/>
    </row>
    <row r="259" spans="1:7" s="12" customFormat="1" ht="409.5" customHeight="1" hidden="1">
      <c r="A259" s="189"/>
      <c r="B259" s="189"/>
      <c r="C259" s="189"/>
      <c r="D259" s="189"/>
      <c r="E259" s="10"/>
      <c r="F259" s="189"/>
      <c r="G259" s="13"/>
    </row>
    <row r="260" spans="1:7" s="12" customFormat="1" ht="409.5" customHeight="1" hidden="1">
      <c r="A260" s="189"/>
      <c r="B260" s="189"/>
      <c r="C260" s="189"/>
      <c r="D260" s="189"/>
      <c r="E260" s="10"/>
      <c r="F260" s="189"/>
      <c r="G260" s="13"/>
    </row>
    <row r="261" spans="1:7" s="12" customFormat="1" ht="409.5" customHeight="1" hidden="1">
      <c r="A261" s="189"/>
      <c r="B261" s="189"/>
      <c r="C261" s="189"/>
      <c r="D261" s="189"/>
      <c r="E261" s="10"/>
      <c r="F261" s="189"/>
      <c r="G261" s="13"/>
    </row>
    <row r="262" spans="1:7" s="12" customFormat="1" ht="409.5" customHeight="1" hidden="1">
      <c r="A262" s="189"/>
      <c r="B262" s="189"/>
      <c r="C262" s="189"/>
      <c r="D262" s="189"/>
      <c r="E262" s="10"/>
      <c r="F262" s="189"/>
      <c r="G262" s="13"/>
    </row>
    <row r="263" spans="1:7" s="12" customFormat="1" ht="409.5" customHeight="1" hidden="1">
      <c r="A263" s="189"/>
      <c r="B263" s="189"/>
      <c r="C263" s="189"/>
      <c r="D263" s="189"/>
      <c r="E263" s="10"/>
      <c r="F263" s="189"/>
      <c r="G263" s="13"/>
    </row>
    <row r="264" spans="1:7" s="12" customFormat="1" ht="409.5" customHeight="1" hidden="1">
      <c r="A264" s="189"/>
      <c r="B264" s="189"/>
      <c r="C264" s="189"/>
      <c r="D264" s="189"/>
      <c r="E264" s="10"/>
      <c r="F264" s="189"/>
      <c r="G264" s="13"/>
    </row>
    <row r="265" spans="1:7" s="12" customFormat="1" ht="409.5" customHeight="1" hidden="1">
      <c r="A265" s="189"/>
      <c r="B265" s="189"/>
      <c r="C265" s="188"/>
      <c r="D265" s="189"/>
      <c r="E265" s="10"/>
      <c r="F265" s="189"/>
      <c r="G265" s="13"/>
    </row>
    <row r="266" spans="1:7" s="12" customFormat="1" ht="409.5" customHeight="1" hidden="1">
      <c r="A266" s="189"/>
      <c r="B266" s="189"/>
      <c r="C266" s="189"/>
      <c r="D266" s="189"/>
      <c r="E266" s="10"/>
      <c r="F266" s="189"/>
      <c r="G266" s="13"/>
    </row>
    <row r="267" spans="1:7" s="12" customFormat="1" ht="409.5" customHeight="1" hidden="1">
      <c r="A267" s="189"/>
      <c r="B267" s="189"/>
      <c r="C267" s="189"/>
      <c r="D267" s="189"/>
      <c r="E267" s="10"/>
      <c r="F267" s="189"/>
      <c r="G267" s="13"/>
    </row>
    <row r="268" spans="1:7" s="12" customFormat="1" ht="409.5" customHeight="1" hidden="1">
      <c r="A268" s="189"/>
      <c r="B268" s="189"/>
      <c r="C268" s="189"/>
      <c r="D268" s="189"/>
      <c r="E268" s="10"/>
      <c r="F268" s="189"/>
      <c r="G268" s="13"/>
    </row>
    <row r="269" spans="1:7" s="12" customFormat="1" ht="409.5" customHeight="1" hidden="1">
      <c r="A269" s="189"/>
      <c r="B269" s="189"/>
      <c r="C269" s="189"/>
      <c r="D269" s="189"/>
      <c r="E269" s="10"/>
      <c r="F269" s="189"/>
      <c r="G269" s="13"/>
    </row>
    <row r="270" spans="1:7" s="12" customFormat="1" ht="409.5" customHeight="1" hidden="1">
      <c r="A270" s="189"/>
      <c r="B270" s="189"/>
      <c r="C270" s="189"/>
      <c r="D270" s="189"/>
      <c r="E270" s="10"/>
      <c r="F270" s="189"/>
      <c r="G270" s="13"/>
    </row>
    <row r="271" spans="1:7" s="12" customFormat="1" ht="409.5" customHeight="1" hidden="1">
      <c r="A271" s="189"/>
      <c r="B271" s="189"/>
      <c r="C271" s="189"/>
      <c r="D271" s="189"/>
      <c r="E271" s="10"/>
      <c r="F271" s="189"/>
      <c r="G271" s="14"/>
    </row>
    <row r="272" spans="1:7" s="12" customFormat="1" ht="409.5" customHeight="1" hidden="1">
      <c r="A272" s="189"/>
      <c r="B272" s="189"/>
      <c r="C272" s="189"/>
      <c r="D272" s="189"/>
      <c r="E272" s="10"/>
      <c r="F272" s="189"/>
      <c r="G272" s="13"/>
    </row>
    <row r="273" spans="1:7" s="12" customFormat="1" ht="409.5" customHeight="1" hidden="1">
      <c r="A273" s="189"/>
      <c r="B273" s="15"/>
      <c r="C273" s="15"/>
      <c r="D273" s="189"/>
      <c r="E273" s="10"/>
      <c r="F273" s="188"/>
      <c r="G273" s="13"/>
    </row>
    <row r="274" spans="1:6" s="12" customFormat="1" ht="409.5" customHeight="1" hidden="1">
      <c r="A274" s="189"/>
      <c r="B274" s="15"/>
      <c r="C274" s="15"/>
      <c r="D274" s="189"/>
      <c r="E274" s="10"/>
      <c r="F274" s="188"/>
    </row>
    <row r="275" spans="1:6" s="12" customFormat="1" ht="409.5" customHeight="1" hidden="1">
      <c r="A275" s="189"/>
      <c r="B275" s="15"/>
      <c r="C275" s="15"/>
      <c r="D275" s="189"/>
      <c r="E275" s="10"/>
      <c r="F275" s="188"/>
    </row>
    <row r="276" spans="1:6" s="12" customFormat="1" ht="409.5" customHeight="1" hidden="1">
      <c r="A276" s="189"/>
      <c r="B276" s="189"/>
      <c r="C276" s="189"/>
      <c r="D276" s="189"/>
      <c r="E276" s="10"/>
      <c r="F276" s="188"/>
    </row>
    <row r="277" spans="1:6" s="12" customFormat="1" ht="409.5" customHeight="1" hidden="1">
      <c r="A277" s="189"/>
      <c r="B277" s="189"/>
      <c r="C277" s="189"/>
      <c r="D277" s="189"/>
      <c r="E277" s="10"/>
      <c r="F277" s="189"/>
    </row>
    <row r="278" spans="1:6" s="12" customFormat="1" ht="409.5" customHeight="1" hidden="1">
      <c r="A278" s="189"/>
      <c r="B278" s="189"/>
      <c r="C278" s="189"/>
      <c r="D278" s="189"/>
      <c r="E278" s="10"/>
      <c r="F278" s="189"/>
    </row>
    <row r="279" spans="1:6" s="12" customFormat="1" ht="409.5" customHeight="1" hidden="1">
      <c r="A279" s="189"/>
      <c r="B279" s="189"/>
      <c r="C279" s="189"/>
      <c r="D279" s="189"/>
      <c r="E279" s="10"/>
      <c r="F279" s="189"/>
    </row>
    <row r="280" spans="1:6" s="12" customFormat="1" ht="409.5" customHeight="1" hidden="1">
      <c r="A280" s="189"/>
      <c r="B280" s="189"/>
      <c r="C280" s="189"/>
      <c r="D280" s="189"/>
      <c r="E280" s="10"/>
      <c r="F280" s="189"/>
    </row>
    <row r="281" spans="1:6" s="12" customFormat="1" ht="409.5" customHeight="1" hidden="1">
      <c r="A281" s="189"/>
      <c r="B281" s="189"/>
      <c r="C281" s="189"/>
      <c r="D281" s="189"/>
      <c r="E281" s="10"/>
      <c r="F281" s="189"/>
    </row>
    <row r="282" spans="1:6" s="12" customFormat="1" ht="409.5" customHeight="1" hidden="1">
      <c r="A282" s="189"/>
      <c r="B282" s="189"/>
      <c r="C282" s="189"/>
      <c r="D282" s="189"/>
      <c r="E282" s="10"/>
      <c r="F282" s="189"/>
    </row>
    <row r="283" spans="1:6" s="12" customFormat="1" ht="409.5" customHeight="1" hidden="1">
      <c r="A283" s="189"/>
      <c r="B283" s="190"/>
      <c r="C283" s="189"/>
      <c r="D283" s="189"/>
      <c r="E283" s="10"/>
      <c r="F283" s="189"/>
    </row>
    <row r="284" spans="1:6" s="12" customFormat="1" ht="409.5" customHeight="1" hidden="1">
      <c r="A284" s="189"/>
      <c r="B284" s="190"/>
      <c r="C284" s="189"/>
      <c r="D284" s="189"/>
      <c r="E284" s="10"/>
      <c r="F284" s="189"/>
    </row>
    <row r="285" spans="1:6" s="12" customFormat="1" ht="409.5" customHeight="1" hidden="1">
      <c r="A285" s="189"/>
      <c r="B285" s="190"/>
      <c r="C285" s="189"/>
      <c r="D285" s="189"/>
      <c r="E285" s="10"/>
      <c r="F285" s="189"/>
    </row>
    <row r="286" spans="1:6" s="12" customFormat="1" ht="409.5" customHeight="1" hidden="1">
      <c r="A286" s="189"/>
      <c r="B286" s="190"/>
      <c r="C286" s="189"/>
      <c r="D286" s="189"/>
      <c r="E286" s="10"/>
      <c r="F286" s="189"/>
    </row>
    <row r="287" spans="1:6" s="12" customFormat="1" ht="409.5" customHeight="1" hidden="1">
      <c r="A287" s="189"/>
      <c r="B287" s="190"/>
      <c r="C287" s="189"/>
      <c r="D287" s="189"/>
      <c r="E287" s="10"/>
      <c r="F287" s="189"/>
    </row>
    <row r="288" spans="1:6" s="12" customFormat="1" ht="409.5" customHeight="1" hidden="1">
      <c r="A288" s="189"/>
      <c r="B288" s="190"/>
      <c r="C288" s="189"/>
      <c r="D288" s="189"/>
      <c r="E288" s="10"/>
      <c r="F288" s="189"/>
    </row>
    <row r="289" spans="1:6" s="12" customFormat="1" ht="409.5" customHeight="1" hidden="1">
      <c r="A289" s="189"/>
      <c r="B289" s="190"/>
      <c r="C289" s="189"/>
      <c r="D289" s="189"/>
      <c r="E289" s="10"/>
      <c r="F289" s="189"/>
    </row>
    <row r="290" spans="1:6" s="12" customFormat="1" ht="409.5" customHeight="1" hidden="1">
      <c r="A290" s="189"/>
      <c r="B290" s="190"/>
      <c r="C290" s="189"/>
      <c r="D290" s="189"/>
      <c r="E290" s="10"/>
      <c r="F290" s="189"/>
    </row>
    <row r="291" spans="1:6" s="12" customFormat="1" ht="409.5" customHeight="1" hidden="1">
      <c r="A291" s="189"/>
      <c r="B291" s="190"/>
      <c r="C291" s="189"/>
      <c r="D291" s="189"/>
      <c r="E291" s="10"/>
      <c r="F291" s="189"/>
    </row>
    <row r="292" spans="1:6" s="12" customFormat="1" ht="409.5" customHeight="1" hidden="1">
      <c r="A292" s="189"/>
      <c r="B292" s="189"/>
      <c r="C292" s="189"/>
      <c r="D292" s="189"/>
      <c r="E292" s="10"/>
      <c r="F292" s="189"/>
    </row>
    <row r="293" spans="1:6" s="12" customFormat="1" ht="409.5" customHeight="1" hidden="1">
      <c r="A293" s="189"/>
      <c r="B293" s="189"/>
      <c r="C293" s="189"/>
      <c r="D293" s="189"/>
      <c r="E293" s="10"/>
      <c r="F293" s="189"/>
    </row>
    <row r="294" spans="1:6" s="12" customFormat="1" ht="409.5" customHeight="1" hidden="1">
      <c r="A294" s="189"/>
      <c r="B294" s="189"/>
      <c r="C294" s="189"/>
      <c r="D294" s="189"/>
      <c r="E294" s="10"/>
      <c r="F294" s="189"/>
    </row>
    <row r="295" spans="1:7" s="12" customFormat="1" ht="409.5" customHeight="1" hidden="1">
      <c r="A295" s="189"/>
      <c r="B295" s="189"/>
      <c r="C295" s="189"/>
      <c r="D295" s="189"/>
      <c r="E295" s="10"/>
      <c r="F295" s="189"/>
      <c r="G295" s="11"/>
    </row>
    <row r="296" spans="1:7" s="12" customFormat="1" ht="409.5" customHeight="1" hidden="1">
      <c r="A296" s="189"/>
      <c r="B296" s="189"/>
      <c r="C296" s="189"/>
      <c r="D296" s="189"/>
      <c r="E296" s="10"/>
      <c r="F296" s="189"/>
      <c r="G296" s="11"/>
    </row>
    <row r="297" spans="1:6" s="12" customFormat="1" ht="409.5" customHeight="1" hidden="1">
      <c r="A297" s="192"/>
      <c r="B297" s="16"/>
      <c r="C297" s="16"/>
      <c r="D297" s="16"/>
      <c r="E297" s="10"/>
      <c r="F297" s="16"/>
    </row>
    <row r="298" spans="1:6" s="12" customFormat="1" ht="409.5" customHeight="1" hidden="1">
      <c r="A298" s="192"/>
      <c r="B298" s="16"/>
      <c r="C298" s="16"/>
      <c r="D298" s="16"/>
      <c r="E298" s="10"/>
      <c r="F298" s="16"/>
    </row>
    <row r="299" spans="1:6" s="12" customFormat="1" ht="409.5" customHeight="1" hidden="1">
      <c r="A299" s="192"/>
      <c r="B299" s="16"/>
      <c r="C299" s="16"/>
      <c r="D299" s="16"/>
      <c r="E299" s="10"/>
      <c r="F299" s="16"/>
    </row>
    <row r="300" spans="1:6" s="12" customFormat="1" ht="409.5" customHeight="1" hidden="1">
      <c r="A300" s="192"/>
      <c r="B300" s="16"/>
      <c r="C300" s="16"/>
      <c r="D300" s="16"/>
      <c r="E300" s="10"/>
      <c r="F300" s="16"/>
    </row>
    <row r="301" spans="1:6" ht="12.75" customHeight="1">
      <c r="A301" s="18"/>
      <c r="B301" s="19"/>
      <c r="C301" s="19"/>
      <c r="D301" s="19"/>
      <c r="E301" s="20"/>
      <c r="F301" s="19"/>
    </row>
    <row r="302" spans="1:6" ht="18" customHeight="1">
      <c r="A302" s="21"/>
      <c r="B302" s="22"/>
      <c r="C302" s="22"/>
      <c r="D302" s="22"/>
      <c r="E302" s="22"/>
      <c r="F302" s="22"/>
    </row>
    <row r="303" spans="1:6" ht="12" customHeight="1">
      <c r="A303" s="23"/>
      <c r="B303" s="24"/>
      <c r="C303" s="23"/>
      <c r="D303" s="23"/>
      <c r="E303" s="23"/>
      <c r="F303" s="23"/>
    </row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</sheetData>
  <sheetProtection/>
  <mergeCells count="41">
    <mergeCell ref="A1:F1"/>
    <mergeCell ref="A2:F2"/>
    <mergeCell ref="A3:F3"/>
    <mergeCell ref="A5:A15"/>
    <mergeCell ref="A17:A20"/>
    <mergeCell ref="A22:A24"/>
    <mergeCell ref="A25:A28"/>
    <mergeCell ref="A29:A32"/>
    <mergeCell ref="A33:A41"/>
    <mergeCell ref="A42:A47"/>
    <mergeCell ref="A48:A53"/>
    <mergeCell ref="A54:A57"/>
    <mergeCell ref="A58:A60"/>
    <mergeCell ref="A61:A62"/>
    <mergeCell ref="A64:A69"/>
    <mergeCell ref="A70:A74"/>
    <mergeCell ref="A75:A77"/>
    <mergeCell ref="A78:A81"/>
    <mergeCell ref="A82:A86"/>
    <mergeCell ref="A87:A88"/>
    <mergeCell ref="A90:A95"/>
    <mergeCell ref="A96:A97"/>
    <mergeCell ref="A98:A99"/>
    <mergeCell ref="A100:A101"/>
    <mergeCell ref="A168:A169"/>
    <mergeCell ref="A102:A108"/>
    <mergeCell ref="A111:A116"/>
    <mergeCell ref="A117:A121"/>
    <mergeCell ref="A127:A128"/>
    <mergeCell ref="A129:A132"/>
    <mergeCell ref="A134:A138"/>
    <mergeCell ref="A170:A171"/>
    <mergeCell ref="A172:A174"/>
    <mergeCell ref="A176:A180"/>
    <mergeCell ref="A182:A183"/>
    <mergeCell ref="A184:A185"/>
    <mergeCell ref="A139:A143"/>
    <mergeCell ref="A144:A146"/>
    <mergeCell ref="A147:A150"/>
    <mergeCell ref="A151:A155"/>
    <mergeCell ref="A158:A16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33">
      <selection activeCell="B44" sqref="B44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5" t="s">
        <v>471</v>
      </c>
      <c r="B1" s="225"/>
      <c r="C1" s="225"/>
      <c r="D1" s="225"/>
      <c r="E1" s="226" t="s">
        <v>472</v>
      </c>
      <c r="F1" s="227">
        <v>6.86</v>
      </c>
    </row>
    <row r="2" spans="1:6" ht="15.75">
      <c r="A2" s="225" t="s">
        <v>473</v>
      </c>
      <c r="B2" s="225"/>
      <c r="C2" s="225"/>
      <c r="D2" s="225"/>
      <c r="E2" s="226"/>
      <c r="F2" s="227"/>
    </row>
    <row r="3" spans="1:6" ht="15">
      <c r="A3" s="227" t="s">
        <v>878</v>
      </c>
      <c r="B3" s="227"/>
      <c r="C3" s="227"/>
      <c r="D3" s="227"/>
      <c r="E3" s="226"/>
      <c r="F3" s="227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5" t="s">
        <v>474</v>
      </c>
      <c r="B5" s="205" t="s">
        <v>475</v>
      </c>
      <c r="C5" s="204" t="s">
        <v>476</v>
      </c>
      <c r="D5" s="204" t="s">
        <v>477</v>
      </c>
      <c r="E5" s="187" t="s">
        <v>478</v>
      </c>
      <c r="F5" s="187" t="s">
        <v>478</v>
      </c>
    </row>
    <row r="6" spans="1:6" ht="15">
      <c r="A6" s="205"/>
      <c r="B6" s="205"/>
      <c r="C6" s="204"/>
      <c r="D6" s="204"/>
      <c r="E6" s="187" t="s">
        <v>479</v>
      </c>
      <c r="F6" s="187" t="s">
        <v>480</v>
      </c>
    </row>
    <row r="7" spans="1:6" ht="15">
      <c r="A7" s="27" t="s">
        <v>481</v>
      </c>
      <c r="B7" s="27" t="s">
        <v>482</v>
      </c>
      <c r="C7" s="28">
        <v>180763604.16</v>
      </c>
      <c r="D7" s="28">
        <v>26350379.62</v>
      </c>
      <c r="E7" s="29">
        <v>0.006109220907092094</v>
      </c>
      <c r="F7" s="29">
        <v>0.028954</v>
      </c>
    </row>
    <row r="8" spans="1:6" ht="15">
      <c r="A8" s="27" t="s">
        <v>481</v>
      </c>
      <c r="B8" s="27" t="s">
        <v>483</v>
      </c>
      <c r="C8" s="28">
        <v>126342493.39</v>
      </c>
      <c r="D8" s="28">
        <v>18417273.09</v>
      </c>
      <c r="E8" s="29">
        <v>0.039916910231113434</v>
      </c>
      <c r="F8" s="29">
        <v>0.025609</v>
      </c>
    </row>
    <row r="9" spans="1:6" ht="15">
      <c r="A9" s="27" t="s">
        <v>484</v>
      </c>
      <c r="B9" s="27" t="s">
        <v>485</v>
      </c>
      <c r="C9" s="28">
        <v>298952921.01</v>
      </c>
      <c r="D9" s="28">
        <v>43579143</v>
      </c>
      <c r="E9" s="29">
        <v>2.7860080081154592E-05</v>
      </c>
      <c r="F9" s="29">
        <v>0.005207000000000001</v>
      </c>
    </row>
    <row r="10" spans="1:6" ht="15">
      <c r="A10" s="27" t="s">
        <v>486</v>
      </c>
      <c r="B10" s="27" t="s">
        <v>487</v>
      </c>
      <c r="C10" s="28">
        <v>211124530.48</v>
      </c>
      <c r="D10" s="28">
        <v>30776170.62</v>
      </c>
      <c r="E10" s="29">
        <v>-0.005947824567556381</v>
      </c>
      <c r="F10" s="29">
        <v>0.022208000000000002</v>
      </c>
    </row>
    <row r="11" spans="1:6" ht="15">
      <c r="A11" s="27" t="s">
        <v>488</v>
      </c>
      <c r="B11" s="27" t="s">
        <v>489</v>
      </c>
      <c r="C11" s="28">
        <v>415852649.45</v>
      </c>
      <c r="D11" s="28">
        <v>60619919.74</v>
      </c>
      <c r="E11" s="29">
        <v>0.0010848439997062087</v>
      </c>
      <c r="F11" s="29">
        <v>0.0033790000000000005</v>
      </c>
    </row>
    <row r="12" spans="1:6" ht="15">
      <c r="A12" s="27" t="s">
        <v>488</v>
      </c>
      <c r="B12" s="27" t="s">
        <v>490</v>
      </c>
      <c r="C12" s="28">
        <v>115513765</v>
      </c>
      <c r="D12" s="28">
        <v>16838741.25</v>
      </c>
      <c r="E12" s="29">
        <v>0.010960530489683151</v>
      </c>
      <c r="F12" s="29">
        <v>0.010001000000000001</v>
      </c>
    </row>
    <row r="13" spans="1:6" ht="15">
      <c r="A13" s="27" t="s">
        <v>491</v>
      </c>
      <c r="B13" s="27" t="s">
        <v>492</v>
      </c>
      <c r="C13" s="28">
        <v>36457758.11</v>
      </c>
      <c r="D13" s="28">
        <v>5314542</v>
      </c>
      <c r="E13" s="29">
        <v>0.5221042037010193</v>
      </c>
      <c r="F13" s="29">
        <v>0.067674</v>
      </c>
    </row>
    <row r="14" spans="1:6" ht="15">
      <c r="A14" s="27" t="s">
        <v>491</v>
      </c>
      <c r="B14" s="27" t="s">
        <v>493</v>
      </c>
      <c r="C14" s="28">
        <v>175481114.15</v>
      </c>
      <c r="D14" s="28">
        <v>25580337.34</v>
      </c>
      <c r="E14" s="29">
        <v>0.1260882019996643</v>
      </c>
      <c r="F14" s="29">
        <v>0.029542000000000006</v>
      </c>
    </row>
    <row r="15" spans="1:6" ht="15">
      <c r="A15" s="27" t="s">
        <v>491</v>
      </c>
      <c r="B15" s="27" t="s">
        <v>494</v>
      </c>
      <c r="C15" s="28">
        <v>405162924.22</v>
      </c>
      <c r="D15" s="28">
        <v>59061650.76</v>
      </c>
      <c r="E15" s="29">
        <v>0.04932937026023865</v>
      </c>
      <c r="F15" s="29">
        <v>0.015385</v>
      </c>
    </row>
    <row r="16" spans="1:6" ht="15">
      <c r="A16" s="27" t="s">
        <v>495</v>
      </c>
      <c r="B16" s="27" t="s">
        <v>496</v>
      </c>
      <c r="C16" s="28">
        <v>2139076.89</v>
      </c>
      <c r="D16" s="28">
        <v>311818.79</v>
      </c>
      <c r="E16" s="29">
        <v>-0.008083829656243324</v>
      </c>
      <c r="F16" s="29">
        <v>-0.007593000000000001</v>
      </c>
    </row>
    <row r="17" spans="1:6" ht="15">
      <c r="A17" s="27" t="s">
        <v>497</v>
      </c>
      <c r="B17" s="27" t="s">
        <v>498</v>
      </c>
      <c r="C17" s="28">
        <v>291662402</v>
      </c>
      <c r="D17" s="28">
        <v>42516385.13</v>
      </c>
      <c r="E17" s="29">
        <v>0.012233990244567394</v>
      </c>
      <c r="F17" s="29">
        <v>0.014667000000000003</v>
      </c>
    </row>
    <row r="18" spans="1:6" ht="15">
      <c r="A18" s="27" t="s">
        <v>497</v>
      </c>
      <c r="B18" s="27" t="s">
        <v>499</v>
      </c>
      <c r="C18" s="28">
        <v>97247596.55</v>
      </c>
      <c r="D18" s="28">
        <v>14176034.48</v>
      </c>
      <c r="E18" s="29">
        <v>0.23893409967422485</v>
      </c>
      <c r="F18" s="29">
        <v>0.055594000000000005</v>
      </c>
    </row>
    <row r="19" spans="1:6" ht="409.5" customHeight="1" hidden="1">
      <c r="A19" s="27"/>
      <c r="B19" s="27"/>
      <c r="C19" s="28"/>
      <c r="D19" s="28"/>
      <c r="E19" s="29"/>
      <c r="F19" s="29"/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19" t="s">
        <v>500</v>
      </c>
      <c r="B41" s="219"/>
      <c r="C41" s="31">
        <v>2356700835.41</v>
      </c>
      <c r="D41" s="31">
        <v>343542395.82</v>
      </c>
      <c r="E41" s="31"/>
      <c r="F41" s="31"/>
    </row>
    <row r="42" spans="1:6" ht="15">
      <c r="A42" s="30" t="s">
        <v>481</v>
      </c>
      <c r="B42" s="27" t="s">
        <v>501</v>
      </c>
      <c r="C42" s="28">
        <v>17999536.67</v>
      </c>
      <c r="D42" s="28">
        <v>17999536.67</v>
      </c>
      <c r="E42" s="29">
        <v>0.23477590084075928</v>
      </c>
      <c r="F42" s="29">
        <v>0.041806</v>
      </c>
    </row>
    <row r="43" spans="1:6" ht="15">
      <c r="A43" s="30" t="s">
        <v>481</v>
      </c>
      <c r="B43" s="27" t="s">
        <v>502</v>
      </c>
      <c r="C43" s="28">
        <v>56236083.15</v>
      </c>
      <c r="D43" s="28">
        <v>56236083.15</v>
      </c>
      <c r="E43" s="29">
        <v>0.008534647524356842</v>
      </c>
      <c r="F43" s="29">
        <v>0.018342</v>
      </c>
    </row>
    <row r="44" spans="1:6" ht="15">
      <c r="A44" s="30" t="s">
        <v>484</v>
      </c>
      <c r="B44" s="27" t="s">
        <v>503</v>
      </c>
      <c r="C44" s="28">
        <v>8538760.1</v>
      </c>
      <c r="D44" s="28">
        <v>8538760.1</v>
      </c>
      <c r="E44" s="29">
        <v>-0.15060219168663025</v>
      </c>
      <c r="F44" s="29">
        <v>0.018767000000000002</v>
      </c>
    </row>
    <row r="45" spans="1:6" ht="15">
      <c r="A45" s="30" t="s">
        <v>484</v>
      </c>
      <c r="B45" s="27" t="s">
        <v>504</v>
      </c>
      <c r="C45" s="28">
        <v>15176320.97</v>
      </c>
      <c r="D45" s="28">
        <v>15176320.97</v>
      </c>
      <c r="E45" s="29">
        <v>-0.002807878889143467</v>
      </c>
      <c r="F45" s="29">
        <v>0.022025</v>
      </c>
    </row>
    <row r="46" spans="1:6" ht="15">
      <c r="A46" s="30" t="s">
        <v>486</v>
      </c>
      <c r="B46" s="27" t="s">
        <v>505</v>
      </c>
      <c r="C46" s="28">
        <v>4739747.82</v>
      </c>
      <c r="D46" s="28">
        <v>4739747.82</v>
      </c>
      <c r="E46" s="29">
        <v>0.5759999752044678</v>
      </c>
      <c r="F46" s="29">
        <v>0.019444000000000003</v>
      </c>
    </row>
    <row r="47" spans="1:6" ht="15">
      <c r="A47" s="30" t="s">
        <v>486</v>
      </c>
      <c r="B47" s="27" t="s">
        <v>506</v>
      </c>
      <c r="C47" s="28">
        <v>16320112.88</v>
      </c>
      <c r="D47" s="28">
        <v>16320112.88</v>
      </c>
      <c r="E47" s="29">
        <v>-0.08079558610916138</v>
      </c>
      <c r="F47" s="29">
        <v>0.011430000000000001</v>
      </c>
    </row>
    <row r="48" spans="1:6" ht="15">
      <c r="A48" s="30" t="s">
        <v>486</v>
      </c>
      <c r="B48" s="27" t="s">
        <v>507</v>
      </c>
      <c r="C48" s="28">
        <v>7538734.23</v>
      </c>
      <c r="D48" s="28">
        <v>7538734.23</v>
      </c>
      <c r="E48" s="29">
        <v>-0.09934806823730469</v>
      </c>
      <c r="F48" s="29">
        <v>0.100465</v>
      </c>
    </row>
    <row r="49" spans="1:6" ht="15">
      <c r="A49" s="30" t="s">
        <v>486</v>
      </c>
      <c r="B49" s="27" t="s">
        <v>508</v>
      </c>
      <c r="C49" s="28">
        <v>10502389.88</v>
      </c>
      <c r="D49" s="28">
        <v>10502389.88</v>
      </c>
      <c r="E49" s="29">
        <v>0.0008993939845822752</v>
      </c>
      <c r="F49" s="29">
        <v>0.021127000000000003</v>
      </c>
    </row>
    <row r="50" spans="1:6" ht="15">
      <c r="A50" s="30" t="s">
        <v>486</v>
      </c>
      <c r="B50" s="27" t="s">
        <v>509</v>
      </c>
      <c r="C50" s="28">
        <v>4047850.67</v>
      </c>
      <c r="D50" s="28">
        <v>4047850.67</v>
      </c>
      <c r="E50" s="29">
        <v>-0.10919179767370224</v>
      </c>
      <c r="F50" s="29">
        <v>0.015437</v>
      </c>
    </row>
    <row r="51" spans="1:6" ht="15">
      <c r="A51" s="30" t="s">
        <v>488</v>
      </c>
      <c r="B51" s="27" t="s">
        <v>510</v>
      </c>
      <c r="C51" s="28">
        <v>23738555.45</v>
      </c>
      <c r="D51" s="28">
        <v>23738555.45</v>
      </c>
      <c r="E51" s="29">
        <v>-0.018499009311199188</v>
      </c>
      <c r="F51" s="29">
        <v>0.009103</v>
      </c>
    </row>
    <row r="52" spans="1:6" ht="15">
      <c r="A52" s="30" t="s">
        <v>488</v>
      </c>
      <c r="B52" s="27" t="s">
        <v>511</v>
      </c>
      <c r="C52" s="28">
        <v>44784486.14</v>
      </c>
      <c r="D52" s="28">
        <v>44784486.14</v>
      </c>
      <c r="E52" s="29">
        <v>-0.009836393408477306</v>
      </c>
      <c r="F52" s="29">
        <v>0.0018230000000000002</v>
      </c>
    </row>
    <row r="53" spans="1:6" ht="15">
      <c r="A53" s="30" t="s">
        <v>488</v>
      </c>
      <c r="B53" s="27" t="s">
        <v>512</v>
      </c>
      <c r="C53" s="28">
        <v>45984101.49</v>
      </c>
      <c r="D53" s="28">
        <v>45984101.49</v>
      </c>
      <c r="E53" s="29">
        <v>-0.013487969525158405</v>
      </c>
      <c r="F53" s="29">
        <v>0.0062640000000000005</v>
      </c>
    </row>
    <row r="54" spans="1:6" ht="15">
      <c r="A54" s="30" t="s">
        <v>491</v>
      </c>
      <c r="B54" s="27" t="s">
        <v>513</v>
      </c>
      <c r="C54" s="28">
        <v>43903002.8</v>
      </c>
      <c r="D54" s="28">
        <v>43903002.8</v>
      </c>
      <c r="E54" s="29">
        <v>0.0010669369949027896</v>
      </c>
      <c r="F54" s="29">
        <v>0.009535</v>
      </c>
    </row>
    <row r="55" spans="1:6" ht="15">
      <c r="A55" s="30" t="s">
        <v>491</v>
      </c>
      <c r="B55" s="27" t="s">
        <v>514</v>
      </c>
      <c r="C55" s="28">
        <v>82060256.56</v>
      </c>
      <c r="D55" s="28">
        <v>82060256.56</v>
      </c>
      <c r="E55" s="29">
        <v>-0.017739780247211456</v>
      </c>
      <c r="F55" s="29">
        <v>0.00992</v>
      </c>
    </row>
    <row r="56" spans="1:6" ht="15">
      <c r="A56" s="30" t="s">
        <v>495</v>
      </c>
      <c r="B56" s="27" t="s">
        <v>515</v>
      </c>
      <c r="C56" s="28">
        <v>449175.04</v>
      </c>
      <c r="D56" s="28">
        <v>449175.04</v>
      </c>
      <c r="E56" s="29">
        <v>0.011558529920876026</v>
      </c>
      <c r="F56" s="29">
        <v>0.01162</v>
      </c>
    </row>
    <row r="57" spans="1:6" ht="15">
      <c r="A57" s="30" t="s">
        <v>497</v>
      </c>
      <c r="B57" s="27" t="s">
        <v>516</v>
      </c>
      <c r="C57" s="28">
        <v>23947569.26</v>
      </c>
      <c r="D57" s="28">
        <v>23947569.26</v>
      </c>
      <c r="E57" s="29">
        <v>-0.030010059475898743</v>
      </c>
      <c r="F57" s="29">
        <v>0.031227000000000005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19" t="s">
        <v>517</v>
      </c>
      <c r="B81" s="219"/>
      <c r="C81" s="31">
        <v>405966683.11</v>
      </c>
      <c r="D81" s="31">
        <v>405966683.11</v>
      </c>
      <c r="E81" s="32"/>
      <c r="F81" s="33"/>
    </row>
    <row r="82" spans="1:6" ht="15">
      <c r="A82" s="30" t="s">
        <v>486</v>
      </c>
      <c r="B82" s="27" t="s">
        <v>518</v>
      </c>
      <c r="C82" s="28">
        <v>103590293.99</v>
      </c>
      <c r="D82" s="28">
        <v>27955637.81</v>
      </c>
      <c r="E82" s="34">
        <v>-0.023818708956241608</v>
      </c>
      <c r="F82" s="34">
        <v>-0.021309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519</v>
      </c>
      <c r="B121" s="35"/>
      <c r="C121" s="36">
        <v>103590293.99</v>
      </c>
      <c r="D121" s="36">
        <v>27955637.81</v>
      </c>
      <c r="E121" s="37"/>
      <c r="F121" s="37"/>
    </row>
    <row r="122" spans="1:6" ht="15">
      <c r="A122" s="219" t="s">
        <v>520</v>
      </c>
      <c r="B122" s="219"/>
      <c r="C122" s="219"/>
      <c r="D122" s="36">
        <v>777464716.74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19" t="s">
        <v>474</v>
      </c>
      <c r="B124" s="219" t="s">
        <v>521</v>
      </c>
      <c r="C124" s="219" t="s">
        <v>476</v>
      </c>
      <c r="D124" s="220" t="s">
        <v>477</v>
      </c>
      <c r="E124" s="193" t="s">
        <v>478</v>
      </c>
      <c r="F124" s="193" t="s">
        <v>478</v>
      </c>
    </row>
    <row r="125" spans="1:6" ht="15">
      <c r="A125" s="219"/>
      <c r="B125" s="219"/>
      <c r="C125" s="219"/>
      <c r="D125" s="220"/>
      <c r="E125" s="193" t="s">
        <v>479</v>
      </c>
      <c r="F125" s="193" t="s">
        <v>480</v>
      </c>
    </row>
    <row r="126" spans="1:256" ht="15">
      <c r="A126" s="42" t="s">
        <v>522</v>
      </c>
      <c r="B126" s="43" t="s">
        <v>523</v>
      </c>
      <c r="C126" s="28">
        <v>193187035.37</v>
      </c>
      <c r="D126" s="44">
        <v>28161375.42</v>
      </c>
      <c r="E126" s="45">
        <v>0.036843642592430115</v>
      </c>
      <c r="F126" s="45">
        <v>0.030111000000000002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481</v>
      </c>
      <c r="B127" s="43" t="s">
        <v>524</v>
      </c>
      <c r="C127" s="28">
        <v>379811710.55</v>
      </c>
      <c r="D127" s="44">
        <v>55366138.56</v>
      </c>
      <c r="E127" s="45">
        <v>0.03523828834295273</v>
      </c>
      <c r="F127" s="45">
        <v>0.035093</v>
      </c>
    </row>
    <row r="128" spans="1:6" ht="15">
      <c r="A128" s="42" t="s">
        <v>525</v>
      </c>
      <c r="B128" s="43" t="s">
        <v>526</v>
      </c>
      <c r="C128" s="28">
        <v>493581445.77</v>
      </c>
      <c r="D128" s="44">
        <v>71950648.07</v>
      </c>
      <c r="E128" s="45">
        <v>0.029930880293250084</v>
      </c>
      <c r="F128" s="45">
        <v>0.024529000000000002</v>
      </c>
    </row>
    <row r="129" spans="1:6" ht="15">
      <c r="A129" s="42" t="s">
        <v>525</v>
      </c>
      <c r="B129" s="43" t="s">
        <v>527</v>
      </c>
      <c r="C129" s="46">
        <v>476567043.74</v>
      </c>
      <c r="D129" s="44">
        <v>69470414.54</v>
      </c>
      <c r="E129" s="45">
        <v>-0.0015888330526649952</v>
      </c>
      <c r="F129" s="45">
        <v>0.014306000000000001</v>
      </c>
    </row>
    <row r="130" spans="1:6" ht="15">
      <c r="A130" s="42" t="s">
        <v>486</v>
      </c>
      <c r="B130" s="43" t="s">
        <v>528</v>
      </c>
      <c r="C130" s="46">
        <v>244181782.2</v>
      </c>
      <c r="D130" s="44">
        <v>35595011.98</v>
      </c>
      <c r="E130" s="45">
        <v>0.05481315031647682</v>
      </c>
      <c r="F130" s="45">
        <v>0.024022000000000005</v>
      </c>
    </row>
    <row r="131" spans="1:6" ht="15">
      <c r="A131" s="42" t="s">
        <v>486</v>
      </c>
      <c r="B131" s="43" t="s">
        <v>529</v>
      </c>
      <c r="C131" s="221">
        <v>151330498.27</v>
      </c>
      <c r="D131" s="223">
        <v>22059839.4</v>
      </c>
      <c r="E131" s="45">
        <v>1.0572969913482666</v>
      </c>
      <c r="F131" s="45">
        <v>0.030526000000000005</v>
      </c>
    </row>
    <row r="132" spans="1:6" ht="15">
      <c r="A132" s="42" t="s">
        <v>486</v>
      </c>
      <c r="B132" s="43" t="s">
        <v>530</v>
      </c>
      <c r="C132" s="221">
        <v>151330498.27</v>
      </c>
      <c r="D132" s="223">
        <v>22059839.4</v>
      </c>
      <c r="E132" s="45">
        <v>0.29954808950424194</v>
      </c>
      <c r="F132" s="45">
        <v>0.040935000000000006</v>
      </c>
    </row>
    <row r="133" spans="1:6" ht="15">
      <c r="A133" s="42" t="s">
        <v>486</v>
      </c>
      <c r="B133" s="43" t="s">
        <v>531</v>
      </c>
      <c r="C133" s="221">
        <v>151330498.27</v>
      </c>
      <c r="D133" s="223">
        <v>22059839.4</v>
      </c>
      <c r="E133" s="45">
        <v>1.0572969913482666</v>
      </c>
      <c r="F133" s="45">
        <v>0.030526000000000005</v>
      </c>
    </row>
    <row r="134" spans="1:6" ht="15">
      <c r="A134" s="42" t="s">
        <v>486</v>
      </c>
      <c r="B134" s="43" t="s">
        <v>532</v>
      </c>
      <c r="C134" s="222">
        <v>151330498.27</v>
      </c>
      <c r="D134" s="224">
        <v>22059839.4</v>
      </c>
      <c r="E134" s="45">
        <v>0.29954808950424194</v>
      </c>
      <c r="F134" s="45">
        <v>0.040935000000000006</v>
      </c>
    </row>
    <row r="135" spans="1:6" ht="15">
      <c r="A135" s="42" t="s">
        <v>486</v>
      </c>
      <c r="B135" s="43" t="s">
        <v>533</v>
      </c>
      <c r="C135" s="28">
        <v>145188025.38</v>
      </c>
      <c r="D135" s="47">
        <v>21164435.19</v>
      </c>
      <c r="E135" s="45">
        <v>0.024737648665905</v>
      </c>
      <c r="F135" s="45">
        <v>0.036078000000000006</v>
      </c>
    </row>
    <row r="136" spans="1:6" ht="15">
      <c r="A136" s="42" t="s">
        <v>534</v>
      </c>
      <c r="B136" s="43" t="s">
        <v>535</v>
      </c>
      <c r="C136" s="222">
        <v>190180755.32</v>
      </c>
      <c r="D136" s="224">
        <v>27723142.17</v>
      </c>
      <c r="E136" s="45">
        <v>-0.2581135928630829</v>
      </c>
      <c r="F136" s="45">
        <v>-0.019019</v>
      </c>
    </row>
    <row r="137" spans="1:6" ht="15">
      <c r="A137" s="42" t="s">
        <v>534</v>
      </c>
      <c r="B137" s="43" t="s">
        <v>536</v>
      </c>
      <c r="C137" s="222">
        <v>190180755.32</v>
      </c>
      <c r="D137" s="224">
        <v>27723142.17</v>
      </c>
      <c r="E137" s="45">
        <v>0</v>
      </c>
      <c r="F137" s="45">
        <v>0.033194</v>
      </c>
    </row>
    <row r="138" spans="1:6" ht="15">
      <c r="A138" s="42" t="s">
        <v>495</v>
      </c>
      <c r="B138" s="43" t="s">
        <v>537</v>
      </c>
      <c r="C138" s="28">
        <v>284311536.68</v>
      </c>
      <c r="D138" s="47">
        <v>41444830.42</v>
      </c>
      <c r="E138" s="45">
        <v>0.02049524150788784</v>
      </c>
      <c r="F138" s="45">
        <v>0.026400000000000003</v>
      </c>
    </row>
    <row r="139" spans="1:6" ht="15">
      <c r="A139" s="42" t="s">
        <v>495</v>
      </c>
      <c r="B139" s="43" t="s">
        <v>538</v>
      </c>
      <c r="C139" s="28">
        <v>230809938.78</v>
      </c>
      <c r="D139" s="47">
        <v>33645763.67</v>
      </c>
      <c r="E139" s="45">
        <v>0.023383310064673424</v>
      </c>
      <c r="F139" s="45">
        <v>0.028634</v>
      </c>
    </row>
    <row r="140" spans="1:6" ht="15">
      <c r="A140" s="42" t="s">
        <v>497</v>
      </c>
      <c r="B140" s="43" t="s">
        <v>539</v>
      </c>
      <c r="C140" s="28">
        <v>274908530.56</v>
      </c>
      <c r="D140" s="47">
        <v>40074129.82</v>
      </c>
      <c r="E140" s="45">
        <v>0.04038823023438454</v>
      </c>
      <c r="F140" s="45">
        <v>0.035409</v>
      </c>
    </row>
    <row r="141" spans="1:6" ht="15">
      <c r="A141" s="42" t="s">
        <v>497</v>
      </c>
      <c r="B141" s="43" t="s">
        <v>540</v>
      </c>
      <c r="C141" s="28">
        <v>350281572.31</v>
      </c>
      <c r="D141" s="47">
        <v>51061453.69</v>
      </c>
      <c r="E141" s="45">
        <v>0.05674261227250099</v>
      </c>
      <c r="F141" s="45">
        <v>0.036786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500</v>
      </c>
      <c r="B171" s="35"/>
      <c r="C171" s="36">
        <v>3414339874.93</v>
      </c>
      <c r="D171" s="36">
        <v>497717182.93</v>
      </c>
      <c r="E171" s="35"/>
      <c r="F171" s="35"/>
    </row>
    <row r="172" spans="1:6" ht="15">
      <c r="A172" s="42" t="s">
        <v>481</v>
      </c>
      <c r="B172" s="43" t="s">
        <v>541</v>
      </c>
      <c r="C172" s="28">
        <v>32598271.28</v>
      </c>
      <c r="D172" s="47">
        <v>32598271.28</v>
      </c>
      <c r="E172" s="45">
        <v>0.017134439200162888</v>
      </c>
      <c r="F172" s="45">
        <v>0.018358000000000003</v>
      </c>
    </row>
    <row r="173" spans="1:6" ht="15">
      <c r="A173" s="42" t="s">
        <v>486</v>
      </c>
      <c r="B173" s="43" t="s">
        <v>542</v>
      </c>
      <c r="C173" s="28">
        <v>12407771.21</v>
      </c>
      <c r="D173" s="47">
        <v>12407771.21</v>
      </c>
      <c r="E173" s="45">
        <v>1.3878599405288696</v>
      </c>
      <c r="F173" s="45">
        <v>0.06372400000000002</v>
      </c>
    </row>
    <row r="174" spans="1:6" ht="15">
      <c r="A174" s="42" t="s">
        <v>488</v>
      </c>
      <c r="B174" s="43" t="s">
        <v>543</v>
      </c>
      <c r="C174" s="28">
        <v>9437940.44</v>
      </c>
      <c r="D174" s="47">
        <v>9437940.44</v>
      </c>
      <c r="E174" s="45">
        <v>-0.08039563149213791</v>
      </c>
      <c r="F174" s="45">
        <v>0.019804000000000002</v>
      </c>
    </row>
    <row r="175" spans="1:6" ht="15">
      <c r="A175" s="42" t="s">
        <v>491</v>
      </c>
      <c r="B175" s="43" t="s">
        <v>544</v>
      </c>
      <c r="C175" s="28">
        <v>11418326.07</v>
      </c>
      <c r="D175" s="47">
        <v>11418326.07</v>
      </c>
      <c r="E175" s="45">
        <v>-0.16950049996376038</v>
      </c>
      <c r="F175" s="45">
        <v>0.063663</v>
      </c>
    </row>
    <row r="176" spans="1:6" ht="409.5" customHeight="1" hidden="1">
      <c r="A176" s="42"/>
      <c r="B176" s="43"/>
      <c r="C176" s="28"/>
      <c r="D176" s="47"/>
      <c r="E176" s="45"/>
      <c r="F176" s="45"/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545</v>
      </c>
      <c r="B221" s="35"/>
      <c r="C221" s="36">
        <v>65862309</v>
      </c>
      <c r="D221" s="36">
        <v>65862309</v>
      </c>
      <c r="E221" s="35"/>
      <c r="F221" s="35"/>
    </row>
    <row r="222" spans="1:6" ht="15">
      <c r="A222" s="219" t="s">
        <v>546</v>
      </c>
      <c r="B222" s="219"/>
      <c r="C222" s="219"/>
      <c r="D222" s="36">
        <v>563579491.93</v>
      </c>
      <c r="E222" s="48"/>
      <c r="F222" s="48"/>
    </row>
    <row r="223" spans="1:6" ht="5.25" customHeight="1">
      <c r="A223" s="193"/>
      <c r="B223" s="193"/>
      <c r="C223" s="193"/>
      <c r="D223" s="36"/>
      <c r="E223" s="48"/>
      <c r="F223" s="48"/>
    </row>
    <row r="224" spans="1:6" ht="15">
      <c r="A224" s="219" t="s">
        <v>547</v>
      </c>
      <c r="B224" s="219"/>
      <c r="C224" s="48"/>
      <c r="D224" s="36">
        <f>SUM(D222,D122)</f>
        <v>1341044208.67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1:D1"/>
    <mergeCell ref="E1:E3"/>
    <mergeCell ref="F1:F3"/>
    <mergeCell ref="A2:D2"/>
    <mergeCell ref="A3:D3"/>
    <mergeCell ref="A5:A6"/>
    <mergeCell ref="B5:B6"/>
    <mergeCell ref="C5:C6"/>
    <mergeCell ref="D5:D6"/>
    <mergeCell ref="A41:B41"/>
    <mergeCell ref="A81:B81"/>
    <mergeCell ref="A122:C122"/>
    <mergeCell ref="A124:A125"/>
    <mergeCell ref="B124:B125"/>
    <mergeCell ref="C124:C125"/>
    <mergeCell ref="A224:B224"/>
    <mergeCell ref="D124:D125"/>
    <mergeCell ref="C131:C134"/>
    <mergeCell ref="D131:D134"/>
    <mergeCell ref="C136:C137"/>
    <mergeCell ref="D136:D137"/>
    <mergeCell ref="A222:C2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14" sqref="A14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31" t="s">
        <v>548</v>
      </c>
      <c r="B1" s="231"/>
      <c r="C1" s="231"/>
    </row>
    <row r="2" spans="1:3" ht="15">
      <c r="A2" s="232" t="s">
        <v>878</v>
      </c>
      <c r="B2" s="232"/>
      <c r="C2" s="232"/>
    </row>
    <row r="3" spans="1:3" ht="15">
      <c r="A3" s="232"/>
      <c r="B3" s="232"/>
      <c r="C3" s="232"/>
    </row>
    <row r="4" spans="1:3" ht="6" customHeight="1">
      <c r="A4" s="51"/>
      <c r="B4" s="51"/>
      <c r="C4" s="51"/>
    </row>
    <row r="5" spans="1:3" ht="15">
      <c r="A5" s="229" t="s">
        <v>474</v>
      </c>
      <c r="B5" s="229" t="s">
        <v>475</v>
      </c>
      <c r="C5" s="230" t="s">
        <v>549</v>
      </c>
    </row>
    <row r="6" spans="1:3" ht="15">
      <c r="A6" s="229"/>
      <c r="B6" s="229"/>
      <c r="C6" s="230"/>
    </row>
    <row r="7" spans="1:3" ht="15">
      <c r="A7" s="2" t="s">
        <v>481</v>
      </c>
      <c r="B7" s="2" t="s">
        <v>482</v>
      </c>
      <c r="C7" s="52">
        <v>1354</v>
      </c>
    </row>
    <row r="8" spans="1:3" ht="15">
      <c r="A8" s="2" t="s">
        <v>481</v>
      </c>
      <c r="B8" s="2" t="s">
        <v>483</v>
      </c>
      <c r="C8" s="52">
        <v>938</v>
      </c>
    </row>
    <row r="9" spans="1:3" ht="15">
      <c r="A9" s="2" t="s">
        <v>484</v>
      </c>
      <c r="B9" s="2" t="s">
        <v>485</v>
      </c>
      <c r="C9" s="52">
        <v>1919</v>
      </c>
    </row>
    <row r="10" spans="1:3" ht="15">
      <c r="A10" s="2" t="s">
        <v>486</v>
      </c>
      <c r="B10" s="2" t="s">
        <v>487</v>
      </c>
      <c r="C10" s="52">
        <v>1530</v>
      </c>
    </row>
    <row r="11" spans="1:3" ht="15">
      <c r="A11" s="2" t="s">
        <v>488</v>
      </c>
      <c r="B11" s="2" t="s">
        <v>489</v>
      </c>
      <c r="C11" s="52">
        <v>6516</v>
      </c>
    </row>
    <row r="12" spans="1:3" ht="15">
      <c r="A12" s="2" t="s">
        <v>488</v>
      </c>
      <c r="B12" s="2" t="s">
        <v>490</v>
      </c>
      <c r="C12" s="52">
        <v>2039</v>
      </c>
    </row>
    <row r="13" spans="1:3" ht="15">
      <c r="A13" s="2" t="s">
        <v>491</v>
      </c>
      <c r="B13" s="2" t="s">
        <v>492</v>
      </c>
      <c r="C13" s="52">
        <v>341</v>
      </c>
    </row>
    <row r="14" spans="1:3" ht="15">
      <c r="A14" s="2" t="s">
        <v>491</v>
      </c>
      <c r="B14" s="2" t="s">
        <v>493</v>
      </c>
      <c r="C14" s="52">
        <v>1829</v>
      </c>
    </row>
    <row r="15" spans="1:3" ht="15">
      <c r="A15" s="2" t="s">
        <v>491</v>
      </c>
      <c r="B15" s="2" t="s">
        <v>494</v>
      </c>
      <c r="C15" s="52">
        <v>4735</v>
      </c>
    </row>
    <row r="16" spans="1:3" ht="15">
      <c r="A16" s="2" t="s">
        <v>495</v>
      </c>
      <c r="B16" s="2" t="s">
        <v>496</v>
      </c>
      <c r="C16" s="52">
        <v>56</v>
      </c>
    </row>
    <row r="17" spans="1:3" ht="15">
      <c r="A17" s="2" t="s">
        <v>497</v>
      </c>
      <c r="B17" s="2" t="s">
        <v>498</v>
      </c>
      <c r="C17" s="52">
        <v>2501</v>
      </c>
    </row>
    <row r="18" spans="1:3" ht="15">
      <c r="A18" s="2" t="s">
        <v>497</v>
      </c>
      <c r="B18" s="2" t="s">
        <v>499</v>
      </c>
      <c r="C18" s="52">
        <v>1054</v>
      </c>
    </row>
    <row r="19" spans="1:3" ht="409.5" customHeight="1" hidden="1">
      <c r="A19" s="2"/>
      <c r="B19" s="2"/>
      <c r="C19" s="52"/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28" t="s">
        <v>500</v>
      </c>
      <c r="B27" s="228"/>
      <c r="C27" s="53">
        <f>SUM(C7:C26)</f>
        <v>24812</v>
      </c>
    </row>
    <row r="28" spans="1:3" ht="15">
      <c r="A28" s="30" t="s">
        <v>481</v>
      </c>
      <c r="B28" s="2" t="s">
        <v>501</v>
      </c>
      <c r="C28" s="52">
        <v>694</v>
      </c>
    </row>
    <row r="29" spans="1:3" ht="15">
      <c r="A29" s="30" t="s">
        <v>481</v>
      </c>
      <c r="B29" s="2" t="s">
        <v>502</v>
      </c>
      <c r="C29" s="52">
        <v>1969</v>
      </c>
    </row>
    <row r="30" spans="1:3" ht="15">
      <c r="A30" s="30" t="s">
        <v>484</v>
      </c>
      <c r="B30" s="2" t="s">
        <v>503</v>
      </c>
      <c r="C30" s="52">
        <v>470</v>
      </c>
    </row>
    <row r="31" spans="1:3" ht="15">
      <c r="A31" s="30" t="s">
        <v>484</v>
      </c>
      <c r="B31" s="2" t="s">
        <v>504</v>
      </c>
      <c r="C31" s="52">
        <v>1558</v>
      </c>
    </row>
    <row r="32" spans="1:3" ht="15">
      <c r="A32" s="30" t="s">
        <v>486</v>
      </c>
      <c r="B32" s="2" t="s">
        <v>505</v>
      </c>
      <c r="C32" s="52">
        <v>241</v>
      </c>
    </row>
    <row r="33" spans="1:3" ht="15">
      <c r="A33" s="30" t="s">
        <v>486</v>
      </c>
      <c r="B33" s="2" t="s">
        <v>506</v>
      </c>
      <c r="C33" s="52">
        <v>1913</v>
      </c>
    </row>
    <row r="34" spans="1:3" ht="15">
      <c r="A34" s="30" t="s">
        <v>486</v>
      </c>
      <c r="B34" s="2" t="s">
        <v>507</v>
      </c>
      <c r="C34" s="52">
        <v>434</v>
      </c>
    </row>
    <row r="35" spans="1:3" ht="15">
      <c r="A35" s="30" t="s">
        <v>486</v>
      </c>
      <c r="B35" s="2" t="s">
        <v>508</v>
      </c>
      <c r="C35" s="52">
        <v>248</v>
      </c>
    </row>
    <row r="36" spans="1:3" ht="15">
      <c r="A36" s="30" t="s">
        <v>486</v>
      </c>
      <c r="B36" s="2" t="s">
        <v>509</v>
      </c>
      <c r="C36" s="52">
        <v>223</v>
      </c>
    </row>
    <row r="37" spans="1:3" ht="15">
      <c r="A37" s="30" t="s">
        <v>488</v>
      </c>
      <c r="B37" s="2" t="s">
        <v>510</v>
      </c>
      <c r="C37" s="52">
        <v>1629</v>
      </c>
    </row>
    <row r="38" spans="1:3" ht="15">
      <c r="A38" s="30" t="s">
        <v>488</v>
      </c>
      <c r="B38" s="2" t="s">
        <v>511</v>
      </c>
      <c r="C38" s="52">
        <v>3767</v>
      </c>
    </row>
    <row r="39" spans="1:3" ht="15">
      <c r="A39" s="30" t="s">
        <v>488</v>
      </c>
      <c r="B39" s="2" t="s">
        <v>512</v>
      </c>
      <c r="C39" s="52">
        <v>5655</v>
      </c>
    </row>
    <row r="40" spans="1:3" ht="15">
      <c r="A40" s="30" t="s">
        <v>491</v>
      </c>
      <c r="B40" s="2" t="s">
        <v>513</v>
      </c>
      <c r="C40" s="52">
        <v>3089</v>
      </c>
    </row>
    <row r="41" spans="1:3" ht="15">
      <c r="A41" s="30" t="s">
        <v>491</v>
      </c>
      <c r="B41" s="2" t="s">
        <v>514</v>
      </c>
      <c r="C41" s="52">
        <v>5762</v>
      </c>
    </row>
    <row r="42" spans="1:3" ht="15">
      <c r="A42" s="30" t="s">
        <v>495</v>
      </c>
      <c r="B42" s="2" t="s">
        <v>515</v>
      </c>
      <c r="C42" s="52">
        <v>5</v>
      </c>
    </row>
    <row r="43" spans="1:3" ht="15">
      <c r="A43" s="30" t="s">
        <v>497</v>
      </c>
      <c r="B43" s="2" t="s">
        <v>516</v>
      </c>
      <c r="C43" s="52">
        <v>1677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28" t="s">
        <v>517</v>
      </c>
      <c r="B48" s="228"/>
      <c r="C48" s="53">
        <f>SUM(C28:C47)</f>
        <v>29334</v>
      </c>
    </row>
    <row r="49" spans="1:3" ht="15">
      <c r="A49" s="30" t="s">
        <v>486</v>
      </c>
      <c r="B49" s="2" t="s">
        <v>518</v>
      </c>
      <c r="C49" s="52">
        <v>2700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28" t="s">
        <v>519</v>
      </c>
      <c r="B53" s="228"/>
      <c r="C53" s="54">
        <f>SUM(C49:C52)</f>
        <v>2700</v>
      </c>
    </row>
    <row r="54" spans="1:3" ht="15">
      <c r="A54" s="55" t="s">
        <v>550</v>
      </c>
      <c r="B54" s="56"/>
      <c r="C54" s="57">
        <f>SUM(C27,C48,C53)</f>
        <v>56846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9" t="s">
        <v>474</v>
      </c>
      <c r="B58" s="229" t="s">
        <v>521</v>
      </c>
      <c r="C58" s="230" t="s">
        <v>549</v>
      </c>
    </row>
    <row r="59" spans="1:3" ht="15">
      <c r="A59" s="229"/>
      <c r="B59" s="229"/>
      <c r="C59" s="230"/>
    </row>
    <row r="60" spans="1:3" ht="15">
      <c r="A60" s="61" t="s">
        <v>522</v>
      </c>
      <c r="B60" s="62" t="s">
        <v>523</v>
      </c>
      <c r="C60" s="63">
        <v>3</v>
      </c>
    </row>
    <row r="61" spans="1:3" ht="15">
      <c r="A61" s="61" t="s">
        <v>481</v>
      </c>
      <c r="B61" s="62" t="s">
        <v>524</v>
      </c>
      <c r="C61" s="64">
        <v>3</v>
      </c>
    </row>
    <row r="62" spans="1:3" ht="15">
      <c r="A62" s="61" t="s">
        <v>525</v>
      </c>
      <c r="B62" s="62" t="s">
        <v>526</v>
      </c>
      <c r="C62" s="64">
        <v>4</v>
      </c>
    </row>
    <row r="63" spans="1:3" ht="15">
      <c r="A63" s="61" t="s">
        <v>525</v>
      </c>
      <c r="B63" s="62" t="s">
        <v>527</v>
      </c>
      <c r="C63" s="64">
        <v>3</v>
      </c>
    </row>
    <row r="64" spans="1:3" ht="15">
      <c r="A64" s="61" t="s">
        <v>486</v>
      </c>
      <c r="B64" s="62" t="s">
        <v>528</v>
      </c>
      <c r="C64" s="64">
        <v>5</v>
      </c>
    </row>
    <row r="65" spans="1:3" ht="15">
      <c r="A65" s="61" t="s">
        <v>486</v>
      </c>
      <c r="B65" s="62" t="s">
        <v>529</v>
      </c>
      <c r="C65" s="64">
        <v>3</v>
      </c>
    </row>
    <row r="66" spans="1:3" ht="15">
      <c r="A66" s="61" t="s">
        <v>486</v>
      </c>
      <c r="B66" s="62" t="s">
        <v>530</v>
      </c>
      <c r="C66" s="64">
        <v>4</v>
      </c>
    </row>
    <row r="67" spans="1:3" ht="15">
      <c r="A67" s="61" t="s">
        <v>486</v>
      </c>
      <c r="B67" s="62" t="s">
        <v>531</v>
      </c>
      <c r="C67" s="64">
        <v>2</v>
      </c>
    </row>
    <row r="68" spans="1:3" ht="15">
      <c r="A68" s="61" t="s">
        <v>486</v>
      </c>
      <c r="B68" s="62" t="s">
        <v>532</v>
      </c>
      <c r="C68" s="64">
        <v>2</v>
      </c>
    </row>
    <row r="69" spans="1:3" ht="15">
      <c r="A69" s="61" t="s">
        <v>486</v>
      </c>
      <c r="B69" s="62" t="s">
        <v>533</v>
      </c>
      <c r="C69" s="64">
        <v>5</v>
      </c>
    </row>
    <row r="70" spans="1:3" ht="15">
      <c r="A70" s="61" t="s">
        <v>534</v>
      </c>
      <c r="B70" s="62" t="s">
        <v>535</v>
      </c>
      <c r="C70" s="64">
        <v>4</v>
      </c>
    </row>
    <row r="71" spans="1:3" ht="15">
      <c r="A71" s="61" t="s">
        <v>534</v>
      </c>
      <c r="B71" s="62" t="s">
        <v>536</v>
      </c>
      <c r="C71" s="64">
        <v>4</v>
      </c>
    </row>
    <row r="72" spans="1:3" ht="15">
      <c r="A72" s="61" t="s">
        <v>495</v>
      </c>
      <c r="B72" s="62" t="s">
        <v>537</v>
      </c>
      <c r="C72" s="64">
        <v>2</v>
      </c>
    </row>
    <row r="73" spans="1:3" ht="15">
      <c r="A73" s="61" t="s">
        <v>495</v>
      </c>
      <c r="B73" s="62" t="s">
        <v>538</v>
      </c>
      <c r="C73" s="64">
        <v>2</v>
      </c>
    </row>
    <row r="74" spans="1:3" ht="15">
      <c r="A74" s="61" t="s">
        <v>497</v>
      </c>
      <c r="B74" s="62" t="s">
        <v>539</v>
      </c>
      <c r="C74" s="64">
        <v>8</v>
      </c>
    </row>
    <row r="75" spans="1:3" ht="15">
      <c r="A75" s="61" t="s">
        <v>497</v>
      </c>
      <c r="B75" s="62" t="s">
        <v>540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500</v>
      </c>
      <c r="B80" s="56"/>
      <c r="C80" s="57">
        <f>SUM(C60:C79)</f>
        <v>59</v>
      </c>
    </row>
    <row r="81" spans="1:3" ht="15">
      <c r="A81" s="61" t="s">
        <v>481</v>
      </c>
      <c r="B81" s="62" t="s">
        <v>541</v>
      </c>
      <c r="C81" s="64">
        <v>3</v>
      </c>
    </row>
    <row r="82" spans="1:3" ht="15">
      <c r="A82" s="61" t="s">
        <v>486</v>
      </c>
      <c r="B82" s="62" t="s">
        <v>542</v>
      </c>
      <c r="C82" s="64">
        <v>4</v>
      </c>
    </row>
    <row r="83" spans="1:3" ht="15">
      <c r="A83" s="61" t="s">
        <v>488</v>
      </c>
      <c r="B83" s="62" t="s">
        <v>543</v>
      </c>
      <c r="C83" s="64">
        <v>15</v>
      </c>
    </row>
    <row r="84" spans="1:3" ht="15">
      <c r="A84" s="61" t="s">
        <v>491</v>
      </c>
      <c r="B84" s="62" t="s">
        <v>544</v>
      </c>
      <c r="C84" s="64">
        <v>10</v>
      </c>
    </row>
    <row r="85" spans="1:3" ht="409.5" customHeight="1" hidden="1">
      <c r="A85" s="61"/>
      <c r="B85" s="62"/>
      <c r="C85" s="64"/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517</v>
      </c>
      <c r="B89" s="56"/>
      <c r="C89" s="57">
        <f>SUM(C81:C88)</f>
        <v>32</v>
      </c>
    </row>
    <row r="90" spans="1:3" ht="15">
      <c r="A90" s="55" t="s">
        <v>546</v>
      </c>
      <c r="B90" s="56"/>
      <c r="C90" s="57">
        <f>SUM(C80,C89)</f>
        <v>91</v>
      </c>
    </row>
    <row r="91" spans="1:3" ht="3.75" customHeight="1">
      <c r="A91" s="193"/>
      <c r="B91" s="187"/>
      <c r="C91" s="65"/>
    </row>
    <row r="92" spans="1:3" ht="15">
      <c r="A92" s="66" t="s">
        <v>547</v>
      </c>
      <c r="B92" s="67"/>
      <c r="C92" s="57">
        <f>SUM(C54,C90)</f>
        <v>56937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1:C1"/>
    <mergeCell ref="A2:C2"/>
    <mergeCell ref="A3:C3"/>
    <mergeCell ref="A5:A6"/>
    <mergeCell ref="B5:B6"/>
    <mergeCell ref="C5:C6"/>
    <mergeCell ref="A27:B27"/>
    <mergeCell ref="A48:B48"/>
    <mergeCell ref="A53:B53"/>
    <mergeCell ref="A58:A59"/>
    <mergeCell ref="B58:B59"/>
    <mergeCell ref="C58:C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20" sqref="B20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31" t="s">
        <v>551</v>
      </c>
      <c r="B1" s="231"/>
      <c r="C1" s="231"/>
      <c r="D1" s="231"/>
    </row>
    <row r="2" spans="1:4" ht="15">
      <c r="A2" s="232" t="s">
        <v>878</v>
      </c>
      <c r="B2" s="232"/>
      <c r="C2" s="232"/>
      <c r="D2" s="232"/>
    </row>
    <row r="3" spans="1:4" ht="15">
      <c r="A3" s="232" t="s">
        <v>552</v>
      </c>
      <c r="B3" s="232"/>
      <c r="C3" s="232"/>
      <c r="D3" s="232"/>
    </row>
    <row r="4" spans="1:4" ht="6" customHeight="1">
      <c r="A4" s="51"/>
      <c r="B4" s="51"/>
      <c r="C4" s="51"/>
      <c r="D4" s="51"/>
    </row>
    <row r="5" spans="1:4" ht="15">
      <c r="A5" s="194" t="s">
        <v>553</v>
      </c>
      <c r="B5" s="70" t="s">
        <v>554</v>
      </c>
      <c r="C5" s="70" t="s">
        <v>555</v>
      </c>
      <c r="D5" s="70" t="s">
        <v>556</v>
      </c>
    </row>
    <row r="6" spans="1:4" ht="15">
      <c r="A6" s="71">
        <v>41456</v>
      </c>
      <c r="B6" s="72">
        <v>4605384</v>
      </c>
      <c r="C6" s="72">
        <v>13588064</v>
      </c>
      <c r="D6" s="72">
        <v>18193448</v>
      </c>
    </row>
    <row r="7" spans="1:4" ht="15">
      <c r="A7" s="71">
        <v>41457</v>
      </c>
      <c r="B7" s="72">
        <v>8938750</v>
      </c>
      <c r="C7" s="72">
        <v>15089454</v>
      </c>
      <c r="D7" s="72">
        <v>24028204</v>
      </c>
    </row>
    <row r="8" spans="1:4" ht="15">
      <c r="A8" s="71">
        <v>41458</v>
      </c>
      <c r="B8" s="72">
        <v>1267541</v>
      </c>
      <c r="C8" s="72">
        <v>14938372</v>
      </c>
      <c r="D8" s="72">
        <v>16205913</v>
      </c>
    </row>
    <row r="9" spans="1:4" ht="15">
      <c r="A9" s="71">
        <v>41459</v>
      </c>
      <c r="B9" s="72">
        <v>5013730</v>
      </c>
      <c r="C9" s="72">
        <v>14080735</v>
      </c>
      <c r="D9" s="72">
        <v>19094465</v>
      </c>
    </row>
    <row r="10" spans="1:4" ht="15">
      <c r="A10" s="71">
        <v>41460</v>
      </c>
      <c r="B10" s="72">
        <v>4392693</v>
      </c>
      <c r="C10" s="72">
        <v>14169430</v>
      </c>
      <c r="D10" s="72">
        <v>18562123</v>
      </c>
    </row>
    <row r="11" spans="1:4" ht="15">
      <c r="A11" s="71">
        <v>41463</v>
      </c>
      <c r="B11" s="72">
        <v>17705975</v>
      </c>
      <c r="C11" s="72">
        <v>21182362</v>
      </c>
      <c r="D11" s="72">
        <v>38888337</v>
      </c>
    </row>
    <row r="12" spans="1:4" ht="15">
      <c r="A12" s="71">
        <v>41464</v>
      </c>
      <c r="B12" s="72">
        <v>22323100</v>
      </c>
      <c r="C12" s="72">
        <v>6349191</v>
      </c>
      <c r="D12" s="72">
        <v>28672291</v>
      </c>
    </row>
    <row r="13" spans="1:4" ht="15">
      <c r="A13" s="71">
        <v>41465</v>
      </c>
      <c r="B13" s="72">
        <v>4657975</v>
      </c>
      <c r="C13" s="72">
        <v>14077298</v>
      </c>
      <c r="D13" s="72">
        <v>18735273</v>
      </c>
    </row>
    <row r="14" spans="1:4" ht="15">
      <c r="A14" s="71">
        <v>41466</v>
      </c>
      <c r="B14" s="72">
        <v>9661457</v>
      </c>
      <c r="C14" s="72">
        <v>7277157</v>
      </c>
      <c r="D14" s="72">
        <v>16938614</v>
      </c>
    </row>
    <row r="15" spans="1:4" ht="15">
      <c r="A15" s="71">
        <v>41467</v>
      </c>
      <c r="B15" s="72">
        <v>3449662</v>
      </c>
      <c r="C15" s="72">
        <v>10850405</v>
      </c>
      <c r="D15" s="72">
        <v>14300067</v>
      </c>
    </row>
    <row r="16" spans="1:4" ht="15">
      <c r="A16" s="71">
        <v>41470</v>
      </c>
      <c r="B16" s="72">
        <v>7646241</v>
      </c>
      <c r="C16" s="72">
        <v>12839701</v>
      </c>
      <c r="D16" s="72">
        <v>20485942</v>
      </c>
    </row>
    <row r="17" spans="1:4" ht="15">
      <c r="A17" s="71">
        <v>41472</v>
      </c>
      <c r="B17" s="72">
        <v>3380993</v>
      </c>
      <c r="C17" s="72">
        <v>6319957</v>
      </c>
      <c r="D17" s="72">
        <v>9700950</v>
      </c>
    </row>
    <row r="18" spans="1:4" ht="15">
      <c r="A18" s="71">
        <v>41473</v>
      </c>
      <c r="B18" s="72">
        <v>4927907</v>
      </c>
      <c r="C18" s="72">
        <v>35348077</v>
      </c>
      <c r="D18" s="72">
        <v>40275984</v>
      </c>
    </row>
    <row r="19" spans="1:4" ht="15">
      <c r="A19" s="71">
        <v>41474</v>
      </c>
      <c r="B19" s="72">
        <v>26764826</v>
      </c>
      <c r="C19" s="72">
        <v>29686392</v>
      </c>
      <c r="D19" s="72">
        <v>56451218</v>
      </c>
    </row>
    <row r="20" spans="1:4" ht="15">
      <c r="A20" s="71">
        <v>41477</v>
      </c>
      <c r="B20" s="72">
        <v>6061141</v>
      </c>
      <c r="C20" s="72">
        <v>13437311</v>
      </c>
      <c r="D20" s="72">
        <v>19498452</v>
      </c>
    </row>
    <row r="21" spans="1:4" ht="15">
      <c r="A21" s="71">
        <v>41478</v>
      </c>
      <c r="B21" s="72">
        <v>11313410</v>
      </c>
      <c r="C21" s="72">
        <v>22526940</v>
      </c>
      <c r="D21" s="72">
        <v>33840350</v>
      </c>
    </row>
    <row r="22" spans="1:4" ht="15">
      <c r="A22" s="71">
        <v>41479</v>
      </c>
      <c r="B22" s="72">
        <v>17962342</v>
      </c>
      <c r="C22" s="72">
        <v>26432051</v>
      </c>
      <c r="D22" s="72">
        <v>44394393</v>
      </c>
    </row>
    <row r="23" spans="1:4" ht="15">
      <c r="A23" s="71">
        <v>41480</v>
      </c>
      <c r="B23" s="72">
        <v>10748954</v>
      </c>
      <c r="C23" s="72">
        <v>24477810</v>
      </c>
      <c r="D23" s="72">
        <v>35226764</v>
      </c>
    </row>
    <row r="24" spans="1:4" ht="15">
      <c r="A24" s="71">
        <v>41481</v>
      </c>
      <c r="B24" s="72">
        <v>45470316</v>
      </c>
      <c r="C24" s="72">
        <v>37531363</v>
      </c>
      <c r="D24" s="72">
        <v>83001679</v>
      </c>
    </row>
    <row r="25" spans="1:4" ht="15">
      <c r="A25" s="71">
        <v>41484</v>
      </c>
      <c r="B25" s="72">
        <v>50220623</v>
      </c>
      <c r="C25" s="72">
        <v>23167808</v>
      </c>
      <c r="D25" s="72">
        <v>73388431</v>
      </c>
    </row>
    <row r="26" spans="1:4" ht="15">
      <c r="A26" s="71">
        <v>41485</v>
      </c>
      <c r="B26" s="72">
        <v>13533700</v>
      </c>
      <c r="C26" s="72">
        <v>31438556</v>
      </c>
      <c r="D26" s="72">
        <v>44972256</v>
      </c>
    </row>
    <row r="27" spans="1:4" ht="15">
      <c r="A27" s="71">
        <v>41486</v>
      </c>
      <c r="B27" s="72">
        <v>16253803</v>
      </c>
      <c r="C27" s="72">
        <v>15038974</v>
      </c>
      <c r="D27" s="72">
        <v>31292777</v>
      </c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D161" sqref="D161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8" t="s">
        <v>557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8.75">
      <c r="A2" s="241" t="s">
        <v>878</v>
      </c>
      <c r="B2" s="241"/>
      <c r="C2" s="241"/>
      <c r="D2" s="242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558</v>
      </c>
      <c r="B5" s="244" t="s">
        <v>559</v>
      </c>
      <c r="C5" s="245" t="s">
        <v>560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98"/>
      <c r="O5" s="233"/>
      <c r="P5" s="233"/>
    </row>
    <row r="6" spans="1:16" ht="15">
      <c r="A6" s="244"/>
      <c r="B6" s="244"/>
      <c r="C6" s="76" t="s">
        <v>561</v>
      </c>
      <c r="D6" s="76" t="s">
        <v>562</v>
      </c>
      <c r="E6" s="76" t="s">
        <v>563</v>
      </c>
      <c r="F6" s="76" t="s">
        <v>564</v>
      </c>
      <c r="G6" s="76" t="s">
        <v>565</v>
      </c>
      <c r="H6" s="76" t="s">
        <v>566</v>
      </c>
      <c r="I6" s="76" t="s">
        <v>567</v>
      </c>
      <c r="J6" s="76" t="s">
        <v>568</v>
      </c>
      <c r="K6" s="76" t="s">
        <v>569</v>
      </c>
      <c r="L6" s="76" t="s">
        <v>569</v>
      </c>
      <c r="M6" s="76" t="e">
        <v>#REF!</v>
      </c>
      <c r="N6" s="76" t="e">
        <v>#REF!</v>
      </c>
      <c r="O6" s="233"/>
      <c r="P6" s="233"/>
    </row>
    <row r="7" spans="1:14" ht="15">
      <c r="A7" s="234" t="s">
        <v>570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4" ht="15">
      <c r="A8" s="77" t="s">
        <v>571</v>
      </c>
      <c r="B8" s="77" t="s">
        <v>572</v>
      </c>
      <c r="C8" s="78"/>
      <c r="D8" s="78"/>
      <c r="E8" s="78"/>
      <c r="F8" s="78"/>
      <c r="G8" s="78"/>
      <c r="H8" s="78"/>
      <c r="I8" s="78"/>
      <c r="J8" s="78"/>
      <c r="K8" s="78">
        <v>3.2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573</v>
      </c>
      <c r="B9" s="77" t="s">
        <v>779</v>
      </c>
      <c r="C9" s="78"/>
      <c r="D9" s="78"/>
      <c r="E9" s="78"/>
      <c r="F9" s="78"/>
      <c r="G9" s="78"/>
      <c r="H9" s="78"/>
      <c r="I9" s="78"/>
      <c r="J9" s="78"/>
      <c r="K9" s="78">
        <v>4.77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610</v>
      </c>
      <c r="B10" s="77" t="s">
        <v>905</v>
      </c>
      <c r="C10" s="78"/>
      <c r="D10" s="78"/>
      <c r="E10" s="78"/>
      <c r="F10" s="78"/>
      <c r="G10" s="78"/>
      <c r="H10" s="78"/>
      <c r="I10" s="78">
        <v>3.2</v>
      </c>
      <c r="J10" s="78"/>
      <c r="K10" s="78">
        <v>5.27</v>
      </c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6" t="s">
        <v>578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6" t="s">
        <v>579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ht="409.5" customHeight="1" hidden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6" t="s">
        <v>581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7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6"/>
      <c r="M88" s="196"/>
      <c r="N88" s="197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6"/>
      <c r="M89" s="196"/>
      <c r="N89" s="197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6"/>
      <c r="M90" s="196"/>
      <c r="N90" s="197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6"/>
      <c r="M91" s="196"/>
      <c r="N91" s="197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582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D16" sqref="D16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8" t="s">
        <v>583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8.75">
      <c r="A2" s="241" t="s">
        <v>878</v>
      </c>
      <c r="B2" s="241"/>
      <c r="C2" s="241"/>
      <c r="D2" s="242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558</v>
      </c>
      <c r="B5" s="244" t="s">
        <v>559</v>
      </c>
      <c r="C5" s="245" t="s">
        <v>560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98"/>
      <c r="O5" s="233"/>
      <c r="P5" s="233"/>
    </row>
    <row r="6" spans="1:16" ht="15">
      <c r="A6" s="244"/>
      <c r="B6" s="244"/>
      <c r="C6" s="76" t="s">
        <v>561</v>
      </c>
      <c r="D6" s="76" t="s">
        <v>562</v>
      </c>
      <c r="E6" s="76" t="s">
        <v>563</v>
      </c>
      <c r="F6" s="76" t="s">
        <v>564</v>
      </c>
      <c r="G6" s="76" t="s">
        <v>565</v>
      </c>
      <c r="H6" s="76" t="s">
        <v>566</v>
      </c>
      <c r="I6" s="76" t="s">
        <v>567</v>
      </c>
      <c r="J6" s="76" t="s">
        <v>568</v>
      </c>
      <c r="K6" s="76" t="s">
        <v>569</v>
      </c>
      <c r="L6" s="76" t="s">
        <v>569</v>
      </c>
      <c r="M6" s="76" t="e">
        <v>#REF!</v>
      </c>
      <c r="N6" s="76" t="e">
        <v>#REF!</v>
      </c>
      <c r="O6" s="233"/>
      <c r="P6" s="233"/>
    </row>
    <row r="7" spans="1:14" ht="15">
      <c r="A7" s="234" t="s">
        <v>570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4" ht="15">
      <c r="A8" s="77" t="s">
        <v>571</v>
      </c>
      <c r="B8" s="77" t="s">
        <v>584</v>
      </c>
      <c r="C8" s="78"/>
      <c r="D8" s="78"/>
      <c r="E8" s="78"/>
      <c r="F8" s="78"/>
      <c r="G8" s="78"/>
      <c r="H8" s="78"/>
      <c r="I8" s="78"/>
      <c r="J8" s="78"/>
      <c r="K8" s="78">
        <v>4.18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571</v>
      </c>
      <c r="B9" s="77" t="s">
        <v>572</v>
      </c>
      <c r="C9" s="78"/>
      <c r="D9" s="78"/>
      <c r="E9" s="78"/>
      <c r="F9" s="78"/>
      <c r="G9" s="78"/>
      <c r="H9" s="78"/>
      <c r="I9" s="78"/>
      <c r="J9" s="78"/>
      <c r="K9" s="78">
        <v>3.82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571</v>
      </c>
      <c r="B10" s="77" t="s">
        <v>585</v>
      </c>
      <c r="C10" s="78"/>
      <c r="D10" s="78"/>
      <c r="E10" s="78"/>
      <c r="F10" s="78"/>
      <c r="G10" s="78"/>
      <c r="H10" s="78"/>
      <c r="I10" s="78"/>
      <c r="J10" s="78"/>
      <c r="K10" s="78">
        <v>2.4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573</v>
      </c>
      <c r="B11" s="77" t="s">
        <v>587</v>
      </c>
      <c r="C11" s="78"/>
      <c r="D11" s="78"/>
      <c r="E11" s="78"/>
      <c r="F11" s="78"/>
      <c r="G11" s="78"/>
      <c r="H11" s="78"/>
      <c r="I11" s="78"/>
      <c r="J11" s="78"/>
      <c r="K11" s="78">
        <v>3.2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573</v>
      </c>
      <c r="B12" s="77" t="s">
        <v>590</v>
      </c>
      <c r="C12" s="78"/>
      <c r="D12" s="78"/>
      <c r="E12" s="78"/>
      <c r="F12" s="78"/>
      <c r="G12" s="78"/>
      <c r="H12" s="78"/>
      <c r="I12" s="78"/>
      <c r="J12" s="78"/>
      <c r="K12" s="78">
        <v>3.15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573</v>
      </c>
      <c r="B13" s="77" t="s">
        <v>591</v>
      </c>
      <c r="C13" s="78"/>
      <c r="D13" s="78"/>
      <c r="E13" s="78"/>
      <c r="F13" s="78"/>
      <c r="G13" s="78"/>
      <c r="H13" s="78"/>
      <c r="I13" s="78"/>
      <c r="J13" s="78"/>
      <c r="K13" s="78">
        <v>4.15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672</v>
      </c>
      <c r="B14" s="77" t="s">
        <v>594</v>
      </c>
      <c r="C14" s="78"/>
      <c r="D14" s="78"/>
      <c r="E14" s="78"/>
      <c r="F14" s="78"/>
      <c r="G14" s="78"/>
      <c r="H14" s="78"/>
      <c r="I14" s="78">
        <v>1.75</v>
      </c>
      <c r="J14" s="78">
        <v>2.15</v>
      </c>
      <c r="K14" s="78">
        <v>2.67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595</v>
      </c>
      <c r="B15" s="77" t="s">
        <v>596</v>
      </c>
      <c r="C15" s="78"/>
      <c r="D15" s="78"/>
      <c r="E15" s="78"/>
      <c r="F15" s="78"/>
      <c r="G15" s="78"/>
      <c r="H15" s="78"/>
      <c r="I15" s="78"/>
      <c r="J15" s="78">
        <v>2.7</v>
      </c>
      <c r="K15" s="78">
        <v>2.99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595</v>
      </c>
      <c r="B16" s="77" t="s">
        <v>597</v>
      </c>
      <c r="C16" s="78"/>
      <c r="D16" s="78"/>
      <c r="E16" s="78"/>
      <c r="F16" s="78"/>
      <c r="G16" s="78"/>
      <c r="H16" s="78"/>
      <c r="I16" s="78">
        <v>1.15</v>
      </c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595</v>
      </c>
      <c r="B17" s="77" t="s">
        <v>598</v>
      </c>
      <c r="C17" s="78"/>
      <c r="D17" s="78">
        <v>0.7</v>
      </c>
      <c r="E17" s="78"/>
      <c r="F17" s="78">
        <v>0.5</v>
      </c>
      <c r="G17" s="78"/>
      <c r="H17" s="78"/>
      <c r="I17" s="78"/>
      <c r="J17" s="78"/>
      <c r="K17" s="78">
        <v>1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595</v>
      </c>
      <c r="B18" s="77" t="s">
        <v>599</v>
      </c>
      <c r="C18" s="78"/>
      <c r="D18" s="78"/>
      <c r="E18" s="78"/>
      <c r="F18" s="78">
        <v>0.9</v>
      </c>
      <c r="G18" s="78">
        <v>0.9</v>
      </c>
      <c r="H18" s="78"/>
      <c r="I18" s="78"/>
      <c r="J18" s="78">
        <v>1.82</v>
      </c>
      <c r="K18" s="78">
        <v>1.91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595</v>
      </c>
      <c r="B19" s="77" t="s">
        <v>580</v>
      </c>
      <c r="C19" s="78"/>
      <c r="D19" s="78"/>
      <c r="E19" s="78"/>
      <c r="F19" s="78">
        <v>0.8</v>
      </c>
      <c r="G19" s="78">
        <v>1.99</v>
      </c>
      <c r="H19" s="78"/>
      <c r="I19" s="78">
        <v>1.05</v>
      </c>
      <c r="J19" s="78">
        <v>1.5</v>
      </c>
      <c r="K19" s="78">
        <v>1.99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595</v>
      </c>
      <c r="B20" s="77" t="s">
        <v>584</v>
      </c>
      <c r="C20" s="78">
        <v>1</v>
      </c>
      <c r="D20" s="78"/>
      <c r="E20" s="78"/>
      <c r="F20" s="78">
        <v>1.24</v>
      </c>
      <c r="G20" s="78">
        <v>1</v>
      </c>
      <c r="H20" s="78"/>
      <c r="I20" s="78">
        <v>2.74</v>
      </c>
      <c r="J20" s="78">
        <v>1.71</v>
      </c>
      <c r="K20" s="78">
        <v>2.93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595</v>
      </c>
      <c r="B21" s="77" t="s">
        <v>600</v>
      </c>
      <c r="C21" s="78"/>
      <c r="D21" s="78"/>
      <c r="E21" s="78">
        <v>2</v>
      </c>
      <c r="F21" s="78"/>
      <c r="G21" s="78">
        <v>2.59</v>
      </c>
      <c r="H21" s="78">
        <v>1</v>
      </c>
      <c r="I21" s="78"/>
      <c r="J21" s="78">
        <v>1.77</v>
      </c>
      <c r="K21" s="78"/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595</v>
      </c>
      <c r="B22" s="77" t="s">
        <v>601</v>
      </c>
      <c r="C22" s="78"/>
      <c r="D22" s="78"/>
      <c r="E22" s="78"/>
      <c r="F22" s="78"/>
      <c r="G22" s="78"/>
      <c r="H22" s="78"/>
      <c r="I22" s="78"/>
      <c r="J22" s="78"/>
      <c r="K22" s="78">
        <v>2.26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595</v>
      </c>
      <c r="B23" s="77" t="s">
        <v>602</v>
      </c>
      <c r="C23" s="78"/>
      <c r="D23" s="78"/>
      <c r="E23" s="78"/>
      <c r="F23" s="78"/>
      <c r="G23" s="78"/>
      <c r="H23" s="78">
        <v>2.5</v>
      </c>
      <c r="I23" s="78">
        <v>2.5</v>
      </c>
      <c r="J23" s="78">
        <v>3</v>
      </c>
      <c r="K23" s="78">
        <v>4.5</v>
      </c>
      <c r="L23" s="79"/>
      <c r="M23" s="79"/>
      <c r="N23" s="79"/>
    </row>
    <row r="24" spans="1:14" ht="15">
      <c r="A24" s="77" t="s">
        <v>595</v>
      </c>
      <c r="B24" s="77" t="s">
        <v>603</v>
      </c>
      <c r="C24" s="78"/>
      <c r="D24" s="78"/>
      <c r="E24" s="78"/>
      <c r="F24" s="78"/>
      <c r="G24" s="78"/>
      <c r="H24" s="78"/>
      <c r="I24" s="78"/>
      <c r="J24" s="78">
        <v>2.22</v>
      </c>
      <c r="K24" s="78">
        <v>2.61</v>
      </c>
      <c r="L24" s="79"/>
      <c r="M24" s="79"/>
      <c r="N24" s="79"/>
    </row>
    <row r="25" spans="1:14" ht="15">
      <c r="A25" s="77" t="s">
        <v>595</v>
      </c>
      <c r="B25" s="77" t="s">
        <v>604</v>
      </c>
      <c r="C25" s="78"/>
      <c r="D25" s="78"/>
      <c r="E25" s="78"/>
      <c r="F25" s="78"/>
      <c r="G25" s="78"/>
      <c r="H25" s="78"/>
      <c r="I25" s="78">
        <v>2.4</v>
      </c>
      <c r="J25" s="78">
        <v>2.9</v>
      </c>
      <c r="K25" s="78"/>
      <c r="L25" s="79"/>
      <c r="M25" s="79"/>
      <c r="N25" s="79"/>
    </row>
    <row r="26" spans="1:14" ht="15">
      <c r="A26" s="77" t="s">
        <v>595</v>
      </c>
      <c r="B26" s="77" t="s">
        <v>605</v>
      </c>
      <c r="C26" s="78"/>
      <c r="D26" s="78"/>
      <c r="E26" s="78"/>
      <c r="F26" s="78"/>
      <c r="G26" s="78"/>
      <c r="H26" s="78"/>
      <c r="I26" s="78"/>
      <c r="J26" s="78">
        <v>2</v>
      </c>
      <c r="K26" s="78">
        <v>2.72</v>
      </c>
      <c r="L26" s="79"/>
      <c r="M26" s="79"/>
      <c r="N26" s="79"/>
    </row>
    <row r="27" spans="1:14" ht="15">
      <c r="A27" s="77" t="s">
        <v>595</v>
      </c>
      <c r="B27" s="77" t="s">
        <v>606</v>
      </c>
      <c r="C27" s="78"/>
      <c r="D27" s="78"/>
      <c r="E27" s="78"/>
      <c r="F27" s="78"/>
      <c r="G27" s="78"/>
      <c r="H27" s="78">
        <v>1</v>
      </c>
      <c r="I27" s="78">
        <v>1.5</v>
      </c>
      <c r="J27" s="78"/>
      <c r="K27" s="78">
        <v>3</v>
      </c>
      <c r="L27" s="79"/>
      <c r="M27" s="79"/>
      <c r="N27" s="79"/>
    </row>
    <row r="28" spans="1:14" ht="15">
      <c r="A28" s="77" t="s">
        <v>595</v>
      </c>
      <c r="B28" s="77" t="s">
        <v>572</v>
      </c>
      <c r="C28" s="78"/>
      <c r="D28" s="78"/>
      <c r="E28" s="78">
        <v>1.2</v>
      </c>
      <c r="F28" s="78">
        <v>1.2</v>
      </c>
      <c r="G28" s="78"/>
      <c r="H28" s="78"/>
      <c r="I28" s="78">
        <v>2.31</v>
      </c>
      <c r="J28" s="78">
        <v>2.1</v>
      </c>
      <c r="K28" s="78">
        <v>2.98</v>
      </c>
      <c r="L28" s="79"/>
      <c r="M28" s="79"/>
      <c r="N28" s="79"/>
    </row>
    <row r="29" spans="1:14" ht="15">
      <c r="A29" s="77" t="s">
        <v>595</v>
      </c>
      <c r="B29" s="77" t="s">
        <v>607</v>
      </c>
      <c r="C29" s="78"/>
      <c r="D29" s="78"/>
      <c r="E29" s="78"/>
      <c r="F29" s="78"/>
      <c r="G29" s="78"/>
      <c r="H29" s="78"/>
      <c r="I29" s="78"/>
      <c r="J29" s="78">
        <v>2</v>
      </c>
      <c r="K29" s="78">
        <v>3.04</v>
      </c>
      <c r="L29" s="79"/>
      <c r="M29" s="79"/>
      <c r="N29" s="79"/>
    </row>
    <row r="30" spans="1:14" ht="15">
      <c r="A30" s="77" t="s">
        <v>595</v>
      </c>
      <c r="B30" s="77" t="s">
        <v>608</v>
      </c>
      <c r="C30" s="78">
        <v>1.1</v>
      </c>
      <c r="D30" s="78"/>
      <c r="E30" s="78">
        <v>0.5</v>
      </c>
      <c r="F30" s="78"/>
      <c r="G30" s="78"/>
      <c r="H30" s="78"/>
      <c r="I30" s="78">
        <v>2</v>
      </c>
      <c r="J30" s="78"/>
      <c r="K30" s="78">
        <v>3.44</v>
      </c>
      <c r="L30" s="79"/>
      <c r="M30" s="79"/>
      <c r="N30" s="79"/>
    </row>
    <row r="31" spans="1:14" ht="15">
      <c r="A31" s="77" t="s">
        <v>609</v>
      </c>
      <c r="B31" s="77" t="s">
        <v>594</v>
      </c>
      <c r="C31" s="78">
        <v>2.5</v>
      </c>
      <c r="D31" s="78"/>
      <c r="E31" s="78"/>
      <c r="F31" s="78"/>
      <c r="G31" s="78">
        <v>1</v>
      </c>
      <c r="H31" s="78">
        <v>1.29</v>
      </c>
      <c r="I31" s="78">
        <v>1.68</v>
      </c>
      <c r="J31" s="78">
        <v>1.92</v>
      </c>
      <c r="K31" s="78"/>
      <c r="L31" s="79"/>
      <c r="M31" s="79"/>
      <c r="N31" s="79"/>
    </row>
    <row r="32" spans="1:14" ht="15">
      <c r="A32" s="77" t="s">
        <v>610</v>
      </c>
      <c r="B32" s="77" t="s">
        <v>905</v>
      </c>
      <c r="C32" s="78"/>
      <c r="D32" s="78"/>
      <c r="E32" s="78"/>
      <c r="F32" s="78"/>
      <c r="G32" s="78"/>
      <c r="H32" s="78"/>
      <c r="I32" s="78">
        <v>3</v>
      </c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6" t="s">
        <v>578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</row>
    <row r="42" spans="1:14" ht="15">
      <c r="A42" s="77" t="s">
        <v>672</v>
      </c>
      <c r="B42" s="77" t="s">
        <v>594</v>
      </c>
      <c r="C42" s="78"/>
      <c r="D42" s="78">
        <v>1.5</v>
      </c>
      <c r="E42" s="78">
        <v>1.5</v>
      </c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6" t="s">
        <v>579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ht="15">
      <c r="A47" s="77" t="s">
        <v>571</v>
      </c>
      <c r="B47" s="77" t="s">
        <v>580</v>
      </c>
      <c r="C47" s="77"/>
      <c r="D47" s="77"/>
      <c r="E47" s="77"/>
      <c r="F47" s="77"/>
      <c r="G47" s="77"/>
      <c r="H47" s="77"/>
      <c r="I47" s="77">
        <v>0.9</v>
      </c>
      <c r="J47" s="77">
        <v>1.22</v>
      </c>
      <c r="K47" s="77"/>
      <c r="L47" s="80">
        <v>8.5</v>
      </c>
      <c r="M47" s="80" t="e">
        <v>#REF!</v>
      </c>
      <c r="N47" s="80" t="e">
        <v>#REF!</v>
      </c>
    </row>
    <row r="48" spans="1:14" ht="15">
      <c r="A48" s="77" t="s">
        <v>573</v>
      </c>
      <c r="B48" s="77" t="s">
        <v>586</v>
      </c>
      <c r="C48" s="77"/>
      <c r="D48" s="77"/>
      <c r="E48" s="77"/>
      <c r="F48" s="77"/>
      <c r="G48" s="77"/>
      <c r="H48" s="77"/>
      <c r="I48" s="77">
        <v>1.37</v>
      </c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15">
      <c r="A49" s="77" t="s">
        <v>573</v>
      </c>
      <c r="B49" s="77" t="s">
        <v>906</v>
      </c>
      <c r="C49" s="77"/>
      <c r="D49" s="77"/>
      <c r="E49" s="77"/>
      <c r="F49" s="77"/>
      <c r="G49" s="77"/>
      <c r="H49" s="77"/>
      <c r="I49" s="77"/>
      <c r="J49" s="77"/>
      <c r="K49" s="77">
        <v>4.32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614</v>
      </c>
      <c r="B50" s="77" t="s">
        <v>615</v>
      </c>
      <c r="C50" s="77"/>
      <c r="D50" s="77"/>
      <c r="E50" s="77"/>
      <c r="F50" s="77"/>
      <c r="G50" s="77"/>
      <c r="H50" s="77"/>
      <c r="I50" s="77"/>
      <c r="J50" s="77"/>
      <c r="K50" s="77">
        <v>1.6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595</v>
      </c>
      <c r="B51" s="77" t="s">
        <v>596</v>
      </c>
      <c r="C51" s="77"/>
      <c r="D51" s="77"/>
      <c r="E51" s="77"/>
      <c r="F51" s="77"/>
      <c r="G51" s="77"/>
      <c r="H51" s="77"/>
      <c r="I51" s="77"/>
      <c r="J51" s="77">
        <v>1.05</v>
      </c>
      <c r="K51" s="77">
        <v>1.5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595</v>
      </c>
      <c r="B52" s="77" t="s">
        <v>597</v>
      </c>
      <c r="C52" s="77"/>
      <c r="D52" s="77"/>
      <c r="E52" s="77"/>
      <c r="F52" s="77"/>
      <c r="G52" s="77"/>
      <c r="H52" s="77"/>
      <c r="I52" s="77">
        <v>0.83</v>
      </c>
      <c r="J52" s="77">
        <v>0.7</v>
      </c>
      <c r="K52" s="77">
        <v>0.93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595</v>
      </c>
      <c r="B53" s="77" t="s">
        <v>598</v>
      </c>
      <c r="C53" s="77"/>
      <c r="D53" s="77">
        <v>0.8</v>
      </c>
      <c r="E53" s="77"/>
      <c r="F53" s="77"/>
      <c r="G53" s="77">
        <v>0.75</v>
      </c>
      <c r="H53" s="77"/>
      <c r="I53" s="77">
        <v>1</v>
      </c>
      <c r="J53" s="77">
        <v>0.86</v>
      </c>
      <c r="K53" s="77">
        <v>1.69</v>
      </c>
      <c r="L53" s="80"/>
      <c r="M53" s="80"/>
      <c r="N53" s="80"/>
    </row>
    <row r="54" spans="1:14" ht="15">
      <c r="A54" s="77" t="s">
        <v>595</v>
      </c>
      <c r="B54" s="77" t="s">
        <v>580</v>
      </c>
      <c r="C54" s="77">
        <v>0.8</v>
      </c>
      <c r="D54" s="77"/>
      <c r="E54" s="77"/>
      <c r="F54" s="77"/>
      <c r="G54" s="77"/>
      <c r="H54" s="77"/>
      <c r="I54" s="77"/>
      <c r="J54" s="77"/>
      <c r="K54" s="77">
        <v>1.49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595</v>
      </c>
      <c r="B55" s="77" t="s">
        <v>584</v>
      </c>
      <c r="C55" s="77">
        <v>0.75</v>
      </c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15">
      <c r="A56" s="77" t="s">
        <v>595</v>
      </c>
      <c r="B56" s="77" t="s">
        <v>601</v>
      </c>
      <c r="C56" s="77">
        <v>0.7</v>
      </c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595</v>
      </c>
      <c r="B57" s="77" t="s">
        <v>603</v>
      </c>
      <c r="C57" s="77"/>
      <c r="D57" s="77">
        <v>0.7</v>
      </c>
      <c r="E57" s="77"/>
      <c r="F57" s="77"/>
      <c r="G57" s="77"/>
      <c r="H57" s="77"/>
      <c r="I57" s="77"/>
      <c r="J57" s="77">
        <v>1.07</v>
      </c>
      <c r="K57" s="77">
        <v>1.16</v>
      </c>
      <c r="L57" s="80"/>
      <c r="M57" s="80"/>
      <c r="N57" s="80"/>
    </row>
    <row r="58" spans="1:14" ht="15">
      <c r="A58" s="77" t="s">
        <v>595</v>
      </c>
      <c r="B58" s="77" t="s">
        <v>605</v>
      </c>
      <c r="C58" s="77"/>
      <c r="D58" s="77"/>
      <c r="E58" s="77"/>
      <c r="F58" s="77"/>
      <c r="G58" s="77"/>
      <c r="H58" s="77"/>
      <c r="I58" s="77">
        <v>1.5</v>
      </c>
      <c r="J58" s="77">
        <v>1.13</v>
      </c>
      <c r="K58" s="77"/>
      <c r="L58" s="80"/>
      <c r="M58" s="80"/>
      <c r="N58" s="80"/>
    </row>
    <row r="59" spans="1:14" ht="15">
      <c r="A59" s="77" t="s">
        <v>595</v>
      </c>
      <c r="B59" s="77" t="s">
        <v>606</v>
      </c>
      <c r="C59" s="77"/>
      <c r="D59" s="77"/>
      <c r="E59" s="77"/>
      <c r="F59" s="77"/>
      <c r="G59" s="77"/>
      <c r="H59" s="77"/>
      <c r="I59" s="77"/>
      <c r="J59" s="77"/>
      <c r="K59" s="77">
        <v>1.93</v>
      </c>
      <c r="L59" s="80"/>
      <c r="M59" s="80"/>
      <c r="N59" s="80"/>
    </row>
    <row r="60" spans="1:14" ht="15">
      <c r="A60" s="77" t="s">
        <v>595</v>
      </c>
      <c r="B60" s="77" t="s">
        <v>572</v>
      </c>
      <c r="C60" s="77">
        <v>0.75</v>
      </c>
      <c r="D60" s="77"/>
      <c r="E60" s="77"/>
      <c r="F60" s="77"/>
      <c r="G60" s="77"/>
      <c r="H60" s="77"/>
      <c r="I60" s="77"/>
      <c r="J60" s="77">
        <v>1.3</v>
      </c>
      <c r="K60" s="77">
        <v>1.01</v>
      </c>
      <c r="L60" s="80"/>
      <c r="M60" s="80"/>
      <c r="N60" s="80"/>
    </row>
    <row r="61" spans="1:14" ht="15">
      <c r="A61" s="77" t="s">
        <v>595</v>
      </c>
      <c r="B61" s="77" t="s">
        <v>607</v>
      </c>
      <c r="C61" s="77"/>
      <c r="D61" s="77"/>
      <c r="E61" s="77">
        <v>0.89</v>
      </c>
      <c r="F61" s="77"/>
      <c r="G61" s="77"/>
      <c r="H61" s="77"/>
      <c r="I61" s="77"/>
      <c r="J61" s="77"/>
      <c r="K61" s="77">
        <v>1.79</v>
      </c>
      <c r="L61" s="80"/>
      <c r="M61" s="80"/>
      <c r="N61" s="80"/>
    </row>
    <row r="62" spans="1:14" ht="15">
      <c r="A62" s="77" t="s">
        <v>576</v>
      </c>
      <c r="B62" s="77" t="s">
        <v>616</v>
      </c>
      <c r="C62" s="77"/>
      <c r="D62" s="77"/>
      <c r="E62" s="77"/>
      <c r="F62" s="77">
        <v>1.8</v>
      </c>
      <c r="G62" s="77"/>
      <c r="H62" s="77"/>
      <c r="I62" s="77">
        <v>1.8</v>
      </c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6" t="s">
        <v>581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7"/>
    </row>
    <row r="88" spans="1:14" ht="15">
      <c r="A88" s="77" t="s">
        <v>593</v>
      </c>
      <c r="B88" s="77" t="s">
        <v>594</v>
      </c>
      <c r="C88" s="77"/>
      <c r="D88" s="77"/>
      <c r="E88" s="77"/>
      <c r="F88" s="77"/>
      <c r="G88" s="77"/>
      <c r="H88" s="77"/>
      <c r="I88" s="77">
        <v>-2.32</v>
      </c>
      <c r="J88" s="77">
        <v>-2.3</v>
      </c>
      <c r="K88" s="77">
        <v>-3.15</v>
      </c>
      <c r="L88" s="196"/>
      <c r="M88" s="196"/>
      <c r="N88" s="197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6"/>
      <c r="M89" s="196"/>
      <c r="N89" s="197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6"/>
      <c r="M90" s="196"/>
      <c r="N90" s="197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6"/>
      <c r="M91" s="196"/>
      <c r="N91" s="197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582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D26" sqref="D26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7" t="s">
        <v>617</v>
      </c>
      <c r="B1" s="247"/>
      <c r="C1" s="247"/>
      <c r="D1" s="247"/>
      <c r="E1" s="247"/>
      <c r="F1" s="247"/>
      <c r="G1" s="247"/>
      <c r="H1" s="247"/>
      <c r="I1" s="83"/>
      <c r="J1" s="83"/>
      <c r="K1" s="83"/>
      <c r="L1" s="83"/>
      <c r="M1" s="83"/>
      <c r="N1" s="84"/>
    </row>
    <row r="2" spans="1:14" ht="18.75">
      <c r="A2" s="248" t="s">
        <v>878</v>
      </c>
      <c r="B2" s="249"/>
      <c r="C2" s="249"/>
      <c r="D2" s="249"/>
      <c r="E2" s="249"/>
      <c r="F2" s="249"/>
      <c r="G2" s="249"/>
      <c r="H2" s="249"/>
      <c r="I2" s="84"/>
      <c r="J2" s="84"/>
      <c r="K2" s="84"/>
      <c r="L2" s="84"/>
      <c r="M2" s="84"/>
      <c r="N2" s="84"/>
    </row>
    <row r="3" spans="1:14" ht="18">
      <c r="A3" s="247"/>
      <c r="B3" s="247"/>
      <c r="C3" s="247"/>
      <c r="D3" s="247"/>
      <c r="E3" s="247"/>
      <c r="F3" s="247"/>
      <c r="G3" s="247"/>
      <c r="H3" s="247"/>
      <c r="I3" s="83"/>
      <c r="J3" s="83"/>
      <c r="K3" s="83"/>
      <c r="L3" s="83"/>
      <c r="M3" s="83"/>
      <c r="N3" s="84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558</v>
      </c>
      <c r="B5" s="244" t="s">
        <v>559</v>
      </c>
      <c r="C5" s="245" t="s">
        <v>560</v>
      </c>
      <c r="D5" s="246"/>
      <c r="E5" s="246"/>
      <c r="F5" s="246"/>
      <c r="G5" s="246"/>
      <c r="H5" s="246"/>
      <c r="I5" s="84"/>
      <c r="J5" s="84"/>
      <c r="K5" s="84"/>
      <c r="L5" s="84"/>
      <c r="M5" s="84"/>
      <c r="N5" s="86"/>
      <c r="O5" s="233"/>
      <c r="P5" s="233"/>
    </row>
    <row r="6" spans="1:16" ht="15">
      <c r="A6" s="244"/>
      <c r="B6" s="244"/>
      <c r="C6" s="76" t="s">
        <v>618</v>
      </c>
      <c r="D6" s="76" t="s">
        <v>619</v>
      </c>
      <c r="E6" s="76" t="s">
        <v>620</v>
      </c>
      <c r="F6" s="76" t="s">
        <v>621</v>
      </c>
      <c r="G6" s="76" t="s">
        <v>622</v>
      </c>
      <c r="H6" s="76" t="s">
        <v>623</v>
      </c>
      <c r="I6" s="87"/>
      <c r="J6" s="87"/>
      <c r="K6" s="87"/>
      <c r="L6" s="87"/>
      <c r="M6" s="87"/>
      <c r="N6" s="87"/>
      <c r="O6" s="233"/>
      <c r="P6" s="233"/>
    </row>
    <row r="7" spans="1:14" ht="15">
      <c r="A7" s="195" t="s">
        <v>570</v>
      </c>
      <c r="B7" s="195"/>
      <c r="C7" s="195"/>
      <c r="D7" s="195"/>
      <c r="E7" s="195"/>
      <c r="F7" s="195"/>
      <c r="G7" s="195"/>
      <c r="H7" s="195"/>
      <c r="I7" s="88"/>
      <c r="J7" s="88"/>
      <c r="K7" s="88"/>
      <c r="L7" s="88"/>
      <c r="M7" s="88"/>
      <c r="N7" s="89"/>
    </row>
    <row r="8" spans="1:14" ht="15">
      <c r="A8" s="77" t="s">
        <v>571</v>
      </c>
      <c r="B8" s="77" t="s">
        <v>584</v>
      </c>
      <c r="C8" s="77">
        <v>2.5</v>
      </c>
      <c r="D8" s="77"/>
      <c r="E8" s="77"/>
      <c r="F8" s="77">
        <v>2.1</v>
      </c>
      <c r="G8" s="77"/>
      <c r="H8" s="77">
        <v>2.65</v>
      </c>
      <c r="I8" s="90"/>
      <c r="J8" s="90"/>
      <c r="K8" s="90"/>
      <c r="L8" s="90"/>
      <c r="M8" s="90"/>
      <c r="N8" s="90"/>
    </row>
    <row r="9" spans="1:14" ht="15">
      <c r="A9" s="77" t="s">
        <v>571</v>
      </c>
      <c r="B9" s="77" t="s">
        <v>572</v>
      </c>
      <c r="C9" s="77"/>
      <c r="D9" s="77">
        <v>3.5</v>
      </c>
      <c r="E9" s="77">
        <v>1.5</v>
      </c>
      <c r="F9" s="77">
        <v>2</v>
      </c>
      <c r="G9" s="77"/>
      <c r="H9" s="77">
        <v>2.06</v>
      </c>
      <c r="I9" s="91"/>
      <c r="J9" s="91"/>
      <c r="K9" s="91"/>
      <c r="L9" s="91"/>
      <c r="M9" s="91"/>
      <c r="N9" s="91"/>
    </row>
    <row r="10" spans="1:14" ht="15">
      <c r="A10" s="77" t="s">
        <v>573</v>
      </c>
      <c r="B10" s="77" t="s">
        <v>586</v>
      </c>
      <c r="C10" s="77"/>
      <c r="D10" s="77"/>
      <c r="E10" s="77"/>
      <c r="F10" s="77"/>
      <c r="G10" s="77">
        <v>2</v>
      </c>
      <c r="H10" s="77">
        <v>2.73</v>
      </c>
      <c r="I10" s="91"/>
      <c r="J10" s="91"/>
      <c r="K10" s="91"/>
      <c r="L10" s="91"/>
      <c r="M10" s="91"/>
      <c r="N10" s="91"/>
    </row>
    <row r="11" spans="1:14" ht="15">
      <c r="A11" s="77" t="s">
        <v>573</v>
      </c>
      <c r="B11" s="77" t="s">
        <v>587</v>
      </c>
      <c r="C11" s="77"/>
      <c r="D11" s="77"/>
      <c r="E11" s="77"/>
      <c r="F11" s="77"/>
      <c r="G11" s="77">
        <v>3.5</v>
      </c>
      <c r="H11" s="77">
        <v>1.52</v>
      </c>
      <c r="I11" s="91"/>
      <c r="J11" s="91"/>
      <c r="K11" s="91"/>
      <c r="L11" s="91"/>
      <c r="M11" s="91"/>
      <c r="N11" s="91"/>
    </row>
    <row r="12" spans="1:14" ht="15">
      <c r="A12" s="77" t="s">
        <v>573</v>
      </c>
      <c r="B12" s="77" t="s">
        <v>588</v>
      </c>
      <c r="C12" s="77"/>
      <c r="D12" s="77"/>
      <c r="E12" s="77"/>
      <c r="F12" s="77"/>
      <c r="G12" s="77">
        <v>3.59</v>
      </c>
      <c r="H12" s="77">
        <v>3.75</v>
      </c>
      <c r="I12" s="91"/>
      <c r="J12" s="91"/>
      <c r="K12" s="91"/>
      <c r="L12" s="91"/>
      <c r="M12" s="91"/>
      <c r="N12" s="91"/>
    </row>
    <row r="13" spans="1:14" ht="15">
      <c r="A13" s="77" t="s">
        <v>573</v>
      </c>
      <c r="B13" s="77" t="s">
        <v>589</v>
      </c>
      <c r="C13" s="77"/>
      <c r="D13" s="77"/>
      <c r="E13" s="77"/>
      <c r="F13" s="77"/>
      <c r="G13" s="77"/>
      <c r="H13" s="77">
        <v>4.5</v>
      </c>
      <c r="I13" s="91"/>
      <c r="J13" s="91"/>
      <c r="K13" s="91"/>
      <c r="L13" s="91"/>
      <c r="M13" s="91"/>
      <c r="N13" s="91"/>
    </row>
    <row r="14" spans="1:14" ht="15">
      <c r="A14" s="77" t="s">
        <v>573</v>
      </c>
      <c r="B14" s="77" t="s">
        <v>575</v>
      </c>
      <c r="C14" s="77"/>
      <c r="D14" s="77"/>
      <c r="E14" s="77"/>
      <c r="F14" s="77"/>
      <c r="G14" s="77"/>
      <c r="H14" s="77">
        <v>3.64</v>
      </c>
      <c r="I14" s="91"/>
      <c r="J14" s="91"/>
      <c r="K14" s="91"/>
      <c r="L14" s="91"/>
      <c r="M14" s="91"/>
      <c r="N14" s="91"/>
    </row>
    <row r="15" spans="1:14" ht="15">
      <c r="A15" s="77" t="s">
        <v>573</v>
      </c>
      <c r="B15" s="77" t="s">
        <v>590</v>
      </c>
      <c r="C15" s="77"/>
      <c r="D15" s="77"/>
      <c r="E15" s="77"/>
      <c r="F15" s="77"/>
      <c r="G15" s="77"/>
      <c r="H15" s="77">
        <v>3.99</v>
      </c>
      <c r="I15" s="91"/>
      <c r="J15" s="91"/>
      <c r="K15" s="91"/>
      <c r="L15" s="91"/>
      <c r="M15" s="91"/>
      <c r="N15" s="91"/>
    </row>
    <row r="16" spans="1:14" ht="15">
      <c r="A16" s="77" t="s">
        <v>573</v>
      </c>
      <c r="B16" s="77" t="s">
        <v>625</v>
      </c>
      <c r="C16" s="77"/>
      <c r="D16" s="77"/>
      <c r="E16" s="77"/>
      <c r="F16" s="77"/>
      <c r="G16" s="77"/>
      <c r="H16" s="77">
        <v>3.1</v>
      </c>
      <c r="I16" s="91"/>
      <c r="J16" s="91"/>
      <c r="K16" s="91"/>
      <c r="L16" s="91"/>
      <c r="M16" s="91"/>
      <c r="N16" s="91"/>
    </row>
    <row r="17" spans="1:14" ht="15">
      <c r="A17" s="77" t="s">
        <v>573</v>
      </c>
      <c r="B17" s="77" t="s">
        <v>591</v>
      </c>
      <c r="C17" s="77"/>
      <c r="D17" s="77"/>
      <c r="E17" s="77"/>
      <c r="F17" s="77"/>
      <c r="G17" s="77"/>
      <c r="H17" s="77">
        <v>2.89</v>
      </c>
      <c r="I17" s="91"/>
      <c r="J17" s="91"/>
      <c r="K17" s="91"/>
      <c r="L17" s="91"/>
      <c r="M17" s="91"/>
      <c r="N17" s="91"/>
    </row>
    <row r="18" spans="1:14" ht="15">
      <c r="A18" s="77" t="s">
        <v>573</v>
      </c>
      <c r="B18" s="77" t="s">
        <v>592</v>
      </c>
      <c r="C18" s="77">
        <v>3.5</v>
      </c>
      <c r="D18" s="77"/>
      <c r="E18" s="77"/>
      <c r="F18" s="77">
        <v>3.15</v>
      </c>
      <c r="G18" s="77">
        <v>3.94</v>
      </c>
      <c r="H18" s="77">
        <v>3.36</v>
      </c>
      <c r="I18" s="91"/>
      <c r="J18" s="91"/>
      <c r="K18" s="91"/>
      <c r="L18" s="91"/>
      <c r="M18" s="91"/>
      <c r="N18" s="91"/>
    </row>
    <row r="19" spans="1:14" ht="15">
      <c r="A19" s="77" t="s">
        <v>593</v>
      </c>
      <c r="B19" s="77" t="s">
        <v>594</v>
      </c>
      <c r="C19" s="77"/>
      <c r="D19" s="77">
        <v>3</v>
      </c>
      <c r="E19" s="77"/>
      <c r="F19" s="77"/>
      <c r="G19" s="77">
        <v>3.25</v>
      </c>
      <c r="H19" s="77">
        <v>3.01</v>
      </c>
      <c r="I19" s="91"/>
      <c r="J19" s="91"/>
      <c r="K19" s="91"/>
      <c r="L19" s="91"/>
      <c r="M19" s="91"/>
      <c r="N19" s="91"/>
    </row>
    <row r="20" spans="1:14" ht="15">
      <c r="A20" s="77" t="s">
        <v>672</v>
      </c>
      <c r="B20" s="77" t="s">
        <v>594</v>
      </c>
      <c r="C20" s="77"/>
      <c r="D20" s="77">
        <v>1.5</v>
      </c>
      <c r="E20" s="77">
        <v>1.6</v>
      </c>
      <c r="F20" s="77"/>
      <c r="G20" s="77"/>
      <c r="H20" s="77">
        <v>1.5</v>
      </c>
      <c r="I20" s="91"/>
      <c r="J20" s="91"/>
      <c r="K20" s="91"/>
      <c r="L20" s="91"/>
      <c r="M20" s="91"/>
      <c r="N20" s="91"/>
    </row>
    <row r="21" spans="1:14" ht="15">
      <c r="A21" s="77" t="s">
        <v>595</v>
      </c>
      <c r="B21" s="77" t="s">
        <v>596</v>
      </c>
      <c r="C21" s="77"/>
      <c r="D21" s="77">
        <v>2.22</v>
      </c>
      <c r="E21" s="77">
        <v>3.48</v>
      </c>
      <c r="F21" s="77">
        <v>3</v>
      </c>
      <c r="G21" s="77">
        <v>3</v>
      </c>
      <c r="H21" s="77">
        <v>2.46</v>
      </c>
      <c r="I21" s="91"/>
      <c r="J21" s="91"/>
      <c r="K21" s="91"/>
      <c r="L21" s="91"/>
      <c r="M21" s="91"/>
      <c r="N21" s="91"/>
    </row>
    <row r="22" spans="1:14" ht="15">
      <c r="A22" s="77" t="s">
        <v>595</v>
      </c>
      <c r="B22" s="77" t="s">
        <v>597</v>
      </c>
      <c r="C22" s="77"/>
      <c r="D22" s="77">
        <v>3.24</v>
      </c>
      <c r="E22" s="77"/>
      <c r="F22" s="77"/>
      <c r="G22" s="77"/>
      <c r="H22" s="77">
        <v>3.37</v>
      </c>
      <c r="I22" s="91"/>
      <c r="J22" s="91"/>
      <c r="K22" s="91"/>
      <c r="L22" s="91"/>
      <c r="M22" s="91"/>
      <c r="N22" s="91"/>
    </row>
    <row r="23" spans="1:14" ht="15">
      <c r="A23" s="77" t="s">
        <v>595</v>
      </c>
      <c r="B23" s="77" t="s">
        <v>598</v>
      </c>
      <c r="C23" s="77"/>
      <c r="D23" s="77">
        <v>3.54</v>
      </c>
      <c r="E23" s="77"/>
      <c r="F23" s="77"/>
      <c r="G23" s="77">
        <v>1.94</v>
      </c>
      <c r="H23" s="77">
        <v>3.28</v>
      </c>
      <c r="I23" s="91"/>
      <c r="J23" s="91"/>
      <c r="K23" s="91"/>
      <c r="L23" s="91"/>
      <c r="M23" s="91"/>
      <c r="N23" s="91"/>
    </row>
    <row r="24" spans="1:14" ht="15">
      <c r="A24" s="77" t="s">
        <v>595</v>
      </c>
      <c r="B24" s="77" t="s">
        <v>599</v>
      </c>
      <c r="C24" s="77"/>
      <c r="D24" s="77"/>
      <c r="E24" s="77">
        <v>3</v>
      </c>
      <c r="F24" s="77">
        <v>1.93</v>
      </c>
      <c r="G24" s="77">
        <v>3.67</v>
      </c>
      <c r="H24" s="77">
        <v>1.77</v>
      </c>
      <c r="I24" s="91"/>
      <c r="J24" s="91"/>
      <c r="K24" s="91"/>
      <c r="L24" s="91"/>
      <c r="M24" s="91"/>
      <c r="N24" s="91"/>
    </row>
    <row r="25" spans="1:14" ht="15">
      <c r="A25" s="77" t="s">
        <v>595</v>
      </c>
      <c r="B25" s="77" t="s">
        <v>580</v>
      </c>
      <c r="C25" s="77"/>
      <c r="D25" s="77">
        <v>3.14</v>
      </c>
      <c r="E25" s="77"/>
      <c r="F25" s="77">
        <v>1.84</v>
      </c>
      <c r="G25" s="77">
        <v>2.75</v>
      </c>
      <c r="H25" s="77">
        <v>2.82</v>
      </c>
      <c r="I25" s="91"/>
      <c r="J25" s="91"/>
      <c r="K25" s="91"/>
      <c r="L25" s="91"/>
      <c r="M25" s="91"/>
      <c r="N25" s="91"/>
    </row>
    <row r="26" spans="1:14" ht="15">
      <c r="A26" s="77" t="s">
        <v>595</v>
      </c>
      <c r="B26" s="77" t="s">
        <v>584</v>
      </c>
      <c r="C26" s="77">
        <v>2.83</v>
      </c>
      <c r="D26" s="77">
        <v>2.58</v>
      </c>
      <c r="E26" s="77">
        <v>2.49</v>
      </c>
      <c r="F26" s="77">
        <v>2</v>
      </c>
      <c r="G26" s="77">
        <v>2.58</v>
      </c>
      <c r="H26" s="77">
        <v>2.41</v>
      </c>
      <c r="I26" s="91"/>
      <c r="J26" s="91"/>
      <c r="K26" s="91"/>
      <c r="L26" s="91"/>
      <c r="M26" s="91"/>
      <c r="N26" s="91"/>
    </row>
    <row r="27" spans="1:14" ht="15">
      <c r="A27" s="77" t="s">
        <v>595</v>
      </c>
      <c r="B27" s="77" t="s">
        <v>600</v>
      </c>
      <c r="C27" s="77"/>
      <c r="D27" s="77">
        <v>2.44</v>
      </c>
      <c r="E27" s="77"/>
      <c r="F27" s="77"/>
      <c r="G27" s="77">
        <v>2.63</v>
      </c>
      <c r="H27" s="77">
        <v>2.43</v>
      </c>
      <c r="I27" s="91"/>
      <c r="J27" s="91"/>
      <c r="K27" s="91"/>
      <c r="L27" s="91"/>
      <c r="M27" s="91"/>
      <c r="N27" s="91"/>
    </row>
    <row r="28" spans="1:14" ht="15">
      <c r="A28" s="77" t="s">
        <v>595</v>
      </c>
      <c r="B28" s="77" t="s">
        <v>601</v>
      </c>
      <c r="C28" s="77"/>
      <c r="D28" s="77">
        <v>3</v>
      </c>
      <c r="E28" s="77">
        <v>3.5</v>
      </c>
      <c r="F28" s="77">
        <v>1.83</v>
      </c>
      <c r="G28" s="77"/>
      <c r="H28" s="77">
        <v>4.26</v>
      </c>
      <c r="I28" s="91"/>
      <c r="J28" s="91"/>
      <c r="K28" s="91"/>
      <c r="L28" s="91"/>
      <c r="M28" s="91"/>
      <c r="N28" s="91"/>
    </row>
    <row r="29" spans="1:14" ht="15">
      <c r="A29" s="77" t="s">
        <v>595</v>
      </c>
      <c r="B29" s="77" t="s">
        <v>602</v>
      </c>
      <c r="C29" s="77"/>
      <c r="D29" s="77"/>
      <c r="E29" s="77">
        <v>3.5</v>
      </c>
      <c r="F29" s="77"/>
      <c r="G29" s="77">
        <v>5</v>
      </c>
      <c r="H29" s="77">
        <v>2.53</v>
      </c>
      <c r="I29" s="91"/>
      <c r="J29" s="91"/>
      <c r="K29" s="91"/>
      <c r="L29" s="91"/>
      <c r="M29" s="91"/>
      <c r="N29" s="91"/>
    </row>
    <row r="30" spans="1:14" ht="15">
      <c r="A30" s="77" t="s">
        <v>595</v>
      </c>
      <c r="B30" s="77" t="s">
        <v>603</v>
      </c>
      <c r="C30" s="77"/>
      <c r="D30" s="77">
        <v>1.5</v>
      </c>
      <c r="E30" s="77">
        <v>1.5</v>
      </c>
      <c r="F30" s="77">
        <v>2.31</v>
      </c>
      <c r="G30" s="77">
        <v>3.35</v>
      </c>
      <c r="H30" s="77">
        <v>1.78</v>
      </c>
      <c r="I30" s="91"/>
      <c r="J30" s="91"/>
      <c r="K30" s="91"/>
      <c r="L30" s="91"/>
      <c r="M30" s="91"/>
      <c r="N30" s="91"/>
    </row>
    <row r="31" spans="1:27" ht="15">
      <c r="A31" s="77" t="s">
        <v>595</v>
      </c>
      <c r="B31" s="77" t="s">
        <v>604</v>
      </c>
      <c r="C31" s="77"/>
      <c r="D31" s="77">
        <v>4.1</v>
      </c>
      <c r="E31" s="77"/>
      <c r="F31" s="77"/>
      <c r="G31" s="77"/>
      <c r="H31" s="77">
        <v>1.85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595</v>
      </c>
      <c r="B32" s="77" t="s">
        <v>605</v>
      </c>
      <c r="C32" s="77">
        <v>3</v>
      </c>
      <c r="D32" s="77"/>
      <c r="E32" s="77">
        <v>2</v>
      </c>
      <c r="F32" s="77">
        <v>1.8</v>
      </c>
      <c r="G32" s="77">
        <v>1.5</v>
      </c>
      <c r="H32" s="77">
        <v>2.21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595</v>
      </c>
      <c r="B33" s="77" t="s">
        <v>606</v>
      </c>
      <c r="C33" s="77"/>
      <c r="D33" s="77"/>
      <c r="E33" s="77">
        <v>4.58</v>
      </c>
      <c r="F33" s="77">
        <v>1.85</v>
      </c>
      <c r="G33" s="77">
        <v>2.94</v>
      </c>
      <c r="H33" s="77">
        <v>2.1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595</v>
      </c>
      <c r="B34" s="77" t="s">
        <v>572</v>
      </c>
      <c r="C34" s="77">
        <v>3.36</v>
      </c>
      <c r="D34" s="77">
        <v>2</v>
      </c>
      <c r="E34" s="77"/>
      <c r="F34" s="77">
        <v>1.6</v>
      </c>
      <c r="G34" s="77">
        <v>3.85</v>
      </c>
      <c r="H34" s="77">
        <v>2.16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595</v>
      </c>
      <c r="B35" s="77" t="s">
        <v>607</v>
      </c>
      <c r="C35" s="77">
        <v>4.19</v>
      </c>
      <c r="D35" s="77"/>
      <c r="E35" s="77">
        <v>1.5</v>
      </c>
      <c r="F35" s="77">
        <v>2.04</v>
      </c>
      <c r="G35" s="77">
        <v>1.5</v>
      </c>
      <c r="H35" s="77">
        <v>2.37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595</v>
      </c>
      <c r="B36" s="77" t="s">
        <v>608</v>
      </c>
      <c r="C36" s="77"/>
      <c r="D36" s="77">
        <v>2.89</v>
      </c>
      <c r="E36" s="77">
        <v>3.79</v>
      </c>
      <c r="F36" s="77">
        <v>2.01</v>
      </c>
      <c r="G36" s="77">
        <v>2.33</v>
      </c>
      <c r="H36" s="77">
        <v>2.5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609</v>
      </c>
      <c r="B37" s="77" t="s">
        <v>594</v>
      </c>
      <c r="C37" s="77"/>
      <c r="D37" s="77">
        <v>2.06</v>
      </c>
      <c r="E37" s="77">
        <v>4.24</v>
      </c>
      <c r="F37" s="77">
        <v>2.11</v>
      </c>
      <c r="G37" s="77">
        <v>2.61</v>
      </c>
      <c r="H37" s="77">
        <v>1.85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576</v>
      </c>
      <c r="B38" s="77" t="s">
        <v>626</v>
      </c>
      <c r="C38" s="77"/>
      <c r="D38" s="77"/>
      <c r="E38" s="77"/>
      <c r="F38" s="77"/>
      <c r="G38" s="77"/>
      <c r="H38" s="77">
        <v>4.15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576</v>
      </c>
      <c r="B39" s="77" t="s">
        <v>587</v>
      </c>
      <c r="C39" s="77"/>
      <c r="D39" s="77"/>
      <c r="E39" s="77"/>
      <c r="F39" s="77"/>
      <c r="G39" s="77"/>
      <c r="H39" s="77">
        <v>2.3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610</v>
      </c>
      <c r="B40" s="77" t="s">
        <v>627</v>
      </c>
      <c r="C40" s="77"/>
      <c r="D40" s="77"/>
      <c r="E40" s="77"/>
      <c r="F40" s="77">
        <v>4.5</v>
      </c>
      <c r="G40" s="77"/>
      <c r="H40" s="77">
        <v>3.3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610</v>
      </c>
      <c r="B41" s="77" t="s">
        <v>663</v>
      </c>
      <c r="C41" s="77"/>
      <c r="D41" s="77"/>
      <c r="E41" s="77"/>
      <c r="F41" s="77"/>
      <c r="G41" s="77"/>
      <c r="H41" s="77">
        <v>2.5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409.5" customHeight="1" hidden="1">
      <c r="A42" s="77"/>
      <c r="B42" s="77"/>
      <c r="C42" s="77"/>
      <c r="D42" s="77"/>
      <c r="E42" s="77"/>
      <c r="F42" s="77"/>
      <c r="G42" s="77"/>
      <c r="H42" s="77"/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77"/>
      <c r="B43" s="77"/>
      <c r="C43" s="77"/>
      <c r="D43" s="77"/>
      <c r="E43" s="77"/>
      <c r="F43" s="77"/>
      <c r="G43" s="77"/>
      <c r="H43" s="77"/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77"/>
      <c r="B44" s="77"/>
      <c r="C44" s="77"/>
      <c r="D44" s="77"/>
      <c r="E44" s="77"/>
      <c r="F44" s="77"/>
      <c r="G44" s="77"/>
      <c r="H44" s="77"/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7"/>
      <c r="B45" s="77"/>
      <c r="C45" s="77"/>
      <c r="D45" s="77"/>
      <c r="E45" s="77"/>
      <c r="F45" s="77"/>
      <c r="G45" s="77"/>
      <c r="H45" s="77"/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6" t="s">
        <v>578</v>
      </c>
      <c r="B101" s="196"/>
      <c r="C101" s="196"/>
      <c r="D101" s="196"/>
      <c r="E101" s="196"/>
      <c r="F101" s="196"/>
      <c r="G101" s="196"/>
      <c r="H101" s="196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6" t="s">
        <v>579</v>
      </c>
      <c r="B201" s="196"/>
      <c r="C201" s="196"/>
      <c r="D201" s="196"/>
      <c r="E201" s="196"/>
      <c r="F201" s="196"/>
      <c r="G201" s="196"/>
      <c r="H201" s="196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571</v>
      </c>
      <c r="B202" s="92" t="s">
        <v>580</v>
      </c>
      <c r="C202" s="92"/>
      <c r="D202" s="92"/>
      <c r="E202" s="92"/>
      <c r="F202" s="92"/>
      <c r="G202" s="92"/>
      <c r="H202" s="92">
        <v>1.07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573</v>
      </c>
      <c r="B203" s="92" t="s">
        <v>624</v>
      </c>
      <c r="C203" s="92"/>
      <c r="D203" s="92"/>
      <c r="E203" s="92"/>
      <c r="F203" s="92"/>
      <c r="G203" s="92">
        <v>1</v>
      </c>
      <c r="H203" s="92">
        <v>1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573</v>
      </c>
      <c r="B204" s="92" t="s">
        <v>586</v>
      </c>
      <c r="C204" s="92"/>
      <c r="D204" s="92"/>
      <c r="E204" s="92"/>
      <c r="F204" s="92">
        <v>0.7</v>
      </c>
      <c r="G204" s="92">
        <v>1</v>
      </c>
      <c r="H204" s="92">
        <v>1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573</v>
      </c>
      <c r="B205" s="92" t="s">
        <v>660</v>
      </c>
      <c r="C205" s="92"/>
      <c r="D205" s="92"/>
      <c r="E205" s="92"/>
      <c r="F205" s="92"/>
      <c r="G205" s="92">
        <v>1</v>
      </c>
      <c r="H205" s="92"/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573</v>
      </c>
      <c r="B206" s="92" t="s">
        <v>589</v>
      </c>
      <c r="C206" s="92"/>
      <c r="D206" s="92"/>
      <c r="E206" s="92"/>
      <c r="F206" s="92"/>
      <c r="G206" s="92">
        <v>1</v>
      </c>
      <c r="H206" s="92">
        <v>0.93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573</v>
      </c>
      <c r="B207" s="92" t="s">
        <v>613</v>
      </c>
      <c r="C207" s="92"/>
      <c r="D207" s="92"/>
      <c r="E207" s="92"/>
      <c r="F207" s="92"/>
      <c r="G207" s="92"/>
      <c r="H207" s="92">
        <v>0.95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573</v>
      </c>
      <c r="B208" s="92" t="s">
        <v>628</v>
      </c>
      <c r="C208" s="92">
        <v>1.2</v>
      </c>
      <c r="D208" s="92"/>
      <c r="E208" s="92"/>
      <c r="F208" s="92">
        <v>0.92</v>
      </c>
      <c r="G208" s="92">
        <v>0.64</v>
      </c>
      <c r="H208" s="92">
        <v>0.96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573</v>
      </c>
      <c r="B209" s="92" t="s">
        <v>906</v>
      </c>
      <c r="C209" s="92"/>
      <c r="D209" s="92"/>
      <c r="E209" s="92"/>
      <c r="F209" s="92"/>
      <c r="G209" s="92">
        <v>0.84</v>
      </c>
      <c r="H209" s="92">
        <v>0.73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614</v>
      </c>
      <c r="B210" s="92" t="s">
        <v>615</v>
      </c>
      <c r="C210" s="92"/>
      <c r="D210" s="92"/>
      <c r="E210" s="92"/>
      <c r="F210" s="92"/>
      <c r="G210" s="92"/>
      <c r="H210" s="92">
        <v>1.27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595</v>
      </c>
      <c r="B211" s="92" t="s">
        <v>596</v>
      </c>
      <c r="C211" s="92"/>
      <c r="D211" s="92"/>
      <c r="E211" s="92"/>
      <c r="F211" s="92"/>
      <c r="G211" s="92"/>
      <c r="H211" s="92">
        <v>0.68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595</v>
      </c>
      <c r="B212" s="92" t="s">
        <v>598</v>
      </c>
      <c r="C212" s="92">
        <v>1.5</v>
      </c>
      <c r="D212" s="92"/>
      <c r="E212" s="92"/>
      <c r="F212" s="92">
        <v>0.7</v>
      </c>
      <c r="G212" s="92"/>
      <c r="H212" s="92">
        <v>0.73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595</v>
      </c>
      <c r="B213" s="92" t="s">
        <v>599</v>
      </c>
      <c r="C213" s="92"/>
      <c r="D213" s="92"/>
      <c r="E213" s="92"/>
      <c r="F213" s="92"/>
      <c r="G213" s="92"/>
      <c r="H213" s="92">
        <v>0.8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595</v>
      </c>
      <c r="B214" s="92" t="s">
        <v>580</v>
      </c>
      <c r="C214" s="92"/>
      <c r="D214" s="92"/>
      <c r="E214" s="92"/>
      <c r="F214" s="92"/>
      <c r="G214" s="92"/>
      <c r="H214" s="92">
        <v>0.86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595</v>
      </c>
      <c r="B215" s="92" t="s">
        <v>584</v>
      </c>
      <c r="C215" s="92"/>
      <c r="D215" s="92"/>
      <c r="E215" s="92"/>
      <c r="F215" s="92"/>
      <c r="G215" s="92"/>
      <c r="H215" s="92">
        <v>0.84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595</v>
      </c>
      <c r="B216" s="92" t="s">
        <v>600</v>
      </c>
      <c r="C216" s="92"/>
      <c r="D216" s="92"/>
      <c r="E216" s="92"/>
      <c r="F216" s="92"/>
      <c r="G216" s="92"/>
      <c r="H216" s="92">
        <v>1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595</v>
      </c>
      <c r="B217" s="92" t="s">
        <v>601</v>
      </c>
      <c r="C217" s="92"/>
      <c r="D217" s="92"/>
      <c r="E217" s="92"/>
      <c r="F217" s="92"/>
      <c r="G217" s="92">
        <v>0.69</v>
      </c>
      <c r="H217" s="92"/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595</v>
      </c>
      <c r="B218" s="92" t="s">
        <v>602</v>
      </c>
      <c r="C218" s="92"/>
      <c r="D218" s="92"/>
      <c r="E218" s="92"/>
      <c r="F218" s="92"/>
      <c r="G218" s="92">
        <v>1</v>
      </c>
      <c r="H218" s="92"/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595</v>
      </c>
      <c r="B219" s="92" t="s">
        <v>603</v>
      </c>
      <c r="C219" s="92">
        <v>1.5</v>
      </c>
      <c r="D219" s="92">
        <v>0.6</v>
      </c>
      <c r="E219" s="92"/>
      <c r="F219" s="92"/>
      <c r="G219" s="92"/>
      <c r="H219" s="92">
        <v>0.81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595</v>
      </c>
      <c r="B220" s="92" t="s">
        <v>604</v>
      </c>
      <c r="C220" s="92"/>
      <c r="D220" s="92"/>
      <c r="E220" s="92"/>
      <c r="F220" s="92"/>
      <c r="G220" s="92"/>
      <c r="H220" s="92">
        <v>1.1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595</v>
      </c>
      <c r="B221" s="92" t="s">
        <v>605</v>
      </c>
      <c r="C221" s="92"/>
      <c r="D221" s="92"/>
      <c r="E221" s="92"/>
      <c r="F221" s="92">
        <v>0.72</v>
      </c>
      <c r="G221" s="92"/>
      <c r="H221" s="92">
        <v>0.76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595</v>
      </c>
      <c r="B222" s="92" t="s">
        <v>606</v>
      </c>
      <c r="C222" s="92">
        <v>1.5</v>
      </c>
      <c r="D222" s="92">
        <v>0.8</v>
      </c>
      <c r="E222" s="92"/>
      <c r="F222" s="92"/>
      <c r="G222" s="92"/>
      <c r="H222" s="92">
        <v>0.8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595</v>
      </c>
      <c r="B223" s="92" t="s">
        <v>572</v>
      </c>
      <c r="C223" s="92"/>
      <c r="D223" s="92"/>
      <c r="E223" s="92"/>
      <c r="F223" s="92"/>
      <c r="G223" s="92"/>
      <c r="H223" s="92">
        <v>0.69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595</v>
      </c>
      <c r="B224" s="92" t="s">
        <v>607</v>
      </c>
      <c r="C224" s="92"/>
      <c r="D224" s="92"/>
      <c r="E224" s="92"/>
      <c r="F224" s="92">
        <v>0.88</v>
      </c>
      <c r="G224" s="92">
        <v>0.7</v>
      </c>
      <c r="H224" s="92">
        <v>0.76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5">
      <c r="A225" s="92" t="s">
        <v>595</v>
      </c>
      <c r="B225" s="92" t="s">
        <v>608</v>
      </c>
      <c r="C225" s="92"/>
      <c r="D225" s="92"/>
      <c r="E225" s="92">
        <v>0.89</v>
      </c>
      <c r="F225" s="92"/>
      <c r="G225" s="92"/>
      <c r="H225" s="92">
        <v>0.96</v>
      </c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6" t="s">
        <v>581</v>
      </c>
      <c r="B301" s="196"/>
      <c r="C301" s="196"/>
      <c r="D301" s="196"/>
      <c r="E301" s="196"/>
      <c r="F301" s="196"/>
      <c r="G301" s="196"/>
      <c r="H301" s="196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593</v>
      </c>
      <c r="B302" s="92" t="s">
        <v>594</v>
      </c>
      <c r="C302" s="92"/>
      <c r="D302" s="92"/>
      <c r="E302" s="92">
        <v>0.3</v>
      </c>
      <c r="F302" s="92"/>
      <c r="G302" s="92"/>
      <c r="H302" s="92">
        <v>-1.34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2013-08-30T20:48:59Z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