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730" windowHeight="11760" tabRatio="940"/>
  </bookViews>
  <sheets>
    <sheet name="INDICE" sheetId="1" r:id="rId1"/>
    <sheet name="1" sheetId="348" r:id="rId2"/>
    <sheet name="2" sheetId="406" r:id="rId3"/>
    <sheet name="3" sheetId="407" r:id="rId4"/>
    <sheet name="4 " sheetId="390" r:id="rId5"/>
    <sheet name="5" sheetId="391" r:id="rId6"/>
    <sheet name="6 " sheetId="392" r:id="rId7"/>
    <sheet name="7" sheetId="393" r:id="rId8"/>
    <sheet name="8" sheetId="394" r:id="rId9"/>
    <sheet name="9" sheetId="395" r:id="rId10"/>
    <sheet name="10" sheetId="396" r:id="rId11"/>
    <sheet name="11" sheetId="397" r:id="rId12"/>
    <sheet name="12" sheetId="347" r:id="rId13"/>
    <sheet name="13" sheetId="300" r:id="rId14"/>
    <sheet name="14" sheetId="301" r:id="rId15"/>
    <sheet name="15" sheetId="372" r:id="rId16"/>
    <sheet name="16" sheetId="373" r:id="rId17"/>
    <sheet name="17" sheetId="374" r:id="rId18"/>
    <sheet name="18" sheetId="375" r:id="rId19"/>
    <sheet name="19" sheetId="376" r:id="rId20"/>
    <sheet name="20" sheetId="377" r:id="rId21"/>
    <sheet name="21" sheetId="400" r:id="rId22"/>
    <sheet name="22" sheetId="401" r:id="rId23"/>
    <sheet name="23" sheetId="410" r:id="rId24"/>
    <sheet name="24" sheetId="362" r:id="rId25"/>
    <sheet name="25" sheetId="335" r:id="rId26"/>
    <sheet name="26" sheetId="384" r:id="rId27"/>
    <sheet name="27" sheetId="336" r:id="rId28"/>
    <sheet name="28" sheetId="386" r:id="rId29"/>
    <sheet name="29" sheetId="344" r:id="rId30"/>
    <sheet name="30" sheetId="403" r:id="rId31"/>
    <sheet name="31" sheetId="338" r:id="rId32"/>
    <sheet name="32" sheetId="342" r:id="rId33"/>
    <sheet name="33" sheetId="306" r:id="rId34"/>
    <sheet name="34" sheetId="343" r:id="rId35"/>
    <sheet name="ABREVIATURAS" sheetId="42" r:id="rId36"/>
  </sheets>
  <definedNames>
    <definedName name="_xlnm.Print_Area" localSheetId="26">'26'!$A$1:$M$27</definedName>
    <definedName name="_xlnm.Print_Area" localSheetId="28">'28'!$B$1:$L$24</definedName>
  </definedNames>
  <calcPr calcId="144525"/>
</workbook>
</file>

<file path=xl/calcChain.xml><?xml version="1.0" encoding="utf-8"?>
<calcChain xmlns="http://schemas.openxmlformats.org/spreadsheetml/2006/main">
  <c r="J8" i="377" l="1"/>
  <c r="Z53" i="394" l="1"/>
  <c r="Z50" i="394"/>
  <c r="Z57" i="394" s="1"/>
  <c r="Z49" i="394"/>
  <c r="Z58" i="394" s="1"/>
  <c r="Z63" i="394" s="1"/>
  <c r="Z65" i="394" s="1"/>
  <c r="Z67" i="394" s="1"/>
  <c r="Z46" i="394"/>
  <c r="Z45" i="394"/>
  <c r="C10" i="395" l="1"/>
  <c r="C11" i="395"/>
  <c r="C15" i="395"/>
  <c r="C18" i="395"/>
  <c r="C22" i="395" l="1"/>
  <c r="C14" i="395"/>
  <c r="C23" i="395" l="1"/>
  <c r="C28" i="395" s="1"/>
  <c r="C30" i="395" l="1"/>
  <c r="C32" i="395" s="1"/>
  <c r="C19" i="397"/>
  <c r="B53" i="394"/>
  <c r="C53" i="394"/>
  <c r="D53" i="394"/>
  <c r="E53" i="394"/>
  <c r="F53" i="394"/>
  <c r="G53" i="394"/>
  <c r="H53" i="394"/>
  <c r="I53" i="394"/>
  <c r="J53" i="394"/>
  <c r="K53" i="394"/>
  <c r="L53" i="394"/>
  <c r="M53" i="394"/>
  <c r="N53" i="394"/>
  <c r="O53" i="394"/>
  <c r="P53" i="394"/>
  <c r="Q53" i="394"/>
  <c r="R53" i="394"/>
  <c r="S53" i="394"/>
  <c r="T53" i="394"/>
  <c r="U53" i="394"/>
  <c r="V53" i="394"/>
  <c r="W53" i="394"/>
  <c r="X53" i="394"/>
  <c r="Y53" i="394"/>
  <c r="L62" i="393" l="1"/>
  <c r="M62" i="393"/>
  <c r="N62" i="393"/>
  <c r="O62" i="393"/>
  <c r="P62" i="393"/>
  <c r="C8" i="392"/>
  <c r="C16" i="392"/>
  <c r="C27" i="392"/>
  <c r="C36" i="392"/>
  <c r="C45" i="392"/>
  <c r="C14" i="397" l="1"/>
  <c r="C12" i="397"/>
  <c r="C23" i="397"/>
  <c r="C9" i="397"/>
  <c r="C10" i="397"/>
  <c r="C7" i="392"/>
  <c r="C26" i="392"/>
  <c r="C17" i="397" s="1"/>
  <c r="C55" i="392" l="1"/>
  <c r="C16" i="397"/>
  <c r="C21" i="397"/>
  <c r="C22" i="397"/>
  <c r="K54" i="395" l="1"/>
  <c r="J54" i="395"/>
  <c r="I54" i="395"/>
  <c r="H54" i="395"/>
  <c r="G54" i="395"/>
  <c r="F54" i="395"/>
  <c r="E54" i="395"/>
  <c r="D54" i="395"/>
  <c r="C54" i="395"/>
  <c r="B54" i="395"/>
  <c r="K51" i="395"/>
  <c r="J51" i="395"/>
  <c r="I51" i="395"/>
  <c r="H51" i="395"/>
  <c r="G51" i="395"/>
  <c r="F51" i="395"/>
  <c r="E51" i="395"/>
  <c r="D51" i="395"/>
  <c r="C51" i="395"/>
  <c r="B51" i="395"/>
  <c r="K47" i="395"/>
  <c r="J47" i="395"/>
  <c r="I47" i="395"/>
  <c r="H47" i="395"/>
  <c r="G47" i="395"/>
  <c r="F47" i="395"/>
  <c r="E47" i="395"/>
  <c r="D47" i="395"/>
  <c r="C47" i="395"/>
  <c r="B47" i="395"/>
  <c r="K46" i="395"/>
  <c r="J46" i="395"/>
  <c r="I46" i="395"/>
  <c r="H46" i="395"/>
  <c r="G46" i="395"/>
  <c r="F46" i="395"/>
  <c r="E46" i="395"/>
  <c r="D46" i="395"/>
  <c r="C46" i="395"/>
  <c r="B46" i="395"/>
  <c r="S18" i="395"/>
  <c r="R18" i="395"/>
  <c r="Q18" i="395"/>
  <c r="P18" i="395"/>
  <c r="O18" i="395"/>
  <c r="N18" i="395"/>
  <c r="M18" i="395"/>
  <c r="L18" i="395"/>
  <c r="K18" i="395"/>
  <c r="J18" i="395"/>
  <c r="I18" i="395"/>
  <c r="H18" i="395"/>
  <c r="G18" i="395"/>
  <c r="F18" i="395"/>
  <c r="E18" i="395"/>
  <c r="D18" i="395"/>
  <c r="B18" i="395"/>
  <c r="S15" i="395"/>
  <c r="R15" i="395"/>
  <c r="Q15" i="395"/>
  <c r="P15" i="395"/>
  <c r="O15" i="395"/>
  <c r="N15" i="395"/>
  <c r="M15" i="395"/>
  <c r="L15" i="395"/>
  <c r="K15" i="395"/>
  <c r="J15" i="395"/>
  <c r="I15" i="395"/>
  <c r="H15" i="395"/>
  <c r="G15" i="395"/>
  <c r="F15" i="395"/>
  <c r="E15" i="395"/>
  <c r="D15" i="395"/>
  <c r="B15" i="395"/>
  <c r="S11" i="395"/>
  <c r="R11" i="395"/>
  <c r="Q11" i="395"/>
  <c r="P11" i="395"/>
  <c r="O11" i="395"/>
  <c r="N11" i="395"/>
  <c r="M11" i="395"/>
  <c r="L11" i="395"/>
  <c r="K11" i="395"/>
  <c r="J11" i="395"/>
  <c r="I11" i="395"/>
  <c r="H11" i="395"/>
  <c r="G11" i="395"/>
  <c r="F11" i="395"/>
  <c r="E11" i="395"/>
  <c r="D11" i="395"/>
  <c r="B11" i="395"/>
  <c r="S10" i="395"/>
  <c r="R10" i="395"/>
  <c r="Q10" i="395"/>
  <c r="P10" i="395"/>
  <c r="O10" i="395"/>
  <c r="N10" i="395"/>
  <c r="M10" i="395"/>
  <c r="L10" i="395"/>
  <c r="K10" i="395"/>
  <c r="J10" i="395"/>
  <c r="I10" i="395"/>
  <c r="H10" i="395"/>
  <c r="G10" i="395"/>
  <c r="F10" i="395"/>
  <c r="E10" i="395"/>
  <c r="D10" i="395"/>
  <c r="B10" i="395"/>
  <c r="B14" i="395" s="1"/>
  <c r="Y50" i="394"/>
  <c r="Y57" i="394" s="1"/>
  <c r="X50" i="394"/>
  <c r="X57" i="394" s="1"/>
  <c r="W50" i="394"/>
  <c r="W57" i="394" s="1"/>
  <c r="V50" i="394"/>
  <c r="V57" i="394" s="1"/>
  <c r="U50" i="394"/>
  <c r="U57" i="394" s="1"/>
  <c r="T50" i="394"/>
  <c r="T57" i="394" s="1"/>
  <c r="S50" i="394"/>
  <c r="S57" i="394" s="1"/>
  <c r="R50" i="394"/>
  <c r="R57" i="394" s="1"/>
  <c r="Q50" i="394"/>
  <c r="Q57" i="394" s="1"/>
  <c r="P50" i="394"/>
  <c r="P57" i="394" s="1"/>
  <c r="O50" i="394"/>
  <c r="O57" i="394" s="1"/>
  <c r="N50" i="394"/>
  <c r="N57" i="394" s="1"/>
  <c r="M50" i="394"/>
  <c r="M57" i="394" s="1"/>
  <c r="L50" i="394"/>
  <c r="L57" i="394" s="1"/>
  <c r="K50" i="394"/>
  <c r="K57" i="394" s="1"/>
  <c r="J50" i="394"/>
  <c r="J57" i="394" s="1"/>
  <c r="I50" i="394"/>
  <c r="H50" i="394"/>
  <c r="H57" i="394" s="1"/>
  <c r="G50" i="394"/>
  <c r="G57" i="394" s="1"/>
  <c r="F50" i="394"/>
  <c r="F57" i="394" s="1"/>
  <c r="E50" i="394"/>
  <c r="E57" i="394" s="1"/>
  <c r="D50" i="394"/>
  <c r="D57" i="394" s="1"/>
  <c r="C50" i="394"/>
  <c r="C57" i="394" s="1"/>
  <c r="B50" i="394"/>
  <c r="B57" i="394" s="1"/>
  <c r="Y46" i="394"/>
  <c r="X46" i="394"/>
  <c r="W46" i="394"/>
  <c r="V46" i="394"/>
  <c r="U46" i="394"/>
  <c r="T46" i="394"/>
  <c r="S46" i="394"/>
  <c r="R46" i="394"/>
  <c r="Q46" i="394"/>
  <c r="P46" i="394"/>
  <c r="O46" i="394"/>
  <c r="N46" i="394"/>
  <c r="M46" i="394"/>
  <c r="L46" i="394"/>
  <c r="K46" i="394"/>
  <c r="J46" i="394"/>
  <c r="I46" i="394"/>
  <c r="H46" i="394"/>
  <c r="G46" i="394"/>
  <c r="F46" i="394"/>
  <c r="E46" i="394"/>
  <c r="D46" i="394"/>
  <c r="C46" i="394"/>
  <c r="B46" i="394"/>
  <c r="Y45" i="394"/>
  <c r="Y49" i="394" s="1"/>
  <c r="Y58" i="394" s="1"/>
  <c r="Y63" i="394" s="1"/>
  <c r="X45" i="394"/>
  <c r="X49" i="394" s="1"/>
  <c r="X58" i="394" s="1"/>
  <c r="X63" i="394" s="1"/>
  <c r="W45" i="394"/>
  <c r="W49" i="394" s="1"/>
  <c r="W58" i="394" s="1"/>
  <c r="W63" i="394" s="1"/>
  <c r="V45" i="394"/>
  <c r="V49" i="394" s="1"/>
  <c r="V58" i="394" s="1"/>
  <c r="V63" i="394" s="1"/>
  <c r="U45" i="394"/>
  <c r="U49" i="394" s="1"/>
  <c r="U58" i="394" s="1"/>
  <c r="U63" i="394" s="1"/>
  <c r="T45" i="394"/>
  <c r="T49" i="394" s="1"/>
  <c r="S45" i="394"/>
  <c r="S49" i="394" s="1"/>
  <c r="S58" i="394" s="1"/>
  <c r="S63" i="394" s="1"/>
  <c r="R45" i="394"/>
  <c r="R49" i="394" s="1"/>
  <c r="Q45" i="394"/>
  <c r="Q49" i="394" s="1"/>
  <c r="Q58" i="394" s="1"/>
  <c r="Q63" i="394" s="1"/>
  <c r="P45" i="394"/>
  <c r="P49" i="394" s="1"/>
  <c r="P58" i="394" s="1"/>
  <c r="P63" i="394" s="1"/>
  <c r="O45" i="394"/>
  <c r="O49" i="394" s="1"/>
  <c r="O58" i="394" s="1"/>
  <c r="O63" i="394" s="1"/>
  <c r="N45" i="394"/>
  <c r="N49" i="394" s="1"/>
  <c r="N58" i="394" s="1"/>
  <c r="N63" i="394" s="1"/>
  <c r="M45" i="394"/>
  <c r="M49" i="394" s="1"/>
  <c r="M58" i="394" s="1"/>
  <c r="M63" i="394" s="1"/>
  <c r="L45" i="394"/>
  <c r="L49" i="394" s="1"/>
  <c r="K45" i="394"/>
  <c r="K49" i="394" s="1"/>
  <c r="K58" i="394" s="1"/>
  <c r="K63" i="394" s="1"/>
  <c r="J45" i="394"/>
  <c r="J49" i="394" s="1"/>
  <c r="J58" i="394" s="1"/>
  <c r="J63" i="394" s="1"/>
  <c r="I45" i="394"/>
  <c r="H45" i="394"/>
  <c r="H49" i="394" s="1"/>
  <c r="H58" i="394" s="1"/>
  <c r="H63" i="394" s="1"/>
  <c r="G45" i="394"/>
  <c r="G49" i="394" s="1"/>
  <c r="G58" i="394" s="1"/>
  <c r="G63" i="394" s="1"/>
  <c r="F45" i="394"/>
  <c r="F49" i="394" s="1"/>
  <c r="F58" i="394" s="1"/>
  <c r="F63" i="394" s="1"/>
  <c r="E45" i="394"/>
  <c r="E49" i="394" s="1"/>
  <c r="E58" i="394" s="1"/>
  <c r="E63" i="394" s="1"/>
  <c r="D45" i="394"/>
  <c r="D49" i="394" s="1"/>
  <c r="C45" i="394"/>
  <c r="C49" i="394" s="1"/>
  <c r="C58" i="394" s="1"/>
  <c r="C63" i="394" s="1"/>
  <c r="B45" i="394"/>
  <c r="B49" i="394" s="1"/>
  <c r="B58" i="394" s="1"/>
  <c r="B63" i="394" s="1"/>
  <c r="K18" i="394"/>
  <c r="J18" i="394"/>
  <c r="I18" i="394"/>
  <c r="H18" i="394"/>
  <c r="G18" i="394"/>
  <c r="F18" i="394"/>
  <c r="E18" i="394"/>
  <c r="D18" i="394"/>
  <c r="C18" i="394"/>
  <c r="B18" i="394"/>
  <c r="K14" i="394"/>
  <c r="J14" i="394"/>
  <c r="J22" i="394" s="1"/>
  <c r="I14" i="394"/>
  <c r="H14" i="394"/>
  <c r="G14" i="394"/>
  <c r="F14" i="394"/>
  <c r="F22" i="394" s="1"/>
  <c r="E14" i="394"/>
  <c r="D14" i="394"/>
  <c r="C14" i="394"/>
  <c r="B14" i="394"/>
  <c r="B22" i="394" s="1"/>
  <c r="K10" i="394"/>
  <c r="J10" i="394"/>
  <c r="I10" i="394"/>
  <c r="H10" i="394"/>
  <c r="G10" i="394"/>
  <c r="F10" i="394"/>
  <c r="E10" i="394"/>
  <c r="D10" i="394"/>
  <c r="C10" i="394"/>
  <c r="B10" i="394"/>
  <c r="K9" i="394"/>
  <c r="J9" i="394"/>
  <c r="J13" i="394" s="1"/>
  <c r="J23" i="394" s="1"/>
  <c r="J28" i="394" s="1"/>
  <c r="I9" i="394"/>
  <c r="H9" i="394"/>
  <c r="G9" i="394"/>
  <c r="F9" i="394"/>
  <c r="F13" i="394" s="1"/>
  <c r="F23" i="394" s="1"/>
  <c r="F28" i="394" s="1"/>
  <c r="E9" i="394"/>
  <c r="D9" i="394"/>
  <c r="C9" i="394"/>
  <c r="B9" i="394"/>
  <c r="B13" i="394" s="1"/>
  <c r="B23" i="394" s="1"/>
  <c r="B28" i="394" s="1"/>
  <c r="K46" i="393"/>
  <c r="J46" i="393"/>
  <c r="I46" i="393"/>
  <c r="H46" i="393"/>
  <c r="G46" i="393"/>
  <c r="F46" i="393"/>
  <c r="E46" i="393"/>
  <c r="D46" i="393"/>
  <c r="C46" i="393"/>
  <c r="B46" i="393"/>
  <c r="K37" i="393"/>
  <c r="J37" i="393"/>
  <c r="I37" i="393"/>
  <c r="H37" i="393"/>
  <c r="G37" i="393"/>
  <c r="F37" i="393"/>
  <c r="E37" i="393"/>
  <c r="E27" i="393" s="1"/>
  <c r="D37" i="393"/>
  <c r="C37" i="393"/>
  <c r="B37" i="393"/>
  <c r="P28" i="393"/>
  <c r="O28" i="393"/>
  <c r="N28" i="393"/>
  <c r="M28" i="393"/>
  <c r="L28" i="393"/>
  <c r="K28" i="393"/>
  <c r="J28" i="393"/>
  <c r="I28" i="393"/>
  <c r="H28" i="393"/>
  <c r="G28" i="393"/>
  <c r="F28" i="393"/>
  <c r="E28" i="393"/>
  <c r="D28" i="393"/>
  <c r="C28" i="393"/>
  <c r="B28" i="393"/>
  <c r="P17" i="393"/>
  <c r="O17" i="393"/>
  <c r="N17" i="393"/>
  <c r="M17" i="393"/>
  <c r="L17" i="393"/>
  <c r="K17" i="393"/>
  <c r="J17" i="393"/>
  <c r="I17" i="393"/>
  <c r="H17" i="393"/>
  <c r="G17" i="393"/>
  <c r="F17" i="393"/>
  <c r="E17" i="393"/>
  <c r="D17" i="393"/>
  <c r="C17" i="393"/>
  <c r="B17" i="393"/>
  <c r="K9" i="393"/>
  <c r="J9" i="393"/>
  <c r="I9" i="393"/>
  <c r="H9" i="393"/>
  <c r="G9" i="393"/>
  <c r="F9" i="393"/>
  <c r="E9" i="393"/>
  <c r="D9" i="393"/>
  <c r="C9" i="393"/>
  <c r="C8" i="393" s="1"/>
  <c r="B9" i="393"/>
  <c r="K8" i="393"/>
  <c r="S45" i="392"/>
  <c r="R45" i="392"/>
  <c r="Q45" i="392"/>
  <c r="P45" i="392"/>
  <c r="O45" i="392"/>
  <c r="N45" i="392"/>
  <c r="M45" i="392"/>
  <c r="L45" i="392"/>
  <c r="K45" i="392"/>
  <c r="J45" i="392"/>
  <c r="I45" i="392"/>
  <c r="H45" i="392"/>
  <c r="G45" i="392"/>
  <c r="F45" i="392"/>
  <c r="E45" i="392"/>
  <c r="D45" i="392"/>
  <c r="B45" i="392"/>
  <c r="S36" i="392"/>
  <c r="R36" i="392"/>
  <c r="Q36" i="392"/>
  <c r="P36" i="392"/>
  <c r="O36" i="392"/>
  <c r="N36" i="392"/>
  <c r="M36" i="392"/>
  <c r="L36" i="392"/>
  <c r="K36" i="392"/>
  <c r="J36" i="392"/>
  <c r="I36" i="392"/>
  <c r="H36" i="392"/>
  <c r="G36" i="392"/>
  <c r="F36" i="392"/>
  <c r="E36" i="392"/>
  <c r="D36" i="392"/>
  <c r="B36" i="392"/>
  <c r="S27" i="392"/>
  <c r="R27" i="392"/>
  <c r="R26" i="392" s="1"/>
  <c r="R17" i="397" s="1"/>
  <c r="Q27" i="392"/>
  <c r="P27" i="392"/>
  <c r="O27" i="392"/>
  <c r="N27" i="392"/>
  <c r="N26" i="392" s="1"/>
  <c r="N17" i="397" s="1"/>
  <c r="M27" i="392"/>
  <c r="L27" i="392"/>
  <c r="K27" i="392"/>
  <c r="J27" i="392"/>
  <c r="J26" i="392" s="1"/>
  <c r="J17" i="397" s="1"/>
  <c r="I27" i="392"/>
  <c r="H27" i="392"/>
  <c r="G27" i="392"/>
  <c r="F27" i="392"/>
  <c r="F26" i="392" s="1"/>
  <c r="F17" i="397" s="1"/>
  <c r="E27" i="392"/>
  <c r="D27" i="392"/>
  <c r="B27" i="392"/>
  <c r="B26" i="392"/>
  <c r="S16" i="392"/>
  <c r="R16" i="392"/>
  <c r="Q16" i="392"/>
  <c r="P16" i="392"/>
  <c r="O16" i="392"/>
  <c r="N16" i="392"/>
  <c r="M16" i="392"/>
  <c r="L16" i="392"/>
  <c r="K16" i="392"/>
  <c r="J16" i="392"/>
  <c r="I16" i="392"/>
  <c r="H16" i="392"/>
  <c r="G16" i="392"/>
  <c r="F16" i="392"/>
  <c r="E16" i="392"/>
  <c r="D16" i="392"/>
  <c r="B16" i="392"/>
  <c r="S8" i="392"/>
  <c r="R8" i="392"/>
  <c r="Q8" i="392"/>
  <c r="P8" i="392"/>
  <c r="O8" i="392"/>
  <c r="N8" i="392"/>
  <c r="M8" i="392"/>
  <c r="L8" i="392"/>
  <c r="K8" i="392"/>
  <c r="J8" i="392"/>
  <c r="I8" i="392"/>
  <c r="H8" i="392"/>
  <c r="G8" i="392"/>
  <c r="F8" i="392"/>
  <c r="E8" i="392"/>
  <c r="D8" i="392"/>
  <c r="B8" i="392"/>
  <c r="R7" i="392"/>
  <c r="C58" i="395" l="1"/>
  <c r="G58" i="395"/>
  <c r="K58" i="395"/>
  <c r="I14" i="395"/>
  <c r="I49" i="394"/>
  <c r="Q65" i="394"/>
  <c r="Q67" i="394" s="1"/>
  <c r="Y65" i="394"/>
  <c r="Y67" i="394" s="1"/>
  <c r="F65" i="394"/>
  <c r="F67" i="394" s="1"/>
  <c r="N65" i="394"/>
  <c r="N67" i="394" s="1"/>
  <c r="V65" i="394"/>
  <c r="V67" i="394" s="1"/>
  <c r="C65" i="394"/>
  <c r="C67" i="394" s="1"/>
  <c r="G65" i="394"/>
  <c r="G67" i="394" s="1"/>
  <c r="K65" i="394"/>
  <c r="K67" i="394" s="1"/>
  <c r="O65" i="394"/>
  <c r="O67" i="394" s="1"/>
  <c r="S65" i="394"/>
  <c r="S67" i="394" s="1"/>
  <c r="W65" i="394"/>
  <c r="W67" i="394" s="1"/>
  <c r="E65" i="394"/>
  <c r="E67" i="394" s="1"/>
  <c r="M65" i="394"/>
  <c r="M67" i="394" s="1"/>
  <c r="U65" i="394"/>
  <c r="U67" i="394" s="1"/>
  <c r="B65" i="394"/>
  <c r="B67" i="394" s="1"/>
  <c r="J65" i="394"/>
  <c r="J67" i="394" s="1"/>
  <c r="H65" i="394"/>
  <c r="H67" i="394" s="1"/>
  <c r="P65" i="394"/>
  <c r="P67" i="394" s="1"/>
  <c r="X65" i="394"/>
  <c r="X67" i="394" s="1"/>
  <c r="C22" i="394"/>
  <c r="G22" i="394"/>
  <c r="K22" i="394"/>
  <c r="H22" i="394"/>
  <c r="H13" i="394"/>
  <c r="B30" i="394"/>
  <c r="B32" i="394" s="1"/>
  <c r="F30" i="394"/>
  <c r="F32" i="394" s="1"/>
  <c r="J30" i="394"/>
  <c r="J32" i="394" s="1"/>
  <c r="D8" i="393"/>
  <c r="H8" i="393"/>
  <c r="D39" i="397"/>
  <c r="H39" i="397"/>
  <c r="E39" i="397"/>
  <c r="I39" i="397"/>
  <c r="B39" i="397"/>
  <c r="F39" i="397"/>
  <c r="J39" i="397"/>
  <c r="E44" i="397"/>
  <c r="C39" i="397"/>
  <c r="G39" i="397"/>
  <c r="K39" i="397"/>
  <c r="B27" i="393"/>
  <c r="B44" i="397" s="1"/>
  <c r="F27" i="393"/>
  <c r="F44" i="397" s="1"/>
  <c r="J27" i="393"/>
  <c r="J44" i="397" s="1"/>
  <c r="I27" i="393"/>
  <c r="I44" i="397" s="1"/>
  <c r="F8" i="393"/>
  <c r="F37" i="397"/>
  <c r="F36" i="397"/>
  <c r="D48" i="397"/>
  <c r="C36" i="397"/>
  <c r="C37" i="397"/>
  <c r="G36" i="397"/>
  <c r="G37" i="397"/>
  <c r="K37" i="397"/>
  <c r="K36" i="397"/>
  <c r="C48" i="397"/>
  <c r="J8" i="393"/>
  <c r="J37" i="397"/>
  <c r="J36" i="397"/>
  <c r="H48" i="397"/>
  <c r="D36" i="397"/>
  <c r="D37" i="397"/>
  <c r="H36" i="397"/>
  <c r="H37" i="397"/>
  <c r="B36" i="397"/>
  <c r="B37" i="397"/>
  <c r="B8" i="393"/>
  <c r="K48" i="397"/>
  <c r="E8" i="393"/>
  <c r="E36" i="397"/>
  <c r="E37" i="397"/>
  <c r="I8" i="393"/>
  <c r="I36" i="397"/>
  <c r="I37" i="397"/>
  <c r="G8" i="393"/>
  <c r="G26" i="392"/>
  <c r="G55" i="392" s="1"/>
  <c r="S26" i="392"/>
  <c r="S55" i="392" s="1"/>
  <c r="H12" i="397"/>
  <c r="E12" i="397"/>
  <c r="I14" i="397"/>
  <c r="I12" i="397"/>
  <c r="Q12" i="397"/>
  <c r="D12" i="397"/>
  <c r="P12" i="397"/>
  <c r="F12" i="397"/>
  <c r="J12" i="397"/>
  <c r="N12" i="397"/>
  <c r="R12" i="397"/>
  <c r="L12" i="397"/>
  <c r="B12" i="397"/>
  <c r="B14" i="397"/>
  <c r="G12" i="397"/>
  <c r="K12" i="397"/>
  <c r="O12" i="397"/>
  <c r="S12" i="397"/>
  <c r="S17" i="397"/>
  <c r="B55" i="392"/>
  <c r="B17" i="397"/>
  <c r="R21" i="397"/>
  <c r="R16" i="397"/>
  <c r="F7" i="392"/>
  <c r="F10" i="397"/>
  <c r="F9" i="397"/>
  <c r="J7" i="392"/>
  <c r="J10" i="397"/>
  <c r="J9" i="397"/>
  <c r="N7" i="392"/>
  <c r="N10" i="397"/>
  <c r="N9" i="397"/>
  <c r="R10" i="397"/>
  <c r="R9" i="397"/>
  <c r="B10" i="397"/>
  <c r="B9" i="397"/>
  <c r="G9" i="397"/>
  <c r="G10" i="397"/>
  <c r="K9" i="397"/>
  <c r="K10" i="397"/>
  <c r="O10" i="397"/>
  <c r="O9" i="397"/>
  <c r="S10" i="397"/>
  <c r="S9" i="397"/>
  <c r="D9" i="397"/>
  <c r="D10" i="397"/>
  <c r="H9" i="397"/>
  <c r="H10" i="397"/>
  <c r="L9" i="397"/>
  <c r="L10" i="397"/>
  <c r="P9" i="397"/>
  <c r="P10" i="397"/>
  <c r="E7" i="392"/>
  <c r="E10" i="397"/>
  <c r="E9" i="397"/>
  <c r="I7" i="392"/>
  <c r="I10" i="397"/>
  <c r="I9" i="397"/>
  <c r="Q7" i="392"/>
  <c r="Q9" i="397"/>
  <c r="Q10" i="397"/>
  <c r="R58" i="394"/>
  <c r="R63" i="394" s="1"/>
  <c r="I57" i="394"/>
  <c r="I58" i="394" s="1"/>
  <c r="I63" i="394" s="1"/>
  <c r="D22" i="394"/>
  <c r="D13" i="394"/>
  <c r="M12" i="397"/>
  <c r="M7" i="392"/>
  <c r="M9" i="397"/>
  <c r="M10" i="397"/>
  <c r="B50" i="395"/>
  <c r="B41" i="397" s="1"/>
  <c r="J50" i="395"/>
  <c r="J41" i="397" s="1"/>
  <c r="G14" i="395"/>
  <c r="G14" i="397" s="1"/>
  <c r="K14" i="395"/>
  <c r="K14" i="397" s="1"/>
  <c r="O14" i="395"/>
  <c r="O14" i="397" s="1"/>
  <c r="S14" i="395"/>
  <c r="S14" i="397" s="1"/>
  <c r="D14" i="395"/>
  <c r="D14" i="397" s="1"/>
  <c r="H14" i="395"/>
  <c r="H14" i="397" s="1"/>
  <c r="L14" i="395"/>
  <c r="L14" i="397" s="1"/>
  <c r="P14" i="395"/>
  <c r="P14" i="397" s="1"/>
  <c r="F22" i="395"/>
  <c r="J22" i="395"/>
  <c r="N22" i="395"/>
  <c r="R22" i="395"/>
  <c r="D50" i="395"/>
  <c r="D41" i="397" s="1"/>
  <c r="H50" i="395"/>
  <c r="H41" i="397" s="1"/>
  <c r="D58" i="395"/>
  <c r="H58" i="395"/>
  <c r="F58" i="395"/>
  <c r="Q14" i="395"/>
  <c r="Q14" i="397" s="1"/>
  <c r="D22" i="395"/>
  <c r="H22" i="395"/>
  <c r="L22" i="395"/>
  <c r="P22" i="395"/>
  <c r="E50" i="395"/>
  <c r="E41" i="397" s="1"/>
  <c r="I50" i="395"/>
  <c r="I41" i="397" s="1"/>
  <c r="J58" i="395"/>
  <c r="K22" i="395"/>
  <c r="K23" i="395" s="1"/>
  <c r="K28" i="395" s="1"/>
  <c r="S22" i="395"/>
  <c r="C50" i="395"/>
  <c r="C59" i="395" s="1"/>
  <c r="C64" i="395" s="1"/>
  <c r="G50" i="395"/>
  <c r="G59" i="395" s="1"/>
  <c r="G64" i="395" s="1"/>
  <c r="K50" i="395"/>
  <c r="K59" i="395" s="1"/>
  <c r="K64" i="395" s="1"/>
  <c r="K50" i="397" s="1"/>
  <c r="E58" i="395"/>
  <c r="E59" i="395" s="1"/>
  <c r="E64" i="395" s="1"/>
  <c r="E50" i="397" s="1"/>
  <c r="I58" i="395"/>
  <c r="E14" i="395"/>
  <c r="M14" i="395"/>
  <c r="M14" i="397" s="1"/>
  <c r="E22" i="395"/>
  <c r="F50" i="395"/>
  <c r="F41" i="397" s="1"/>
  <c r="B58" i="395"/>
  <c r="B59" i="395" s="1"/>
  <c r="B64" i="395" s="1"/>
  <c r="D58" i="394"/>
  <c r="D63" i="394" s="1"/>
  <c r="L58" i="394"/>
  <c r="L63" i="394" s="1"/>
  <c r="T58" i="394"/>
  <c r="T63" i="394" s="1"/>
  <c r="E22" i="394"/>
  <c r="I22" i="394"/>
  <c r="C13" i="394"/>
  <c r="C23" i="394" s="1"/>
  <c r="C28" i="394" s="1"/>
  <c r="G13" i="394"/>
  <c r="G23" i="394" s="1"/>
  <c r="G28" i="394" s="1"/>
  <c r="K13" i="394"/>
  <c r="E13" i="394"/>
  <c r="I13" i="394"/>
  <c r="E56" i="393"/>
  <c r="C27" i="393"/>
  <c r="G27" i="393"/>
  <c r="K27" i="393"/>
  <c r="D27" i="393"/>
  <c r="H27" i="393"/>
  <c r="H43" i="397" s="1"/>
  <c r="B56" i="393"/>
  <c r="F56" i="393"/>
  <c r="F55" i="392"/>
  <c r="J55" i="392"/>
  <c r="N55" i="392"/>
  <c r="R55" i="392"/>
  <c r="K26" i="392"/>
  <c r="O26" i="392"/>
  <c r="D7" i="392"/>
  <c r="H7" i="392"/>
  <c r="L7" i="392"/>
  <c r="P7" i="392"/>
  <c r="B7" i="392"/>
  <c r="G7" i="392"/>
  <c r="K7" i="392"/>
  <c r="O7" i="392"/>
  <c r="S7" i="392"/>
  <c r="E26" i="392"/>
  <c r="I26" i="392"/>
  <c r="M26" i="392"/>
  <c r="Q26" i="392"/>
  <c r="D26" i="392"/>
  <c r="D17" i="397" s="1"/>
  <c r="H26" i="392"/>
  <c r="H17" i="397" s="1"/>
  <c r="L26" i="392"/>
  <c r="L17" i="397" s="1"/>
  <c r="P26" i="392"/>
  <c r="P17" i="397" s="1"/>
  <c r="L55" i="392"/>
  <c r="F14" i="395"/>
  <c r="F14" i="397" s="1"/>
  <c r="J14" i="395"/>
  <c r="J23" i="395" s="1"/>
  <c r="J28" i="395" s="1"/>
  <c r="N14" i="395"/>
  <c r="N23" i="395" s="1"/>
  <c r="N28" i="395" s="1"/>
  <c r="N23" i="397" s="1"/>
  <c r="R14" i="395"/>
  <c r="R14" i="397" s="1"/>
  <c r="B22" i="395"/>
  <c r="B23" i="395" s="1"/>
  <c r="B28" i="395" s="1"/>
  <c r="G22" i="395"/>
  <c r="O22" i="395"/>
  <c r="I22" i="395"/>
  <c r="I23" i="395" s="1"/>
  <c r="I28" i="395" s="1"/>
  <c r="M22" i="395"/>
  <c r="Q22" i="395"/>
  <c r="K41" i="397" l="1"/>
  <c r="K49" i="397"/>
  <c r="B66" i="395"/>
  <c r="B68" i="395" s="1"/>
  <c r="B46" i="397"/>
  <c r="G66" i="395"/>
  <c r="G68" i="395" s="1"/>
  <c r="G46" i="397"/>
  <c r="G50" i="397"/>
  <c r="C66" i="395"/>
  <c r="C68" i="395" s="1"/>
  <c r="C46" i="397"/>
  <c r="B50" i="397"/>
  <c r="E66" i="395"/>
  <c r="E68" i="395" s="1"/>
  <c r="E46" i="397"/>
  <c r="C41" i="397"/>
  <c r="K66" i="395"/>
  <c r="K68" i="395" s="1"/>
  <c r="K46" i="397"/>
  <c r="C49" i="397"/>
  <c r="G41" i="397"/>
  <c r="C50" i="397"/>
  <c r="E23" i="395"/>
  <c r="E28" i="395" s="1"/>
  <c r="E23" i="397" s="1"/>
  <c r="E14" i="397"/>
  <c r="I30" i="395"/>
  <c r="I32" i="395" s="1"/>
  <c r="I19" i="397"/>
  <c r="J30" i="395"/>
  <c r="J32" i="395" s="1"/>
  <c r="J19" i="397"/>
  <c r="B30" i="395"/>
  <c r="B32" i="395" s="1"/>
  <c r="B19" i="397"/>
  <c r="K30" i="395"/>
  <c r="K32" i="395" s="1"/>
  <c r="K19" i="397"/>
  <c r="B23" i="397"/>
  <c r="E30" i="395"/>
  <c r="E32" i="395" s="1"/>
  <c r="E19" i="397"/>
  <c r="J23" i="397"/>
  <c r="I23" i="397"/>
  <c r="O23" i="395"/>
  <c r="O28" i="395" s="1"/>
  <c r="N30" i="395"/>
  <c r="N32" i="395" s="1"/>
  <c r="N19" i="397"/>
  <c r="K23" i="397"/>
  <c r="N14" i="397"/>
  <c r="J14" i="397"/>
  <c r="T65" i="394"/>
  <c r="T67" i="394" s="1"/>
  <c r="L65" i="394"/>
  <c r="L67" i="394" s="1"/>
  <c r="D65" i="394"/>
  <c r="D67" i="394" s="1"/>
  <c r="K23" i="394"/>
  <c r="H23" i="394"/>
  <c r="H28" i="394" s="1"/>
  <c r="E23" i="394"/>
  <c r="E28" i="394" s="1"/>
  <c r="D23" i="394"/>
  <c r="D28" i="394" s="1"/>
  <c r="D30" i="394" s="1"/>
  <c r="D32" i="394" s="1"/>
  <c r="C30" i="394"/>
  <c r="C32" i="394" s="1"/>
  <c r="K28" i="394"/>
  <c r="K30" i="394" s="1"/>
  <c r="K32" i="394" s="1"/>
  <c r="G30" i="394"/>
  <c r="G32" i="394" s="1"/>
  <c r="J56" i="393"/>
  <c r="I56" i="393"/>
  <c r="D56" i="393"/>
  <c r="D44" i="397"/>
  <c r="K56" i="393"/>
  <c r="K44" i="397"/>
  <c r="G56" i="393"/>
  <c r="G44" i="397"/>
  <c r="K43" i="397"/>
  <c r="H56" i="393"/>
  <c r="H44" i="397"/>
  <c r="C56" i="393"/>
  <c r="C44" i="397"/>
  <c r="C43" i="397"/>
  <c r="D43" i="397"/>
  <c r="J48" i="397"/>
  <c r="J43" i="397"/>
  <c r="I43" i="397"/>
  <c r="I48" i="397"/>
  <c r="E49" i="397"/>
  <c r="E48" i="397"/>
  <c r="E43" i="397"/>
  <c r="G48" i="397"/>
  <c r="G43" i="397"/>
  <c r="G49" i="397"/>
  <c r="B49" i="397"/>
  <c r="B43" i="397"/>
  <c r="B48" i="397"/>
  <c r="F48" i="397"/>
  <c r="F43" i="397"/>
  <c r="G17" i="397"/>
  <c r="H55" i="392"/>
  <c r="D55" i="392"/>
  <c r="O55" i="392"/>
  <c r="O17" i="397"/>
  <c r="E55" i="392"/>
  <c r="E17" i="397"/>
  <c r="Q55" i="392"/>
  <c r="Q17" i="397"/>
  <c r="P55" i="392"/>
  <c r="I55" i="392"/>
  <c r="I17" i="397"/>
  <c r="K55" i="392"/>
  <c r="K17" i="397"/>
  <c r="G16" i="397"/>
  <c r="G21" i="397"/>
  <c r="H21" i="397"/>
  <c r="H16" i="397"/>
  <c r="N21" i="397"/>
  <c r="N22" i="397"/>
  <c r="N16" i="397"/>
  <c r="S21" i="397"/>
  <c r="S16" i="397"/>
  <c r="B22" i="397"/>
  <c r="B16" i="397"/>
  <c r="B21" i="397"/>
  <c r="D21" i="397"/>
  <c r="D16" i="397"/>
  <c r="E21" i="397"/>
  <c r="E22" i="397"/>
  <c r="E16" i="397"/>
  <c r="O21" i="397"/>
  <c r="O16" i="397"/>
  <c r="P16" i="397"/>
  <c r="P21" i="397"/>
  <c r="I21" i="397"/>
  <c r="I22" i="397"/>
  <c r="I16" i="397"/>
  <c r="F21" i="397"/>
  <c r="F16" i="397"/>
  <c r="K16" i="397"/>
  <c r="K21" i="397"/>
  <c r="K22" i="397"/>
  <c r="L21" i="397"/>
  <c r="L16" i="397"/>
  <c r="Q21" i="397"/>
  <c r="Q16" i="397"/>
  <c r="J21" i="397"/>
  <c r="J22" i="397"/>
  <c r="J16" i="397"/>
  <c r="R65" i="394"/>
  <c r="R67" i="394" s="1"/>
  <c r="I65" i="394"/>
  <c r="I67" i="394" s="1"/>
  <c r="M55" i="392"/>
  <c r="M17" i="397"/>
  <c r="M21" i="397"/>
  <c r="M16" i="397"/>
  <c r="J59" i="395"/>
  <c r="J64" i="395" s="1"/>
  <c r="G23" i="395"/>
  <c r="G28" i="395" s="1"/>
  <c r="F59" i="395"/>
  <c r="F64" i="395" s="1"/>
  <c r="F49" i="397" s="1"/>
  <c r="S23" i="395"/>
  <c r="S28" i="395" s="1"/>
  <c r="I59" i="395"/>
  <c r="I64" i="395" s="1"/>
  <c r="F23" i="395"/>
  <c r="F28" i="395" s="1"/>
  <c r="R23" i="395"/>
  <c r="R28" i="395" s="1"/>
  <c r="H59" i="395"/>
  <c r="H64" i="395" s="1"/>
  <c r="D59" i="395"/>
  <c r="D64" i="395" s="1"/>
  <c r="H23" i="395"/>
  <c r="H28" i="395" s="1"/>
  <c r="M23" i="395"/>
  <c r="M28" i="395" s="1"/>
  <c r="P23" i="395"/>
  <c r="P28" i="395" s="1"/>
  <c r="D23" i="395"/>
  <c r="D28" i="395" s="1"/>
  <c r="D22" i="397" s="1"/>
  <c r="Q23" i="395"/>
  <c r="Q28" i="395" s="1"/>
  <c r="L23" i="395"/>
  <c r="L28" i="395" s="1"/>
  <c r="I23" i="394"/>
  <c r="I28" i="394" s="1"/>
  <c r="D66" i="395" l="1"/>
  <c r="D68" i="395" s="1"/>
  <c r="D46" i="397"/>
  <c r="D50" i="397"/>
  <c r="D49" i="397"/>
  <c r="J66" i="395"/>
  <c r="J68" i="395" s="1"/>
  <c r="J46" i="397"/>
  <c r="J50" i="397"/>
  <c r="J49" i="397"/>
  <c r="H66" i="395"/>
  <c r="H68" i="395" s="1"/>
  <c r="H46" i="397"/>
  <c r="H49" i="397"/>
  <c r="H50" i="397"/>
  <c r="I66" i="395"/>
  <c r="I68" i="395" s="1"/>
  <c r="I46" i="397"/>
  <c r="I50" i="397"/>
  <c r="F66" i="395"/>
  <c r="F68" i="395" s="1"/>
  <c r="F46" i="397"/>
  <c r="F50" i="397"/>
  <c r="I49" i="397"/>
  <c r="L30" i="395"/>
  <c r="L32" i="395" s="1"/>
  <c r="L19" i="397"/>
  <c r="L23" i="397"/>
  <c r="R30" i="395"/>
  <c r="R32" i="395" s="1"/>
  <c r="R19" i="397"/>
  <c r="R23" i="397"/>
  <c r="R22" i="397"/>
  <c r="L22" i="397"/>
  <c r="Q30" i="395"/>
  <c r="Q32" i="395" s="1"/>
  <c r="Q19" i="397"/>
  <c r="Q23" i="397"/>
  <c r="H30" i="395"/>
  <c r="H32" i="395" s="1"/>
  <c r="H19" i="397"/>
  <c r="H23" i="397"/>
  <c r="F30" i="395"/>
  <c r="F32" i="395" s="1"/>
  <c r="F19" i="397"/>
  <c r="F23" i="397"/>
  <c r="G30" i="395"/>
  <c r="G32" i="395" s="1"/>
  <c r="G19" i="397"/>
  <c r="G23" i="397"/>
  <c r="Q22" i="397"/>
  <c r="H22" i="397"/>
  <c r="D30" i="395"/>
  <c r="D32" i="395" s="1"/>
  <c r="D19" i="397"/>
  <c r="D23" i="397"/>
  <c r="F22" i="397"/>
  <c r="O30" i="395"/>
  <c r="O32" i="395" s="1"/>
  <c r="O19" i="397"/>
  <c r="O23" i="397"/>
  <c r="P30" i="395"/>
  <c r="P32" i="395" s="1"/>
  <c r="P19" i="397"/>
  <c r="P23" i="397"/>
  <c r="S30" i="395"/>
  <c r="S32" i="395" s="1"/>
  <c r="S19" i="397"/>
  <c r="S23" i="397"/>
  <c r="P22" i="397"/>
  <c r="O22" i="397"/>
  <c r="S22" i="397"/>
  <c r="G22" i="397"/>
  <c r="E30" i="394"/>
  <c r="E32" i="394" s="1"/>
  <c r="H30" i="394"/>
  <c r="H32" i="394" s="1"/>
  <c r="I30" i="394"/>
  <c r="I32" i="394" s="1"/>
  <c r="M30" i="395"/>
  <c r="M32" i="395" s="1"/>
  <c r="M19" i="397"/>
  <c r="M23" i="397"/>
  <c r="M22" i="397"/>
</calcChain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<sst xmlns="http://schemas.openxmlformats.org/spreadsheetml/2006/main" count="7492" uniqueCount="1969">
  <si>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</si>
  <si>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</si>
  <si>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</si>
  <si>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</si>
  <si>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</si>
  <si>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</si>
  <si>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</si>
  <si>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</si>
  <si>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</si>
  <si>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</si>
  <si>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</si>
  <si>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</si>
  <si>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</si>
  <si>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</si>
  <si>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</si>
  <si>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</si>
  <si>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</si>
  <si>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</si>
  <si>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</si>
  <si>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</si>
  <si>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</si>
  <si>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</si>
  <si>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</si>
  <si>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</si>
  <si>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</si>
  <si>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VAH</t>
  </si>
  <si>
    <t>TDE</t>
  </si>
  <si>
    <t>BPC</t>
  </si>
  <si>
    <t>CMB</t>
  </si>
  <si>
    <t>PLR</t>
  </si>
  <si>
    <t>SBC</t>
  </si>
  <si>
    <t>GRB</t>
  </si>
  <si>
    <t>ZFO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</si>
  <si>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</si>
  <si>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</si>
  <si>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</si>
  <si>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</si>
  <si>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</si>
  <si>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</si>
  <si>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</si>
  <si>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</si>
  <si>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</si>
  <si>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</si>
  <si>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</si>
  <si>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</si>
  <si>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</si>
  <si>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</si>
  <si>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</si>
  <si>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</si>
  <si>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</si>
  <si>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</si>
  <si>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</si>
  <si>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</si>
  <si>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</si>
  <si>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</si>
  <si>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</si>
  <si>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</si>
  <si>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</si>
  <si>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</si>
  <si>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</si>
  <si>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</si>
  <si>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</si>
  <si>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</si>
  <si>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</si>
  <si>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</si>
  <si>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</si>
  <si>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</si>
  <si>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</si>
  <si>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</si>
  <si>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</si>
  <si>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</si>
  <si>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</si>
  <si>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</si>
  <si>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</si>
  <si>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</si>
  <si>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</si>
  <si>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</si>
  <si>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</si>
  <si>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</si>
  <si>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</si>
  <si>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</si>
  <si>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</si>
  <si>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</si>
  <si>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</si>
  <si>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</si>
  <si>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</si>
  <si>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</si>
  <si>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</si>
  <si>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</si>
  <si>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</si>
  <si>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</si>
  <si>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</si>
  <si>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</si>
  <si>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</si>
  <si>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</si>
  <si>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</si>
  <si>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</si>
  <si>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</si>
  <si>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</si>
  <si>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</si>
  <si>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</si>
  <si>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</si>
  <si>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</si>
  <si>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</si>
  <si>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</si>
  <si>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</si>
  <si>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</si>
  <si>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</si>
  <si>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</si>
  <si>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</si>
  <si>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</si>
  <si>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</si>
  <si>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</si>
  <si>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</si>
  <si>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</si>
  <si>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</si>
  <si>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</si>
  <si>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</si>
  <si>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</si>
  <si>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</si>
  <si>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</si>
  <si>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</si>
  <si>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</si>
  <si>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</si>
  <si>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</si>
  <si>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</si>
  <si>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</si>
  <si>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</si>
  <si>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</si>
  <si>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</si>
  <si>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</si>
  <si>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</si>
  <si>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</si>
  <si>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</si>
  <si>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</si>
  <si>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</si>
  <si>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</si>
  <si>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</si>
  <si>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</si>
  <si>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</si>
  <si>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</si>
  <si>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</si>
  <si>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</si>
  <si>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</si>
  <si>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</si>
  <si>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</si>
  <si>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</si>
  <si>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</si>
  <si>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</si>
  <si>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</si>
  <si>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</si>
  <si>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</si>
  <si>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</si>
  <si>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</si>
  <si>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</si>
  <si>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</si>
  <si>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</si>
  <si>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</si>
  <si>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</si>
  <si>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</si>
  <si>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</si>
  <si>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</si>
  <si>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</si>
  <si>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</si>
  <si>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Santa Cruz INVESTMENTS Sociedad Administradora de Fondos de Inversión S.A.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</si>
  <si>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</si>
  <si>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</si>
  <si>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</si>
  <si>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</si>
  <si>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</si>
  <si>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</si>
  <si>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</si>
  <si>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</si>
  <si>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</si>
  <si>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</si>
  <si>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</si>
  <si>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</si>
  <si>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</si>
  <si>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Emisión de Bonos Subordinados - Banco de Crédito de Bolivia - Emisión I</t>
  </si>
  <si>
    <t>ASFI/DSV-ED-BTB-033/2013</t>
  </si>
  <si>
    <t>BTB-N1U-13</t>
  </si>
  <si>
    <t>Bonos BDP I - Emisión 4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</si>
  <si>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</si>
  <si>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</si>
  <si>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</si>
  <si>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</si>
  <si>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</si>
  <si>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</si>
  <si>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 Ganadero III</t>
  </si>
  <si>
    <t>BGA-N1U-14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</si>
  <si>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</si>
  <si>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</si>
  <si>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</si>
  <si>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</si>
  <si>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</si>
  <si>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</si>
  <si>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</si>
  <si>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</si>
  <si>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</si>
  <si>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</si>
  <si>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</si>
  <si>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</si>
  <si>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</si>
  <si>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</si>
  <si>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</si>
  <si>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</si>
  <si>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</si>
  <si>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</si>
  <si>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</t>
  </si>
  <si>
    <t>ASFI/DSV-ED-BSO-005/2013</t>
  </si>
  <si>
    <t>BSO-N1U-13</t>
  </si>
  <si>
    <t>Bonos Subordinados BancoSol II</t>
  </si>
  <si>
    <t>ASFI/DSV-ED-BSO-032/2013</t>
  </si>
  <si>
    <t>BSO-N3U-13</t>
  </si>
  <si>
    <t>Bisa Leasing S.A.</t>
  </si>
  <si>
    <t>ASFI/DSV-ED-BIL-025/2013</t>
  </si>
  <si>
    <t>BIL-3-N1A-13</t>
  </si>
  <si>
    <t>BIL-3-N1B-13</t>
  </si>
  <si>
    <t>BNB Leasing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</si>
  <si>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</si>
  <si>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</si>
  <si>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</si>
  <si>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</si>
  <si>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</si>
  <si>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</si>
  <si>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</si>
  <si>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</si>
  <si>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</si>
  <si>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Bonos COBEE IV - Emisión 1</t>
  </si>
  <si>
    <t>BPC-1-E1B-14</t>
  </si>
  <si>
    <t>Bonos COBEE IV - Emisión 2</t>
  </si>
  <si>
    <t>ASFI/DSV-ED-BPC-002/2014</t>
  </si>
  <si>
    <t>BPC-4-N2U-14</t>
  </si>
  <si>
    <t>Distribuidora de electricidad La Paz S. A. DELAPAZ</t>
  </si>
  <si>
    <t>Bonos ELECTROPAZ III - Emisión 1</t>
  </si>
  <si>
    <t>ASFI/DSV-ED-ELP-029/2012</t>
  </si>
  <si>
    <t>ELP-1-N1C-12</t>
  </si>
  <si>
    <t>Droguería INTI S.A.</t>
  </si>
  <si>
    <t>Eco Futuro S.A. F. F. P.</t>
  </si>
  <si>
    <t>Bonos ECOFUTURO - Emisión 2</t>
  </si>
  <si>
    <t>ASFI/DSV-ED-FEF-018/2012</t>
  </si>
  <si>
    <t>FEF-1-E1U-12</t>
  </si>
  <si>
    <t>Bonos Subordinados ECOFUTURO 2 - Emisión 1</t>
  </si>
  <si>
    <t>ASFI/DSV-ED-FEF-024/2013</t>
  </si>
  <si>
    <t>FEF-2-N1U-13</t>
  </si>
  <si>
    <t>Empresa Eléctrica Guaracachi S.A.</t>
  </si>
  <si>
    <t>Empresa Ferroviaria Andina S.A.</t>
  </si>
  <si>
    <t>Empresa Ferroviaria Oriental S.A.</t>
  </si>
  <si>
    <t>Bonos Ferroviaria Oriental - Emisión 3</t>
  </si>
  <si>
    <t>ASFI/DSV-ED-EFO-009-2014</t>
  </si>
  <si>
    <t>EFO-1-N1B-14</t>
  </si>
  <si>
    <t>EFO-1-N1C-14</t>
  </si>
  <si>
    <t>Fábrica Nacional de Cemento S.A. (FANCESA)</t>
  </si>
  <si>
    <t>Bonos Subordinados FASSIL - Emisión 1</t>
  </si>
  <si>
    <t>Granja Avícola Integral Sofía Ltda.</t>
  </si>
  <si>
    <t>ASFI/DSV-ED-SOF-021/2014</t>
  </si>
  <si>
    <t>SOF-1-N1C-14</t>
  </si>
  <si>
    <t>Bonos IASA II - Emisión 2</t>
  </si>
  <si>
    <t>Bonos IASA III - Emisión 2</t>
  </si>
  <si>
    <t>Bonos IASA III - Emisión 3</t>
  </si>
  <si>
    <t>Industrias Oleaginosas S.A.</t>
  </si>
  <si>
    <t>Bonos IOL I - Emisión 2</t>
  </si>
  <si>
    <t>ASFI/DSV-ED-IOL-006/2013</t>
  </si>
  <si>
    <t>IOL-1-E1C-13</t>
  </si>
  <si>
    <t>Bonos AGUAI</t>
  </si>
  <si>
    <t>AGU-U1U-10</t>
  </si>
  <si>
    <t>K12 Fondo de Inversión Cerrado</t>
  </si>
  <si>
    <t>Patrimonio Autonomo BISA ST - DIACONIA FRIF</t>
  </si>
  <si>
    <t>Valores de Titularizacion BISA ST - DIACONIA FRIF</t>
  </si>
  <si>
    <t>ASFI/DSV-TD-BDI-001/2014</t>
  </si>
  <si>
    <t>BDI-TD-NF</t>
  </si>
  <si>
    <t>Pil Andina S.A.</t>
  </si>
  <si>
    <t>ASFI/DSV-ED-NUT-015/2013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</si>
  <si>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</si>
  <si>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</si>
  <si>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</si>
  <si>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</si>
  <si>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</si>
  <si>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Bonos Transierra I - Emisión 1</t>
  </si>
  <si>
    <t>ASFI/DSV-ED-TRA-019/2013</t>
  </si>
  <si>
    <t>TRA-1-E1U-13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</si>
  <si>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</si>
  <si>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</si>
  <si>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</si>
  <si>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</si>
  <si>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</si>
  <si>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</si>
  <si>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</si>
  <si>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</si>
  <si>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</si>
  <si>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</si>
  <si>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</si>
  <si>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</si>
  <si>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</si>
  <si>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</si>
  <si>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</si>
  <si>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</si>
  <si>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</si>
  <si>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</si>
  <si>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</si>
  <si>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</si>
  <si>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</si>
  <si>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</si>
  <si>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</si>
  <si>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</si>
  <si>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</si>
  <si>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</si>
  <si>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</si>
  <si>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</si>
  <si>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</si>
  <si>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</si>
  <si>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</si>
  <si>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</si>
  <si>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</si>
  <si>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</si>
  <si>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</si>
  <si>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</si>
  <si>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</si>
  <si>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</si>
  <si>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</si>
  <si>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</si>
  <si>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</si>
  <si>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</si>
  <si>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</si>
  <si>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</si>
  <si>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</si>
  <si>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</si>
  <si>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</si>
  <si>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</si>
  <si>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</si>
  <si>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</si>
  <si>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</si>
  <si>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</si>
  <si>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</si>
  <si>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</si>
  <si>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</si>
  <si>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</si>
  <si>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</si>
  <si>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</si>
  <si>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</si>
  <si>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</si>
  <si>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</si>
  <si>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</si>
  <si>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</si>
  <si>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</si>
  <si>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</si>
  <si>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</si>
  <si>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</si>
  <si>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</si>
  <si>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</si>
  <si>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</si>
  <si>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</si>
  <si>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</si>
  <si>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</si>
  <si>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</si>
  <si>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</si>
  <si>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</si>
  <si>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</si>
  <si>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</si>
  <si>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</si>
  <si>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</si>
  <si>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</si>
  <si>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ANTES DEL IMPUESTO A LAS UTILIDADES</t>
  </si>
  <si>
    <t>RESULTADO NETO DE LA GESTIÓN</t>
  </si>
  <si>
    <t>CUENTA</t>
  </si>
  <si>
    <t>(En miles de dólares estadounidenses)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</si>
  <si>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</si>
  <si>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</si>
  <si>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</si>
  <si>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</si>
  <si>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</si>
  <si>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</si>
  <si>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</si>
  <si>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</si>
  <si>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</si>
  <si>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</si>
  <si>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</si>
  <si>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</si>
  <si>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</si>
  <si>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</si>
  <si>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</si>
  <si>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</si>
  <si>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</si>
  <si>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</si>
  <si>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</si>
  <si>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</si>
  <si>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</si>
  <si>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</si>
  <si>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</si>
  <si>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</si>
  <si>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</si>
  <si>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</si>
  <si>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</si>
  <si>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</si>
  <si>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</si>
  <si>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</si>
  <si>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</si>
  <si>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</si>
  <si>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</si>
  <si>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</si>
  <si>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</si>
  <si>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</si>
  <si>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</si>
  <si>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</si>
  <si>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</si>
  <si>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</si>
  <si>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</si>
  <si>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</si>
  <si>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</si>
  <si>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</si>
  <si>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</si>
  <si>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</si>
  <si>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</si>
  <si>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VTD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</si>
  <si>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</si>
  <si>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</si>
  <si>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</si>
  <si>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</si>
  <si>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</si>
  <si>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</si>
  <si>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</si>
  <si>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</si>
  <si>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</si>
  <si>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</si>
  <si>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</si>
  <si>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</si>
  <si>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</si>
  <si>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</si>
  <si>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</si>
  <si>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</si>
  <si>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</si>
  <si>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</si>
  <si>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</si>
  <si>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</si>
  <si>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</si>
  <si>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</si>
  <si>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TOTAL CUENTAS DE ORDEN DEUDORAS</t>
  </si>
  <si>
    <t>REGISTRO Y CUSTODIA DE LA ENTIDAD</t>
  </si>
  <si>
    <t>TOTAL CUENTAS DE REGISTRO DEUDORAS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</si>
  <si>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</si>
  <si>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</si>
  <si>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</si>
  <si>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</si>
  <si>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</si>
  <si>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</si>
  <si>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</si>
  <si>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</si>
  <si>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</si>
  <si>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</si>
  <si>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</si>
  <si>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</si>
  <si>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</si>
  <si>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</si>
  <si>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</si>
  <si>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</si>
  <si>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</si>
  <si>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ACREEDORES POR VALORES DE TERCEROS EN CUSTODIA</t>
  </si>
  <si>
    <t>TOTAL CUENTAS DE ORDEN ACREEDORAS</t>
  </si>
  <si>
    <t>CUENTAS DE REGISTRO ACREEDORAS</t>
  </si>
  <si>
    <t>ACREEDORES POR REGISTRO Y CUSTODIA DE LA ENTIDAD</t>
  </si>
  <si>
    <t>TOTAL 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</si>
  <si>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</si>
  <si>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</si>
  <si>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</si>
  <si>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</si>
  <si>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</si>
  <si>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</si>
  <si>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</si>
  <si>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</si>
  <si>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</si>
  <si>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</si>
  <si>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</si>
  <si>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(En dólares estadounidenses)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</si>
  <si>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</si>
  <si>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</si>
  <si>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</si>
  <si>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</si>
  <si>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</si>
  <si>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</si>
  <si>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</si>
  <si>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</si>
  <si>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MERCANTIL</t>
  </si>
  <si>
    <t>Total</t>
  </si>
  <si>
    <t>Tasa promedio ponderada</t>
  </si>
  <si>
    <t>CARTERA, PARTICIPANTES Y TASAS DE RENDIMIENTO DE LOS FONDOS DE INVERSIÓN ABIERTOS EN BOLIVIANOS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</si>
  <si>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</si>
  <si>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</si>
  <si>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</si>
  <si>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</si>
  <si>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</si>
  <si>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</si>
  <si>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</si>
  <si>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PYME II Fondo de Inversión Cerrado</t>
  </si>
  <si>
    <t>Nota: La cartera esta expresada en la unidad de cuenta de denominación del Fondo de Inversión.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</si>
  <si>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</si>
  <si>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</si>
  <si>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</si>
  <si>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</si>
  <si>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</si>
  <si>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</si>
  <si>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</si>
  <si>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</si>
  <si>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</si>
  <si>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</si>
  <si>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</si>
  <si>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</si>
  <si>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</si>
  <si>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</si>
  <si>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</si>
  <si>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</si>
  <si>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</si>
  <si>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</si>
  <si>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</si>
  <si>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</si>
  <si>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</si>
  <si>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</si>
  <si>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</si>
  <si>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</si>
  <si>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</si>
  <si>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</si>
  <si>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</si>
  <si>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</si>
  <si>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</si>
  <si>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</si>
  <si>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</si>
  <si>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</si>
  <si>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</si>
  <si>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</si>
  <si>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</si>
  <si>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</si>
  <si>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</si>
  <si>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</si>
  <si>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</si>
  <si>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Inv. Extranjero</t>
  </si>
  <si>
    <t>Indicador</t>
  </si>
  <si>
    <t>Número de participantes</t>
  </si>
  <si>
    <t>30 dias</t>
  </si>
  <si>
    <t>BALANCE GENERAL</t>
  </si>
  <si>
    <t>ESTADO DE RESULTADOS</t>
  </si>
  <si>
    <t>Emisor</t>
  </si>
  <si>
    <t>Banco Fortaleza S.A.</t>
  </si>
  <si>
    <t>Certificados de Depósito del Banco Central de Bolivia</t>
  </si>
  <si>
    <t>Letras Banco Central de Bolivia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</si>
  <si>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</si>
  <si>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</si>
  <si>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</si>
  <si>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</si>
  <si>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</si>
  <si>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</si>
  <si>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</si>
  <si>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</si>
  <si>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</si>
  <si>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</si>
  <si>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GASTOS DE ADMINISTRACION</t>
  </si>
  <si>
    <t>RESULTADO ANTES DE AJUSTE POR INFLACION</t>
  </si>
  <si>
    <t>UTILIDAD ANTES DE IMPUESTO</t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</si>
  <si>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</si>
  <si>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</si>
  <si>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</si>
  <si>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</si>
  <si>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</si>
  <si>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</si>
  <si>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</si>
  <si>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</si>
  <si>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</si>
  <si>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</si>
  <si>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</si>
  <si>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</si>
  <si>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</si>
  <si>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AA2</t>
  </si>
  <si>
    <t>Estable</t>
  </si>
  <si>
    <t>AA1</t>
  </si>
  <si>
    <t>A1</t>
  </si>
  <si>
    <t>AA3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</si>
  <si>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</si>
  <si>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</si>
  <si>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</si>
  <si>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</si>
  <si>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</si>
  <si>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</si>
  <si>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</si>
  <si>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</si>
  <si>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</si>
  <si>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</si>
  <si>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</si>
  <si>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</si>
  <si>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</si>
  <si>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</si>
  <si>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</si>
  <si>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</si>
  <si>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</si>
  <si>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</si>
  <si>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</si>
  <si>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</si>
  <si>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</si>
  <si>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</si>
  <si>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</si>
  <si>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</si>
  <si>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</si>
  <si>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</si>
  <si>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</si>
  <si>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</si>
  <si>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</si>
  <si>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</si>
  <si>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</si>
  <si>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</si>
  <si>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</si>
  <si>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</si>
  <si>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C</t>
  </si>
  <si>
    <t>Acciones Ordinarias</t>
  </si>
  <si>
    <t>II</t>
  </si>
  <si>
    <t>Nivel 2</t>
  </si>
  <si>
    <t>III</t>
  </si>
  <si>
    <t>Nivel 3</t>
  </si>
  <si>
    <t>Fondos de Inversión</t>
  </si>
  <si>
    <t>Cuotas de Participación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</si>
  <si>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</si>
  <si>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</si>
  <si>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</si>
  <si>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</si>
  <si>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</si>
  <si>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</si>
  <si>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</si>
  <si>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</si>
  <si>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</si>
  <si>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</si>
  <si>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</si>
  <si>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</si>
  <si>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</si>
  <si>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</si>
  <si>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</si>
  <si>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</si>
  <si>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</si>
  <si>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</si>
  <si>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</si>
  <si>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</si>
  <si>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</si>
  <si>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</si>
  <si>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</si>
  <si>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</si>
  <si>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</si>
  <si>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</si>
  <si>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</si>
  <si>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TRANSPORTE Y COMUNICACIONES</t>
  </si>
  <si>
    <t>EMPRESAS PETROLERAS</t>
  </si>
  <si>
    <t>HOTELES Y RESTAURANTES</t>
  </si>
  <si>
    <t>FPB</t>
  </si>
  <si>
    <t>AUF</t>
  </si>
  <si>
    <t>GUF</t>
  </si>
  <si>
    <t>YPFB Transierra S.A.</t>
  </si>
  <si>
    <t>Fondo de Inversión Mutuo Unión - Mediano Plazo</t>
  </si>
  <si>
    <t>Procesadora de Oleaginosas PROLEGA S.A.</t>
  </si>
  <si>
    <t>Bonos Prolega I-Emisión 1</t>
  </si>
  <si>
    <t>ASFI/DSV-ED-POL-003/2015</t>
  </si>
  <si>
    <t>POL-1-E1B-15</t>
  </si>
  <si>
    <t>ASFI/DSV-ED-POL-004/2015</t>
  </si>
  <si>
    <t>POL-1-N2U-15</t>
  </si>
  <si>
    <t>ASFI/DSV-ED-TYS-007/2015</t>
  </si>
  <si>
    <t>TYS-1-N1U-15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</si>
  <si>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</si>
  <si>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</si>
  <si>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</si>
  <si>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</si>
  <si>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</si>
  <si>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</si>
  <si>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</si>
  <si>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</si>
  <si>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</si>
  <si>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</si>
  <si>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</si>
  <si>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</si>
  <si>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</si>
  <si>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</si>
  <si>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</si>
  <si>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</si>
  <si>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</si>
  <si>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</si>
  <si>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</si>
  <si>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t>Fondos de inversión abiertos</t>
  </si>
  <si>
    <t>Bolsa boliviana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</si>
  <si>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</si>
  <si>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</si>
  <si>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</si>
  <si>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</si>
  <si>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</si>
  <si>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</si>
  <si>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</si>
  <si>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</si>
  <si>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</si>
  <si>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</si>
  <si>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</si>
  <si>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</si>
  <si>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</si>
  <si>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</si>
  <si>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</si>
  <si>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</si>
  <si>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</si>
  <si>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</si>
  <si>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</si>
  <si>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</si>
  <si>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</si>
  <si>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</si>
  <si>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</si>
  <si>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</si>
  <si>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</si>
  <si>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</si>
  <si>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</si>
  <si>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</si>
  <si>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</si>
  <si>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</si>
  <si>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</si>
  <si>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</si>
  <si>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</si>
  <si>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</si>
  <si>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</si>
  <si>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</si>
  <si>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</si>
  <si>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ASFI/DSV-ED-BIL-012/2015</t>
  </si>
  <si>
    <t>BIL-4-N1U-15</t>
  </si>
  <si>
    <t>Bonos AMECO 1</t>
  </si>
  <si>
    <t>ASFI/DSV-ED-CAC-009/2015</t>
  </si>
  <si>
    <t>CAC-N1U-15</t>
  </si>
  <si>
    <t>Bonos Ferroviaria Oriental - Emisión 5</t>
  </si>
  <si>
    <t>ASFI/DSVSC-ED-EFO-018/2015</t>
  </si>
  <si>
    <t>EFO-1-N1B-15</t>
  </si>
  <si>
    <t>EFO-1-N1C-15</t>
  </si>
  <si>
    <t>EFO-1-N1D-15</t>
  </si>
  <si>
    <t>ASFI/DSV-ED-SOF-013/2015</t>
  </si>
  <si>
    <t>SOF-1-N1B-15</t>
  </si>
  <si>
    <t>Bonos IASA III - Emisión 4</t>
  </si>
  <si>
    <t>ASFI/DSV-ED-FIN-010/2015</t>
  </si>
  <si>
    <t>FIN-3-E1U-15</t>
  </si>
  <si>
    <t xml:space="preserve">     Gastos Pagados por Adelantado Largo Plazo</t>
  </si>
  <si>
    <t>INDICADORES FINANCIEROS DE LAS EMPRESAS MANUFACTURERAS, DE AGRICULTURA Y GANADERÍA Y DE CONSTRUCCIÓN</t>
  </si>
  <si>
    <t>Agencia de Bolsa</t>
  </si>
  <si>
    <t>CAISA - Agencia de Bolsa</t>
  </si>
  <si>
    <t>AGUAÍ S.A.</t>
  </si>
  <si>
    <t>ASFI/DSVSC-ED-BTB-024/2015</t>
  </si>
  <si>
    <t>BTB-N1U-15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</si>
  <si>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</si>
  <si>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</si>
  <si>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</si>
  <si>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</si>
  <si>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</si>
  <si>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</si>
  <si>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</si>
  <si>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</si>
  <si>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</si>
  <si>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</si>
  <si>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</si>
  <si>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</si>
  <si>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</si>
  <si>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</si>
  <si>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</si>
  <si>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</si>
  <si>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ASFI/DSVSC-ED-EPE-019/2015</t>
  </si>
  <si>
    <t>EPE-1-E1C-15</t>
  </si>
  <si>
    <t>ASFI/DSVSC-ED-EPE-020/2015</t>
  </si>
  <si>
    <t>EPE-1-N2U-15</t>
  </si>
  <si>
    <t>Bonos PROLEGA I – Emisión 3</t>
  </si>
  <si>
    <t>ASFI/DSVSC-ED-POL-023/2015</t>
  </si>
  <si>
    <t>POL-1-E3U-15</t>
  </si>
  <si>
    <t>ASFI/DSVSC-ED-POL-025/2015</t>
  </si>
  <si>
    <t>POL-1-N4B-15</t>
  </si>
  <si>
    <t>Bonos Prolega I-Emisión 2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</si>
  <si>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</si>
  <si>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</si>
  <si>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</si>
  <si>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</si>
  <si>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</si>
  <si>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</si>
  <si>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ASFI/DSVSC-ED-FFO-041/2015</t>
  </si>
  <si>
    <t>FFO-1-N1U-15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</si>
  <si>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</si>
  <si>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</si>
  <si>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</si>
  <si>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</si>
  <si>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</si>
  <si>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</si>
  <si>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</si>
  <si>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</si>
  <si>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</si>
  <si>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</si>
  <si>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 - BDP - ST 031</t>
  </si>
  <si>
    <t>ASFI/DSVSC-PA-VTC-001/2015</t>
  </si>
  <si>
    <t>VTC-TD-NE</t>
  </si>
  <si>
    <t>Patrimonio Autónomo Unipartes - BDP ST 030</t>
  </si>
  <si>
    <t>Valores de Titularización Unipartes-BDP ST 030</t>
  </si>
  <si>
    <t>ASFI/DSVSC-TD-PAU-002/2015</t>
  </si>
  <si>
    <t>PAU-TD-NC</t>
  </si>
  <si>
    <t>ASFI/DSVSC-ED-TCB-031/2015</t>
  </si>
  <si>
    <t>TCB-2-N1A-15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</si>
  <si>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</si>
  <si>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</si>
  <si>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</si>
  <si>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</si>
  <si>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</si>
  <si>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</si>
  <si>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CAP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</si>
  <si>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</si>
  <si>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</si>
  <si>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PETROLERAS, DE HOTELES-RESTAURANTES Y DE TRANSPORTE-COMUNICACIONES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</si>
  <si>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</si>
  <si>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</si>
  <si>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</si>
  <si>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</si>
  <si>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</si>
  <si>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</si>
  <si>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</si>
  <si>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</si>
  <si>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</si>
  <si>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</si>
  <si>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</si>
  <si>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</si>
  <si>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</si>
  <si>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</si>
  <si>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</si>
  <si>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</si>
  <si>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</si>
  <si>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</si>
  <si>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</si>
  <si>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</si>
  <si>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</si>
  <si>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</si>
  <si>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</si>
  <si>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Transierra I-Emisión 2</t>
  </si>
  <si>
    <t>ASFI/DSVSC-ED-TRA-010/2016</t>
  </si>
  <si>
    <t>TRA-1-E1B-16</t>
  </si>
  <si>
    <t>TRA-1-E1C-16</t>
  </si>
  <si>
    <t>Banco PYME Ecofuturo S.A.</t>
  </si>
  <si>
    <t>Compañía de Seguros de Vida Fortaleza S.A.</t>
  </si>
  <si>
    <t>Parque Industrial Latinoamericano S.R.L.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</si>
  <si>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</si>
  <si>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</si>
  <si>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</si>
  <si>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</si>
  <si>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</si>
  <si>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</si>
  <si>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</si>
  <si>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</si>
  <si>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</si>
  <si>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</si>
  <si>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</si>
  <si>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</si>
  <si>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</si>
  <si>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</si>
  <si>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</si>
  <si>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</si>
  <si>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</si>
  <si>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</si>
  <si>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</si>
  <si>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</si>
  <si>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</si>
  <si>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</si>
  <si>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</si>
  <si>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</si>
  <si>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</si>
  <si>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</si>
  <si>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</si>
  <si>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</si>
  <si>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</si>
  <si>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</si>
  <si>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</si>
  <si>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Sudaval S.A.</t>
  </si>
  <si>
    <t xml:space="preserve">Panamerican Securities S.A. </t>
  </si>
  <si>
    <t>Banco BISA S.A.</t>
  </si>
  <si>
    <t>Credibolsa S.A. Agencia de Bolsa          (Res. ASFI N° 791/2014)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</si>
  <si>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</si>
  <si>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</si>
  <si>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</si>
  <si>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</si>
  <si>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</si>
  <si>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</si>
  <si>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</si>
  <si>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</si>
  <si>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</si>
  <si>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</si>
  <si>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</si>
  <si>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</si>
  <si>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</si>
  <si>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</si>
  <si>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</si>
  <si>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</si>
  <si>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</si>
  <si>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</si>
  <si>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</si>
  <si>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</si>
  <si>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</si>
  <si>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</si>
  <si>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</si>
  <si>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</si>
  <si>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</si>
  <si>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</si>
  <si>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</si>
  <si>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</si>
  <si>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</si>
  <si>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</si>
  <si>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</si>
  <si>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Bonos BNB Leasing II - Emisión 1</t>
  </si>
  <si>
    <t>ASFI/DSVSC-ED-BNL-019/2016</t>
  </si>
  <si>
    <t>BNL-2-N1A-16</t>
  </si>
  <si>
    <t>BNL-2-N1B-16</t>
  </si>
  <si>
    <t>COBEE</t>
  </si>
  <si>
    <t>FIBRA Fondo de Inversión Cerrado</t>
  </si>
  <si>
    <t>NUTRIOIL S.A.</t>
  </si>
  <si>
    <t>ASFI/DSVSC-ED-POL-020/2016</t>
  </si>
  <si>
    <t>POL-1-N1U-16</t>
  </si>
  <si>
    <t>ASFI/DSVSC-ED-TYS-026/2016</t>
  </si>
  <si>
    <t>TYS-2-N1C-16</t>
  </si>
  <si>
    <t>TYS-2-N1D-16</t>
  </si>
  <si>
    <t xml:space="preserve">YPFB TRANSIERRA S.A.                               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</si>
  <si>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</si>
  <si>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</si>
  <si>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</si>
  <si>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</si>
  <si>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</si>
  <si>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</si>
  <si>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</si>
  <si>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</si>
  <si>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</si>
  <si>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</si>
  <si>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</si>
  <si>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Subasta de acciones no inscritas</t>
  </si>
  <si>
    <t>N/A: no aplicable.</t>
  </si>
  <si>
    <t>Cartera     
(Bs.)</t>
  </si>
  <si>
    <t>Tasa Promedio Ponderada</t>
  </si>
  <si>
    <t>Variación anual</t>
  </si>
  <si>
    <t>UTILIDAD O PÉRDIDA DEL PERIODO</t>
  </si>
  <si>
    <t>Resultado de Operación Neto/Ingresos Netos</t>
  </si>
  <si>
    <t>Resultado de Operación Neto/Activo Total</t>
  </si>
  <si>
    <t>Resultado de Operación Neto/Patrimonio Neto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</si>
  <si>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</si>
  <si>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</si>
  <si>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</si>
  <si>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</si>
  <si>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</si>
  <si>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</si>
  <si>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</si>
  <si>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ASFI/DSVSC-ED-BIL-031/2016</t>
  </si>
  <si>
    <t>BIL-4-N2A-16</t>
  </si>
  <si>
    <t>BIL-4-N2B-16</t>
  </si>
  <si>
    <t>ASFI/DSVSC-ED-BPC-034/2016</t>
  </si>
  <si>
    <t>BPC-4-N1U-16</t>
  </si>
  <si>
    <t>FINO</t>
  </si>
  <si>
    <t>Valores de Titularización CRECER - BDP ST 032</t>
  </si>
  <si>
    <t>ASFI/DSVSC-TD-VCR-001/2016</t>
  </si>
  <si>
    <t>VCR-TD-ND</t>
  </si>
  <si>
    <t>ASFI/DSVSC-ED-TCB-029/2016</t>
  </si>
  <si>
    <t>TCB-2-N1A-16</t>
  </si>
  <si>
    <t>TCB-2-N1B-16</t>
  </si>
  <si>
    <t>NIB</t>
  </si>
  <si>
    <t>Mercado electrónico: SDC renta fija seriados</t>
  </si>
  <si>
    <t>VCR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</si>
  <si>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</si>
  <si>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</si>
  <si>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</si>
  <si>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</si>
  <si>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</si>
  <si>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BBB-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</si>
  <si>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</si>
  <si>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</si>
  <si>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</si>
  <si>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</si>
  <si>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</si>
  <si>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ASFI/DSVSC-ED-FFO-039/2016</t>
  </si>
  <si>
    <t>FFO-1-N1U-16</t>
  </si>
  <si>
    <t>Bonos Subordinados Banco Ganadero V</t>
  </si>
  <si>
    <t>ASFI/DSVSC-ED-BGA-041/2016</t>
  </si>
  <si>
    <t>BGA-N1U-16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</si>
  <si>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</si>
  <si>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</si>
  <si>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</si>
  <si>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</si>
  <si>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</si>
  <si>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</si>
  <si>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Banco PYME de la Comunidad S.A.</t>
  </si>
  <si>
    <t>BISA Seguros y Reaseguros S.A.</t>
  </si>
  <si>
    <t>Bonos INTI VI</t>
  </si>
  <si>
    <t>ASFI/DSVSC-ED-DIN-042/2016</t>
  </si>
  <si>
    <t>DIN-N1U-16</t>
  </si>
  <si>
    <t>ASFI/DSVSC-ED-FAN-044/2016</t>
  </si>
  <si>
    <t>FAN-4-N1U-16</t>
  </si>
  <si>
    <t>Valores de Titularización CRECER IFD - BDP ST 034</t>
  </si>
  <si>
    <t>ASFI/DSVSC-PA-PAM-002/2016</t>
  </si>
  <si>
    <t>PAM-TD-ND</t>
  </si>
  <si>
    <t>ASFI/DSVSC-ED-POL-043/2016</t>
  </si>
  <si>
    <t>POL-1-N2U-16</t>
  </si>
  <si>
    <t>ASFI/DSVSC-ED-TYS-035/2016</t>
  </si>
  <si>
    <t>TYS-2-N2B-16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</si>
  <si>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</si>
  <si>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</si>
  <si>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</si>
  <si>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</si>
  <si>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</si>
  <si>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</si>
  <si>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</si>
  <si>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</si>
  <si>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</si>
  <si>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</si>
  <si>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</si>
  <si>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</si>
  <si>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</si>
  <si>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</si>
  <si>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</si>
  <si>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</si>
  <si>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</si>
  <si>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</si>
  <si>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IMPUESTO SOBRE LAS UTILIDADES DE LAS EMPRESAS</t>
  </si>
  <si>
    <t>Entidades Financieras de Vivienda y Cooperativas</t>
  </si>
  <si>
    <t>Compañías de Seguros</t>
  </si>
  <si>
    <t>B-</t>
  </si>
  <si>
    <t>Fondos de Inversion cerrados en Bolivianos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</si>
  <si>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</si>
  <si>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</si>
  <si>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</si>
  <si>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</si>
  <si>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</si>
  <si>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</si>
  <si>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</si>
  <si>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</si>
  <si>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LBN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</si>
  <si>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</si>
  <si>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</si>
  <si>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</si>
  <si>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</si>
  <si>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Mercantile Investment Corporation (Bolivia) S.A.</t>
  </si>
  <si>
    <t>YPFB Chaco S.A.</t>
  </si>
  <si>
    <t>Nibol Ltda.</t>
  </si>
  <si>
    <t>Bonos Subordinados BNB III</t>
  </si>
  <si>
    <t>ASFI/DSVSC-ED-BNB-004/2017</t>
  </si>
  <si>
    <t>BNB-E1A-17</t>
  </si>
  <si>
    <t>BNB-E1B-17</t>
  </si>
  <si>
    <t>ASFI/DSVSC-ED-FEF-001/2017</t>
  </si>
  <si>
    <t>FEF-N1U-17</t>
  </si>
  <si>
    <t>ASFI/DSVSC-ED-GYE-002/2017</t>
  </si>
  <si>
    <t>GYE-N1A-17</t>
  </si>
  <si>
    <t>GYE-N1B-17</t>
  </si>
  <si>
    <t>PATRIMONIO AUTÓNOMO CRESPAL - BDP ST 035</t>
  </si>
  <si>
    <t>CRP-TD-NA</t>
  </si>
  <si>
    <t>CRP-TD-NB</t>
  </si>
  <si>
    <t>CRP-TD-NC</t>
  </si>
  <si>
    <t>SOBOCE S.A.</t>
  </si>
  <si>
    <t>ASFI/DSVSC-ED-SBC-030/2016</t>
  </si>
  <si>
    <t>SBC-7-N1U-16</t>
  </si>
  <si>
    <t>TSM S.A.</t>
  </si>
  <si>
    <t>Bonos Participativos TSM DENIMS 001</t>
  </si>
  <si>
    <t>ASFI/DSVSC-ED-TSM-003/2017</t>
  </si>
  <si>
    <t>TSM-N1U-17</t>
  </si>
  <si>
    <t xml:space="preserve">Empresas Industriales </t>
  </si>
  <si>
    <t>Tasas Promedio Ponderadas por Plazo, Emisor y Tipo de Moneda</t>
  </si>
  <si>
    <t>Operaciones en Bolsa:   Reporto</t>
  </si>
  <si>
    <t>Operaciones en Bolsa:  Mercado Primario Compra - Venta</t>
  </si>
  <si>
    <t>BPB</t>
  </si>
  <si>
    <t>Operaciones en Bolsa:  Mercado Secundario Compra - Venta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</si>
  <si>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</si>
  <si>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</si>
  <si>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</si>
  <si>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Cartera      
(MNUFV)</t>
  </si>
  <si>
    <t xml:space="preserve">Var. Trimestre </t>
  </si>
  <si>
    <t>BNB  S.A. Sociedad Administradora de Fondos de Inversión</t>
  </si>
  <si>
    <t>NA</t>
  </si>
  <si>
    <t>DFA</t>
  </si>
  <si>
    <t>PFA</t>
  </si>
  <si>
    <t>EVOLUCIÓN DE LA TASA DE RENDIMIENTO PROMEDIO PONDERADA A 30 DÍAS DE LOS FONDOS DE INVERSIÓN ABIERTOS EN BOLIVIANOS INDEXADOS A LA UFV</t>
  </si>
  <si>
    <t>Var. Trimestre</t>
  </si>
  <si>
    <t>Var. Anual</t>
  </si>
  <si>
    <t>FUENTE: Autoridad de Supervisión del Sistema Finnaciero sobre la base de reportes de las sociedades administradoras de fondos de inversión</t>
  </si>
  <si>
    <t>(En moneda nacional unidad de fomento a la vivienda UFV)</t>
  </si>
  <si>
    <t>Panamerican Sociedad Administradora de Fondos de Inversión S.A.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</si>
  <si>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</si>
  <si>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</si>
  <si>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</si>
  <si>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</si>
  <si>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</si>
  <si>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Capital para el crecimiento empresarial Sociedad Administradora de Fondos de Inversión S.A. - CAPCEM SAFI S.A.</t>
  </si>
  <si>
    <t>Nota.- En FIA no se esta considerando los instrumentos financieros: Acciones, Inversiones en el extranjero, Otros y Liquidez.</t>
  </si>
  <si>
    <t>FUENTE: Autoridad de Supervisión del Sistema Financiero</t>
  </si>
  <si>
    <t xml:space="preserve">iBolsa Sociedad de Titularización S.A. </t>
  </si>
  <si>
    <t xml:space="preserve">IST </t>
  </si>
  <si>
    <t>Bonos Participativos Bursátiles</t>
  </si>
  <si>
    <t xml:space="preserve">Banco PYME Ecofuturo S.A.                                                                                                                                                                               </t>
  </si>
  <si>
    <t>ASFI/DSVSC-ED-FIE-007/2017</t>
  </si>
  <si>
    <t>FIE-N1A-17</t>
  </si>
  <si>
    <t>FIE-N1B-17</t>
  </si>
  <si>
    <t>Ameco S.A.</t>
  </si>
  <si>
    <t>ASFI/DSVSC-ED-BIL-016/2017</t>
  </si>
  <si>
    <t>BIL-4-N1A-17</t>
  </si>
  <si>
    <t>BIL-4-N1B-17</t>
  </si>
  <si>
    <t>ASFI/DSV-ED-BPC-001/20014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</si>
  <si>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</si>
  <si>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</si>
  <si>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</si>
  <si>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</si>
  <si>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</si>
  <si>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</si>
  <si>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</si>
  <si>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ASFI/DSV-TD-CRP-001/2017</t>
  </si>
  <si>
    <t>ASFI/DSVSC-ED-POL-018/2017</t>
  </si>
  <si>
    <t>POL-2-N1U-17</t>
  </si>
  <si>
    <t>BB2</t>
  </si>
  <si>
    <t>BB</t>
  </si>
  <si>
    <t>N-4</t>
  </si>
  <si>
    <t>AAAf</t>
  </si>
  <si>
    <t>Sembrar Exportador Fondo de Inversión Cerrado</t>
  </si>
  <si>
    <t>BAf+</t>
  </si>
  <si>
    <t>IEL</t>
  </si>
  <si>
    <t>Rendimiento por Inversiones</t>
  </si>
  <si>
    <t>Ingresos Financieros</t>
  </si>
  <si>
    <t>Otros Ingresos</t>
  </si>
  <si>
    <t>CRP</t>
  </si>
  <si>
    <t xml:space="preserve">Import. Export. Las Lomas Ltda. 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</si>
  <si>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</si>
  <si>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</si>
  <si>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</si>
  <si>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</si>
  <si>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ASFI/DSVSC-ED-BME-023/2017</t>
  </si>
  <si>
    <t>BME-1-E1A-17</t>
  </si>
  <si>
    <t>BME-1-E1B-17</t>
  </si>
  <si>
    <t>BME-1-E1C-17</t>
  </si>
  <si>
    <t>BME-1-E1D-17</t>
  </si>
  <si>
    <t>ASFI/DSVSC-ED-ISA-021/2017</t>
  </si>
  <si>
    <t>ISA-1-E1U-17</t>
  </si>
  <si>
    <t>ASFI/DSVSC-ED-ISA-022/2017</t>
  </si>
  <si>
    <t>ISA-1-E2U-17</t>
  </si>
  <si>
    <t>ASFI/DSVSC-PA-PMI-003/2017</t>
  </si>
  <si>
    <t>PMI-TD-NC</t>
  </si>
  <si>
    <t>PMI-TD-ND</t>
  </si>
  <si>
    <t>ASFI/DSVSC-ED-POL-025/2017</t>
  </si>
  <si>
    <t>POL-2-N2U-17</t>
  </si>
  <si>
    <t>ASFI/DSVSC-ED-TYS-024/2017</t>
  </si>
  <si>
    <t>TYS-3-E1A-17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</si>
  <si>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</si>
  <si>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</si>
  <si>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</si>
  <si>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</si>
  <si>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</si>
  <si>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</si>
  <si>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DII-TD-NA</t>
  </si>
  <si>
    <t>DII-TD-NB</t>
  </si>
  <si>
    <t>DII-TD-NC</t>
  </si>
  <si>
    <t>GNI</t>
  </si>
  <si>
    <t>DII</t>
  </si>
  <si>
    <t>PMI</t>
  </si>
  <si>
    <t xml:space="preserve">            En FIC no se esta considerando los instrumentos financieros:  Inversiones en el extranjero, Otros y Liquidez.</t>
  </si>
  <si>
    <t xml:space="preserve">iBOLSA </t>
  </si>
  <si>
    <t>Multivalores Agencia de Bolsa S.A.</t>
  </si>
  <si>
    <t>Credifondo Garantiza - Fondo de Inversión Cerrado</t>
  </si>
  <si>
    <t>REPORTE DE DEPÓSITOS A PLAZO FIJO</t>
  </si>
  <si>
    <t xml:space="preserve">Banco PYME de la Comunidad S.A.                                                                                                                                                                         </t>
  </si>
  <si>
    <t>Bonos Subordinados BancoSol 2 - Emisión 1</t>
  </si>
  <si>
    <t>ASFI/DSVSC-ED-BSO-029/2017</t>
  </si>
  <si>
    <t>BSO-3-N1U-17</t>
  </si>
  <si>
    <t>ASFI/DSVSC-ED-FAN-028/2017</t>
  </si>
  <si>
    <t>FAN-4-N1A-17</t>
  </si>
  <si>
    <t>FAN-4-N1B-17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</si>
  <si>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</si>
  <si>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</si>
  <si>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</si>
  <si>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</si>
  <si>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</si>
  <si>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</si>
  <si>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</si>
  <si>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</si>
  <si>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PMD-TD-NC</t>
  </si>
  <si>
    <t>PMD-TD-ND</t>
  </si>
  <si>
    <t>ASFI/DSVSC-ED-POL-027/2017</t>
  </si>
  <si>
    <t>POL-2-E3U-17</t>
  </si>
  <si>
    <t>ASFI/DSVSC-ED-TCB-026/2017</t>
  </si>
  <si>
    <t>TCB-2-N1A-17</t>
  </si>
  <si>
    <t>TCB-2-N1B-17</t>
  </si>
  <si>
    <t>TCB-2-N1C-17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</si>
  <si>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</si>
  <si>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</si>
  <si>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</si>
  <si>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</si>
  <si>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</si>
  <si>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</si>
  <si>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</si>
  <si>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</si>
  <si>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</si>
  <si>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</si>
  <si>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</si>
  <si>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</si>
  <si>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</si>
  <si>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</si>
  <si>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</si>
  <si>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</si>
  <si>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</si>
  <si>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</si>
  <si>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</si>
  <si>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</si>
  <si>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</si>
  <si>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</si>
  <si>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</si>
  <si>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</si>
  <si>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</si>
  <si>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</si>
  <si>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</si>
  <si>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</si>
  <si>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</si>
  <si>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</si>
  <si>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</si>
  <si>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</si>
  <si>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</si>
  <si>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</si>
  <si>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</si>
  <si>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140000000.000</t>
  </si>
  <si>
    <t>Bs 40000000.000</t>
  </si>
  <si>
    <t>Bonos Subordinados BEC III - Emisión 3</t>
  </si>
  <si>
    <t>Bs 50000000.000</t>
  </si>
  <si>
    <t>Bs 32000000.000</t>
  </si>
  <si>
    <t>Empresas de Arrendamiento Financiero</t>
  </si>
  <si>
    <t>Sociedad Boliviana de Cemento S.A. "SOBOCE"</t>
  </si>
  <si>
    <t>Compañía Boliviana de Energía Eléctrica S.A. - Bolivian Power Company Limited - Sucursal Bolivia</t>
  </si>
  <si>
    <t>Gas y Electricidad S.A.</t>
  </si>
  <si>
    <t>BA-</t>
  </si>
  <si>
    <t>B1-</t>
  </si>
  <si>
    <t>Ingenio Sucroalcoholero AGUAÍ S.A.</t>
  </si>
  <si>
    <t>BAAA</t>
  </si>
  <si>
    <t>Bs 34000000.000</t>
  </si>
  <si>
    <t>BAA+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</si>
  <si>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</si>
  <si>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</si>
  <si>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Patrimonios Autónomos</t>
  </si>
  <si>
    <t>BISA ST-DIACONÍA FRIF</t>
  </si>
  <si>
    <t>Bs 28500000.000</t>
  </si>
  <si>
    <t>Bs 48000000.000</t>
  </si>
  <si>
    <t>Bs 22000000.000</t>
  </si>
  <si>
    <t>Bs 33000000.000</t>
  </si>
  <si>
    <t>Bs 15400000.000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</si>
  <si>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</si>
  <si>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</si>
  <si>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</si>
  <si>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</si>
  <si>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AAf</t>
  </si>
  <si>
    <t>CAP Fondo de Inversión Cerrado</t>
  </si>
  <si>
    <t>CAP Fondo de Inversión Cerrado "CAP FIC"</t>
  </si>
  <si>
    <t>Credifondo + Rendimiento Fondo de Inversión Abierto a Mediano Plazo</t>
  </si>
  <si>
    <t>Credifondo Bolivianos Fondo de Inversión Abierto a Corto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</si>
  <si>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</si>
  <si>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</si>
  <si>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</si>
  <si>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</si>
  <si>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</si>
  <si>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</si>
  <si>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Fortaleza Interés + Fondo de Inversión Abierto Corto Plazo</t>
  </si>
  <si>
    <t>Fortaleza Renta Mixta Internacional Fondo de Inversión Abierto Mediano Plazo</t>
  </si>
  <si>
    <t>Fortaleza UFV Rendimiento Total Fondo de Inversión Abierto - Mediano Plazo</t>
  </si>
  <si>
    <t>CUOTAS GLOBAL 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</si>
  <si>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</si>
  <si>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</si>
  <si>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</si>
  <si>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</si>
  <si>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</si>
  <si>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</si>
  <si>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</si>
  <si>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</si>
  <si>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</si>
  <si>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</si>
  <si>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</si>
  <si>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</si>
  <si>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</si>
  <si>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</si>
  <si>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</si>
  <si>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Inclusión Empresarial Fondo de inversión Cerrado, con abreviación IE-FIC</t>
  </si>
  <si>
    <t>BAf-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</si>
  <si>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</si>
  <si>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</si>
  <si>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</si>
  <si>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</si>
  <si>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</si>
  <si>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</si>
  <si>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</si>
  <si>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</si>
  <si>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</si>
  <si>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</si>
  <si>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</si>
  <si>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</si>
  <si>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</si>
  <si>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</si>
  <si>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</si>
  <si>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 xml:space="preserve">      Deudas por pagar con Emp. Rel. y/o Vinculadas a Corto Plazo</t>
  </si>
  <si>
    <t>Mercado electrónico: Colocación Primaria Renta Fija</t>
  </si>
  <si>
    <t>PMD</t>
  </si>
  <si>
    <t>MAB</t>
  </si>
  <si>
    <t xml:space="preserve"> </t>
  </si>
  <si>
    <t xml:space="preserve">Credibolsa S.A. Agencia de Bolsa    </t>
  </si>
  <si>
    <t>ASFI/DSVSC-ED-BEC-004/2018</t>
  </si>
  <si>
    <t>BEC-3-N1U-18</t>
  </si>
  <si>
    <t>ASFI/DSVSC-ED-BIL-002/2018</t>
  </si>
  <si>
    <t>BIL-4-N1A-18</t>
  </si>
  <si>
    <t>BIL-4-N1B-18</t>
  </si>
  <si>
    <t>BIL-4-N1C-18</t>
  </si>
  <si>
    <t>Bonos Subordinados  BNB Leasing I</t>
  </si>
  <si>
    <t>ASFI/DSVSC-ED-BNL-005/2018</t>
  </si>
  <si>
    <t>BNL-E1A-18</t>
  </si>
  <si>
    <t>BNL-E1B-18</t>
  </si>
  <si>
    <t>CCC</t>
  </si>
  <si>
    <t>Ba-</t>
  </si>
  <si>
    <t>Pagarés Bursátiles NUTRIOIL I</t>
  </si>
  <si>
    <t>US$ 30000000.000</t>
  </si>
  <si>
    <t>+ BENEFICIO Fondo Mutuo Mediano Plazo</t>
  </si>
  <si>
    <t>Inclusión Empresarial Fondo de Inversión Cerrado</t>
  </si>
  <si>
    <t>PYME Progreso Fondo de Inversión Cerrado</t>
  </si>
  <si>
    <t>BSP</t>
  </si>
  <si>
    <t>CBO</t>
  </si>
  <si>
    <t>FDO</t>
  </si>
  <si>
    <t>PFM</t>
  </si>
  <si>
    <t xml:space="preserve">Credibolsa S.A. Agencia de Bolsa          </t>
  </si>
  <si>
    <t xml:space="preserve">Credibolsa S.A. Agencia de Bolsa        </t>
  </si>
  <si>
    <t>Multivalores Agencia de Bolsa S.A</t>
  </si>
  <si>
    <t>BALANCE GENERAL DE EMPRESAS MANUFACTURERAS, AGRICULTURA-GANADERÍA Y CONSTRUCCIÓN</t>
  </si>
  <si>
    <t>Bonos Banco FIE 2-Emisión 3</t>
  </si>
  <si>
    <t>FIE-2-N1A-18</t>
  </si>
  <si>
    <t>FIE-2-N1B-18</t>
  </si>
  <si>
    <t>Banco Pyme Eco Futuro S.A.</t>
  </si>
  <si>
    <t>ASFI/DSVSC-ED-MLP-007/2018</t>
  </si>
  <si>
    <t>MLP-1-N1U-18</t>
  </si>
  <si>
    <t>AESA Ratings S.A. Calificadora de Riesgo</t>
  </si>
  <si>
    <t>FUBODE IFD</t>
  </si>
  <si>
    <t>Crediseguros S.A. Seguros Generales</t>
  </si>
  <si>
    <t>MDS</t>
  </si>
  <si>
    <t>CTM</t>
  </si>
  <si>
    <t>BMS</t>
  </si>
  <si>
    <t>BEN</t>
  </si>
  <si>
    <t>N/A No aplicable</t>
  </si>
  <si>
    <t>OTROS PASIVOS A LARGO PLAZO</t>
  </si>
  <si>
    <t>Clinica Metropolitana de las Americas S.A.</t>
  </si>
  <si>
    <t xml:space="preserve">Madisa Mayoreo y Distribución </t>
  </si>
  <si>
    <t>ASFI/DSVSC-ED-BIS-011/2018</t>
  </si>
  <si>
    <t>BIS-1-N1U-18</t>
  </si>
  <si>
    <t>Bonos Cobee IV - Emision 3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</si>
  <si>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</si>
  <si>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</si>
  <si>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</si>
  <si>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</si>
  <si>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</si>
  <si>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Patrimonio Autónomo BISA ST – FUBODE IFD</t>
  </si>
  <si>
    <t>Valores de Titularización BISA ST-FUBODE IFD</t>
  </si>
  <si>
    <t>ASFI/DSVSC-TD-FUB-001/2018</t>
  </si>
  <si>
    <t>FUB-TD-NB</t>
  </si>
  <si>
    <t>FUB-TD-NC</t>
  </si>
  <si>
    <t>FUB-TD-ND</t>
  </si>
  <si>
    <t>FUB-TD-NE</t>
  </si>
  <si>
    <t xml:space="preserve">Cooperativa de Ahorro y Crédito Abierta Jesús Nazareno R. L.                                                                                                                                            </t>
  </si>
  <si>
    <t>UNIBienes Seguros y Reaseguros Patrimoniales S.A.</t>
  </si>
  <si>
    <t>A-</t>
  </si>
  <si>
    <t>Bonos Banco Ganadero-Emisión 1</t>
  </si>
  <si>
    <t>Bonos Subordinados BancoSol 2 - Emisión 2</t>
  </si>
  <si>
    <t>EQUIPO PETROLERO SOCIEDAD ANÓNIMA (EQUIPETROL S.A.)</t>
  </si>
  <si>
    <t>Valores de Titularización CRECER IFD - BDP ST 041</t>
  </si>
  <si>
    <t>Bs 51000000.000</t>
  </si>
  <si>
    <t>Valores de Titularización CRECER IFD - BDP ST 043</t>
  </si>
  <si>
    <t>Bs 20000000.000</t>
  </si>
  <si>
    <t>Bs 20600000.000</t>
  </si>
  <si>
    <t>Bs 21900000.000</t>
  </si>
  <si>
    <t>Bs 23200000.000</t>
  </si>
  <si>
    <t>Bs 24700000.000</t>
  </si>
  <si>
    <t>Sociedad Anónima</t>
  </si>
  <si>
    <t>Diverso Import-Export Fondo de Inversión Cerrado</t>
  </si>
  <si>
    <t>Cuotas de Participación DIV-FIC</t>
  </si>
  <si>
    <t>MSC Expansión Fondo de Inversión Cerrado</t>
  </si>
  <si>
    <t>Cuotas de Participación MSC Expansión FIC</t>
  </si>
  <si>
    <t>Empresas Mineras Metálicas y No Metálicas</t>
  </si>
  <si>
    <t>SMI</t>
  </si>
  <si>
    <t>ICT</t>
  </si>
  <si>
    <t>Bonos Participativos emitidos por Pequeñas y Medianas Empresas (PyMES)</t>
  </si>
  <si>
    <t>FUB</t>
  </si>
  <si>
    <t>OBLIGACIONES POR OPERACIONES BURSÁTILES A CORTO PLAZO</t>
  </si>
  <si>
    <t>BALANCE GENERAL DE LAS EMPRESAS DE COMERCIO, MINERÍA, ACTIVIDADES INMOBILIARIAS Y OTROS SERVICIOS FINANCIEROS</t>
  </si>
  <si>
    <t>ESTADO DE GANANCIAS Y  PÉRDIDAS DE LAS EMPRESAS DE COMERCIO, MINERÍA, ACTIVIDADES INMOBILIARIAS Y OTROS SERVICIOS FINANCIEROS</t>
  </si>
  <si>
    <t>INDICADORES FINANCIEROS DE LAS EMPRESAS DE COMERCIO, MINERÍA, ACTIVIDADES INMOBILIARIAS Y OTROS SERVICIOS FINANCIEROS</t>
  </si>
  <si>
    <t>ASFI/DSVSC-ED-BGA 015/2018</t>
  </si>
  <si>
    <t>BGA-1-N1A-18</t>
  </si>
  <si>
    <t>BGA-1-N1B-18</t>
  </si>
  <si>
    <t>ASFI/DSVSC-ED-BSO-012/2018</t>
  </si>
  <si>
    <t>BSO-3-N1U-18</t>
  </si>
  <si>
    <t>Bonos BISA LEASING V - Emisión 1</t>
  </si>
  <si>
    <t>ASFI/DSVSC-ED-BIL-013/2018</t>
  </si>
  <si>
    <t>BIL-5-N2U-18</t>
  </si>
  <si>
    <t>GLOBAL Fondo de Inversión Cerrado</t>
  </si>
  <si>
    <t>ASFI/DSVSC-ED-IOL-017/2018</t>
  </si>
  <si>
    <t>IOL-2-N1A-18</t>
  </si>
  <si>
    <t>IOL-2-N1B-18</t>
  </si>
  <si>
    <t>IOL-2-N1C-18</t>
  </si>
  <si>
    <t>INTERFIN Fondo de Inversión Cerrado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</si>
  <si>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</si>
  <si>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</si>
  <si>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</si>
  <si>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</si>
  <si>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</si>
  <si>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</si>
  <si>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</si>
  <si>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</si>
  <si>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</si>
  <si>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</si>
  <si>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</si>
  <si>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</si>
  <si>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</si>
  <si>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</si>
  <si>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PATRIMONIO AUTÓNOMO MICROCRÉDITO IFD - BDP ST 041</t>
  </si>
  <si>
    <t>ASFI/DSVSC-PA-PMG-003/2018</t>
  </si>
  <si>
    <t>PMG-TD-NB</t>
  </si>
  <si>
    <t>PMG-TD-NC</t>
  </si>
  <si>
    <t>PMG-TD-ND</t>
  </si>
  <si>
    <t>PATRIMONIO AUTÓNOMO MICROCRÉDITO IFD - BDP ST 043</t>
  </si>
  <si>
    <t>ASFI/DSVSC-TD-PMH-004/2018</t>
  </si>
  <si>
    <t>PMH-TD-NB</t>
  </si>
  <si>
    <t>PMH-TD-NC</t>
  </si>
  <si>
    <t>PMH-TD-ND</t>
  </si>
  <si>
    <t>ASFI/DSVSC-ED-POL-014/2018</t>
  </si>
  <si>
    <t>POL-2-N1U-18</t>
  </si>
  <si>
    <t>ASFI/DSVSC-ED-SBC-016/2018</t>
  </si>
  <si>
    <t>SBC-7-N1U-18</t>
  </si>
  <si>
    <t>Sociedad Minera Illapa S.A.</t>
  </si>
  <si>
    <t>Pagarés Bursátiles ILLAPA I</t>
  </si>
  <si>
    <t>US$ 25000000.000</t>
  </si>
  <si>
    <t>Bs 17700000.000</t>
  </si>
  <si>
    <t>Bs 37000000.000</t>
  </si>
  <si>
    <t>OVA</t>
  </si>
  <si>
    <t xml:space="preserve">Mercado electrónico: Colocación Primaria Renta Variable </t>
  </si>
  <si>
    <t>PMC</t>
  </si>
  <si>
    <t>PMH</t>
  </si>
  <si>
    <t>PMF</t>
  </si>
  <si>
    <t>PMG</t>
  </si>
  <si>
    <t>Cartera ($us.)</t>
  </si>
  <si>
    <t>CARTERA, PARTICIPANTES Y TASAS DE RENDIMIENTO DE LOS FONDOS DE INVERSIÓN ABIERTOS EN BOLIVIANOS INDEXADOS A LAS UFV</t>
  </si>
  <si>
    <t>CMI</t>
  </si>
  <si>
    <t>DÓLARES ESTADOUNIDENSES</t>
  </si>
  <si>
    <t>Nota: Pueden producirse variaciones en las cifras, que obedecen a reprocesos de información posteriores a la elaboración del presente reporte.</t>
  </si>
  <si>
    <t>RESULTADO NETO DESPUÉS DE NO OPERACIONAL</t>
  </si>
  <si>
    <t>RESULTADO DESPUÉS DE INCOBRABLES</t>
  </si>
  <si>
    <t>RESULTADOS DE OPERACIÓN NETO ANTES DE GASTOS FINANCIEROS</t>
  </si>
  <si>
    <t>(En miles de dólares estadounidenses y porcentajes)</t>
  </si>
  <si>
    <t>Instrumento</t>
  </si>
  <si>
    <t xml:space="preserve">FUENTE: ASFI con base a la información proporcionada por la Bolsa Boliviana de Valores S.A.  </t>
  </si>
  <si>
    <t>Dólares estadounidenses</t>
  </si>
  <si>
    <t>Valores Unión S.A.</t>
  </si>
  <si>
    <t xml:space="preserve">Variación trimestre </t>
  </si>
  <si>
    <t>Variación trimestre</t>
  </si>
  <si>
    <t>TOTAL MONTO EMITIDO</t>
  </si>
  <si>
    <t xml:space="preserve">TOTAL </t>
  </si>
  <si>
    <t>Ingeniería y Construcciones Técnicas</t>
  </si>
  <si>
    <t>Ovando S.A.</t>
  </si>
  <si>
    <t>CAMSA Industria y Comercio S.A.</t>
  </si>
  <si>
    <t>4°Trim 18</t>
  </si>
  <si>
    <t>(expresado en número de veces)</t>
  </si>
  <si>
    <t>Í N D I C E</t>
  </si>
  <si>
    <t>Valores Union S.A.</t>
  </si>
  <si>
    <t>Bonos Subordinados Banco FIE 5</t>
  </si>
  <si>
    <t>ASFI/DSVSC-ED-FIE-003/2019</t>
  </si>
  <si>
    <t>FIE-N1A-19</t>
  </si>
  <si>
    <t>FIE-N1B-19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</si>
  <si>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</si>
  <si>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</si>
  <si>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</si>
  <si>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</si>
  <si>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</si>
  <si>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</si>
  <si>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</si>
  <si>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</si>
  <si>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</si>
  <si>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</si>
  <si>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</si>
  <si>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</si>
  <si>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</si>
  <si>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Valores de Titularización CRESPAL - BDP ST 035</t>
  </si>
  <si>
    <t>PATRIMONIO AUTÓNOMO MICROCRÉDITO IFD - BDP ST 042</t>
  </si>
  <si>
    <t>Valores de Titularización CIDRE IFD - BDP ST 042</t>
  </si>
  <si>
    <t>ASFI/DSVSC/TD-PMA-002/2019</t>
  </si>
  <si>
    <t>PMA-TD-NA</t>
  </si>
  <si>
    <t>PMA-TD-NB</t>
  </si>
  <si>
    <t>PMA-TD-NC</t>
  </si>
  <si>
    <t>PMA-TD-ND</t>
  </si>
  <si>
    <t>Pagarés Bursátiles ILLAPA I - Emisión 1</t>
  </si>
  <si>
    <t>ASFI/DSVSC-ED-SMI-001/2019</t>
  </si>
  <si>
    <t>SMI-PB1-E1U</t>
  </si>
  <si>
    <t>F3</t>
  </si>
  <si>
    <t>AAA.bo</t>
  </si>
  <si>
    <t>EQL-1.bo</t>
  </si>
  <si>
    <t>AA-.bo</t>
  </si>
  <si>
    <t>AA+.bo</t>
  </si>
  <si>
    <t xml:space="preserve">Cooperativa de Ahorro y Crédito Abierta "Fátima" R.L.                                                                                                                                           </t>
  </si>
  <si>
    <t>AA.bo</t>
  </si>
  <si>
    <t>Bonos ITACAMBA CEMENTO - Emisión 2</t>
  </si>
  <si>
    <t>Bs 121400000.000</t>
  </si>
  <si>
    <t>Bs 25000000.000</t>
  </si>
  <si>
    <t>2ªCIase.bo</t>
  </si>
  <si>
    <t>M2 Fondo de Inversión Cerrado</t>
  </si>
  <si>
    <t>Cuotas de Paticipación M2 FIC</t>
  </si>
  <si>
    <t>Renta Activa Inmobiliario Fondo de Inversión Cerrado</t>
  </si>
  <si>
    <t>ITA</t>
  </si>
  <si>
    <t>1°Trim 19</t>
  </si>
  <si>
    <t>OPERACIONES EN RUEDO DE BOLSA Y MERCADO ELECTRÓNICO</t>
  </si>
  <si>
    <t>Acciones No registradas en Bolsa</t>
  </si>
  <si>
    <t>EVOLUCIÓN DE LA INDUSTRIA DE FONDOS DE INVERSIÓN ABIERTOS -  ÚLTIMOS 12 MESES</t>
  </si>
  <si>
    <t>Var.Anual</t>
  </si>
  <si>
    <t>(En millones de dólares estadounidenses)</t>
  </si>
  <si>
    <t>Crec. mensual cartera</t>
  </si>
  <si>
    <t>(%)</t>
  </si>
  <si>
    <t xml:space="preserve">  Fondos en Dólares</t>
  </si>
  <si>
    <t>Tasa Rend. Prom. Pond.</t>
  </si>
  <si>
    <t xml:space="preserve">  Fondos en Bolivianos</t>
  </si>
  <si>
    <t xml:space="preserve">  Fondos en UFV</t>
  </si>
  <si>
    <t>PMA</t>
  </si>
  <si>
    <t>Cartera (Bs)</t>
  </si>
  <si>
    <t>INVERSIONES A CORTO PLAZO EN VALORES SIN OFERTA PÚBLICA</t>
  </si>
  <si>
    <t>OPERACIONES EN RUEDO DE BOLSA Y MERCADO ELECTRÓNICO POR INSTRUMENTO</t>
  </si>
  <si>
    <t xml:space="preserve">Instrumento </t>
  </si>
  <si>
    <t xml:space="preserve">Acciones </t>
  </si>
  <si>
    <t xml:space="preserve">Bono Corporativo </t>
  </si>
  <si>
    <t>Bono de Deuda Soberana</t>
  </si>
  <si>
    <t xml:space="preserve">Certificado de Depósito </t>
  </si>
  <si>
    <t xml:space="preserve">Commercial Paper </t>
  </si>
  <si>
    <t xml:space="preserve">Cuota de Participación en Fondo de Inversión Abierto, Mutuo o similar </t>
  </si>
  <si>
    <t xml:space="preserve">Letra del Tesoro </t>
  </si>
  <si>
    <t xml:space="preserve">Nota Estructurada </t>
  </si>
  <si>
    <t xml:space="preserve">Time Deposit </t>
  </si>
  <si>
    <t>Total (%)</t>
  </si>
  <si>
    <t>CARTERA DE INVERSIÓN EN EL EXTRANJERO POR TIPO DE INTRUMENTO - FONDOS DE INVERSIÓN ABIERTOS</t>
  </si>
  <si>
    <t>(Expresado en  dólares estadounidenses)</t>
  </si>
  <si>
    <t>Variación mensual (%)</t>
  </si>
  <si>
    <t>Variación trimestral (%)</t>
  </si>
  <si>
    <t xml:space="preserve">Variación anual (%) 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</si>
  <si>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 xml:space="preserve">Cartera de inversiones en el extranjero por instrumento </t>
    </r>
  </si>
  <si>
    <t>CARTERA DE INVERSIÓN EN EL EXTRANJERO POR TIPO DE INTRUMENTO - FONDOS DE INVERSIÓN CERRADOS</t>
  </si>
  <si>
    <t xml:space="preserve">% </t>
  </si>
  <si>
    <t xml:space="preserve">Bono de Deuda Soberana </t>
  </si>
  <si>
    <t>ASFI/DSV-EM-AGU-001/2010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</si>
  <si>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</si>
  <si>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</si>
  <si>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</si>
  <si>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</si>
  <si>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</si>
  <si>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</si>
  <si>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</si>
  <si>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Bonos GYE</t>
  </si>
  <si>
    <t>ASFI/DSVSC-ED-GYE-010/2019</t>
  </si>
  <si>
    <t>GYE-N1U-19</t>
  </si>
  <si>
    <t>ASFI/DSVSC-ED-ITA-006/2019</t>
  </si>
  <si>
    <t>ITA-1-N2U-19</t>
  </si>
  <si>
    <t xml:space="preserve">ASFI/DSVSC-ED-SBC-008/2019 </t>
  </si>
  <si>
    <t xml:space="preserve">SBC-7-N1U-19 </t>
  </si>
  <si>
    <t>ASFI/DSVSC-ED-SBC-009/2019</t>
  </si>
  <si>
    <t>SBC-7-N2U-19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</si>
  <si>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</si>
  <si>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</si>
  <si>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</si>
  <si>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</si>
  <si>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</si>
  <si>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</si>
  <si>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Pagarés Bursátiles TOYOSA II - Emisión 6</t>
  </si>
  <si>
    <t>ASFI/DSVSC-ED-TYS-007/2019</t>
  </si>
  <si>
    <t>TYS-PB2-E6U</t>
  </si>
  <si>
    <t>A-.bo</t>
  </si>
  <si>
    <t>EQL-2.bo</t>
  </si>
  <si>
    <t>BBB.bo</t>
  </si>
  <si>
    <t>A+.bo</t>
  </si>
  <si>
    <t>PATRIMONIO AUTÓNOMO MICROCRÉDITO IFD - BDP ST 045</t>
  </si>
  <si>
    <t>Valores de Titularización CRECER IFD - BDP ST 045</t>
  </si>
  <si>
    <t>Bs 20044000.000</t>
  </si>
  <si>
    <t>BBBB+</t>
  </si>
  <si>
    <t>Bs 36019000.000</t>
  </si>
  <si>
    <t>Bs 6577000.000</t>
  </si>
  <si>
    <t>Inversor Fondo de Inversión Cerrado</t>
  </si>
  <si>
    <t>INVERSOR Fondo de Inversión Cerrado</t>
  </si>
  <si>
    <t>Renta Activa Agroindustrial Fondo de Inversión Cerrado</t>
  </si>
  <si>
    <t>Cuotas de Participación Renta Activa Inmobiliario Fondo de Inversión Cerrado</t>
  </si>
  <si>
    <t>Jalasoft S.R.L.</t>
  </si>
  <si>
    <t>JSF</t>
  </si>
  <si>
    <t>DISTRIBUIDORA MAYORISTA DE TECNOLOGÍA S.A. "DISMATEC S.A."</t>
  </si>
  <si>
    <t>DMT</t>
  </si>
  <si>
    <t xml:space="preserve">DMT </t>
  </si>
  <si>
    <t>2°Trim 19</t>
  </si>
  <si>
    <t>Proyección Fondo de Inversión Abierto de Largo Plazo</t>
  </si>
  <si>
    <t>A Medida Fondo de Inversión Abierto de Corto Plazo</t>
  </si>
  <si>
    <t>Ultra Fondo de Inversión Abierto de Mediano Plazo</t>
  </si>
  <si>
    <t>Futuro Asegurado Fondo de Inversión Abierto a Largo Plazo</t>
  </si>
  <si>
    <t>Opción Fondo de Inversión Mediano Plazo</t>
  </si>
  <si>
    <t>Oportuno Fondo de Inversión Corto Plazo</t>
  </si>
  <si>
    <t>Credifondo Crecimiento Bs Fondo de Inversión Abierto a Largo Plazo</t>
  </si>
  <si>
    <t>Credifondo Bolivianos,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</si>
  <si>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</si>
  <si>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</si>
  <si>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</si>
  <si>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</si>
  <si>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</si>
  <si>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</si>
  <si>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</si>
  <si>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</si>
  <si>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</si>
  <si>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</si>
  <si>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Fondo Fortaleza UFV Rendimiento Total Fondo de Inversión Abierto -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</si>
  <si>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</si>
  <si>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</si>
  <si>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</si>
  <si>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</si>
  <si>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>Fortaleza Porvenir Fondo de Inversión Abierto Mediano Plazo</t>
  </si>
  <si>
    <t>Fortaleza Renta Mixta Internacional Fondo de Inversión Abierto Largo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</si>
  <si>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</si>
  <si>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</si>
  <si>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</si>
  <si>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</si>
  <si>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</si>
  <si>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</si>
  <si>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DIVERSIFICACIÓN DE LA CARTERA DE LOS FONDOS DE INVERSIÓN ABIERTOS. POR VALOR Y EMISOR (EN DÓLARES ESTADOUNIDENSES)</t>
  </si>
  <si>
    <t>PFI</t>
  </si>
  <si>
    <t>DIVERSIFICACIÓN DE LA CARTERA DE LOS FONDOS DE INVERSIÓN ABIERTOS POR VALOR Y EMISOR (EN PORCENTAJE DE PARTICIPACIÓN)</t>
  </si>
  <si>
    <t>AFI</t>
  </si>
  <si>
    <t>Crecimiento Fondo de Inversión Cerrado</t>
  </si>
  <si>
    <t>Fortaleza PYME II Fondo de Inversión Cerrado</t>
  </si>
  <si>
    <t>Renta Activa Emergente Fondo de Inversión Cerrado</t>
  </si>
  <si>
    <t>Renta Activa Puente Fondo de Inversión Cerrado</t>
  </si>
  <si>
    <t>Productivo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</si>
  <si>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</si>
  <si>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</si>
  <si>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</si>
  <si>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</si>
  <si>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B</t>
  </si>
  <si>
    <t>PYME Progreso Fondo de Inversión Cerrado Serie - A</t>
  </si>
  <si>
    <t>Global Fondo de Inversión Cerrado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</si>
  <si>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</si>
  <si>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</si>
  <si>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</si>
  <si>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</si>
  <si>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</si>
  <si>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</si>
  <si>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</si>
  <si>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r>
      <t xml:space="preserve">          </t>
    </r>
    <r>
      <rPr>
        <u/>
        <sz val="10"/>
        <rFont val="Arial"/>
        <family val="2"/>
      </rPr>
      <t>Empresas de suministro de electricidad, gas y agua</t>
    </r>
  </si>
  <si>
    <t>MONTO EMITIDO DURANTE EL MES</t>
  </si>
  <si>
    <t>TOTAL
CANTIDAD VIGENTE</t>
  </si>
  <si>
    <t>REPORTE DE EMISIONES VIGENTES</t>
  </si>
  <si>
    <t>Bonos Subordinados Banco BISA – Emisión 2</t>
  </si>
  <si>
    <t>Bonos Subordinados BCP – Emisión II</t>
  </si>
  <si>
    <t>Bonos Subordinados BEC II-Emisión 3</t>
  </si>
  <si>
    <t>Bonos Subordinados Banco FORTALEZA - Emisión 1</t>
  </si>
  <si>
    <t>Bonos Subordinados Banco FORTALEZA - Emisión 2</t>
  </si>
  <si>
    <t>Bonos Subordinados Banco Ganadero VI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</si>
  <si>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</si>
  <si>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</si>
  <si>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</si>
  <si>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</si>
  <si>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</si>
  <si>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</si>
  <si>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</si>
  <si>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Subordinados Banco Mercantil Santa Cruz – Emisión 1</t>
  </si>
  <si>
    <t>Bonos Subordinados Banco Mercantil Santa Cruz – Emisión 2</t>
  </si>
  <si>
    <t>Bonos Banco FIE 2 - Emisión 1</t>
  </si>
  <si>
    <t>Bonos Banco FIE 2 - Emisión 2</t>
  </si>
  <si>
    <t>Bonos Subordinados Banco FIE 3</t>
  </si>
  <si>
    <t>Bonos Subordinados Banco FIE 4</t>
  </si>
  <si>
    <t>Bonos Subordinados BancoSol 2 - Emisión 3</t>
  </si>
  <si>
    <t>ASFI/DSVSC-ED-BSO-021/2019</t>
  </si>
  <si>
    <t>BSO-3-N1U-19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</si>
  <si>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</si>
  <si>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</si>
  <si>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</si>
  <si>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</si>
  <si>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</si>
  <si>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</si>
  <si>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IV-Emisión 4</t>
  </si>
  <si>
    <t>Bonos COBEE IV - Emisión 4</t>
  </si>
  <si>
    <t>Bonos COBEE IV - Emisión 5</t>
  </si>
  <si>
    <t>Bonos INTI V - Emisión 1</t>
  </si>
  <si>
    <t>Bonos Subordinados ECOFUTURO 2 - Emisión 2</t>
  </si>
  <si>
    <t>Bonos Subordinados ECOFUTURO 3</t>
  </si>
  <si>
    <t>Bonos EQUIPETROL-Emisión 1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</si>
  <si>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</si>
  <si>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</si>
  <si>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</si>
  <si>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</si>
  <si>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</si>
  <si>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SOFIA I - Emisión 2</t>
  </si>
  <si>
    <t>Bonos GRUPO NACIONAL VIDA I - Emisión 1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</si>
  <si>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</si>
  <si>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</si>
  <si>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</si>
  <si>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</si>
  <si>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</si>
  <si>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</si>
  <si>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</si>
  <si>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</si>
  <si>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</si>
  <si>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NUTRIOIL I - Emisión 1</t>
  </si>
  <si>
    <t>Bonos OVANDO 1</t>
  </si>
  <si>
    <t>ASFI/DSVSC-ED-OVA-019/2019</t>
  </si>
  <si>
    <t>OVA-E1U-19</t>
  </si>
  <si>
    <t>Bonos OVANDO 2</t>
  </si>
  <si>
    <t>ASFI/DSVSC-ED-OVA-020/2019</t>
  </si>
  <si>
    <t>OVA-N2A-19</t>
  </si>
  <si>
    <t>OVA-N2B-19</t>
  </si>
  <si>
    <t>Patrimonio Autónomo CHÁVEZ - BDP ST 044</t>
  </si>
  <si>
    <t>Patrimonio Autónomo CRESPAL - BDP ST 035</t>
  </si>
  <si>
    <t>Patrimonio Autónomo Microcrédito IFD - BDP ST 032</t>
  </si>
  <si>
    <t>Patrimonio Autónomo Microcrédito IFD - BDP ST 034</t>
  </si>
  <si>
    <t>Patrimonio Autónomo Microcrédito IFD - BDP ST 036</t>
  </si>
  <si>
    <t>Valores de Titularización CRECER - BDP ST 036</t>
  </si>
  <si>
    <t>Patrimonio Autónomo Microcrédito IFD - BDP ST 037</t>
  </si>
  <si>
    <t>Valores de Titularización CRECER IFD - BDP ST 037</t>
  </si>
  <si>
    <t>Patrimonio Autónomo Microcrédito IFD - BDP ST 038</t>
  </si>
  <si>
    <t>Patrimonio Autónomo Microcrédito IFD - BDP ST 041</t>
  </si>
  <si>
    <t>Patrimonio Autónomo Microcrédito IFD - BDP ST 042</t>
  </si>
  <si>
    <t>Patrimonio Autónomo Microcrédito IFD - BDP ST 043</t>
  </si>
  <si>
    <t>Patrimonio Autónomo Microcrédito IFD - BDP ST 045</t>
  </si>
  <si>
    <t>ASFI/DSVSC-TD-PMT-003/2019</t>
  </si>
  <si>
    <t>PMT-TD-NA</t>
  </si>
  <si>
    <t>PMT-TD-NB</t>
  </si>
  <si>
    <t>PMT-TD-NC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</si>
  <si>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</si>
  <si>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</si>
  <si>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</si>
  <si>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</si>
  <si>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</si>
  <si>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</si>
  <si>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</si>
  <si>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</si>
  <si>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</si>
  <si>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</si>
  <si>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</si>
  <si>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</si>
  <si>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</si>
  <si>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</si>
  <si>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</si>
  <si>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</si>
  <si>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</si>
  <si>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</si>
  <si>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</si>
  <si>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</si>
  <si>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</si>
  <si>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</si>
  <si>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</si>
  <si>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1</t>
  </si>
  <si>
    <t>Bonos TELECEL II - Emisión 3</t>
  </si>
  <si>
    <t>Bonos TELECEL II-Emisión 2</t>
  </si>
  <si>
    <t>Bonos TOYOSA I - Emisión 3</t>
  </si>
  <si>
    <t>Bonos TOYOSA II - Emisión 1</t>
  </si>
  <si>
    <t>Bonos TOYOSA II - Emisión 2</t>
  </si>
  <si>
    <t>TOYOSA III - Emisión 1</t>
  </si>
  <si>
    <t>DENOMINACIÓN DE LA EMISIÓN AUTORIZADA</t>
  </si>
  <si>
    <t>Bancos de Desarrollo Productivo</t>
  </si>
  <si>
    <t>Moody´s Local PE Clasificadora de Riesgo S.A.</t>
  </si>
  <si>
    <t>Sembrar Sartawi IFD</t>
  </si>
  <si>
    <t>Bonos Banco Mercantil Santa Cruz - Emisión 5</t>
  </si>
  <si>
    <t>Bonos ENDE TRANSMISIÓN I - Emisión 1</t>
  </si>
  <si>
    <t>Bonos ENDE TRANSMISIÓN I - Emisión 2</t>
  </si>
  <si>
    <t>Acciones Suscritas y Pagadas - BTB</t>
  </si>
  <si>
    <t>Mercantil Fondo Mutuo - Mediano Plazo</t>
  </si>
  <si>
    <t>Prossimo - Fondo de Inversión Abierto - Corto Plazo</t>
  </si>
  <si>
    <t xml:space="preserve">Sociedad de Inversiones Biopetrol S.A. </t>
  </si>
  <si>
    <t>BIO</t>
  </si>
  <si>
    <t xml:space="preserve">Ingresos Operacionales </t>
  </si>
  <si>
    <t xml:space="preserve">Costos </t>
  </si>
  <si>
    <t>Jul-19</t>
  </si>
  <si>
    <t>Ago-19</t>
  </si>
  <si>
    <t>Sep-19</t>
  </si>
  <si>
    <t>3°Trim 19</t>
  </si>
  <si>
    <t>PMJ</t>
  </si>
  <si>
    <t>PMT</t>
  </si>
  <si>
    <t xml:space="preserve"> Tasas Promedio Ponderadas por Plazo, Emisor y Tipo de Moneda. Valores de Renta Fija</t>
  </si>
  <si>
    <t>Capital Para el Crecimiento Empresarial Sociedad Administradora de Fondos de Inversión S.A.</t>
  </si>
  <si>
    <t>Diverso Import - Export Fondo de Inversión Cerrado</t>
  </si>
  <si>
    <t xml:space="preserve">EVOLUCIÓN DEL VALOR CUOTA DE FONDOS DE INVERSIÓN ABIERTOS EN DÓLARES ESTADOUNIDENSES </t>
  </si>
  <si>
    <t xml:space="preserve">EVOLUCIÓN DEL VALOR CUOTA DE FONDOS DE INVERSIÓN ABIERTOS EN BOLIVIANOS </t>
  </si>
  <si>
    <t>EVOLUCIÓN DEL VALOR CUOTA DE FONDOS DE INVERSIÓN ABIERTOS EN BOLIVIANOS INDEXADOS A LA UFV</t>
  </si>
  <si>
    <t>AL 31 DE DICIEMBRE DE 2019</t>
  </si>
  <si>
    <t>DICIEMBRE DE 2019</t>
  </si>
  <si>
    <t>CANTIDAD DE DPF´s VIGENTES</t>
  </si>
  <si>
    <t>ENTIDAD EMISORA</t>
  </si>
  <si>
    <t>AL  31  DE  DICIEMBRE  DE  2019</t>
  </si>
  <si>
    <t>Bonos Subordiandos Banco BISA - Emisión 3</t>
  </si>
  <si>
    <t>Bonos Subordinados Banco BISA - Emisión 1</t>
  </si>
  <si>
    <t xml:space="preserve">Credibolsa S.A. Agencia de Bolsa      </t>
  </si>
  <si>
    <t>Bonos Subordinados - Banco de Crédito de Bolivia - Emisión I</t>
  </si>
  <si>
    <t xml:space="preserve">Credibolsa S.A. Agencia de Bolsa  </t>
  </si>
  <si>
    <t>Bonos Banco Económico I - Emisión 1</t>
  </si>
  <si>
    <t>ASFI/DSVSC-ED-BEC-036/2019</t>
  </si>
  <si>
    <t>BEC-4-N1A-19</t>
  </si>
  <si>
    <t>BEC-4-N1B-19</t>
  </si>
  <si>
    <t>Bonos Subordinados BEC II - Emisión 2</t>
  </si>
  <si>
    <t>Bonos Subordinados BEC II - Emisión 3</t>
  </si>
  <si>
    <t>Mercantil Santa Cruz Agencia de Bolsa S.A.</t>
  </si>
  <si>
    <t>Bonos Subordinados BNB IV</t>
  </si>
  <si>
    <t>ASFI/DSVSC-ED-BNB-028/2019</t>
  </si>
  <si>
    <t>BNB-E1U-19</t>
  </si>
  <si>
    <t>CAMSA INDUSTRIA Y COMERCIO S.A.</t>
  </si>
  <si>
    <t>Bonos CAMSA I - Emisión 1</t>
  </si>
  <si>
    <t>ASFI/DSVSC-ED-CMI-023/2019</t>
  </si>
  <si>
    <t>CMI-1-N1U-19</t>
  </si>
  <si>
    <t>Bonos DISMATEC I - Emisión 1</t>
  </si>
  <si>
    <t>ASFI/DSVSC-ED-DMT-035/2019</t>
  </si>
  <si>
    <t>DMT-1-N1A-19</t>
  </si>
  <si>
    <t>DMT-1-N1B-19</t>
  </si>
  <si>
    <t>ASFI/DSVSC-ED-TDE-025/2019</t>
  </si>
  <si>
    <t>TDE-1-N1U-19</t>
  </si>
  <si>
    <t>ASFI/DSVSC-ED-TDE-026/2019</t>
  </si>
  <si>
    <t>TDE-1-N2U-19</t>
  </si>
  <si>
    <t>Equipo Petrolero S.A. (EQUIPETROL S.A.)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</si>
  <si>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</si>
  <si>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</si>
  <si>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</si>
  <si>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</si>
  <si>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</si>
  <si>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</si>
  <si>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</si>
  <si>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</si>
  <si>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</si>
  <si>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GRUPO NACIONAL VIDA I - Emisión 2</t>
  </si>
  <si>
    <t>ASFI/DSVSC-ED-GNI-024/2019</t>
  </si>
  <si>
    <t>GNI-1-N2U-19</t>
  </si>
  <si>
    <t>Pagarés Bursátiles NUTRIOIL I – Emisión 1</t>
  </si>
  <si>
    <t>ASFI/DSVSC-ED-NUT-029/2019</t>
  </si>
  <si>
    <t>NUT-PB1-E1U</t>
  </si>
  <si>
    <t>Pagarés Bursátiles NUTRIOIL I - Emisión 2</t>
  </si>
  <si>
    <t>ASFI/DSVSC-ED-NUT-034/2019</t>
  </si>
  <si>
    <t>NUT-PB1-N2U</t>
  </si>
  <si>
    <t>Patrimonio Autónomo MICROCRÉDITO IFD - BDP ST 032</t>
  </si>
  <si>
    <t>Patrimonio Autónomo MICROCRÉDITO IFD - BDP ST 034</t>
  </si>
  <si>
    <t>Patrimonio Autónomo MICROCRÉDITO IFD - BDP ST 036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</si>
  <si>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</si>
  <si>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</si>
  <si>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</si>
  <si>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042</t>
  </si>
  <si>
    <t>Patrimonio Autónomo MICROCRÉDITO IFD - BDP ST 043</t>
  </si>
  <si>
    <t>Patrimonio Autónomo MICROCRÉDITO IFD - BDP ST 045</t>
  </si>
  <si>
    <t>Patrimonio Autónomo MICROCRÉDITO IFD - BDP ST 046</t>
  </si>
  <si>
    <t>Patrimonio Autónomo MICROCRÉDITO IFD - BDP ST 047</t>
  </si>
  <si>
    <t>Valores de Titularización CRECER IFD - BDP ST 047</t>
  </si>
  <si>
    <t>ASFI/DSVSC-TD-PMB-005/2019</t>
  </si>
  <si>
    <t>PMB-TD-NA</t>
  </si>
  <si>
    <t>PATRIMONIO AUTÓNOMO MICROCRÉDITO IFD - BDP ST 047</t>
  </si>
  <si>
    <t>PMB-TD-NB</t>
  </si>
  <si>
    <t>PMB-TD-NC</t>
  </si>
  <si>
    <t>PMB-TD-ND</t>
  </si>
  <si>
    <t>Pagarés Bursátiles TOYOSA II - Emisión 7</t>
  </si>
  <si>
    <t>ASFI/DSVSC-ED-TYS-018/2019</t>
  </si>
  <si>
    <t>TYS-PB2-E7U</t>
  </si>
  <si>
    <t xml:space="preserve">Emisor de Bonos </t>
  </si>
  <si>
    <t>Bonos Subordiandos BANCO BISA-Emisión 3</t>
  </si>
  <si>
    <t>Bs 35000000.000</t>
  </si>
  <si>
    <t>Bonos Subordinados BANCO BISA – Emisión 2</t>
  </si>
  <si>
    <t>Bs 210000000.000</t>
  </si>
  <si>
    <t>Bs 137200000.000</t>
  </si>
  <si>
    <t>Bs 70000000.000</t>
  </si>
  <si>
    <t>Bs 170000000.000</t>
  </si>
  <si>
    <t>Bs 32500000.000</t>
  </si>
  <si>
    <t>Bs 55000000.000</t>
  </si>
  <si>
    <t>Bs 27000000.000</t>
  </si>
  <si>
    <t>US$ 24900000.000</t>
  </si>
  <si>
    <t>Bonos BANCO MERCANTIL SANTA CRUZ-Emisión 5</t>
  </si>
  <si>
    <t>US$ 24000000.000</t>
  </si>
  <si>
    <t>Bonos Subordinados BANCO MERCANTIL SANTA CRUZ – Emisión 1</t>
  </si>
  <si>
    <t>US$ 24500000.000</t>
  </si>
  <si>
    <t>Bonos Subordinados BANCO MERCANTIL SANTA CRUZ – Emisión 2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</si>
  <si>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</si>
  <si>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</si>
  <si>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</si>
  <si>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</si>
  <si>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</si>
  <si>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</si>
  <si>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Bonos BANCO FIE 2 - Emisión 1</t>
  </si>
  <si>
    <t>Bs 200000000.000</t>
  </si>
  <si>
    <t>Bonos BANCO FIE 2 - Emisión 2</t>
  </si>
  <si>
    <t>Bonos Subordinados BANCO FIE 3</t>
  </si>
  <si>
    <t>Bonos Subordinados BANCO FIE 4</t>
  </si>
  <si>
    <t>Bs 80000000.000</t>
  </si>
  <si>
    <t>US$ 4000000.000</t>
  </si>
  <si>
    <t>Bonos Subordinados ECOFUTURO 2 - EMISION 2</t>
  </si>
  <si>
    <t>Bs 16300000.000</t>
  </si>
  <si>
    <t>Bs 25800000.000</t>
  </si>
  <si>
    <t>Bs 60000000.000</t>
  </si>
  <si>
    <t>US$ 1700000.000</t>
  </si>
  <si>
    <t>US$ 2900000.000</t>
  </si>
  <si>
    <t>Bs 350000000.000</t>
  </si>
  <si>
    <t>Bs 141000000.000</t>
  </si>
  <si>
    <t>Bs 142000000.000</t>
  </si>
  <si>
    <t>Bs 168000000.000</t>
  </si>
  <si>
    <t>Bs 490000000.000</t>
  </si>
  <si>
    <t>Bs 139200000.000</t>
  </si>
  <si>
    <t>Bs 522000000.000</t>
  </si>
  <si>
    <t>Bs 313200000.000</t>
  </si>
  <si>
    <t>Bonos TELECEL II - EMISION 1</t>
  </si>
  <si>
    <t>Bs 696000000.000</t>
  </si>
  <si>
    <t>Bs 560000000.000</t>
  </si>
  <si>
    <t>Bs 420000000.000</t>
  </si>
  <si>
    <t>Bs 280000000.000</t>
  </si>
  <si>
    <t>Bs 1360000000.000</t>
  </si>
  <si>
    <t>US$ 135000000.000</t>
  </si>
  <si>
    <t>US$ 70000000.000</t>
  </si>
  <si>
    <t>Bs 33860000.000</t>
  </si>
  <si>
    <t>US$ 13744695.900</t>
  </si>
  <si>
    <t>Bs 42875000.000</t>
  </si>
  <si>
    <t>US$ 8000000.000</t>
  </si>
  <si>
    <t>Bs 84000000.000</t>
  </si>
  <si>
    <t>US$ 5000000.000</t>
  </si>
  <si>
    <t>Bonos COBEE IV - EMISION 4</t>
  </si>
  <si>
    <t>Bs 105000000.000</t>
  </si>
  <si>
    <t>Bs 138120000.000</t>
  </si>
  <si>
    <t>Bs 69600000.000</t>
  </si>
  <si>
    <t>Bs 127420000.000</t>
  </si>
  <si>
    <t>Bs 55680000.000</t>
  </si>
  <si>
    <t>Bs 75000000.000</t>
  </si>
  <si>
    <t>Bs 56000000.000</t>
  </si>
  <si>
    <t>Bs 82000000.000</t>
  </si>
  <si>
    <t>Bonos SOFIA I - EMISION 2</t>
  </si>
  <si>
    <t>Bs 58000000.000</t>
  </si>
  <si>
    <t>INDUSTRIA TEXTIL TSM S.A.</t>
  </si>
  <si>
    <t>Bs 52000000.000</t>
  </si>
  <si>
    <t>Bs 67200000.000</t>
  </si>
  <si>
    <t>Bs 52200000.000</t>
  </si>
  <si>
    <t>US$ 15000000.000</t>
  </si>
  <si>
    <t>Bs 170520000.000</t>
  </si>
  <si>
    <t>Bs 173304000.000</t>
  </si>
  <si>
    <t>Bs 1312500000.000</t>
  </si>
  <si>
    <t>Bonos JALASOFT I - Emisión 1</t>
  </si>
  <si>
    <t>US$ 9000000.000</t>
  </si>
  <si>
    <t>Bs 68600000.000</t>
  </si>
  <si>
    <t>Bs 172880000.000</t>
  </si>
  <si>
    <t>US$ 2000000.000</t>
  </si>
  <si>
    <t>Bonos PROLEGA I - EMISION 4</t>
  </si>
  <si>
    <t>Bs 41760000.000</t>
  </si>
  <si>
    <t>Bs 28000000.000</t>
  </si>
  <si>
    <t>Bs 26000000.000</t>
  </si>
  <si>
    <t>US$ 9330000.000</t>
  </si>
  <si>
    <t>Bs 18500000.000</t>
  </si>
  <si>
    <t>Bs 86000000.000</t>
  </si>
  <si>
    <t>Bs 15500000.000</t>
  </si>
  <si>
    <t>Pagarés Bursátiles PROLEGA I-Emisión 1</t>
  </si>
  <si>
    <t>US$ 3000000.000</t>
  </si>
  <si>
    <t>Bonos NUTRIOIL I - EMISION 1</t>
  </si>
  <si>
    <t>Bs 167000000.000</t>
  </si>
  <si>
    <t>Bs 167040000.000</t>
  </si>
  <si>
    <t>Bs 14000000.000</t>
  </si>
  <si>
    <t>US$ 10200000.000</t>
  </si>
  <si>
    <t>Bonos Subordinados BANCO FORTALEZA - Emisión 1</t>
  </si>
  <si>
    <t>Bonos Subordinados BANCO FORTALEZA - Emisión 2</t>
  </si>
  <si>
    <t>Bs 45000000.000</t>
  </si>
  <si>
    <t>Bs 34800000.000</t>
  </si>
  <si>
    <t>Bs 62000000.000</t>
  </si>
  <si>
    <t>Bs 38400000.000</t>
  </si>
  <si>
    <t>Bs 160000000.000</t>
  </si>
  <si>
    <t>Bonos BISA LEASING III - EMISION 1</t>
  </si>
  <si>
    <t>Bs 42000000.000</t>
  </si>
  <si>
    <t>Bonos BISA LEASING IV - EMISION 1</t>
  </si>
  <si>
    <t>Bonos BISA LEASING IV - EMISION 2</t>
  </si>
  <si>
    <t>Bs 125000000.000</t>
  </si>
  <si>
    <t>Emisor de Pagaré</t>
  </si>
  <si>
    <t>Pagarés Bursátiles TSM 001</t>
  </si>
  <si>
    <t>PAGARÉS BURSÁTILES TOYOSA II</t>
  </si>
  <si>
    <t>Patrimonio Autónomo Microcrédito IFD - BDP ST 047</t>
  </si>
  <si>
    <t>ACTIVO UNION BS FONDO DE INVERSION ABIERTO - LARGO PLAZO</t>
  </si>
  <si>
    <t>FORTALEZA DISPONIBLE Fondo de Inversión Abierto Corto Plazo</t>
  </si>
  <si>
    <t>FORTALEZA PLANIFICA Fondo de Inversión Abierto Largo Plazo</t>
  </si>
  <si>
    <t xml:space="preserve">FORTALEZA POTENCIA BOLIVIANOS FONDO DE INVERSIÓN ABIERTO LARGO PLAZO </t>
  </si>
  <si>
    <t>GLOBAL UNION $US FONDO DE INVERSION ABIERTO - LARGO PLAZO</t>
  </si>
  <si>
    <t>A+f</t>
  </si>
  <si>
    <t>MSC PRODUCTIVO FONDO DE INVERSIÓN CERRADO</t>
  </si>
  <si>
    <t xml:space="preserve">AL 31 DE DICIEMBRE 2019 </t>
  </si>
  <si>
    <t>Manufactura de Papeles S.A. (MADEPA)</t>
  </si>
  <si>
    <t>MAD</t>
  </si>
  <si>
    <t>EMPRESAS PETROLERAS - HOTELES-RESTAURANTES Y DE TRANSPORTE-COMUNICACIONES</t>
  </si>
  <si>
    <t>AL  31  DE DICIEMBRE DE  2019</t>
  </si>
  <si>
    <t>AL 31 DE DICIEMBRE  DE 2019</t>
  </si>
  <si>
    <t>AL 31 DE DICIEMBRE DE  2019</t>
  </si>
  <si>
    <t>Oct-19</t>
  </si>
  <si>
    <t>Nov-19</t>
  </si>
  <si>
    <t>Dic-19</t>
  </si>
  <si>
    <t>4°Trim 19</t>
  </si>
  <si>
    <t>AL  31 DE DICIEMBRE  DE  2019</t>
  </si>
  <si>
    <t>AL  31 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</si>
</sst>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d\.m\.yy"/>
    <numFmt numFmtId="184" formatCode="_-* #,##0.00_-;\-* #,##0.00_-;_-* &quot;-&quot;??_-;_-@_-"/>
    <numFmt numFmtId="185" formatCode="_ * #,##0_ ;_ * \-#,##0_ ;_ * \-??_ ;_ @_ "/>
    <numFmt numFmtId="186" formatCode="_(* #,##0.0_);_(* \(#,##0.0\);_(* \-??_);_(@_)"/>
    <numFmt numFmtId="187" formatCode="_(* #,##0_);_(* \(#,##0\);_(* &quot;-&quot;??_);_(@_)"/>
    <numFmt numFmtId="188" formatCode="_-* #,##0_-;\-* #,##0_-;_-* &quot;-&quot;??_-;_-@_-"/>
    <numFmt numFmtId="189" formatCode="dd/mm/yyyy;@"/>
    <numFmt numFmtId="190" formatCode="_(* #,##0.000_);_(* \(#,##0.000\);_(* \-??_);_(@_)"/>
    <numFmt numFmtId="191" formatCode="#,##0.0000"/>
    <numFmt numFmtId="192" formatCode="_-* #,##0\ _€_-;\-* #,##0\ _€_-;_-* &quot;-&quot;??\ _€_-;_-@_-"/>
    <numFmt numFmtId="193" formatCode="0.0000%"/>
    <numFmt numFmtId="194" formatCode="\ \L\i\q\u\ide\z\ yy\ \O\t\r\os\ "/>
    <numFmt numFmtId="195" formatCode="_ * #,##0.00_ ;_ * \-#,##0.00_ ;_ * &quot;-&quot;??_ ;_ @_ "/>
    <numFmt numFmtId="196" formatCode="\ \A\C\C\ "/>
    <numFmt numFmtId="197" formatCode="0.000"/>
    <numFmt numFmtId="198" formatCode="0.0000"/>
    <numFmt numFmtId="199" formatCode="#,##0.000"/>
    <numFmt numFmtId="200" formatCode="0.000%"/>
    <numFmt numFmtId="201" formatCode="_(* #,##0.0_);_(* \(#,##0.0\);_(* &quot;-&quot;??_);_(@_)"/>
    <numFmt numFmtId="202" formatCode="_(* #,##0.0000_);_(* \(#,##0.0000\);_(* \-??_);_(@_)"/>
  </numFmts>
  <fonts count="16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8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Times New Roman"/>
      <family val="1"/>
    </font>
    <font>
      <b/>
      <sz val="9"/>
      <color theme="0"/>
      <name val="Arial"/>
      <family val="2"/>
    </font>
    <font>
      <sz val="10"/>
      <color theme="0"/>
      <name val="Times New Roman"/>
      <family val="1"/>
    </font>
    <font>
      <sz val="9"/>
      <color rgb="FF333333"/>
      <name val="Arial"/>
      <family val="2"/>
    </font>
    <font>
      <b/>
      <vertAlign val="superscript"/>
      <sz val="11"/>
      <color theme="0"/>
      <name val="Arial"/>
      <family val="2"/>
    </font>
    <font>
      <sz val="11"/>
      <color theme="1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6"/>
      <color indexed="9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vertAlign val="superscript"/>
      <sz val="12"/>
      <color theme="0"/>
      <name val="Arial"/>
      <family val="2"/>
    </font>
    <font>
      <sz val="12"/>
      <color theme="0"/>
      <name val="Arial"/>
      <family val="2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0"/>
      <color indexed="1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F4F4F1"/>
      <name val="Times New Roman"/>
      <family val="1"/>
    </font>
    <font>
      <b/>
      <sz val="12"/>
      <color rgb="FFF4F4F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indexed="46"/>
      <name val="Times New Roman"/>
      <family val="1"/>
    </font>
  </fonts>
  <fills count="7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theme="1" tint="0.499984740745262"/>
        <bgColor indexed="22"/>
      </patternFill>
    </fill>
    <fill>
      <patternFill patternType="solid">
        <fgColor rgb="FF204D84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5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A6A2"/>
        <bgColor indexed="26"/>
      </patternFill>
    </fill>
    <fill>
      <patternFill patternType="solid">
        <fgColor rgb="FF2D536F"/>
        <bgColor indexed="9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2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23"/>
      </patternFill>
    </fill>
    <fill>
      <patternFill patternType="solid">
        <fgColor rgb="FFB2B2B2"/>
        <bgColor indexed="64"/>
      </patternFill>
    </fill>
    <fill>
      <patternFill patternType="solid">
        <fgColor rgb="FF002060"/>
        <bgColor indexed="23"/>
      </patternFill>
    </fill>
    <fill>
      <patternFill patternType="solid">
        <fgColor rgb="FF002060"/>
        <bgColor indexed="64"/>
      </patternFill>
    </fill>
  </fills>
  <borders count="1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9"/>
      </right>
      <top style="hair">
        <color indexed="64"/>
      </top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9"/>
      </right>
      <top/>
      <bottom style="hair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5120">
    <xf numFmtId="0" fontId="0" fillId="0" borderId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91" fillId="24" borderId="0" applyNumberFormat="0" applyBorder="0" applyAlignment="0" applyProtection="0"/>
    <xf numFmtId="183" fontId="60" fillId="0" borderId="0" applyFill="0" applyBorder="0" applyAlignment="0"/>
    <xf numFmtId="0" fontId="92" fillId="25" borderId="24" applyNumberFormat="0" applyAlignment="0" applyProtection="0"/>
    <xf numFmtId="0" fontId="93" fillId="26" borderId="25" applyNumberFormat="0" applyAlignment="0" applyProtection="0"/>
    <xf numFmtId="0" fontId="94" fillId="0" borderId="26" applyNumberFormat="0" applyFill="0" applyAlignment="0" applyProtection="0"/>
    <xf numFmtId="173" fontId="58" fillId="0" borderId="0" applyFill="0" applyBorder="0" applyAlignment="0" applyProtection="0"/>
    <xf numFmtId="41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43" fontId="58" fillId="0" borderId="0" applyFont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7" fontId="58" fillId="0" borderId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7" fontId="58" fillId="0" borderId="0" applyFill="0" applyBorder="0" applyAlignment="0" applyProtection="0"/>
    <xf numFmtId="0" fontId="61" fillId="0" borderId="0" applyNumberFormat="0" applyAlignment="0">
      <alignment horizontal="left"/>
    </xf>
    <xf numFmtId="0" fontId="95" fillId="0" borderId="27" applyNumberFormat="0" applyFill="0" applyAlignment="0" applyProtection="0"/>
    <xf numFmtId="0" fontId="96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62" fillId="0" borderId="0" applyNumberFormat="0" applyAlignment="0">
      <alignment horizontal="left"/>
    </xf>
    <xf numFmtId="0" fontId="97" fillId="33" borderId="24" applyNumberFormat="0" applyAlignment="0" applyProtection="0"/>
    <xf numFmtId="164" fontId="58" fillId="0" borderId="0" applyFill="0" applyBorder="0" applyAlignment="0" applyProtection="0"/>
    <xf numFmtId="38" fontId="57" fillId="2" borderId="0" applyNumberFormat="0" applyBorder="0" applyAlignment="0" applyProtection="0"/>
    <xf numFmtId="0" fontId="56" fillId="0" borderId="1" applyNumberFormat="0" applyAlignment="0" applyProtection="0">
      <alignment horizontal="left" vertical="center"/>
    </xf>
    <xf numFmtId="0" fontId="56" fillId="0" borderId="2">
      <alignment horizontal="left" vertic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8" fillId="34" borderId="0" applyNumberFormat="0" applyBorder="0" applyAlignment="0" applyProtection="0"/>
    <xf numFmtId="10" fontId="57" fillId="3" borderId="3" applyNumberFormat="0" applyBorder="0" applyAlignment="0" applyProtection="0"/>
    <xf numFmtId="167" fontId="58" fillId="0" borderId="0" applyFill="0" applyBorder="0" applyAlignment="0" applyProtection="0"/>
    <xf numFmtId="168" fontId="58" fillId="0" borderId="0" applyFill="0" applyBorder="0" applyAlignment="0" applyProtection="0"/>
    <xf numFmtId="173" fontId="58" fillId="0" borderId="0" applyFill="0" applyBorder="0" applyAlignment="0" applyProtection="0"/>
    <xf numFmtId="41" fontId="58" fillId="0" borderId="0" applyFont="0" applyFill="0" applyBorder="0" applyAlignment="0" applyProtection="0"/>
    <xf numFmtId="41" fontId="89" fillId="0" borderId="0" applyFont="0" applyFill="0" applyBorder="0" applyAlignment="0" applyProtection="0"/>
    <xf numFmtId="173" fontId="58" fillId="0" borderId="0" applyFill="0" applyBorder="0" applyAlignment="0" applyProtection="0"/>
    <xf numFmtId="169" fontId="58" fillId="0" borderId="0" applyFill="0" applyBorder="0" applyAlignment="0" applyProtection="0"/>
    <xf numFmtId="169" fontId="58" fillId="0" borderId="0" applyFill="0" applyBorder="0" applyAlignment="0" applyProtection="0"/>
    <xf numFmtId="167" fontId="58" fillId="0" borderId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165" fontId="58" fillId="0" borderId="0" applyFill="0" applyBorder="0" applyAlignment="0" applyProtection="0"/>
    <xf numFmtId="184" fontId="58" fillId="0" borderId="0" applyFont="0" applyFill="0" applyBorder="0" applyAlignment="0" applyProtection="0"/>
    <xf numFmtId="184" fontId="58" fillId="0" borderId="0" applyFont="0" applyFill="0" applyBorder="0" applyAlignment="0" applyProtection="0"/>
    <xf numFmtId="165" fontId="58" fillId="0" borderId="0" applyFill="0" applyBorder="0" applyAlignment="0" applyProtection="0"/>
    <xf numFmtId="43" fontId="58" fillId="0" borderId="0" applyFont="0" applyFill="0" applyBorder="0" applyAlignment="0" applyProtection="0"/>
    <xf numFmtId="165" fontId="58" fillId="0" borderId="0" applyFill="0" applyBorder="0" applyAlignment="0" applyProtection="0"/>
    <xf numFmtId="166" fontId="58" fillId="0" borderId="0" applyFill="0" applyBorder="0" applyAlignment="0" applyProtection="0"/>
    <xf numFmtId="166" fontId="58" fillId="0" borderId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9" fillId="0" borderId="0" applyFont="0" applyFill="0" applyBorder="0" applyAlignment="0" applyProtection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0" fontId="99" fillId="35" borderId="0" applyNumberFormat="0" applyBorder="0" applyAlignment="0" applyProtection="0"/>
    <xf numFmtId="0" fontId="5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8" fillId="0" borderId="0"/>
    <xf numFmtId="0" fontId="58" fillId="0" borderId="0"/>
    <xf numFmtId="37" fontId="60" fillId="0" borderId="0"/>
    <xf numFmtId="0" fontId="58" fillId="0" borderId="0"/>
    <xf numFmtId="0" fontId="89" fillId="0" borderId="0"/>
    <xf numFmtId="0" fontId="58" fillId="0" borderId="0"/>
    <xf numFmtId="0" fontId="58" fillId="0" borderId="0"/>
    <xf numFmtId="0" fontId="58" fillId="0" borderId="0"/>
    <xf numFmtId="0" fontId="89" fillId="0" borderId="0"/>
    <xf numFmtId="0" fontId="89" fillId="0" borderId="0"/>
    <xf numFmtId="0" fontId="5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76" fillId="0" borderId="0"/>
    <xf numFmtId="0" fontId="76" fillId="0" borderId="0"/>
    <xf numFmtId="0" fontId="53" fillId="0" borderId="0"/>
    <xf numFmtId="0" fontId="89" fillId="36" borderId="28" applyNumberFormat="0" applyFont="0" applyAlignment="0" applyProtection="0"/>
    <xf numFmtId="0" fontId="89" fillId="36" borderId="28" applyNumberFormat="0" applyFont="0" applyAlignment="0" applyProtection="0"/>
    <xf numFmtId="10" fontId="5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89" fillId="0" borderId="0" applyFont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89" fillId="0" borderId="0" applyFont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8" fillId="0" borderId="0" applyFill="0" applyBorder="0" applyAlignment="0" applyProtection="0"/>
    <xf numFmtId="9" fontId="89" fillId="0" borderId="0" applyFont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ill="0" applyBorder="0" applyAlignment="0" applyProtection="0"/>
    <xf numFmtId="9" fontId="58" fillId="0" borderId="0" applyFill="0" applyBorder="0" applyAlignment="0" applyProtection="0"/>
    <xf numFmtId="14" fontId="63" fillId="0" borderId="0" applyNumberFormat="0" applyFill="0" applyBorder="0" applyAlignment="0" applyProtection="0">
      <alignment horizontal="left"/>
    </xf>
    <xf numFmtId="0" fontId="100" fillId="25" borderId="29" applyNumberFormat="0" applyAlignment="0" applyProtection="0"/>
    <xf numFmtId="40" fontId="64" fillId="0" borderId="0" applyBorder="0">
      <alignment horizontal="right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5" fillId="0" borderId="27" applyNumberFormat="0" applyFill="0" applyAlignment="0" applyProtection="0"/>
    <xf numFmtId="0" fontId="104" fillId="0" borderId="30" applyNumberFormat="0" applyFill="0" applyAlignment="0" applyProtection="0"/>
    <xf numFmtId="0" fontId="96" fillId="0" borderId="31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89" fillId="0" borderId="0"/>
    <xf numFmtId="0" fontId="89" fillId="0" borderId="0"/>
    <xf numFmtId="0" fontId="89" fillId="0" borderId="0"/>
    <xf numFmtId="0" fontId="52" fillId="0" borderId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41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52" fillId="36" borderId="28" applyNumberFormat="0" applyFont="0" applyAlignment="0" applyProtection="0"/>
    <xf numFmtId="9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1" fontId="52" fillId="0" borderId="0" applyFont="0" applyFill="0" applyBorder="0" applyAlignment="0" applyProtection="0"/>
    <xf numFmtId="0" fontId="52" fillId="0" borderId="0"/>
    <xf numFmtId="0" fontId="51" fillId="0" borderId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41" fontId="51" fillId="0" borderId="0" applyFont="0" applyFill="0" applyBorder="0" applyAlignment="0" applyProtection="0"/>
    <xf numFmtId="0" fontId="51" fillId="36" borderId="28" applyNumberFormat="0" applyFont="0" applyAlignment="0" applyProtection="0"/>
    <xf numFmtId="9" fontId="51" fillId="0" borderId="0" applyFont="0" applyFill="0" applyBorder="0" applyAlignment="0" applyProtection="0"/>
    <xf numFmtId="0" fontId="51" fillId="0" borderId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9" fillId="0" borderId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91" fillId="24" borderId="0" applyNumberFormat="0" applyBorder="0" applyAlignment="0" applyProtection="0"/>
    <xf numFmtId="43" fontId="53" fillId="0" borderId="0" applyFont="0" applyFill="0" applyBorder="0" applyAlignment="0" applyProtection="0"/>
    <xf numFmtId="0" fontId="49" fillId="36" borderId="28" applyNumberFormat="0" applyFont="0" applyAlignment="0" applyProtection="0"/>
    <xf numFmtId="0" fontId="48" fillId="0" borderId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36" borderId="28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36" borderId="28" applyNumberFormat="0" applyFont="0" applyAlignment="0" applyProtection="0"/>
    <xf numFmtId="0" fontId="47" fillId="36" borderId="28" applyNumberFormat="0" applyFont="0" applyAlignment="0" applyProtection="0"/>
    <xf numFmtId="9" fontId="47" fillId="0" borderId="0" applyFont="0" applyFill="0" applyBorder="0" applyAlignment="0" applyProtection="0"/>
    <xf numFmtId="0" fontId="47" fillId="0" borderId="0"/>
    <xf numFmtId="0" fontId="46" fillId="0" borderId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36" borderId="28" applyNumberFormat="0" applyFont="0" applyAlignment="0" applyProtection="0"/>
    <xf numFmtId="9" fontId="46" fillId="0" borderId="0" applyFont="0" applyFill="0" applyBorder="0" applyAlignment="0" applyProtection="0"/>
    <xf numFmtId="0" fontId="45" fillId="0" borderId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43" fontId="45" fillId="0" borderId="0" applyFont="0" applyFill="0" applyBorder="0" applyAlignment="0" applyProtection="0"/>
    <xf numFmtId="0" fontId="45" fillId="36" borderId="28" applyNumberFormat="0" applyFont="0" applyAlignment="0" applyProtection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53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56" borderId="0" applyNumberFormat="0" applyBorder="0" applyAlignment="0" applyProtection="0"/>
    <xf numFmtId="0" fontId="44" fillId="58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0" fillId="49" borderId="0" applyNumberFormat="0" applyBorder="0" applyAlignment="0" applyProtection="0"/>
    <xf numFmtId="0" fontId="90" fillId="51" borderId="0" applyNumberFormat="0" applyBorder="0" applyAlignment="0" applyProtection="0"/>
    <xf numFmtId="0" fontId="90" fillId="53" borderId="0" applyNumberFormat="0" applyBorder="0" applyAlignment="0" applyProtection="0"/>
    <xf numFmtId="0" fontId="90" fillId="55" borderId="0" applyNumberFormat="0" applyBorder="0" applyAlignment="0" applyProtection="0"/>
    <xf numFmtId="0" fontId="90" fillId="57" borderId="0" applyNumberFormat="0" applyBorder="0" applyAlignment="0" applyProtection="0"/>
    <xf numFmtId="0" fontId="90" fillId="59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24" applyNumberFormat="0" applyAlignment="0" applyProtection="0"/>
    <xf numFmtId="0" fontId="93" fillId="26" borderId="25" applyNumberFormat="0" applyAlignment="0" applyProtection="0"/>
    <xf numFmtId="0" fontId="94" fillId="0" borderId="26" applyNumberFormat="0" applyFill="0" applyAlignment="0" applyProtection="0"/>
    <xf numFmtId="0" fontId="44" fillId="0" borderId="0"/>
    <xf numFmtId="41" fontId="44" fillId="0" borderId="0" applyFont="0" applyFill="0" applyBorder="0" applyAlignment="0" applyProtection="0"/>
    <xf numFmtId="0" fontId="44" fillId="36" borderId="28" applyNumberFormat="0" applyFont="0" applyAlignment="0" applyProtection="0"/>
    <xf numFmtId="0" fontId="44" fillId="36" borderId="28" applyNumberFormat="0" applyFont="0" applyAlignment="0" applyProtection="0"/>
    <xf numFmtId="0" fontId="44" fillId="0" borderId="0"/>
    <xf numFmtId="9" fontId="44" fillId="0" borderId="0" applyFont="0" applyFill="0" applyBorder="0" applyAlignment="0" applyProtection="0"/>
    <xf numFmtId="0" fontId="96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90" fillId="27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54" borderId="0" applyNumberFormat="0" applyBorder="0" applyAlignment="0" applyProtection="0"/>
    <xf numFmtId="0" fontId="44" fillId="0" borderId="0"/>
    <xf numFmtId="0" fontId="90" fillId="28" borderId="0" applyNumberFormat="0" applyBorder="0" applyAlignment="0" applyProtection="0"/>
    <xf numFmtId="0" fontId="44" fillId="0" borderId="0"/>
    <xf numFmtId="0" fontId="44" fillId="52" borderId="0" applyNumberFormat="0" applyBorder="0" applyAlignment="0" applyProtection="0"/>
    <xf numFmtId="0" fontId="44" fillId="0" borderId="0"/>
    <xf numFmtId="0" fontId="90" fillId="29" borderId="0" applyNumberFormat="0" applyBorder="0" applyAlignment="0" applyProtection="0"/>
    <xf numFmtId="0" fontId="44" fillId="0" borderId="0"/>
    <xf numFmtId="0" fontId="44" fillId="50" borderId="0" applyNumberFormat="0" applyBorder="0" applyAlignment="0" applyProtection="0"/>
    <xf numFmtId="0" fontId="44" fillId="0" borderId="0"/>
    <xf numFmtId="0" fontId="90" fillId="30" borderId="0" applyNumberFormat="0" applyBorder="0" applyAlignment="0" applyProtection="0"/>
    <xf numFmtId="0" fontId="44" fillId="0" borderId="0"/>
    <xf numFmtId="0" fontId="44" fillId="48" borderId="0" applyNumberFormat="0" applyBorder="0" applyAlignment="0" applyProtection="0"/>
    <xf numFmtId="0" fontId="44" fillId="0" borderId="0"/>
    <xf numFmtId="0" fontId="90" fillId="31" borderId="0" applyNumberFormat="0" applyBorder="0" applyAlignment="0" applyProtection="0"/>
    <xf numFmtId="0" fontId="44" fillId="0" borderId="0"/>
    <xf numFmtId="0" fontId="44" fillId="0" borderId="0"/>
    <xf numFmtId="0" fontId="90" fillId="32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97" fillId="33" borderId="24" applyNumberFormat="0" applyAlignment="0" applyProtection="0"/>
    <xf numFmtId="0" fontId="44" fillId="0" borderId="0"/>
    <xf numFmtId="0" fontId="44" fillId="0" borderId="0"/>
    <xf numFmtId="0" fontId="98" fillId="34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36" borderId="28" applyNumberFormat="0" applyFont="0" applyAlignment="0" applyProtection="0"/>
    <xf numFmtId="0" fontId="44" fillId="0" borderId="0"/>
    <xf numFmtId="0" fontId="100" fillId="25" borderId="29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5" fillId="0" borderId="27" applyNumberFormat="0" applyFill="0" applyAlignment="0" applyProtection="0"/>
    <xf numFmtId="0" fontId="104" fillId="0" borderId="30" applyNumberFormat="0" applyFill="0" applyAlignment="0" applyProtection="0"/>
    <xf numFmtId="0" fontId="96" fillId="0" borderId="46" applyNumberFormat="0" applyFill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43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36" borderId="28" applyNumberFormat="0" applyFont="0" applyAlignment="0" applyProtection="0"/>
    <xf numFmtId="0" fontId="43" fillId="0" borderId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0" fontId="41" fillId="0" borderId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9" fontId="53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36" borderId="28" applyNumberFormat="0" applyFont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76" fillId="0" borderId="0"/>
    <xf numFmtId="9" fontId="53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36" borderId="28" applyNumberFormat="0" applyFont="0" applyAlignment="0" applyProtection="0"/>
    <xf numFmtId="0" fontId="40" fillId="36" borderId="28" applyNumberFormat="0" applyFont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36" borderId="28" applyNumberFormat="0" applyFont="0" applyAlignment="0" applyProtection="0"/>
    <xf numFmtId="0" fontId="39" fillId="0" borderId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1" fontId="39" fillId="0" borderId="0" applyFont="0" applyFill="0" applyBorder="0" applyAlignment="0" applyProtection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0" fontId="38" fillId="36" borderId="28" applyNumberFormat="0" applyFont="0" applyAlignment="0" applyProtection="0"/>
    <xf numFmtId="9" fontId="38" fillId="0" borderId="0" applyFont="0" applyFill="0" applyBorder="0" applyAlignment="0" applyProtection="0"/>
    <xf numFmtId="0" fontId="76" fillId="0" borderId="0"/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36" borderId="28" applyNumberFormat="0" applyFont="0" applyAlignment="0" applyProtection="0"/>
    <xf numFmtId="0" fontId="37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36" borderId="28" applyNumberFormat="0" applyFont="0" applyAlignment="0" applyProtection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8" applyNumberFormat="0" applyFont="0" applyAlignment="0" applyProtection="0"/>
    <xf numFmtId="9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41" fontId="34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2" fillId="0" borderId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36" borderId="2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31" fillId="0" borderId="0" applyFont="0" applyFill="0" applyBorder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58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2" fillId="25" borderId="24" applyNumberFormat="0" applyAlignment="0" applyProtection="0"/>
    <xf numFmtId="0" fontId="93" fillId="26" borderId="25" applyNumberFormat="0" applyAlignment="0" applyProtection="0"/>
    <xf numFmtId="0" fontId="94" fillId="0" borderId="26" applyNumberFormat="0" applyFill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95" fillId="0" borderId="27" applyNumberFormat="0" applyFill="0" applyAlignment="0" applyProtection="0"/>
    <xf numFmtId="0" fontId="96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43" fontId="31" fillId="0" borderId="0" applyFont="0" applyFill="0" applyBorder="0" applyAlignment="0" applyProtection="0"/>
    <xf numFmtId="0" fontId="97" fillId="33" borderId="24" applyNumberFormat="0" applyAlignment="0" applyProtection="0"/>
    <xf numFmtId="0" fontId="98" fillId="34" borderId="0" applyNumberFormat="0" applyBorder="0" applyAlignment="0" applyProtection="0"/>
    <xf numFmtId="167" fontId="58" fillId="0" borderId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6" borderId="28" applyNumberFormat="0" applyFont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ill="0" applyBorder="0" applyAlignment="0" applyProtection="0"/>
    <xf numFmtId="9" fontId="31" fillId="0" borderId="0" applyFont="0" applyFill="0" applyBorder="0" applyAlignment="0" applyProtection="0"/>
    <xf numFmtId="0" fontId="100" fillId="25" borderId="29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30" applyNumberFormat="0" applyFill="0" applyAlignment="0" applyProtection="0"/>
    <xf numFmtId="0" fontId="96" fillId="0" borderId="31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31" fillId="0" borderId="0" applyFont="0" applyFill="0" applyBorder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8" applyNumberFormat="0" applyFont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36" borderId="28" applyNumberFormat="0" applyFont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0" fontId="31" fillId="36" borderId="28" applyNumberFormat="0" applyFont="0" applyAlignment="0" applyProtection="0"/>
    <xf numFmtId="0" fontId="31" fillId="36" borderId="28" applyNumberFormat="0" applyFont="0" applyAlignment="0" applyProtection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54" borderId="0" applyNumberFormat="0" applyBorder="0" applyAlignment="0" applyProtection="0"/>
    <xf numFmtId="0" fontId="31" fillId="0" borderId="0"/>
    <xf numFmtId="0" fontId="31" fillId="0" borderId="0"/>
    <xf numFmtId="0" fontId="31" fillId="52" borderId="0" applyNumberFormat="0" applyBorder="0" applyAlignment="0" applyProtection="0"/>
    <xf numFmtId="0" fontId="31" fillId="0" borderId="0"/>
    <xf numFmtId="0" fontId="31" fillId="0" borderId="0"/>
    <xf numFmtId="0" fontId="31" fillId="50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8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8" applyNumberFormat="0" applyFont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36" borderId="28" applyNumberFormat="0" applyFont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58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36" borderId="28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8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36" borderId="28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8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1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36" borderId="2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167" fontId="58" fillId="0" borderId="0" applyFill="0" applyBorder="0" applyAlignment="0" applyProtection="0"/>
    <xf numFmtId="167" fontId="58" fillId="0" borderId="0" applyFill="0" applyBorder="0" applyAlignment="0" applyProtection="0"/>
    <xf numFmtId="0" fontId="58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8" fillId="0" borderId="0"/>
    <xf numFmtId="167" fontId="58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41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6" borderId="28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0" borderId="0"/>
    <xf numFmtId="0" fontId="29" fillId="36" borderId="28" applyNumberFormat="0" applyFont="0" applyAlignment="0" applyProtection="0"/>
    <xf numFmtId="0" fontId="28" fillId="0" borderId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36" borderId="2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36" borderId="28" applyNumberFormat="0" applyFont="0" applyAlignment="0" applyProtection="0"/>
    <xf numFmtId="9" fontId="27" fillId="0" borderId="0" applyFont="0" applyFill="0" applyBorder="0" applyAlignment="0" applyProtection="0"/>
    <xf numFmtId="0" fontId="26" fillId="0" borderId="0"/>
    <xf numFmtId="41" fontId="26" fillId="0" borderId="0" applyFont="0" applyFill="0" applyBorder="0" applyAlignment="0" applyProtection="0"/>
    <xf numFmtId="0" fontId="26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43" fontId="53" fillId="0" borderId="0" applyFont="0" applyFill="0" applyBorder="0" applyAlignment="0" applyProtection="0"/>
    <xf numFmtId="0" fontId="26" fillId="36" borderId="28" applyNumberFormat="0" applyFont="0" applyAlignment="0" applyProtection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36" borderId="28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24" fillId="36" borderId="28" applyNumberFormat="0" applyFont="0" applyAlignment="0" applyProtection="0"/>
    <xf numFmtId="0" fontId="96" fillId="0" borderId="31" applyNumberFormat="0" applyFill="0" applyAlignment="0" applyProtection="0"/>
    <xf numFmtId="0" fontId="24" fillId="0" borderId="0"/>
    <xf numFmtId="195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7" fontId="58" fillId="0" borderId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8" fillId="0" borderId="0" applyFill="0" applyBorder="0" applyAlignment="0" applyProtection="0"/>
    <xf numFmtId="165" fontId="58" fillId="0" borderId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8" fillId="0" borderId="0" applyFill="0" applyBorder="0" applyAlignment="0" applyProtection="0"/>
    <xf numFmtId="9" fontId="2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1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36" borderId="28" applyNumberFormat="0" applyFont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56" borderId="0" applyNumberFormat="0" applyBorder="0" applyAlignment="0" applyProtection="0"/>
    <xf numFmtId="0" fontId="24" fillId="5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90" fillId="49" borderId="0" applyNumberFormat="0" applyBorder="0" applyAlignment="0" applyProtection="0"/>
    <xf numFmtId="0" fontId="90" fillId="51" borderId="0" applyNumberFormat="0" applyBorder="0" applyAlignment="0" applyProtection="0"/>
    <xf numFmtId="0" fontId="90" fillId="53" borderId="0" applyNumberFormat="0" applyBorder="0" applyAlignment="0" applyProtection="0"/>
    <xf numFmtId="0" fontId="90" fillId="55" borderId="0" applyNumberFormat="0" applyBorder="0" applyAlignment="0" applyProtection="0"/>
    <xf numFmtId="0" fontId="90" fillId="57" borderId="0" applyNumberFormat="0" applyBorder="0" applyAlignment="0" applyProtection="0"/>
    <xf numFmtId="0" fontId="90" fillId="59" borderId="0" applyNumberFormat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36" borderId="28" applyNumberFormat="0" applyFont="0" applyAlignment="0" applyProtection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4" borderId="0" applyNumberFormat="0" applyBorder="0" applyAlignment="0" applyProtection="0"/>
    <xf numFmtId="0" fontId="24" fillId="0" borderId="0"/>
    <xf numFmtId="0" fontId="24" fillId="0" borderId="0"/>
    <xf numFmtId="0" fontId="24" fillId="52" borderId="0" applyNumberFormat="0" applyBorder="0" applyAlignment="0" applyProtection="0"/>
    <xf numFmtId="0" fontId="24" fillId="0" borderId="0"/>
    <xf numFmtId="0" fontId="24" fillId="0" borderId="0"/>
    <xf numFmtId="0" fontId="24" fillId="50" borderId="0" applyNumberFormat="0" applyBorder="0" applyAlignment="0" applyProtection="0"/>
    <xf numFmtId="0" fontId="24" fillId="0" borderId="0"/>
    <xf numFmtId="0" fontId="24" fillId="0" borderId="0"/>
    <xf numFmtId="0" fontId="24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96" fillId="0" borderId="46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36" borderId="28" applyNumberFormat="0" applyFont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1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6" borderId="28" applyNumberFormat="0" applyFont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1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36" borderId="28" applyNumberFormat="0" applyFont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56" borderId="0" applyNumberFormat="0" applyBorder="0" applyAlignment="0" applyProtection="0"/>
    <xf numFmtId="0" fontId="24" fillId="58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36" borderId="28" applyNumberFormat="0" applyFont="0" applyAlignment="0" applyProtection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4" borderId="0" applyNumberFormat="0" applyBorder="0" applyAlignment="0" applyProtection="0"/>
    <xf numFmtId="0" fontId="24" fillId="0" borderId="0"/>
    <xf numFmtId="0" fontId="24" fillId="0" borderId="0"/>
    <xf numFmtId="0" fontId="24" fillId="52" borderId="0" applyNumberFormat="0" applyBorder="0" applyAlignment="0" applyProtection="0"/>
    <xf numFmtId="0" fontId="24" fillId="0" borderId="0"/>
    <xf numFmtId="0" fontId="24" fillId="0" borderId="0"/>
    <xf numFmtId="0" fontId="24" fillId="50" borderId="0" applyNumberFormat="0" applyBorder="0" applyAlignment="0" applyProtection="0"/>
    <xf numFmtId="0" fontId="24" fillId="0" borderId="0"/>
    <xf numFmtId="0" fontId="24" fillId="0" borderId="0"/>
    <xf numFmtId="0" fontId="24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36" borderId="28" applyNumberFormat="0" applyFont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0" fontId="24" fillId="36" borderId="28" applyNumberFormat="0" applyFont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36" borderId="2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41" fontId="24" fillId="0" borderId="0" applyFont="0" applyFill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36" borderId="2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1" fontId="24" fillId="0" borderId="0" applyFont="0" applyFill="0" applyBorder="0" applyAlignment="0" applyProtection="0"/>
    <xf numFmtId="0" fontId="91" fillId="24" borderId="0" applyNumberFormat="0" applyBorder="0" applyAlignment="0" applyProtection="0"/>
    <xf numFmtId="0" fontId="23" fillId="0" borderId="0"/>
    <xf numFmtId="0" fontId="22" fillId="0" borderId="0"/>
    <xf numFmtId="41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36" borderId="28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41" fontId="5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7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0" fontId="17" fillId="36" borderId="28" applyNumberFormat="0" applyFont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0" fontId="16" fillId="36" borderId="28" applyNumberFormat="0" applyFont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1" fontId="15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76" fillId="0" borderId="0"/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9" fillId="0" borderId="0"/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8" fillId="0" borderId="0"/>
    <xf numFmtId="9" fontId="5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184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5" fillId="0" borderId="27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43" fontId="1" fillId="0" borderId="0" applyFont="0" applyFill="0" applyBorder="0" applyAlignment="0" applyProtection="0"/>
    <xf numFmtId="0" fontId="95" fillId="0" borderId="27" applyNumberFormat="0" applyFill="0" applyAlignment="0" applyProtection="0"/>
    <xf numFmtId="43" fontId="1" fillId="0" borderId="0" applyFont="0" applyFill="0" applyBorder="0" applyAlignment="0" applyProtection="0"/>
    <xf numFmtId="0" fontId="91" fillId="2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5" fillId="0" borderId="27" applyNumberFormat="0" applyFill="0" applyAlignment="0" applyProtection="0"/>
    <xf numFmtId="0" fontId="1" fillId="36" borderId="28" applyNumberFormat="0" applyFont="0" applyAlignment="0" applyProtection="0"/>
    <xf numFmtId="0" fontId="91" fillId="24" borderId="0" applyNumberFormat="0" applyBorder="0" applyAlignment="0" applyProtection="0"/>
    <xf numFmtId="43" fontId="1" fillId="0" borderId="0" applyFont="0" applyFill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1" fillId="24" borderId="0" applyNumberFormat="0" applyBorder="0" applyAlignment="0" applyProtection="0"/>
    <xf numFmtId="0" fontId="1" fillId="0" borderId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43" fontId="1" fillId="0" borderId="0" applyFont="0" applyFill="0" applyBorder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  <xf numFmtId="0" fontId="95" fillId="0" borderId="27" applyNumberFormat="0" applyFill="0" applyAlignment="0" applyProtection="0"/>
    <xf numFmtId="0" fontId="91" fillId="24" borderId="0" applyNumberFormat="0" applyBorder="0" applyAlignment="0" applyProtection="0"/>
  </cellStyleXfs>
  <cellXfs count="1973">
    <xf numFmtId="0" fontId="0" fillId="0" borderId="0" xfId="0"/>
    <xf numFmtId="0" fontId="54" fillId="0" borderId="0" xfId="0" applyFont="1" applyAlignment="1"/>
    <xf numFmtId="0" fontId="55" fillId="0" borderId="0" xfId="88" applyNumberFormat="1" applyFont="1" applyFill="1" applyBorder="1" applyAlignment="1" applyProtection="1">
      <alignment horizontal="justify"/>
    </xf>
    <xf numFmtId="0" fontId="54" fillId="0" borderId="0" xfId="0" applyFont="1" applyFill="1" applyAlignment="1"/>
    <xf numFmtId="0" fontId="54" fillId="0" borderId="0" xfId="0" applyFont="1" applyFill="1" applyBorder="1" applyAlignment="1"/>
    <xf numFmtId="0" fontId="0" fillId="0" borderId="0" xfId="0" applyFill="1" applyBorder="1"/>
    <xf numFmtId="0" fontId="55" fillId="0" borderId="0" xfId="88"/>
    <xf numFmtId="0" fontId="107" fillId="37" borderId="0" xfId="0" applyFont="1" applyFill="1" applyAlignment="1">
      <alignment horizontal="center"/>
    </xf>
    <xf numFmtId="0" fontId="108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9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09" fillId="0" borderId="0" xfId="0" applyFont="1" applyBorder="1"/>
    <xf numFmtId="0" fontId="53" fillId="0" borderId="0" xfId="300"/>
    <xf numFmtId="0" fontId="57" fillId="0" borderId="0" xfId="0" applyFont="1" applyFill="1" applyBorder="1"/>
    <xf numFmtId="0" fontId="0" fillId="0" borderId="0" xfId="0" applyFill="1"/>
    <xf numFmtId="171" fontId="75" fillId="0" borderId="0" xfId="27" applyNumberFormat="1" applyFont="1" applyFill="1" applyBorder="1" applyAlignment="1" applyProtection="1">
      <alignment vertical="center" wrapText="1"/>
    </xf>
    <xf numFmtId="0" fontId="74" fillId="0" borderId="0" xfId="0" applyFont="1" applyFill="1" applyBorder="1" applyAlignment="1">
      <alignment horizontal="left"/>
    </xf>
    <xf numFmtId="174" fontId="75" fillId="0" borderId="0" xfId="27" applyNumberFormat="1" applyFont="1" applyFill="1" applyBorder="1" applyAlignment="1" applyProtection="1">
      <alignment vertical="center" wrapText="1"/>
    </xf>
    <xf numFmtId="171" fontId="71" fillId="0" borderId="0" xfId="27" applyNumberFormat="1" applyFont="1" applyFill="1" applyBorder="1" applyAlignment="1" applyProtection="1">
      <alignment vertical="center" wrapText="1"/>
    </xf>
    <xf numFmtId="174" fontId="71" fillId="0" borderId="0" xfId="27" applyNumberFormat="1" applyFont="1" applyFill="1" applyBorder="1" applyAlignment="1" applyProtection="1">
      <alignment vertical="center" wrapText="1"/>
    </xf>
    <xf numFmtId="0" fontId="74" fillId="0" borderId="0" xfId="0" applyFont="1" applyFill="1" applyBorder="1"/>
    <xf numFmtId="174" fontId="75" fillId="0" borderId="0" xfId="27" applyNumberFormat="1" applyFont="1" applyFill="1" applyBorder="1" applyAlignment="1" applyProtection="1">
      <alignment horizontal="right" vertical="center" wrapText="1"/>
    </xf>
    <xf numFmtId="174" fontId="71" fillId="0" borderId="0" xfId="27" applyNumberFormat="1" applyFont="1" applyFill="1" applyBorder="1" applyAlignment="1" applyProtection="1">
      <alignment horizontal="right" vertical="center" wrapText="1"/>
    </xf>
    <xf numFmtId="0" fontId="57" fillId="0" borderId="0" xfId="0" applyFont="1" applyFill="1" applyBorder="1" applyAlignment="1">
      <alignment horizontal="left"/>
    </xf>
    <xf numFmtId="0" fontId="0" fillId="0" borderId="0" xfId="0" applyFont="1"/>
    <xf numFmtId="0" fontId="112" fillId="0" borderId="0" xfId="88" applyFont="1"/>
    <xf numFmtId="175" fontId="57" fillId="0" borderId="0" xfId="0" applyNumberFormat="1" applyFont="1" applyFill="1" applyBorder="1"/>
    <xf numFmtId="0" fontId="0" fillId="0" borderId="0" xfId="0" applyFont="1" applyBorder="1"/>
    <xf numFmtId="0" fontId="113" fillId="0" borderId="0" xfId="0" applyFont="1"/>
    <xf numFmtId="9" fontId="74" fillId="0" borderId="0" xfId="307" applyFont="1" applyFill="1" applyBorder="1" applyAlignment="1" applyProtection="1"/>
    <xf numFmtId="174" fontId="74" fillId="0" borderId="0" xfId="0" applyNumberFormat="1" applyFont="1" applyFill="1" applyBorder="1" applyAlignment="1"/>
    <xf numFmtId="174" fontId="57" fillId="0" borderId="0" xfId="0" applyNumberFormat="1" applyFont="1" applyFill="1" applyBorder="1"/>
    <xf numFmtId="0" fontId="113" fillId="0" borderId="0" xfId="0" applyFont="1" applyFill="1"/>
    <xf numFmtId="174" fontId="0" fillId="0" borderId="0" xfId="0" applyNumberFormat="1" applyFill="1"/>
    <xf numFmtId="0" fontId="85" fillId="0" borderId="0" xfId="88" applyFont="1"/>
    <xf numFmtId="0" fontId="110" fillId="0" borderId="0" xfId="88" applyFont="1"/>
    <xf numFmtId="0" fontId="72" fillId="0" borderId="0" xfId="88" applyFont="1" applyAlignment="1"/>
    <xf numFmtId="0" fontId="72" fillId="0" borderId="0" xfId="88" applyFont="1"/>
    <xf numFmtId="0" fontId="111" fillId="0" borderId="0" xfId="0" applyFont="1"/>
    <xf numFmtId="0" fontId="73" fillId="0" borderId="0" xfId="0" applyFont="1" applyFill="1" applyBorder="1" applyAlignment="1"/>
    <xf numFmtId="0" fontId="114" fillId="41" borderId="0" xfId="0" applyFont="1" applyFill="1" applyAlignment="1">
      <alignment horizontal="center" wrapText="1"/>
    </xf>
    <xf numFmtId="171" fontId="58" fillId="0" borderId="0" xfId="92" applyNumberFormat="1"/>
    <xf numFmtId="171" fontId="57" fillId="0" borderId="0" xfId="0" applyNumberFormat="1" applyFont="1" applyFill="1" applyBorder="1"/>
    <xf numFmtId="167" fontId="58" fillId="0" borderId="0" xfId="92"/>
    <xf numFmtId="0" fontId="0" fillId="0" borderId="0" xfId="0" applyBorder="1" applyAlignment="1">
      <alignment wrapText="1"/>
    </xf>
    <xf numFmtId="0" fontId="86" fillId="0" borderId="0" xfId="206" applyFont="1" applyBorder="1"/>
    <xf numFmtId="188" fontId="66" fillId="0" borderId="0" xfId="111" applyNumberFormat="1" applyFont="1" applyBorder="1"/>
    <xf numFmtId="10" fontId="66" fillId="0" borderId="0" xfId="334" applyNumberFormat="1" applyFont="1" applyBorder="1"/>
    <xf numFmtId="0" fontId="115" fillId="0" borderId="0" xfId="0" applyFont="1"/>
    <xf numFmtId="167" fontId="58" fillId="0" borderId="0" xfId="92" applyFill="1" applyBorder="1" applyAlignment="1" applyProtection="1">
      <alignment vertical="center" wrapText="1"/>
    </xf>
    <xf numFmtId="172" fontId="110" fillId="0" borderId="0" xfId="0" applyNumberFormat="1" applyFont="1" applyFill="1" applyBorder="1" applyAlignment="1">
      <alignment horizontal="right"/>
    </xf>
    <xf numFmtId="0" fontId="89" fillId="0" borderId="0" xfId="129"/>
    <xf numFmtId="0" fontId="89" fillId="0" borderId="0" xfId="129" applyFill="1"/>
    <xf numFmtId="175" fontId="57" fillId="0" borderId="0" xfId="96" applyNumberFormat="1" applyFont="1" applyFill="1" applyBorder="1" applyAlignment="1" applyProtection="1"/>
    <xf numFmtId="0" fontId="57" fillId="0" borderId="0" xfId="129" applyFont="1" applyFill="1" applyBorder="1"/>
    <xf numFmtId="0" fontId="89" fillId="0" borderId="0" xfId="129" applyFont="1"/>
    <xf numFmtId="171" fontId="75" fillId="0" borderId="0" xfId="124" applyNumberFormat="1" applyFont="1" applyFill="1" applyBorder="1" applyAlignment="1" applyProtection="1">
      <alignment vertical="center" wrapText="1"/>
    </xf>
    <xf numFmtId="174" fontId="75" fillId="0" borderId="0" xfId="124" applyNumberFormat="1" applyFont="1" applyFill="1" applyBorder="1" applyAlignment="1" applyProtection="1">
      <alignment vertical="center" wrapText="1"/>
    </xf>
    <xf numFmtId="0" fontId="74" fillId="0" borderId="0" xfId="129" applyFont="1" applyFill="1" applyBorder="1"/>
    <xf numFmtId="171" fontId="71" fillId="0" borderId="0" xfId="124" applyNumberFormat="1" applyFont="1" applyFill="1" applyBorder="1" applyAlignment="1" applyProtection="1">
      <alignment vertical="center" wrapText="1"/>
    </xf>
    <xf numFmtId="174" fontId="71" fillId="0" borderId="0" xfId="124" applyNumberFormat="1" applyFont="1" applyFill="1" applyBorder="1" applyAlignment="1" applyProtection="1">
      <alignment vertical="center" wrapText="1"/>
    </xf>
    <xf numFmtId="174" fontId="89" fillId="0" borderId="0" xfId="331" applyNumberFormat="1" applyFill="1"/>
    <xf numFmtId="192" fontId="86" fillId="0" borderId="0" xfId="122" applyNumberFormat="1" applyFont="1" applyFill="1" applyBorder="1" applyAlignment="1">
      <alignment horizontal="right"/>
    </xf>
    <xf numFmtId="0" fontId="66" fillId="0" borderId="0" xfId="257" applyFont="1" applyFill="1" applyBorder="1"/>
    <xf numFmtId="0" fontId="118" fillId="0" borderId="0" xfId="0" applyFont="1"/>
    <xf numFmtId="0" fontId="75" fillId="0" borderId="0" xfId="0" applyFont="1" applyFill="1" applyAlignment="1">
      <alignment horizontal="left" wrapText="1"/>
    </xf>
    <xf numFmtId="0" fontId="119" fillId="0" borderId="0" xfId="0" applyFont="1"/>
    <xf numFmtId="0" fontId="0" fillId="0" borderId="0" xfId="0"/>
    <xf numFmtId="172" fontId="110" fillId="0" borderId="0" xfId="0" applyNumberFormat="1" applyFont="1" applyFill="1" applyBorder="1" applyAlignment="1">
      <alignment horizontal="center"/>
    </xf>
    <xf numFmtId="171" fontId="75" fillId="0" borderId="0" xfId="406" applyNumberFormat="1" applyFont="1" applyFill="1" applyBorder="1" applyAlignment="1" applyProtection="1">
      <alignment vertical="center" wrapText="1"/>
    </xf>
    <xf numFmtId="174" fontId="75" fillId="0" borderId="0" xfId="406" applyNumberFormat="1" applyFont="1" applyFill="1" applyBorder="1" applyAlignment="1" applyProtection="1">
      <alignment vertical="center" wrapText="1"/>
    </xf>
    <xf numFmtId="171" fontId="71" fillId="0" borderId="0" xfId="406" applyNumberFormat="1" applyFont="1" applyFill="1" applyBorder="1" applyAlignment="1" applyProtection="1">
      <alignment vertical="center" wrapText="1"/>
    </xf>
    <xf numFmtId="174" fontId="71" fillId="0" borderId="0" xfId="406" applyNumberFormat="1" applyFont="1" applyFill="1" applyBorder="1" applyAlignment="1" applyProtection="1">
      <alignment vertical="center" wrapText="1"/>
    </xf>
    <xf numFmtId="174" fontId="57" fillId="0" borderId="0" xfId="407" applyNumberFormat="1" applyFont="1" applyFill="1" applyBorder="1" applyAlignment="1" applyProtection="1"/>
    <xf numFmtId="167" fontId="0" fillId="0" borderId="0" xfId="92" applyFont="1"/>
    <xf numFmtId="187" fontId="0" fillId="0" borderId="0" xfId="92" applyNumberFormat="1" applyFont="1"/>
    <xf numFmtId="0" fontId="76" fillId="0" borderId="4" xfId="301" applyFont="1" applyFill="1" applyBorder="1" applyAlignment="1">
      <alignment horizontal="right" wrapText="1"/>
    </xf>
    <xf numFmtId="0" fontId="0" fillId="0" borderId="0" xfId="0"/>
    <xf numFmtId="0" fontId="44" fillId="0" borderId="0" xfId="552"/>
    <xf numFmtId="0" fontId="44" fillId="0" borderId="0" xfId="552" applyAlignment="1">
      <alignment horizontal="center" vertical="center"/>
    </xf>
    <xf numFmtId="0" fontId="44" fillId="0" borderId="0" xfId="552" applyFont="1"/>
    <xf numFmtId="3" fontId="121" fillId="41" borderId="0" xfId="552" applyNumberFormat="1" applyFont="1" applyFill="1" applyBorder="1" applyAlignment="1">
      <alignment horizontal="right"/>
    </xf>
    <xf numFmtId="0" fontId="66" fillId="0" borderId="0" xfId="0" applyFont="1"/>
    <xf numFmtId="0" fontId="66" fillId="0" borderId="0" xfId="0" applyFont="1" applyAlignment="1">
      <alignment horizontal="right"/>
    </xf>
    <xf numFmtId="171" fontId="125" fillId="0" borderId="0" xfId="100" applyNumberFormat="1" applyFont="1" applyFill="1" applyBorder="1" applyAlignment="1" applyProtection="1">
      <alignment vertical="center" wrapText="1"/>
    </xf>
    <xf numFmtId="171" fontId="125" fillId="0" borderId="0" xfId="100" applyNumberFormat="1" applyFont="1" applyFill="1" applyBorder="1" applyAlignment="1" applyProtection="1">
      <alignment horizontal="right" vertical="center" wrapText="1"/>
    </xf>
    <xf numFmtId="171" fontId="125" fillId="38" borderId="0" xfId="100" applyNumberFormat="1" applyFont="1" applyFill="1" applyBorder="1" applyAlignment="1" applyProtection="1"/>
    <xf numFmtId="171" fontId="125" fillId="38" borderId="0" xfId="100" applyNumberFormat="1" applyFont="1" applyFill="1" applyBorder="1" applyAlignment="1" applyProtection="1">
      <alignment horizontal="right"/>
    </xf>
    <xf numFmtId="171" fontId="125" fillId="0" borderId="0" xfId="100" applyNumberFormat="1" applyFont="1" applyFill="1" applyBorder="1" applyAlignment="1" applyProtection="1"/>
    <xf numFmtId="171" fontId="66" fillId="0" borderId="0" xfId="100" applyNumberFormat="1" applyFont="1" applyFill="1" applyBorder="1" applyAlignment="1" applyProtection="1">
      <alignment horizontal="right"/>
    </xf>
    <xf numFmtId="171" fontId="66" fillId="0" borderId="0" xfId="0" applyNumberFormat="1" applyFont="1" applyAlignment="1">
      <alignment horizontal="right"/>
    </xf>
    <xf numFmtId="171" fontId="68" fillId="0" borderId="0" xfId="100" applyNumberFormat="1" applyFont="1" applyFill="1" applyBorder="1" applyAlignment="1" applyProtection="1">
      <alignment vertical="center" wrapText="1"/>
    </xf>
    <xf numFmtId="171" fontId="68" fillId="0" borderId="0" xfId="92" applyNumberFormat="1" applyFont="1" applyFill="1" applyBorder="1" applyAlignment="1" applyProtection="1">
      <alignment horizontal="right" vertical="center" wrapText="1"/>
    </xf>
    <xf numFmtId="171" fontId="68" fillId="0" borderId="0" xfId="100" applyNumberFormat="1" applyFont="1" applyFill="1" applyBorder="1" applyAlignment="1" applyProtection="1">
      <alignment horizontal="left" vertical="center" wrapText="1"/>
    </xf>
    <xf numFmtId="171" fontId="66" fillId="0" borderId="0" xfId="100" applyNumberFormat="1" applyFont="1" applyFill="1" applyBorder="1" applyAlignment="1" applyProtection="1">
      <alignment horizontal="left" vertical="center" wrapText="1"/>
    </xf>
    <xf numFmtId="171" fontId="66" fillId="0" borderId="0" xfId="100" applyNumberFormat="1" applyFont="1" applyFill="1" applyBorder="1" applyAlignment="1" applyProtection="1">
      <alignment vertical="center" wrapText="1"/>
    </xf>
    <xf numFmtId="171" fontId="66" fillId="0" borderId="0" xfId="100" applyNumberFormat="1" applyFont="1" applyFill="1" applyBorder="1" applyAlignment="1" applyProtection="1">
      <alignment horizontal="right" vertical="center" wrapText="1"/>
    </xf>
    <xf numFmtId="171" fontId="67" fillId="0" borderId="0" xfId="27" applyNumberFormat="1" applyFont="1" applyFill="1" applyBorder="1" applyAlignment="1" applyProtection="1">
      <alignment vertical="center" wrapText="1"/>
    </xf>
    <xf numFmtId="171" fontId="86" fillId="0" borderId="0" xfId="27" applyNumberFormat="1" applyFont="1" applyFill="1" applyBorder="1" applyAlignment="1" applyProtection="1">
      <alignment vertical="center" wrapText="1"/>
    </xf>
    <xf numFmtId="171" fontId="68" fillId="0" borderId="0" xfId="92" applyNumberFormat="1" applyFont="1" applyFill="1" applyBorder="1" applyAlignment="1" applyProtection="1">
      <alignment horizontal="right" wrapText="1"/>
    </xf>
    <xf numFmtId="0" fontId="0" fillId="0" borderId="0" xfId="0"/>
    <xf numFmtId="0" fontId="75" fillId="0" borderId="0" xfId="27" applyNumberFormat="1" applyFont="1" applyFill="1" applyBorder="1" applyAlignment="1" applyProtection="1">
      <alignment horizontal="right" vertical="center" wrapText="1"/>
    </xf>
    <xf numFmtId="0" fontId="86" fillId="0" borderId="0" xfId="206" applyFont="1" applyBorder="1"/>
    <xf numFmtId="188" fontId="66" fillId="0" borderId="0" xfId="111" applyNumberFormat="1" applyFont="1" applyBorder="1"/>
    <xf numFmtId="10" fontId="66" fillId="0" borderId="0" xfId="334" applyNumberFormat="1" applyFont="1" applyBorder="1"/>
    <xf numFmtId="3" fontId="86" fillId="0" borderId="0" xfId="853" applyNumberFormat="1" applyFont="1" applyFill="1" applyBorder="1" applyAlignment="1">
      <alignment horizontal="right" vertical="center" wrapText="1"/>
    </xf>
    <xf numFmtId="0" fontId="86" fillId="0" borderId="0" xfId="853" applyFont="1" applyFill="1" applyBorder="1" applyAlignment="1">
      <alignment vertical="center" wrapText="1"/>
    </xf>
    <xf numFmtId="3" fontId="86" fillId="0" borderId="0" xfId="853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167" fontId="118" fillId="0" borderId="0" xfId="92" applyFont="1" applyFill="1" applyBorder="1" applyAlignment="1" applyProtection="1">
      <alignment vertical="center" wrapText="1"/>
    </xf>
    <xf numFmtId="186" fontId="116" fillId="0" borderId="0" xfId="92" applyNumberFormat="1" applyFont="1" applyFill="1" applyBorder="1" applyAlignment="1" applyProtection="1">
      <alignment vertical="center" wrapText="1"/>
    </xf>
    <xf numFmtId="0" fontId="0" fillId="0" borderId="0" xfId="0"/>
    <xf numFmtId="0" fontId="70" fillId="44" borderId="3" xfId="300" applyFont="1" applyFill="1" applyBorder="1" applyAlignment="1">
      <alignment vertical="center" wrapText="1"/>
    </xf>
    <xf numFmtId="189" fontId="70" fillId="44" borderId="3" xfId="300" applyNumberFormat="1" applyFont="1" applyFill="1" applyBorder="1" applyAlignment="1">
      <alignment horizontal="center" vertical="center" wrapText="1"/>
    </xf>
    <xf numFmtId="0" fontId="70" fillId="44" borderId="3" xfId="300" applyFont="1" applyFill="1" applyBorder="1" applyAlignment="1">
      <alignment horizontal="center" vertical="center" wrapText="1"/>
    </xf>
    <xf numFmtId="0" fontId="53" fillId="0" borderId="0" xfId="300" applyAlignment="1">
      <alignment horizontal="left"/>
    </xf>
    <xf numFmtId="171" fontId="68" fillId="0" borderId="33" xfId="92" applyNumberFormat="1" applyFont="1" applyFill="1" applyBorder="1" applyAlignment="1" applyProtection="1">
      <alignment horizontal="right" vertical="center" wrapText="1"/>
    </xf>
    <xf numFmtId="171" fontId="68" fillId="0" borderId="43" xfId="92" applyNumberFormat="1" applyFont="1" applyFill="1" applyBorder="1" applyAlignment="1" applyProtection="1">
      <alignment horizontal="right" vertical="center" wrapText="1"/>
    </xf>
    <xf numFmtId="171" fontId="68" fillId="0" borderId="33" xfId="92" applyNumberFormat="1" applyFont="1" applyFill="1" applyBorder="1" applyAlignment="1" applyProtection="1">
      <alignment horizontal="right" wrapText="1"/>
    </xf>
    <xf numFmtId="171" fontId="68" fillId="0" borderId="43" xfId="92" applyNumberFormat="1" applyFont="1" applyFill="1" applyBorder="1" applyAlignment="1" applyProtection="1">
      <alignment horizontal="right" wrapText="1"/>
    </xf>
    <xf numFmtId="171" fontId="68" fillId="0" borderId="45" xfId="92" applyNumberFormat="1" applyFont="1" applyFill="1" applyBorder="1" applyAlignment="1" applyProtection="1">
      <alignment horizontal="right" wrapText="1"/>
    </xf>
    <xf numFmtId="0" fontId="0" fillId="0" borderId="0" xfId="0"/>
    <xf numFmtId="171" fontId="75" fillId="0" borderId="0" xfId="2428" applyNumberFormat="1" applyFont="1" applyFill="1" applyBorder="1" applyAlignment="1" applyProtection="1">
      <alignment vertical="center" wrapText="1"/>
    </xf>
    <xf numFmtId="174" fontId="75" fillId="0" borderId="0" xfId="2428" applyNumberFormat="1" applyFont="1" applyFill="1" applyBorder="1" applyAlignment="1" applyProtection="1">
      <alignment vertical="center" wrapText="1"/>
    </xf>
    <xf numFmtId="171" fontId="71" fillId="0" borderId="0" xfId="2428" applyNumberFormat="1" applyFont="1" applyFill="1" applyBorder="1" applyAlignment="1" applyProtection="1">
      <alignment vertical="center" wrapText="1"/>
    </xf>
    <xf numFmtId="0" fontId="0" fillId="0" borderId="0" xfId="0"/>
    <xf numFmtId="0" fontId="22" fillId="0" borderId="0" xfId="4790"/>
    <xf numFmtId="0" fontId="22" fillId="0" borderId="0" xfId="4790" applyFill="1"/>
    <xf numFmtId="0" fontId="57" fillId="0" borderId="0" xfId="4790" applyFont="1" applyFill="1"/>
    <xf numFmtId="0" fontId="79" fillId="0" borderId="0" xfId="4790" applyFont="1" applyFill="1" applyBorder="1" applyAlignment="1">
      <alignment horizontal="center"/>
    </xf>
    <xf numFmtId="2" fontId="79" fillId="0" borderId="0" xfId="4790" applyNumberFormat="1" applyFont="1" applyFill="1" applyBorder="1" applyAlignment="1">
      <alignment horizontal="center"/>
    </xf>
    <xf numFmtId="0" fontId="22" fillId="0" borderId="0" xfId="4790" applyFont="1" applyFill="1" applyBorder="1"/>
    <xf numFmtId="0" fontId="54" fillId="0" borderId="0" xfId="4790" applyFont="1" applyFill="1" applyBorder="1"/>
    <xf numFmtId="175" fontId="57" fillId="0" borderId="18" xfId="4791" applyNumberFormat="1" applyFont="1" applyFill="1" applyBorder="1" applyAlignment="1" applyProtection="1"/>
    <xf numFmtId="176" fontId="57" fillId="0" borderId="18" xfId="4791" applyNumberFormat="1" applyFont="1" applyFill="1" applyBorder="1" applyAlignment="1" applyProtection="1"/>
    <xf numFmtId="0" fontId="57" fillId="0" borderId="0" xfId="4790" applyFont="1" applyFill="1" applyBorder="1" applyAlignment="1">
      <alignment vertical="center"/>
    </xf>
    <xf numFmtId="175" fontId="57" fillId="0" borderId="0" xfId="4791" applyNumberFormat="1" applyFont="1" applyFill="1" applyBorder="1" applyAlignment="1" applyProtection="1"/>
    <xf numFmtId="176" fontId="79" fillId="0" borderId="13" xfId="4791" applyNumberFormat="1" applyFont="1" applyFill="1" applyBorder="1" applyAlignment="1" applyProtection="1">
      <alignment horizontal="right"/>
    </xf>
    <xf numFmtId="176" fontId="79" fillId="0" borderId="13" xfId="4791" applyNumberFormat="1" applyFont="1" applyFill="1" applyBorder="1" applyAlignment="1" applyProtection="1"/>
    <xf numFmtId="0" fontId="22" fillId="0" borderId="13" xfId="4790" applyBorder="1"/>
    <xf numFmtId="4" fontId="79" fillId="0" borderId="14" xfId="4790" applyNumberFormat="1" applyFont="1" applyBorder="1" applyAlignment="1">
      <alignment vertical="center"/>
    </xf>
    <xf numFmtId="0" fontId="57" fillId="0" borderId="0" xfId="4790" applyFont="1"/>
    <xf numFmtId="0" fontId="22" fillId="0" borderId="0" xfId="4790" applyFont="1"/>
    <xf numFmtId="0" fontId="72" fillId="0" borderId="0" xfId="4790" applyFont="1" applyFill="1" applyBorder="1"/>
    <xf numFmtId="0" fontId="22" fillId="0" borderId="0" xfId="4790" applyFill="1" applyBorder="1"/>
    <xf numFmtId="178" fontId="75" fillId="0" borderId="0" xfId="4790" applyNumberFormat="1" applyFont="1" applyFill="1" applyAlignment="1">
      <alignment vertical="center"/>
    </xf>
    <xf numFmtId="0" fontId="57" fillId="0" borderId="0" xfId="4790" applyFont="1" applyFill="1" applyBorder="1" applyAlignment="1">
      <alignment vertical="center" wrapText="1"/>
    </xf>
    <xf numFmtId="0" fontId="74" fillId="0" borderId="0" xfId="4790" applyFont="1" applyFill="1" applyBorder="1" applyAlignment="1">
      <alignment horizontal="center" vertical="center"/>
    </xf>
    <xf numFmtId="179" fontId="74" fillId="0" borderId="0" xfId="4790" applyNumberFormat="1" applyFont="1" applyFill="1" applyBorder="1" applyAlignment="1">
      <alignment horizontal="right" vertical="center"/>
    </xf>
    <xf numFmtId="179" fontId="74" fillId="0" borderId="0" xfId="4790" applyNumberFormat="1" applyFont="1" applyFill="1" applyBorder="1" applyAlignment="1">
      <alignment vertical="center"/>
    </xf>
    <xf numFmtId="0" fontId="57" fillId="0" borderId="0" xfId="4790" applyFont="1" applyFill="1" applyBorder="1"/>
    <xf numFmtId="179" fontId="82" fillId="0" borderId="0" xfId="4790" applyNumberFormat="1" applyFont="1" applyFill="1" applyBorder="1" applyAlignment="1">
      <alignment horizontal="right" vertical="center"/>
    </xf>
    <xf numFmtId="0" fontId="101" fillId="0" borderId="0" xfId="4790" applyFont="1"/>
    <xf numFmtId="0" fontId="90" fillId="0" borderId="0" xfId="4790" applyFont="1"/>
    <xf numFmtId="0" fontId="90" fillId="44" borderId="0" xfId="4790" applyFont="1" applyFill="1"/>
    <xf numFmtId="0" fontId="75" fillId="0" borderId="0" xfId="4790" applyFont="1" applyFill="1" applyAlignment="1">
      <alignment horizontal="left" wrapText="1"/>
    </xf>
    <xf numFmtId="3" fontId="57" fillId="0" borderId="0" xfId="4790" applyNumberFormat="1" applyFont="1" applyFill="1" applyAlignment="1">
      <alignment vertical="center"/>
    </xf>
    <xf numFmtId="3" fontId="75" fillId="0" borderId="0" xfId="4790" applyNumberFormat="1" applyFont="1" applyFill="1" applyAlignment="1">
      <alignment vertical="center"/>
    </xf>
    <xf numFmtId="10" fontId="57" fillId="0" borderId="0" xfId="4792" applyNumberFormat="1" applyFont="1" applyFill="1" applyBorder="1" applyAlignment="1" applyProtection="1">
      <alignment horizontal="right" vertical="center"/>
    </xf>
    <xf numFmtId="0" fontId="57" fillId="0" borderId="0" xfId="4790" applyFont="1" applyFill="1" applyBorder="1" applyAlignment="1">
      <alignment horizontal="left" vertical="center"/>
    </xf>
    <xf numFmtId="10" fontId="22" fillId="0" borderId="0" xfId="4790" applyNumberFormat="1" applyFill="1" applyBorder="1"/>
    <xf numFmtId="3" fontId="57" fillId="0" borderId="0" xfId="4790" applyNumberFormat="1" applyFont="1" applyFill="1" applyAlignment="1">
      <alignment horizontal="right" vertical="center"/>
    </xf>
    <xf numFmtId="0" fontId="101" fillId="44" borderId="0" xfId="4790" applyFont="1" applyFill="1"/>
    <xf numFmtId="4" fontId="22" fillId="0" borderId="0" xfId="4790" applyNumberFormat="1" applyFill="1" applyBorder="1"/>
    <xf numFmtId="4" fontId="75" fillId="0" borderId="0" xfId="4790" applyNumberFormat="1" applyFont="1" applyFill="1" applyAlignment="1">
      <alignment horizontal="right"/>
    </xf>
    <xf numFmtId="179" fontId="57" fillId="0" borderId="0" xfId="4790" applyNumberFormat="1" applyFont="1" applyFill="1" applyBorder="1"/>
    <xf numFmtId="10" fontId="22" fillId="0" borderId="0" xfId="4792" applyNumberFormat="1"/>
    <xf numFmtId="3" fontId="68" fillId="44" borderId="0" xfId="98" applyNumberFormat="1" applyFont="1" applyFill="1" applyBorder="1" applyAlignment="1" applyProtection="1">
      <alignment horizontal="left" wrapText="1"/>
    </xf>
    <xf numFmtId="3" fontId="66" fillId="44" borderId="0" xfId="98" applyNumberFormat="1" applyFont="1" applyFill="1" applyBorder="1" applyAlignment="1" applyProtection="1">
      <alignment horizontal="left" wrapText="1"/>
    </xf>
    <xf numFmtId="3" fontId="68" fillId="0" borderId="0" xfId="98" applyNumberFormat="1" applyFont="1" applyFill="1" applyBorder="1" applyAlignment="1" applyProtection="1">
      <alignment horizontal="left" wrapText="1"/>
    </xf>
    <xf numFmtId="3" fontId="66" fillId="0" borderId="0" xfId="98" applyNumberFormat="1" applyFont="1" applyFill="1" applyBorder="1" applyAlignment="1" applyProtection="1">
      <alignment horizontal="left" wrapText="1"/>
    </xf>
    <xf numFmtId="3" fontId="86" fillId="0" borderId="0" xfId="302" applyNumberFormat="1" applyFont="1" applyFill="1" applyBorder="1" applyAlignment="1">
      <alignment wrapText="1"/>
    </xf>
    <xf numFmtId="3" fontId="86" fillId="0" borderId="0" xfId="302" applyNumberFormat="1" applyFont="1" applyFill="1" applyBorder="1" applyAlignment="1">
      <alignment horizontal="left" wrapText="1"/>
    </xf>
    <xf numFmtId="3" fontId="67" fillId="0" borderId="0" xfId="302" applyNumberFormat="1" applyFont="1" applyFill="1" applyBorder="1" applyAlignment="1">
      <alignment horizontal="left" wrapText="1"/>
    </xf>
    <xf numFmtId="0" fontId="66" fillId="0" borderId="0" xfId="0" applyFont="1" applyBorder="1"/>
    <xf numFmtId="2" fontId="66" fillId="0" borderId="0" xfId="0" applyNumberFormat="1" applyFont="1" applyBorder="1"/>
    <xf numFmtId="2" fontId="66" fillId="0" borderId="0" xfId="0" applyNumberFormat="1" applyFont="1" applyFill="1" applyBorder="1"/>
    <xf numFmtId="0" fontId="66" fillId="0" borderId="0" xfId="0" applyFont="1" applyFill="1" applyBorder="1"/>
    <xf numFmtId="0" fontId="66" fillId="0" borderId="40" xfId="0" applyFont="1" applyBorder="1"/>
    <xf numFmtId="0" fontId="66" fillId="0" borderId="38" xfId="0" applyFont="1" applyBorder="1"/>
    <xf numFmtId="0" fontId="66" fillId="0" borderId="36" xfId="0" applyFont="1" applyBorder="1"/>
    <xf numFmtId="2" fontId="66" fillId="0" borderId="41" xfId="0" applyNumberFormat="1" applyFont="1" applyFill="1" applyBorder="1" applyAlignment="1">
      <alignment horizontal="right"/>
    </xf>
    <xf numFmtId="2" fontId="66" fillId="0" borderId="39" xfId="0" applyNumberFormat="1" applyFont="1" applyFill="1" applyBorder="1" applyAlignment="1">
      <alignment horizontal="right"/>
    </xf>
    <xf numFmtId="0" fontId="66" fillId="0" borderId="33" xfId="0" applyFont="1" applyBorder="1"/>
    <xf numFmtId="2" fontId="66" fillId="0" borderId="0" xfId="0" applyNumberFormat="1" applyFont="1" applyAlignment="1">
      <alignment horizontal="right"/>
    </xf>
    <xf numFmtId="2" fontId="68" fillId="0" borderId="0" xfId="0" applyNumberFormat="1" applyFont="1" applyBorder="1" applyAlignment="1">
      <alignment horizontal="right"/>
    </xf>
    <xf numFmtId="2" fontId="66" fillId="0" borderId="0" xfId="0" applyNumberFormat="1" applyFont="1"/>
    <xf numFmtId="2" fontId="66" fillId="0" borderId="0" xfId="0" applyNumberFormat="1" applyFont="1" applyBorder="1" applyAlignment="1">
      <alignment horizontal="right"/>
    </xf>
    <xf numFmtId="2" fontId="66" fillId="0" borderId="40" xfId="0" applyNumberFormat="1" applyFont="1" applyFill="1" applyBorder="1" applyAlignment="1">
      <alignment horizontal="right"/>
    </xf>
    <xf numFmtId="2" fontId="66" fillId="0" borderId="42" xfId="0" applyNumberFormat="1" applyFont="1" applyFill="1" applyBorder="1" applyAlignment="1">
      <alignment horizontal="right"/>
    </xf>
    <xf numFmtId="2" fontId="66" fillId="0" borderId="38" xfId="0" applyNumberFormat="1" applyFont="1" applyFill="1" applyBorder="1" applyAlignment="1">
      <alignment horizontal="right"/>
    </xf>
    <xf numFmtId="2" fontId="66" fillId="0" borderId="44" xfId="0" applyNumberFormat="1" applyFont="1" applyFill="1" applyBorder="1" applyAlignment="1">
      <alignment horizontal="right"/>
    </xf>
    <xf numFmtId="2" fontId="66" fillId="0" borderId="0" xfId="0" applyNumberFormat="1" applyFont="1" applyFill="1" applyBorder="1" applyAlignment="1">
      <alignment horizontal="right"/>
    </xf>
    <xf numFmtId="2" fontId="66" fillId="0" borderId="0" xfId="0" applyNumberFormat="1" applyFont="1" applyFill="1" applyAlignment="1">
      <alignment horizontal="right"/>
    </xf>
    <xf numFmtId="2" fontId="66" fillId="0" borderId="36" xfId="0" applyNumberFormat="1" applyFont="1" applyFill="1" applyBorder="1" applyAlignment="1">
      <alignment horizontal="right"/>
    </xf>
    <xf numFmtId="2" fontId="66" fillId="0" borderId="1" xfId="0" applyNumberFormat="1" applyFont="1" applyFill="1" applyBorder="1" applyAlignment="1">
      <alignment horizontal="right"/>
    </xf>
    <xf numFmtId="2" fontId="66" fillId="0" borderId="35" xfId="0" applyNumberFormat="1" applyFont="1" applyFill="1" applyBorder="1" applyAlignment="1">
      <alignment horizontal="right"/>
    </xf>
    <xf numFmtId="2" fontId="66" fillId="0" borderId="33" xfId="0" applyNumberFormat="1" applyFont="1" applyFill="1" applyBorder="1" applyAlignment="1">
      <alignment horizontal="right"/>
    </xf>
    <xf numFmtId="4" fontId="66" fillId="0" borderId="0" xfId="0" applyNumberFormat="1" applyFont="1" applyBorder="1"/>
    <xf numFmtId="4" fontId="66" fillId="0" borderId="39" xfId="0" applyNumberFormat="1" applyFont="1" applyBorder="1"/>
    <xf numFmtId="4" fontId="66" fillId="0" borderId="40" xfId="0" applyNumberFormat="1" applyFont="1" applyBorder="1"/>
    <xf numFmtId="4" fontId="66" fillId="0" borderId="41" xfId="0" applyNumberFormat="1" applyFont="1" applyBorder="1"/>
    <xf numFmtId="4" fontId="66" fillId="0" borderId="42" xfId="0" applyNumberFormat="1" applyFont="1" applyBorder="1"/>
    <xf numFmtId="4" fontId="66" fillId="0" borderId="41" xfId="0" applyNumberFormat="1" applyFont="1" applyBorder="1" applyAlignment="1">
      <alignment horizontal="center"/>
    </xf>
    <xf numFmtId="4" fontId="66" fillId="0" borderId="38" xfId="0" applyNumberFormat="1" applyFont="1" applyBorder="1"/>
    <xf numFmtId="4" fontId="66" fillId="0" borderId="44" xfId="0" applyNumberFormat="1" applyFont="1" applyBorder="1"/>
    <xf numFmtId="4" fontId="66" fillId="0" borderId="39" xfId="0" applyNumberFormat="1" applyFont="1" applyBorder="1" applyAlignment="1">
      <alignment horizontal="center"/>
    </xf>
    <xf numFmtId="0" fontId="66" fillId="0" borderId="43" xfId="0" applyFont="1" applyBorder="1" applyAlignment="1">
      <alignment horizontal="center"/>
    </xf>
    <xf numFmtId="4" fontId="66" fillId="0" borderId="43" xfId="0" applyNumberFormat="1" applyFont="1" applyBorder="1"/>
    <xf numFmtId="4" fontId="66" fillId="0" borderId="36" xfId="0" applyNumberFormat="1" applyFont="1" applyBorder="1"/>
    <xf numFmtId="4" fontId="66" fillId="0" borderId="1" xfId="0" applyNumberFormat="1" applyFont="1" applyBorder="1"/>
    <xf numFmtId="4" fontId="66" fillId="0" borderId="35" xfId="0" applyNumberFormat="1" applyFont="1" applyBorder="1"/>
    <xf numFmtId="4" fontId="66" fillId="0" borderId="35" xfId="0" applyNumberFormat="1" applyFont="1" applyBorder="1" applyAlignment="1">
      <alignment horizontal="center"/>
    </xf>
    <xf numFmtId="4" fontId="66" fillId="0" borderId="42" xfId="0" applyNumberFormat="1" applyFont="1" applyBorder="1" applyAlignment="1">
      <alignment horizontal="center"/>
    </xf>
    <xf numFmtId="4" fontId="66" fillId="0" borderId="44" xfId="0" applyNumberFormat="1" applyFont="1" applyBorder="1" applyAlignment="1">
      <alignment horizontal="center"/>
    </xf>
    <xf numFmtId="4" fontId="66" fillId="0" borderId="33" xfId="0" applyNumberFormat="1" applyFont="1" applyBorder="1"/>
    <xf numFmtId="4" fontId="66" fillId="0" borderId="43" xfId="0" applyNumberFormat="1" applyFont="1" applyBorder="1" applyAlignment="1">
      <alignment horizontal="center"/>
    </xf>
    <xf numFmtId="4" fontId="66" fillId="0" borderId="34" xfId="0" applyNumberFormat="1" applyFont="1" applyBorder="1"/>
    <xf numFmtId="4" fontId="66" fillId="0" borderId="34" xfId="0" applyNumberFormat="1" applyFont="1" applyBorder="1" applyAlignment="1">
      <alignment horizontal="center"/>
    </xf>
    <xf numFmtId="4" fontId="66" fillId="0" borderId="37" xfId="0" applyNumberFormat="1" applyFont="1" applyBorder="1" applyAlignment="1">
      <alignment horizontal="center"/>
    </xf>
    <xf numFmtId="4" fontId="66" fillId="0" borderId="45" xfId="0" applyNumberFormat="1" applyFont="1" applyBorder="1" applyAlignment="1">
      <alignment horizontal="center"/>
    </xf>
    <xf numFmtId="4" fontId="66" fillId="0" borderId="0" xfId="0" applyNumberFormat="1" applyFont="1" applyBorder="1" applyAlignment="1">
      <alignment horizontal="center"/>
    </xf>
    <xf numFmtId="4" fontId="66" fillId="0" borderId="49" xfId="0" applyNumberFormat="1" applyFont="1" applyBorder="1" applyAlignment="1">
      <alignment horizontal="center"/>
    </xf>
    <xf numFmtId="4" fontId="66" fillId="0" borderId="1" xfId="0" applyNumberFormat="1" applyFont="1" applyBorder="1" applyAlignment="1">
      <alignment horizontal="center"/>
    </xf>
    <xf numFmtId="171" fontId="68" fillId="0" borderId="0" xfId="92" applyNumberFormat="1" applyFont="1" applyFill="1" applyBorder="1" applyAlignment="1" applyProtection="1">
      <alignment vertical="center" wrapText="1"/>
    </xf>
    <xf numFmtId="0" fontId="66" fillId="0" borderId="0" xfId="0" applyFont="1" applyFill="1" applyBorder="1" applyAlignment="1">
      <alignment horizontal="left"/>
    </xf>
    <xf numFmtId="171" fontId="67" fillId="0" borderId="0" xfId="977" applyNumberFormat="1" applyFont="1" applyFill="1" applyBorder="1" applyAlignment="1" applyProtection="1">
      <alignment vertical="center" wrapText="1"/>
    </xf>
    <xf numFmtId="174" fontId="67" fillId="0" borderId="0" xfId="406" applyNumberFormat="1" applyFont="1" applyFill="1" applyBorder="1" applyAlignment="1" applyProtection="1">
      <alignment horizontal="right" vertical="center" wrapText="1"/>
    </xf>
    <xf numFmtId="174" fontId="86" fillId="0" borderId="0" xfId="406" applyNumberFormat="1" applyFont="1" applyFill="1" applyBorder="1" applyAlignment="1" applyProtection="1">
      <alignment vertical="center" wrapText="1"/>
    </xf>
    <xf numFmtId="171" fontId="67" fillId="0" borderId="0" xfId="976" applyNumberFormat="1" applyFont="1" applyFill="1" applyBorder="1" applyAlignment="1" applyProtection="1">
      <alignment vertical="center" wrapText="1"/>
    </xf>
    <xf numFmtId="171" fontId="67" fillId="0" borderId="0" xfId="970" applyNumberFormat="1" applyFont="1" applyFill="1" applyBorder="1" applyAlignment="1" applyProtection="1">
      <alignment vertical="center" wrapText="1"/>
    </xf>
    <xf numFmtId="174" fontId="66" fillId="0" borderId="0" xfId="330" applyNumberFormat="1" applyFont="1" applyFill="1" applyBorder="1" applyAlignment="1" applyProtection="1">
      <alignment vertical="center" wrapText="1"/>
    </xf>
    <xf numFmtId="171" fontId="67" fillId="0" borderId="0" xfId="979" applyNumberFormat="1" applyFont="1" applyFill="1" applyBorder="1" applyAlignment="1" applyProtection="1">
      <alignment vertical="center" wrapText="1"/>
    </xf>
    <xf numFmtId="171" fontId="67" fillId="0" borderId="0" xfId="695" applyNumberFormat="1" applyFont="1" applyFill="1" applyBorder="1" applyAlignment="1" applyProtection="1">
      <alignment vertical="center" wrapText="1"/>
    </xf>
    <xf numFmtId="0" fontId="68" fillId="0" borderId="0" xfId="0" applyFont="1" applyFill="1" applyBorder="1" applyAlignment="1">
      <alignment horizontal="left"/>
    </xf>
    <xf numFmtId="171" fontId="67" fillId="0" borderId="0" xfId="406" applyNumberFormat="1" applyFont="1" applyFill="1" applyBorder="1" applyAlignment="1" applyProtection="1">
      <alignment vertical="center" wrapText="1"/>
    </xf>
    <xf numFmtId="0" fontId="68" fillId="0" borderId="0" xfId="0" applyFont="1" applyFill="1" applyBorder="1"/>
    <xf numFmtId="174" fontId="67" fillId="0" borderId="0" xfId="406" applyNumberFormat="1" applyFont="1" applyFill="1" applyBorder="1" applyAlignment="1" applyProtection="1">
      <alignment vertical="center" wrapText="1"/>
    </xf>
    <xf numFmtId="171" fontId="126" fillId="0" borderId="0" xfId="92" applyNumberFormat="1" applyFont="1" applyFill="1" applyBorder="1" applyAlignment="1" applyProtection="1">
      <alignment vertical="center" wrapText="1"/>
    </xf>
    <xf numFmtId="171" fontId="126" fillId="0" borderId="0" xfId="0" applyNumberFormat="1" applyFont="1"/>
    <xf numFmtId="0" fontId="67" fillId="0" borderId="0" xfId="301" applyFont="1" applyFill="1" applyBorder="1" applyAlignment="1">
      <alignment horizontal="left" wrapText="1"/>
    </xf>
    <xf numFmtId="174" fontId="66" fillId="0" borderId="0" xfId="330" applyNumberFormat="1" applyFont="1"/>
    <xf numFmtId="0" fontId="68" fillId="0" borderId="0" xfId="0" applyFont="1" applyFill="1" applyBorder="1" applyAlignment="1">
      <alignment horizontal="left" wrapText="1"/>
    </xf>
    <xf numFmtId="9" fontId="68" fillId="0" borderId="0" xfId="330" applyFont="1" applyFill="1" applyBorder="1" applyAlignment="1" applyProtection="1">
      <alignment vertical="center" wrapText="1"/>
    </xf>
    <xf numFmtId="171" fontId="126" fillId="0" borderId="0" xfId="27" applyNumberFormat="1" applyFont="1" applyFill="1" applyBorder="1" applyAlignment="1" applyProtection="1">
      <alignment vertical="center" wrapText="1"/>
    </xf>
    <xf numFmtId="174" fontId="126" fillId="0" borderId="0" xfId="27" applyNumberFormat="1" applyFont="1" applyFill="1" applyBorder="1" applyAlignment="1" applyProtection="1">
      <alignment horizontal="right" vertical="center" wrapText="1"/>
    </xf>
    <xf numFmtId="174" fontId="86" fillId="0" borderId="0" xfId="27" applyNumberFormat="1" applyFont="1" applyFill="1" applyBorder="1" applyAlignment="1" applyProtection="1">
      <alignment vertical="center" wrapText="1"/>
    </xf>
    <xf numFmtId="174" fontId="86" fillId="0" borderId="0" xfId="27" applyNumberFormat="1" applyFont="1" applyFill="1" applyBorder="1" applyAlignment="1" applyProtection="1">
      <alignment horizontal="right" vertical="center" wrapText="1"/>
    </xf>
    <xf numFmtId="174" fontId="67" fillId="0" borderId="0" xfId="27" applyNumberFormat="1" applyFont="1" applyFill="1" applyBorder="1" applyAlignment="1" applyProtection="1">
      <alignment horizontal="right" vertical="center" wrapText="1"/>
    </xf>
    <xf numFmtId="0" fontId="86" fillId="0" borderId="0" xfId="301" applyFont="1" applyFill="1" applyBorder="1" applyAlignment="1">
      <alignment horizontal="left" wrapText="1"/>
    </xf>
    <xf numFmtId="171" fontId="68" fillId="0" borderId="0" xfId="0" applyNumberFormat="1" applyFont="1" applyFill="1"/>
    <xf numFmtId="171" fontId="67" fillId="0" borderId="0" xfId="962" applyNumberFormat="1" applyFont="1" applyFill="1" applyBorder="1" applyAlignment="1" applyProtection="1">
      <alignment vertical="center" wrapText="1"/>
    </xf>
    <xf numFmtId="171" fontId="68" fillId="0" borderId="0" xfId="0" applyNumberFormat="1" applyFont="1"/>
    <xf numFmtId="174" fontId="126" fillId="0" borderId="0" xfId="27" applyNumberFormat="1" applyFont="1" applyFill="1" applyBorder="1" applyAlignment="1" applyProtection="1">
      <alignment vertical="center" wrapText="1"/>
    </xf>
    <xf numFmtId="171" fontId="86" fillId="0" borderId="0" xfId="989" applyNumberFormat="1" applyFont="1" applyFill="1" applyBorder="1" applyAlignment="1" applyProtection="1">
      <alignment vertical="center" wrapText="1"/>
    </xf>
    <xf numFmtId="171" fontId="86" fillId="0" borderId="0" xfId="732" applyNumberFormat="1" applyFont="1" applyFill="1" applyBorder="1" applyAlignment="1" applyProtection="1">
      <alignment vertical="center" wrapText="1"/>
    </xf>
    <xf numFmtId="9" fontId="67" fillId="0" borderId="0" xfId="27" applyNumberFormat="1" applyFont="1" applyFill="1" applyBorder="1" applyAlignment="1" applyProtection="1">
      <alignment vertical="center" wrapText="1"/>
    </xf>
    <xf numFmtId="0" fontId="66" fillId="0" borderId="34" xfId="0" applyFont="1" applyBorder="1"/>
    <xf numFmtId="3" fontId="86" fillId="0" borderId="34" xfId="4790" applyNumberFormat="1" applyFont="1" applyFill="1" applyBorder="1" applyAlignment="1">
      <alignment horizontal="right" vertical="center" indent="1"/>
    </xf>
    <xf numFmtId="178" fontId="86" fillId="0" borderId="34" xfId="4790" applyNumberFormat="1" applyFont="1" applyFill="1" applyBorder="1" applyAlignment="1">
      <alignment vertical="center"/>
    </xf>
    <xf numFmtId="10" fontId="86" fillId="0" borderId="41" xfId="4792" applyNumberFormat="1" applyFont="1" applyFill="1" applyBorder="1" applyAlignment="1" applyProtection="1">
      <alignment vertical="center"/>
    </xf>
    <xf numFmtId="10" fontId="86" fillId="0" borderId="42" xfId="4792" applyNumberFormat="1" applyFont="1" applyFill="1" applyBorder="1" applyAlignment="1" applyProtection="1">
      <alignment vertical="center"/>
    </xf>
    <xf numFmtId="0" fontId="66" fillId="0" borderId="37" xfId="0" applyFont="1" applyBorder="1"/>
    <xf numFmtId="3" fontId="86" fillId="0" borderId="37" xfId="4790" applyNumberFormat="1" applyFont="1" applyFill="1" applyBorder="1" applyAlignment="1">
      <alignment horizontal="right" vertical="center" indent="1"/>
    </xf>
    <xf numFmtId="178" fontId="86" fillId="0" borderId="37" xfId="4790" applyNumberFormat="1" applyFont="1" applyFill="1" applyBorder="1" applyAlignment="1">
      <alignment vertical="center"/>
    </xf>
    <xf numFmtId="10" fontId="86" fillId="0" borderId="39" xfId="4792" applyNumberFormat="1" applyFont="1" applyFill="1" applyBorder="1" applyAlignment="1" applyProtection="1">
      <alignment vertical="center"/>
    </xf>
    <xf numFmtId="10" fontId="86" fillId="0" borderId="44" xfId="4792" applyNumberFormat="1" applyFont="1" applyFill="1" applyBorder="1" applyAlignment="1" applyProtection="1">
      <alignment vertical="center"/>
    </xf>
    <xf numFmtId="0" fontId="66" fillId="0" borderId="45" xfId="0" applyFont="1" applyBorder="1"/>
    <xf numFmtId="3" fontId="86" fillId="0" borderId="45" xfId="4790" applyNumberFormat="1" applyFont="1" applyFill="1" applyBorder="1" applyAlignment="1">
      <alignment horizontal="right" vertical="center" indent="1"/>
    </xf>
    <xf numFmtId="178" fontId="86" fillId="0" borderId="45" xfId="4790" applyNumberFormat="1" applyFont="1" applyFill="1" applyBorder="1" applyAlignment="1">
      <alignment vertical="center"/>
    </xf>
    <xf numFmtId="10" fontId="86" fillId="0" borderId="0" xfId="4792" applyNumberFormat="1" applyFont="1" applyFill="1" applyBorder="1" applyAlignment="1" applyProtection="1">
      <alignment vertical="center"/>
    </xf>
    <xf numFmtId="10" fontId="86" fillId="0" borderId="43" xfId="4792" applyNumberFormat="1" applyFont="1" applyFill="1" applyBorder="1" applyAlignment="1" applyProtection="1">
      <alignment vertical="center"/>
    </xf>
    <xf numFmtId="10" fontId="86" fillId="0" borderId="43" xfId="4792" applyNumberFormat="1" applyFont="1" applyFill="1" applyBorder="1" applyAlignment="1" applyProtection="1">
      <alignment horizontal="right" vertical="center"/>
    </xf>
    <xf numFmtId="0" fontId="66" fillId="0" borderId="49" xfId="4790" applyFont="1" applyFill="1" applyBorder="1" applyAlignment="1">
      <alignment vertical="center"/>
    </xf>
    <xf numFmtId="0" fontId="66" fillId="0" borderId="49" xfId="0" applyFont="1" applyBorder="1"/>
    <xf numFmtId="3" fontId="86" fillId="0" borderId="49" xfId="4790" applyNumberFormat="1" applyFont="1" applyFill="1" applyBorder="1" applyAlignment="1">
      <alignment horizontal="right" vertical="center" indent="1"/>
    </xf>
    <xf numFmtId="178" fontId="86" fillId="0" borderId="49" xfId="4790" applyNumberFormat="1" applyFont="1" applyFill="1" applyBorder="1" applyAlignment="1">
      <alignment vertical="center"/>
    </xf>
    <xf numFmtId="10" fontId="86" fillId="0" borderId="1" xfId="4792" applyNumberFormat="1" applyFont="1" applyFill="1" applyBorder="1" applyAlignment="1" applyProtection="1">
      <alignment vertical="center"/>
    </xf>
    <xf numFmtId="10" fontId="86" fillId="0" borderId="35" xfId="4792" applyNumberFormat="1" applyFont="1" applyFill="1" applyBorder="1" applyAlignment="1" applyProtection="1">
      <alignment vertical="center"/>
    </xf>
    <xf numFmtId="10" fontId="86" fillId="0" borderId="40" xfId="4792" applyNumberFormat="1" applyFont="1" applyFill="1" applyBorder="1" applyAlignment="1" applyProtection="1">
      <alignment vertical="center"/>
    </xf>
    <xf numFmtId="3" fontId="66" fillId="0" borderId="37" xfId="4790" applyNumberFormat="1" applyFont="1" applyFill="1" applyBorder="1" applyAlignment="1">
      <alignment horizontal="right" vertical="center" indent="1"/>
    </xf>
    <xf numFmtId="10" fontId="66" fillId="0" borderId="38" xfId="4792" applyNumberFormat="1" applyFont="1" applyFill="1" applyBorder="1" applyAlignment="1" applyProtection="1">
      <alignment vertical="center"/>
    </xf>
    <xf numFmtId="10" fontId="66" fillId="0" borderId="39" xfId="4792" applyNumberFormat="1" applyFont="1" applyFill="1" applyBorder="1" applyAlignment="1" applyProtection="1">
      <alignment vertical="center"/>
    </xf>
    <xf numFmtId="10" fontId="66" fillId="0" borderId="44" xfId="4792" applyNumberFormat="1" applyFont="1" applyFill="1" applyBorder="1" applyAlignment="1" applyProtection="1">
      <alignment vertical="center"/>
    </xf>
    <xf numFmtId="0" fontId="129" fillId="0" borderId="34" xfId="0" applyFont="1" applyBorder="1" applyAlignment="1">
      <alignment vertical="center" wrapText="1"/>
    </xf>
    <xf numFmtId="0" fontId="129" fillId="0" borderId="37" xfId="0" applyFont="1" applyBorder="1" applyAlignment="1">
      <alignment vertical="center" wrapText="1"/>
    </xf>
    <xf numFmtId="0" fontId="129" fillId="0" borderId="34" xfId="0" applyFont="1" applyFill="1" applyBorder="1" applyAlignment="1">
      <alignment vertical="center" wrapText="1"/>
    </xf>
    <xf numFmtId="0" fontId="129" fillId="0" borderId="45" xfId="0" applyFont="1" applyBorder="1" applyAlignment="1">
      <alignment vertical="center" wrapText="1"/>
    </xf>
    <xf numFmtId="0" fontId="66" fillId="0" borderId="49" xfId="4790" applyFont="1" applyFill="1" applyBorder="1" applyAlignment="1">
      <alignment horizontal="left" vertical="center" wrapText="1"/>
    </xf>
    <xf numFmtId="0" fontId="129" fillId="0" borderId="49" xfId="0" applyFont="1" applyBorder="1" applyAlignment="1">
      <alignment vertical="center" wrapText="1"/>
    </xf>
    <xf numFmtId="10" fontId="66" fillId="0" borderId="1" xfId="4792" applyNumberFormat="1" applyFont="1" applyFill="1" applyBorder="1" applyAlignment="1" applyProtection="1">
      <alignment horizontal="right" vertical="center"/>
    </xf>
    <xf numFmtId="10" fontId="66" fillId="0" borderId="35" xfId="4792" applyNumberFormat="1" applyFont="1" applyFill="1" applyBorder="1" applyAlignment="1" applyProtection="1">
      <alignment horizontal="right" vertical="center"/>
    </xf>
    <xf numFmtId="0" fontId="66" fillId="0" borderId="36" xfId="4790" applyFont="1" applyFill="1" applyBorder="1" applyAlignment="1">
      <alignment horizontal="left" vertical="center" wrapText="1"/>
    </xf>
    <xf numFmtId="0" fontId="86" fillId="0" borderId="49" xfId="4790" applyFont="1" applyFill="1" applyBorder="1" applyAlignment="1">
      <alignment horizontal="left" vertical="center" wrapText="1"/>
    </xf>
    <xf numFmtId="3" fontId="66" fillId="0" borderId="49" xfId="4790" applyNumberFormat="1" applyFont="1" applyFill="1" applyBorder="1" applyAlignment="1">
      <alignment horizontal="right" vertical="center"/>
    </xf>
    <xf numFmtId="3" fontId="86" fillId="0" borderId="0" xfId="4790" applyNumberFormat="1" applyFont="1" applyFill="1" applyBorder="1" applyAlignment="1">
      <alignment horizontal="right"/>
    </xf>
    <xf numFmtId="0" fontId="129" fillId="0" borderId="45" xfId="0" applyFont="1" applyFill="1" applyBorder="1" applyAlignment="1">
      <alignment vertical="center" wrapText="1"/>
    </xf>
    <xf numFmtId="10" fontId="66" fillId="0" borderId="34" xfId="4792" applyNumberFormat="1" applyFont="1" applyFill="1" applyBorder="1" applyAlignment="1">
      <alignment horizontal="right"/>
    </xf>
    <xf numFmtId="10" fontId="66" fillId="0" borderId="45" xfId="4792" applyNumberFormat="1" applyFont="1" applyFill="1" applyBorder="1" applyAlignment="1">
      <alignment horizontal="right"/>
    </xf>
    <xf numFmtId="10" fontId="66" fillId="0" borderId="37" xfId="4792" applyNumberFormat="1" applyFont="1" applyFill="1" applyBorder="1" applyAlignment="1">
      <alignment horizontal="right"/>
    </xf>
    <xf numFmtId="0" fontId="66" fillId="0" borderId="0" xfId="4790" applyFont="1" applyFill="1" applyBorder="1" applyAlignment="1">
      <alignment vertical="center" wrapText="1"/>
    </xf>
    <xf numFmtId="0" fontId="66" fillId="0" borderId="0" xfId="4790" applyFont="1" applyFill="1" applyBorder="1"/>
    <xf numFmtId="3" fontId="68" fillId="0" borderId="1" xfId="4790" applyNumberFormat="1" applyFont="1" applyFill="1" applyBorder="1" applyAlignment="1">
      <alignment horizontal="right"/>
    </xf>
    <xf numFmtId="4" fontId="66" fillId="0" borderId="0" xfId="93" applyNumberFormat="1" applyFont="1" applyFill="1" applyBorder="1" applyAlignment="1" applyProtection="1"/>
    <xf numFmtId="174" fontId="68" fillId="5" borderId="0" xfId="312" applyNumberFormat="1" applyFont="1" applyFill="1" applyBorder="1" applyAlignment="1" applyProtection="1">
      <alignment horizontal="left" vertical="center"/>
    </xf>
    <xf numFmtId="4" fontId="68" fillId="5" borderId="0" xfId="312" applyNumberFormat="1" applyFont="1" applyFill="1" applyBorder="1" applyAlignment="1" applyProtection="1">
      <alignment horizontal="right" vertical="center"/>
    </xf>
    <xf numFmtId="171" fontId="66" fillId="0" borderId="0" xfId="92" applyNumberFormat="1" applyFont="1"/>
    <xf numFmtId="174" fontId="68" fillId="0" borderId="0" xfId="312" applyNumberFormat="1" applyFont="1" applyFill="1" applyBorder="1" applyAlignment="1" applyProtection="1">
      <alignment horizontal="left" vertical="center"/>
    </xf>
    <xf numFmtId="0" fontId="86" fillId="0" borderId="0" xfId="245" applyFont="1" applyFill="1" applyBorder="1" applyAlignment="1">
      <alignment horizontal="left" vertical="center" wrapText="1"/>
    </xf>
    <xf numFmtId="0" fontId="68" fillId="0" borderId="36" xfId="129" applyFont="1" applyFill="1" applyBorder="1"/>
    <xf numFmtId="171" fontId="67" fillId="0" borderId="1" xfId="124" applyNumberFormat="1" applyFont="1" applyFill="1" applyBorder="1" applyAlignment="1" applyProtection="1">
      <alignment vertical="center" wrapText="1"/>
    </xf>
    <xf numFmtId="0" fontId="66" fillId="0" borderId="0" xfId="1065" applyFont="1" applyFill="1" applyBorder="1"/>
    <xf numFmtId="171" fontId="86" fillId="0" borderId="0" xfId="1042" applyNumberFormat="1" applyFont="1" applyFill="1" applyBorder="1" applyAlignment="1" applyProtection="1">
      <alignment vertical="center" wrapText="1"/>
    </xf>
    <xf numFmtId="0" fontId="66" fillId="0" borderId="0" xfId="1063" applyFont="1" applyFill="1" applyBorder="1"/>
    <xf numFmtId="0" fontId="66" fillId="0" borderId="0" xfId="1069" applyFont="1" applyFill="1" applyBorder="1"/>
    <xf numFmtId="171" fontId="86" fillId="0" borderId="0" xfId="1035" applyNumberFormat="1" applyFont="1" applyFill="1" applyBorder="1" applyAlignment="1" applyProtection="1">
      <alignment vertical="center" wrapText="1"/>
    </xf>
    <xf numFmtId="10" fontId="66" fillId="0" borderId="0" xfId="330" applyNumberFormat="1" applyFont="1" applyFill="1" applyBorder="1" applyAlignment="1" applyProtection="1">
      <alignment horizontal="right" vertical="center" wrapText="1"/>
    </xf>
    <xf numFmtId="0" fontId="66" fillId="0" borderId="0" xfId="1073" applyFont="1" applyFill="1" applyBorder="1"/>
    <xf numFmtId="174" fontId="68" fillId="5" borderId="0" xfId="312" applyNumberFormat="1" applyFont="1" applyFill="1" applyBorder="1" applyAlignment="1" applyProtection="1">
      <alignment horizontal="right" vertical="center"/>
    </xf>
    <xf numFmtId="168" fontId="86" fillId="38" borderId="0" xfId="26" applyNumberFormat="1" applyFont="1" applyFill="1" applyBorder="1" applyAlignment="1" applyProtection="1">
      <alignment horizontal="right" vertical="top" wrapText="1"/>
    </xf>
    <xf numFmtId="0" fontId="86" fillId="0" borderId="0" xfId="1054" applyFont="1" applyFill="1" applyBorder="1" applyAlignment="1">
      <alignment horizontal="left" vertical="center" wrapText="1"/>
    </xf>
    <xf numFmtId="174" fontId="68" fillId="0" borderId="0" xfId="312" applyNumberFormat="1" applyFont="1" applyFill="1" applyBorder="1" applyAlignment="1" applyProtection="1">
      <alignment horizontal="right" vertical="center"/>
    </xf>
    <xf numFmtId="174" fontId="67" fillId="5" borderId="0" xfId="312" applyNumberFormat="1" applyFont="1" applyFill="1" applyBorder="1" applyAlignment="1" applyProtection="1">
      <alignment horizontal="left" vertical="center"/>
    </xf>
    <xf numFmtId="171" fontId="66" fillId="0" borderId="33" xfId="100" applyNumberFormat="1" applyFont="1" applyFill="1" applyBorder="1" applyAlignment="1" applyProtection="1">
      <alignment vertical="center" wrapText="1"/>
    </xf>
    <xf numFmtId="171" fontId="66" fillId="0" borderId="43" xfId="100" applyNumberFormat="1" applyFont="1" applyFill="1" applyBorder="1" applyAlignment="1" applyProtection="1">
      <alignment vertical="center" wrapText="1"/>
    </xf>
    <xf numFmtId="171" fontId="66" fillId="0" borderId="0" xfId="92" applyNumberFormat="1" applyFont="1" applyBorder="1"/>
    <xf numFmtId="0" fontId="0" fillId="0" borderId="0" xfId="0"/>
    <xf numFmtId="171" fontId="66" fillId="0" borderId="0" xfId="0" applyNumberFormat="1" applyFont="1"/>
    <xf numFmtId="0" fontId="115" fillId="0" borderId="0" xfId="552" applyFont="1" applyAlignment="1">
      <alignment vertical="center"/>
    </xf>
    <xf numFmtId="0" fontId="120" fillId="0" borderId="0" xfId="0" applyFont="1"/>
    <xf numFmtId="171" fontId="58" fillId="0" borderId="0" xfId="92" applyNumberFormat="1" applyFill="1" applyBorder="1"/>
    <xf numFmtId="171" fontId="58" fillId="0" borderId="0" xfId="92" applyNumberFormat="1" applyFill="1" applyBorder="1" applyAlignment="1" applyProtection="1">
      <alignment vertical="center" wrapText="1"/>
    </xf>
    <xf numFmtId="0" fontId="54" fillId="61" borderId="0" xfId="0" applyFont="1" applyFill="1" applyAlignment="1"/>
    <xf numFmtId="0" fontId="54" fillId="62" borderId="0" xfId="0" applyFont="1" applyFill="1" applyAlignment="1"/>
    <xf numFmtId="0" fontId="55" fillId="62" borderId="0" xfId="88" applyNumberFormat="1" applyFont="1" applyFill="1" applyBorder="1" applyAlignment="1" applyProtection="1">
      <alignment horizontal="justify"/>
    </xf>
    <xf numFmtId="0" fontId="53" fillId="0" borderId="0" xfId="300" applyAlignment="1">
      <alignment vertical="center"/>
    </xf>
    <xf numFmtId="0" fontId="0" fillId="0" borderId="0" xfId="0"/>
    <xf numFmtId="0" fontId="44" fillId="65" borderId="0" xfId="552" applyFill="1"/>
    <xf numFmtId="0" fontId="70" fillId="62" borderId="0" xfId="552" applyFont="1" applyFill="1" applyBorder="1"/>
    <xf numFmtId="0" fontId="70" fillId="65" borderId="0" xfId="552" applyFont="1" applyFill="1" applyBorder="1"/>
    <xf numFmtId="169" fontId="68" fillId="65" borderId="0" xfId="98" applyFont="1" applyFill="1" applyBorder="1" applyAlignment="1" applyProtection="1"/>
    <xf numFmtId="169" fontId="69" fillId="65" borderId="0" xfId="98" applyFont="1" applyFill="1" applyBorder="1" applyAlignment="1" applyProtection="1">
      <alignment horizontal="right"/>
    </xf>
    <xf numFmtId="169" fontId="125" fillId="65" borderId="0" xfId="98" applyFont="1" applyFill="1" applyBorder="1" applyAlignment="1" applyProtection="1">
      <alignment horizontal="right"/>
    </xf>
    <xf numFmtId="0" fontId="66" fillId="65" borderId="0" xfId="0" applyFont="1" applyFill="1" applyAlignment="1">
      <alignment horizontal="right"/>
    </xf>
    <xf numFmtId="171" fontId="124" fillId="62" borderId="36" xfId="100" applyNumberFormat="1" applyFont="1" applyFill="1" applyBorder="1" applyAlignment="1" applyProtection="1">
      <alignment vertical="center" wrapText="1"/>
    </xf>
    <xf numFmtId="171" fontId="124" fillId="62" borderId="36" xfId="92" applyNumberFormat="1" applyFont="1" applyFill="1" applyBorder="1" applyAlignment="1" applyProtection="1">
      <alignment horizontal="right" vertical="center" wrapText="1"/>
    </xf>
    <xf numFmtId="171" fontId="124" fillId="62" borderId="1" xfId="92" applyNumberFormat="1" applyFont="1" applyFill="1" applyBorder="1" applyAlignment="1" applyProtection="1">
      <alignment horizontal="right" vertical="center" wrapText="1"/>
    </xf>
    <xf numFmtId="171" fontId="124" fillId="62" borderId="35" xfId="92" applyNumberFormat="1" applyFont="1" applyFill="1" applyBorder="1" applyAlignment="1" applyProtection="1">
      <alignment horizontal="right" vertical="center" wrapText="1"/>
    </xf>
    <xf numFmtId="0" fontId="124" fillId="66" borderId="9" xfId="0" applyFont="1" applyFill="1" applyBorder="1" applyAlignment="1">
      <alignment vertical="center"/>
    </xf>
    <xf numFmtId="0" fontId="124" fillId="66" borderId="49" xfId="0" applyFont="1" applyFill="1" applyBorder="1" applyAlignment="1">
      <alignment horizontal="center" vertical="center"/>
    </xf>
    <xf numFmtId="171" fontId="68" fillId="0" borderId="34" xfId="100" applyNumberFormat="1" applyFont="1" applyFill="1" applyBorder="1" applyAlignment="1" applyProtection="1">
      <alignment horizontal="left" vertical="center" wrapText="1"/>
    </xf>
    <xf numFmtId="171" fontId="66" fillId="0" borderId="45" xfId="100" applyNumberFormat="1" applyFont="1" applyFill="1" applyBorder="1" applyAlignment="1" applyProtection="1">
      <alignment horizontal="left" vertical="center" wrapText="1"/>
    </xf>
    <xf numFmtId="171" fontId="68" fillId="0" borderId="45" xfId="100" applyNumberFormat="1" applyFont="1" applyFill="1" applyBorder="1" applyAlignment="1" applyProtection="1">
      <alignment horizontal="left" vertical="center" wrapText="1"/>
    </xf>
    <xf numFmtId="171" fontId="66" fillId="0" borderId="45" xfId="100" applyNumberFormat="1" applyFont="1" applyFill="1" applyBorder="1" applyAlignment="1" applyProtection="1">
      <alignment vertical="center" wrapText="1"/>
    </xf>
    <xf numFmtId="171" fontId="66" fillId="0" borderId="45" xfId="100" applyNumberFormat="1" applyFont="1" applyFill="1" applyBorder="1" applyAlignment="1" applyProtection="1">
      <alignment horizontal="left" vertical="center"/>
    </xf>
    <xf numFmtId="171" fontId="68" fillId="0" borderId="45" xfId="100" applyNumberFormat="1" applyFont="1" applyFill="1" applyBorder="1" applyAlignment="1" applyProtection="1">
      <alignment vertical="center" wrapText="1"/>
    </xf>
    <xf numFmtId="171" fontId="66" fillId="0" borderId="45" xfId="100" applyNumberFormat="1" applyFont="1" applyFill="1" applyBorder="1" applyAlignment="1" applyProtection="1">
      <alignment vertical="center"/>
    </xf>
    <xf numFmtId="171" fontId="124" fillId="62" borderId="49" xfId="100" applyNumberFormat="1" applyFont="1" applyFill="1" applyBorder="1" applyAlignment="1" applyProtection="1">
      <alignment vertical="center" wrapText="1"/>
    </xf>
    <xf numFmtId="0" fontId="124" fillId="66" borderId="0" xfId="0" applyFont="1" applyFill="1" applyBorder="1" applyAlignment="1">
      <alignment horizontal="center" vertical="center"/>
    </xf>
    <xf numFmtId="0" fontId="135" fillId="66" borderId="49" xfId="0" applyFont="1" applyFill="1" applyBorder="1" applyAlignment="1">
      <alignment horizontal="center" vertical="center" wrapText="1"/>
    </xf>
    <xf numFmtId="0" fontId="124" fillId="66" borderId="34" xfId="0" applyFont="1" applyFill="1" applyBorder="1" applyAlignment="1">
      <alignment horizontal="center" vertical="center"/>
    </xf>
    <xf numFmtId="0" fontId="124" fillId="66" borderId="65" xfId="0" applyFont="1" applyFill="1" applyBorder="1" applyAlignment="1">
      <alignment horizontal="center" vertical="center"/>
    </xf>
    <xf numFmtId="0" fontId="124" fillId="66" borderId="5" xfId="0" applyFont="1" applyFill="1" applyBorder="1" applyAlignment="1">
      <alignment horizontal="center" vertical="center"/>
    </xf>
    <xf numFmtId="0" fontId="135" fillId="66" borderId="34" xfId="0" applyFont="1" applyFill="1" applyBorder="1" applyAlignment="1">
      <alignment horizontal="center" wrapText="1"/>
    </xf>
    <xf numFmtId="0" fontId="124" fillId="66" borderId="77" xfId="0" applyFont="1" applyFill="1" applyBorder="1" applyAlignment="1">
      <alignment horizontal="center" vertical="center"/>
    </xf>
    <xf numFmtId="171" fontId="124" fillId="62" borderId="36" xfId="92" applyNumberFormat="1" applyFont="1" applyFill="1" applyBorder="1" applyAlignment="1">
      <alignment horizontal="right" wrapText="1"/>
    </xf>
    <xf numFmtId="171" fontId="124" fillId="62" borderId="1" xfId="92" applyNumberFormat="1" applyFont="1" applyFill="1" applyBorder="1" applyAlignment="1">
      <alignment horizontal="right" wrapText="1"/>
    </xf>
    <xf numFmtId="171" fontId="124" fillId="62" borderId="35" xfId="92" applyNumberFormat="1" applyFont="1" applyFill="1" applyBorder="1" applyAlignment="1">
      <alignment horizontal="right" wrapText="1"/>
    </xf>
    <xf numFmtId="0" fontId="124" fillId="66" borderId="0" xfId="278" applyFont="1" applyFill="1" applyBorder="1" applyAlignment="1">
      <alignment horizontal="center" vertical="center"/>
    </xf>
    <xf numFmtId="3" fontId="67" fillId="67" borderId="36" xfId="302" applyNumberFormat="1" applyFont="1" applyFill="1" applyBorder="1" applyAlignment="1">
      <alignment horizontal="left" wrapText="1"/>
    </xf>
    <xf numFmtId="171" fontId="68" fillId="67" borderId="36" xfId="92" applyNumberFormat="1" applyFont="1" applyFill="1" applyBorder="1" applyAlignment="1" applyProtection="1">
      <alignment horizontal="right" wrapText="1"/>
    </xf>
    <xf numFmtId="171" fontId="68" fillId="67" borderId="1" xfId="92" applyNumberFormat="1" applyFont="1" applyFill="1" applyBorder="1" applyAlignment="1" applyProtection="1">
      <alignment horizontal="right" wrapText="1"/>
    </xf>
    <xf numFmtId="171" fontId="68" fillId="67" borderId="35" xfId="92" applyNumberFormat="1" applyFont="1" applyFill="1" applyBorder="1" applyAlignment="1" applyProtection="1">
      <alignment horizontal="right" wrapText="1"/>
    </xf>
    <xf numFmtId="3" fontId="67" fillId="64" borderId="0" xfId="302" applyNumberFormat="1" applyFont="1" applyFill="1" applyBorder="1" applyAlignment="1">
      <alignment wrapText="1"/>
    </xf>
    <xf numFmtId="0" fontId="57" fillId="65" borderId="0" xfId="0" applyFont="1" applyFill="1" applyBorder="1"/>
    <xf numFmtId="0" fontId="124" fillId="62" borderId="45" xfId="0" applyFont="1" applyFill="1" applyBorder="1" applyAlignment="1">
      <alignment horizontal="center"/>
    </xf>
    <xf numFmtId="0" fontId="124" fillId="62" borderId="34" xfId="0" applyFont="1" applyFill="1" applyBorder="1" applyAlignment="1">
      <alignment horizontal="center" vertical="center"/>
    </xf>
    <xf numFmtId="0" fontId="124" fillId="62" borderId="34" xfId="0" applyFont="1" applyFill="1" applyBorder="1"/>
    <xf numFmtId="0" fontId="124" fillId="62" borderId="34" xfId="0" applyFont="1" applyFill="1" applyBorder="1" applyAlignment="1">
      <alignment horizontal="center"/>
    </xf>
    <xf numFmtId="0" fontId="73" fillId="64" borderId="0" xfId="0" applyFont="1" applyFill="1" applyBorder="1" applyAlignment="1"/>
    <xf numFmtId="0" fontId="124" fillId="62" borderId="49" xfId="0" applyFont="1" applyFill="1" applyBorder="1" applyAlignment="1">
      <alignment horizontal="center" wrapText="1"/>
    </xf>
    <xf numFmtId="171" fontId="124" fillId="62" borderId="36" xfId="92" applyNumberFormat="1" applyFont="1" applyFill="1" applyBorder="1" applyAlignment="1">
      <alignment horizontal="center" wrapText="1"/>
    </xf>
    <xf numFmtId="171" fontId="124" fillId="62" borderId="1" xfId="92" applyNumberFormat="1" applyFont="1" applyFill="1" applyBorder="1" applyAlignment="1">
      <alignment horizontal="center" wrapText="1"/>
    </xf>
    <xf numFmtId="0" fontId="124" fillId="62" borderId="35" xfId="0" applyFont="1" applyFill="1" applyBorder="1" applyAlignment="1">
      <alignment horizontal="center" wrapText="1"/>
    </xf>
    <xf numFmtId="0" fontId="124" fillId="62" borderId="1" xfId="0" applyFont="1" applyFill="1" applyBorder="1" applyAlignment="1">
      <alignment horizontal="center" wrapText="1"/>
    </xf>
    <xf numFmtId="0" fontId="0" fillId="65" borderId="0" xfId="0" applyFont="1" applyFill="1" applyBorder="1"/>
    <xf numFmtId="0" fontId="66" fillId="64" borderId="0" xfId="0" applyFont="1" applyFill="1" applyAlignment="1"/>
    <xf numFmtId="3" fontId="86" fillId="64" borderId="0" xfId="99" applyNumberFormat="1" applyFont="1" applyFill="1" applyBorder="1" applyAlignment="1" applyProtection="1">
      <alignment wrapText="1"/>
    </xf>
    <xf numFmtId="0" fontId="124" fillId="63" borderId="49" xfId="0" applyFont="1" applyFill="1" applyBorder="1" applyAlignment="1">
      <alignment horizontal="center" vertical="center"/>
    </xf>
    <xf numFmtId="0" fontId="124" fillId="63" borderId="36" xfId="0" applyFont="1" applyFill="1" applyBorder="1" applyAlignment="1">
      <alignment horizontal="right" vertical="center"/>
    </xf>
    <xf numFmtId="0" fontId="124" fillId="63" borderId="1" xfId="0" applyFont="1" applyFill="1" applyBorder="1" applyAlignment="1">
      <alignment horizontal="right" vertical="center"/>
    </xf>
    <xf numFmtId="0" fontId="124" fillId="63" borderId="1" xfId="0" applyFont="1" applyFill="1" applyBorder="1" applyAlignment="1">
      <alignment horizontal="right"/>
    </xf>
    <xf numFmtId="0" fontId="124" fillId="63" borderId="36" xfId="0" applyFont="1" applyFill="1" applyBorder="1" applyAlignment="1">
      <alignment horizontal="center"/>
    </xf>
    <xf numFmtId="0" fontId="124" fillId="63" borderId="35" xfId="0" applyFont="1" applyFill="1" applyBorder="1" applyAlignment="1">
      <alignment horizontal="center"/>
    </xf>
    <xf numFmtId="2" fontId="66" fillId="0" borderId="43" xfId="0" applyNumberFormat="1" applyFont="1" applyFill="1" applyBorder="1" applyAlignment="1">
      <alignment horizontal="right"/>
    </xf>
    <xf numFmtId="0" fontId="0" fillId="65" borderId="0" xfId="0" applyFill="1"/>
    <xf numFmtId="9" fontId="67" fillId="0" borderId="0" xfId="406" applyNumberFormat="1" applyFont="1" applyFill="1" applyBorder="1" applyAlignment="1" applyProtection="1">
      <alignment horizontal="right" vertical="center" wrapText="1"/>
    </xf>
    <xf numFmtId="0" fontId="77" fillId="65" borderId="0" xfId="0" applyFont="1" applyFill="1" applyBorder="1" applyAlignment="1">
      <alignment horizontal="center"/>
    </xf>
    <xf numFmtId="0" fontId="110" fillId="66" borderId="0" xfId="0" applyFont="1" applyFill="1" applyBorder="1" applyAlignment="1">
      <alignment horizontal="center"/>
    </xf>
    <xf numFmtId="172" fontId="117" fillId="66" borderId="0" xfId="0" applyNumberFormat="1" applyFont="1" applyFill="1" applyBorder="1" applyAlignment="1">
      <alignment horizontal="center"/>
    </xf>
    <xf numFmtId="172" fontId="117" fillId="66" borderId="0" xfId="981" applyNumberFormat="1" applyFont="1" applyFill="1" applyBorder="1" applyAlignment="1">
      <alignment horizontal="right"/>
    </xf>
    <xf numFmtId="49" fontId="117" fillId="66" borderId="0" xfId="981" applyNumberFormat="1" applyFont="1" applyFill="1" applyBorder="1" applyAlignment="1">
      <alignment horizontal="right"/>
    </xf>
    <xf numFmtId="0" fontId="117" fillId="66" borderId="0" xfId="0" applyFont="1" applyFill="1" applyBorder="1" applyAlignment="1">
      <alignment horizontal="center"/>
    </xf>
    <xf numFmtId="0" fontId="57" fillId="65" borderId="0" xfId="0" applyFont="1" applyFill="1" applyBorder="1" applyAlignment="1">
      <alignment horizontal="center"/>
    </xf>
    <xf numFmtId="10" fontId="68" fillId="0" borderId="0" xfId="330" applyNumberFormat="1" applyFont="1" applyFill="1" applyBorder="1" applyAlignment="1" applyProtection="1">
      <alignment vertical="center" wrapText="1"/>
    </xf>
    <xf numFmtId="9" fontId="58" fillId="0" borderId="0" xfId="330"/>
    <xf numFmtId="0" fontId="68" fillId="64" borderId="0" xfId="0" applyFont="1" applyFill="1" applyBorder="1"/>
    <xf numFmtId="9" fontId="68" fillId="64" borderId="0" xfId="407" applyFont="1" applyFill="1" applyBorder="1" applyAlignment="1" applyProtection="1"/>
    <xf numFmtId="174" fontId="68" fillId="64" borderId="0" xfId="407" applyNumberFormat="1" applyFont="1" applyFill="1" applyBorder="1" applyAlignment="1" applyProtection="1"/>
    <xf numFmtId="174" fontId="68" fillId="64" borderId="0" xfId="407" applyNumberFormat="1" applyFont="1" applyFill="1" applyBorder="1" applyAlignment="1" applyProtection="1">
      <alignment horizontal="center"/>
    </xf>
    <xf numFmtId="0" fontId="74" fillId="64" borderId="0" xfId="0" applyFont="1" applyFill="1" applyBorder="1"/>
    <xf numFmtId="9" fontId="74" fillId="64" borderId="0" xfId="407" applyFont="1" applyFill="1" applyBorder="1" applyAlignment="1" applyProtection="1"/>
    <xf numFmtId="172" fontId="74" fillId="64" borderId="0" xfId="0" applyNumberFormat="1" applyFont="1" applyFill="1" applyBorder="1" applyAlignment="1">
      <alignment horizontal="center"/>
    </xf>
    <xf numFmtId="0" fontId="113" fillId="65" borderId="0" xfId="0" applyFont="1" applyFill="1"/>
    <xf numFmtId="0" fontId="134" fillId="66" borderId="0" xfId="0" applyFont="1" applyFill="1" applyBorder="1" applyAlignment="1">
      <alignment horizontal="center"/>
    </xf>
    <xf numFmtId="9" fontId="74" fillId="64" borderId="0" xfId="307" applyFont="1" applyFill="1" applyBorder="1" applyAlignment="1" applyProtection="1"/>
    <xf numFmtId="174" fontId="74" fillId="64" borderId="0" xfId="307" applyNumberFormat="1" applyFont="1" applyFill="1" applyBorder="1" applyAlignment="1" applyProtection="1"/>
    <xf numFmtId="172" fontId="74" fillId="64" borderId="0" xfId="0" applyNumberFormat="1" applyFont="1" applyFill="1" applyBorder="1" applyAlignment="1"/>
    <xf numFmtId="0" fontId="57" fillId="65" borderId="0" xfId="0" applyFont="1" applyFill="1" applyBorder="1" applyAlignment="1">
      <alignment horizontal="left"/>
    </xf>
    <xf numFmtId="0" fontId="114" fillId="65" borderId="0" xfId="0" applyFont="1" applyFill="1" applyAlignment="1">
      <alignment horizontal="center" wrapText="1"/>
    </xf>
    <xf numFmtId="167" fontId="120" fillId="0" borderId="0" xfId="92" applyFont="1" applyFill="1" applyBorder="1" applyAlignment="1" applyProtection="1">
      <alignment vertical="center" wrapText="1"/>
    </xf>
    <xf numFmtId="0" fontId="117" fillId="66" borderId="0" xfId="0" applyFont="1" applyFill="1" applyBorder="1" applyAlignment="1">
      <alignment horizontal="left"/>
    </xf>
    <xf numFmtId="0" fontId="80" fillId="65" borderId="0" xfId="4790" applyFont="1" applyFill="1"/>
    <xf numFmtId="0" fontId="22" fillId="65" borderId="0" xfId="4790" applyFill="1" applyAlignment="1">
      <alignment horizontal="center"/>
    </xf>
    <xf numFmtId="172" fontId="80" fillId="65" borderId="0" xfId="4790" applyNumberFormat="1" applyFont="1" applyFill="1"/>
    <xf numFmtId="0" fontId="22" fillId="65" borderId="0" xfId="4790" applyFill="1"/>
    <xf numFmtId="0" fontId="118" fillId="66" borderId="0" xfId="4790" applyFont="1" applyFill="1"/>
    <xf numFmtId="0" fontId="117" fillId="66" borderId="67" xfId="4790" applyFont="1" applyFill="1" applyBorder="1" applyAlignment="1">
      <alignment horizontal="center"/>
    </xf>
    <xf numFmtId="0" fontId="117" fillId="66" borderId="47" xfId="4790" applyFont="1" applyFill="1" applyBorder="1" applyAlignment="1">
      <alignment horizontal="center"/>
    </xf>
    <xf numFmtId="0" fontId="117" fillId="66" borderId="68" xfId="4790" applyFont="1" applyFill="1" applyBorder="1" applyAlignment="1">
      <alignment horizontal="center"/>
    </xf>
    <xf numFmtId="49" fontId="117" fillId="66" borderId="47" xfId="4790" applyNumberFormat="1" applyFont="1" applyFill="1" applyBorder="1" applyAlignment="1">
      <alignment horizontal="center"/>
    </xf>
    <xf numFmtId="49" fontId="117" fillId="66" borderId="68" xfId="4790" applyNumberFormat="1" applyFont="1" applyFill="1" applyBorder="1" applyAlignment="1">
      <alignment horizontal="center"/>
    </xf>
    <xf numFmtId="0" fontId="22" fillId="65" borderId="0" xfId="4790" applyFont="1" applyFill="1"/>
    <xf numFmtId="0" fontId="54" fillId="65" borderId="0" xfId="4790" applyFont="1" applyFill="1"/>
    <xf numFmtId="0" fontId="117" fillId="66" borderId="0" xfId="4790" applyFont="1" applyFill="1"/>
    <xf numFmtId="0" fontId="117" fillId="66" borderId="69" xfId="4790" applyFont="1" applyFill="1" applyBorder="1" applyAlignment="1">
      <alignment horizontal="left"/>
    </xf>
    <xf numFmtId="0" fontId="117" fillId="66" borderId="15" xfId="4790" applyFont="1" applyFill="1" applyBorder="1" applyAlignment="1">
      <alignment horizontal="center"/>
    </xf>
    <xf numFmtId="49" fontId="117" fillId="66" borderId="15" xfId="4790" applyNumberFormat="1" applyFont="1" applyFill="1" applyBorder="1" applyAlignment="1">
      <alignment horizontal="right"/>
    </xf>
    <xf numFmtId="49" fontId="117" fillId="66" borderId="16" xfId="4790" applyNumberFormat="1" applyFont="1" applyFill="1" applyBorder="1" applyAlignment="1">
      <alignment horizontal="right"/>
    </xf>
    <xf numFmtId="0" fontId="57" fillId="68" borderId="0" xfId="4790" applyFont="1" applyFill="1" applyBorder="1" applyAlignment="1">
      <alignment horizontal="left"/>
    </xf>
    <xf numFmtId="176" fontId="57" fillId="68" borderId="0" xfId="4791" applyNumberFormat="1" applyFont="1" applyFill="1" applyBorder="1" applyAlignment="1" applyProtection="1">
      <alignment horizontal="left"/>
    </xf>
    <xf numFmtId="0" fontId="57" fillId="68" borderId="0" xfId="4790" applyFont="1" applyFill="1" applyBorder="1"/>
    <xf numFmtId="175" fontId="57" fillId="68" borderId="0" xfId="4791" applyNumberFormat="1" applyFont="1" applyFill="1" applyBorder="1" applyAlignment="1" applyProtection="1"/>
    <xf numFmtId="0" fontId="137" fillId="66" borderId="0" xfId="4790" applyFont="1" applyFill="1" applyBorder="1"/>
    <xf numFmtId="0" fontId="124" fillId="66" borderId="73" xfId="4790" applyFont="1" applyFill="1" applyBorder="1" applyAlignment="1">
      <alignment horizontal="center"/>
    </xf>
    <xf numFmtId="0" fontId="124" fillId="66" borderId="74" xfId="4790" applyFont="1" applyFill="1" applyBorder="1" applyAlignment="1">
      <alignment horizontal="center"/>
    </xf>
    <xf numFmtId="4" fontId="79" fillId="65" borderId="0" xfId="4790" applyNumberFormat="1" applyFont="1" applyFill="1" applyBorder="1"/>
    <xf numFmtId="176" fontId="79" fillId="65" borderId="0" xfId="4791" applyNumberFormat="1" applyFont="1" applyFill="1" applyBorder="1" applyAlignment="1" applyProtection="1"/>
    <xf numFmtId="0" fontId="137" fillId="66" borderId="0" xfId="4790" applyFont="1" applyFill="1" applyBorder="1" applyAlignment="1">
      <alignment horizontal="center"/>
    </xf>
    <xf numFmtId="49" fontId="124" fillId="66" borderId="49" xfId="4790" applyNumberFormat="1" applyFont="1" applyFill="1" applyBorder="1" applyAlignment="1">
      <alignment horizontal="center"/>
    </xf>
    <xf numFmtId="49" fontId="124" fillId="66" borderId="35" xfId="4790" applyNumberFormat="1" applyFont="1" applyFill="1" applyBorder="1" applyAlignment="1">
      <alignment horizontal="center"/>
    </xf>
    <xf numFmtId="0" fontId="135" fillId="66" borderId="72" xfId="4790" applyFont="1" applyFill="1" applyBorder="1" applyAlignment="1">
      <alignment horizontal="left"/>
    </xf>
    <xf numFmtId="0" fontId="72" fillId="65" borderId="0" xfId="4790" applyFont="1" applyFill="1" applyBorder="1" applyAlignment="1"/>
    <xf numFmtId="0" fontId="22" fillId="65" borderId="0" xfId="4790" applyFill="1" applyBorder="1"/>
    <xf numFmtId="0" fontId="81" fillId="65" borderId="0" xfId="4790" applyFont="1" applyFill="1" applyBorder="1"/>
    <xf numFmtId="0" fontId="124" fillId="66" borderId="39" xfId="129" applyFont="1" applyFill="1" applyBorder="1" applyAlignment="1">
      <alignment horizontal="right"/>
    </xf>
    <xf numFmtId="0" fontId="124" fillId="66" borderId="44" xfId="129" applyFont="1" applyFill="1" applyBorder="1" applyAlignment="1">
      <alignment horizontal="right"/>
    </xf>
    <xf numFmtId="10" fontId="135" fillId="62" borderId="0" xfId="4792" applyNumberFormat="1" applyFont="1" applyFill="1" applyBorder="1" applyAlignment="1" applyProtection="1">
      <alignment vertical="center"/>
    </xf>
    <xf numFmtId="0" fontId="74" fillId="64" borderId="0" xfId="4790" applyFont="1" applyFill="1" applyBorder="1" applyAlignment="1">
      <alignment horizontal="left" vertical="center"/>
    </xf>
    <xf numFmtId="0" fontId="74" fillId="64" borderId="0" xfId="4790" applyFont="1" applyFill="1" applyBorder="1" applyAlignment="1">
      <alignment horizontal="center" vertical="center"/>
    </xf>
    <xf numFmtId="179" fontId="74" fillId="64" borderId="0" xfId="4790" applyNumberFormat="1" applyFont="1" applyFill="1" applyBorder="1" applyAlignment="1">
      <alignment horizontal="right" vertical="center"/>
    </xf>
    <xf numFmtId="179" fontId="74" fillId="64" borderId="0" xfId="4790" applyNumberFormat="1" applyFont="1" applyFill="1" applyBorder="1" applyAlignment="1">
      <alignment vertical="center"/>
    </xf>
    <xf numFmtId="10" fontId="74" fillId="64" borderId="0" xfId="4792" applyNumberFormat="1" applyFont="1" applyFill="1" applyBorder="1" applyAlignment="1" applyProtection="1">
      <alignment horizontal="right" vertical="center" indent="2"/>
    </xf>
    <xf numFmtId="0" fontId="135" fillId="66" borderId="0" xfId="4790" applyFont="1" applyFill="1" applyBorder="1" applyAlignment="1">
      <alignment horizontal="right"/>
    </xf>
    <xf numFmtId="3" fontId="117" fillId="62" borderId="36" xfId="0" applyNumberFormat="1" applyFont="1" applyFill="1" applyBorder="1" applyAlignment="1">
      <alignment vertical="center"/>
    </xf>
    <xf numFmtId="10" fontId="134" fillId="62" borderId="0" xfId="4792" applyNumberFormat="1" applyFont="1" applyFill="1" applyBorder="1" applyAlignment="1" applyProtection="1">
      <alignment horizontal="right" vertical="center" indent="3"/>
    </xf>
    <xf numFmtId="10" fontId="136" fillId="62" borderId="49" xfId="475" applyNumberFormat="1" applyFont="1" applyFill="1" applyBorder="1" applyAlignment="1" applyProtection="1">
      <alignment horizontal="right" vertical="center"/>
    </xf>
    <xf numFmtId="10" fontId="136" fillId="62" borderId="35" xfId="475" applyNumberFormat="1" applyFont="1" applyFill="1" applyBorder="1" applyAlignment="1" applyProtection="1">
      <alignment horizontal="right" vertical="center"/>
    </xf>
    <xf numFmtId="10" fontId="122" fillId="62" borderId="0" xfId="4792" applyNumberFormat="1" applyFont="1" applyFill="1" applyBorder="1" applyAlignment="1" applyProtection="1">
      <alignment horizontal="right" vertical="center" indent="3"/>
    </xf>
    <xf numFmtId="0" fontId="74" fillId="64" borderId="0" xfId="4790" applyFont="1" applyFill="1" applyBorder="1" applyAlignment="1">
      <alignment vertical="center"/>
    </xf>
    <xf numFmtId="3" fontId="74" fillId="64" borderId="0" xfId="4790" applyNumberFormat="1" applyFont="1" applyFill="1" applyBorder="1" applyAlignment="1">
      <alignment horizontal="right" vertical="center"/>
    </xf>
    <xf numFmtId="10" fontId="74" fillId="64" borderId="0" xfId="4790" applyNumberFormat="1" applyFont="1" applyFill="1" applyBorder="1" applyAlignment="1">
      <alignment horizontal="right" vertical="center"/>
    </xf>
    <xf numFmtId="0" fontId="57" fillId="65" borderId="0" xfId="4790" applyFont="1" applyFill="1" applyBorder="1"/>
    <xf numFmtId="0" fontId="135" fillId="66" borderId="36" xfId="4790" applyFont="1" applyFill="1" applyBorder="1" applyAlignment="1">
      <alignment horizontal="left" vertical="center"/>
    </xf>
    <xf numFmtId="0" fontId="135" fillId="66" borderId="49" xfId="4790" applyFont="1" applyFill="1" applyBorder="1" applyAlignment="1">
      <alignment horizontal="left" vertical="center"/>
    </xf>
    <xf numFmtId="14" fontId="135" fillId="66" borderId="1" xfId="0" applyNumberFormat="1" applyFont="1" applyFill="1" applyBorder="1" applyAlignment="1">
      <alignment horizontal="center" vertical="center"/>
    </xf>
    <xf numFmtId="0" fontId="135" fillId="66" borderId="49" xfId="4790" applyFont="1" applyFill="1" applyBorder="1" applyAlignment="1">
      <alignment horizontal="center" vertical="center" wrapText="1"/>
    </xf>
    <xf numFmtId="0" fontId="135" fillId="66" borderId="35" xfId="4790" applyFont="1" applyFill="1" applyBorder="1" applyAlignment="1">
      <alignment horizontal="center" vertical="center" wrapText="1"/>
    </xf>
    <xf numFmtId="0" fontId="135" fillId="66" borderId="35" xfId="4790" applyFont="1" applyFill="1" applyBorder="1" applyAlignment="1">
      <alignment horizontal="right" vertical="center" wrapText="1"/>
    </xf>
    <xf numFmtId="0" fontId="57" fillId="64" borderId="0" xfId="4790" applyFont="1" applyFill="1" applyBorder="1" applyAlignment="1">
      <alignment horizontal="center" vertical="center" wrapText="1"/>
    </xf>
    <xf numFmtId="0" fontId="57" fillId="64" borderId="0" xfId="4790" applyFont="1" applyFill="1" applyBorder="1" applyAlignment="1">
      <alignment vertical="center" wrapText="1"/>
    </xf>
    <xf numFmtId="178" fontId="57" fillId="64" borderId="0" xfId="4790" applyNumberFormat="1" applyFont="1" applyFill="1" applyBorder="1" applyAlignment="1">
      <alignment horizontal="right" vertical="center" indent="2"/>
    </xf>
    <xf numFmtId="10" fontId="57" fillId="64" borderId="0" xfId="4790" applyNumberFormat="1" applyFont="1" applyFill="1" applyBorder="1" applyAlignment="1">
      <alignment horizontal="right" vertical="center" indent="2"/>
    </xf>
    <xf numFmtId="10" fontId="57" fillId="64" borderId="0" xfId="4790" applyNumberFormat="1" applyFont="1" applyFill="1" applyBorder="1" applyAlignment="1">
      <alignment horizontal="right" vertical="center"/>
    </xf>
    <xf numFmtId="0" fontId="78" fillId="65" borderId="0" xfId="4790" applyFont="1" applyFill="1" applyBorder="1"/>
    <xf numFmtId="0" fontId="57" fillId="0" borderId="0" xfId="4852" applyFont="1" applyFill="1" applyBorder="1"/>
    <xf numFmtId="0" fontId="72" fillId="64" borderId="0" xfId="4852" applyFont="1" applyFill="1" applyBorder="1" applyAlignment="1">
      <alignment horizontal="center"/>
    </xf>
    <xf numFmtId="0" fontId="124" fillId="66" borderId="0" xfId="205" applyFont="1" applyFill="1" applyBorder="1" applyAlignment="1">
      <alignment horizontal="left" vertical="center"/>
    </xf>
    <xf numFmtId="181" fontId="124" fillId="66" borderId="0" xfId="205" applyNumberFormat="1" applyFont="1" applyFill="1" applyBorder="1" applyAlignment="1">
      <alignment horizontal="right" vertical="center"/>
    </xf>
    <xf numFmtId="0" fontId="124" fillId="66" borderId="47" xfId="205" applyFont="1" applyFill="1" applyBorder="1" applyAlignment="1">
      <alignment horizontal="center" vertical="center" wrapText="1"/>
    </xf>
    <xf numFmtId="14" fontId="124" fillId="66" borderId="0" xfId="205" applyNumberFormat="1" applyFont="1" applyFill="1" applyBorder="1" applyAlignment="1">
      <alignment horizontal="right" vertical="center" wrapText="1"/>
    </xf>
    <xf numFmtId="14" fontId="124" fillId="66" borderId="0" xfId="205" applyNumberFormat="1" applyFont="1" applyFill="1" applyBorder="1" applyAlignment="1">
      <alignment horizontal="right" vertical="center"/>
    </xf>
    <xf numFmtId="0" fontId="135" fillId="66" borderId="0" xfId="129" applyFont="1" applyFill="1" applyBorder="1" applyAlignment="1">
      <alignment horizontal="right"/>
    </xf>
    <xf numFmtId="3" fontId="135" fillId="62" borderId="39" xfId="129" applyNumberFormat="1" applyFont="1" applyFill="1" applyBorder="1" applyAlignment="1">
      <alignment vertical="center"/>
    </xf>
    <xf numFmtId="3" fontId="135" fillId="62" borderId="0" xfId="129" applyNumberFormat="1" applyFont="1" applyFill="1" applyBorder="1" applyAlignment="1">
      <alignment vertical="center"/>
    </xf>
    <xf numFmtId="10" fontId="135" fillId="62" borderId="0" xfId="331" applyNumberFormat="1" applyFont="1" applyFill="1" applyBorder="1" applyAlignment="1" applyProtection="1">
      <alignment horizontal="right" vertical="center"/>
    </xf>
    <xf numFmtId="0" fontId="65" fillId="65" borderId="0" xfId="205" applyFont="1" applyFill="1" applyAlignment="1">
      <alignment horizontal="center"/>
    </xf>
    <xf numFmtId="0" fontId="124" fillId="62" borderId="0" xfId="206" applyFont="1" applyFill="1" applyBorder="1" applyAlignment="1">
      <alignment horizontal="right" vertical="center"/>
    </xf>
    <xf numFmtId="187" fontId="124" fillId="62" borderId="0" xfId="27" applyNumberFormat="1" applyFont="1" applyFill="1" applyAlignment="1">
      <alignment horizontal="center"/>
    </xf>
    <xf numFmtId="175" fontId="124" fillId="66" borderId="0" xfId="26" applyNumberFormat="1" applyFont="1" applyFill="1" applyBorder="1" applyAlignment="1" applyProtection="1">
      <alignment horizontal="left" vertical="center" wrapText="1"/>
    </xf>
    <xf numFmtId="0" fontId="88" fillId="64" borderId="0" xfId="245" applyFont="1" applyFill="1" applyBorder="1" applyAlignment="1">
      <alignment horizontal="left"/>
    </xf>
    <xf numFmtId="175" fontId="66" fillId="64" borderId="0" xfId="26" applyNumberFormat="1" applyFont="1" applyFill="1" applyBorder="1" applyAlignment="1" applyProtection="1">
      <alignment horizontal="center"/>
    </xf>
    <xf numFmtId="0" fontId="128" fillId="64" borderId="0" xfId="245" applyFont="1" applyFill="1"/>
    <xf numFmtId="0" fontId="57" fillId="65" borderId="0" xfId="129" applyFont="1" applyFill="1" applyBorder="1"/>
    <xf numFmtId="0" fontId="124" fillId="66" borderId="0" xfId="129" applyFont="1" applyFill="1" applyBorder="1" applyAlignment="1">
      <alignment horizontal="left" vertical="center"/>
    </xf>
    <xf numFmtId="172" fontId="124" fillId="66" borderId="0" xfId="1064" applyNumberFormat="1" applyFont="1" applyFill="1" applyBorder="1" applyAlignment="1">
      <alignment horizontal="right" vertical="center"/>
    </xf>
    <xf numFmtId="0" fontId="135" fillId="66" borderId="0" xfId="129" applyFont="1" applyFill="1" applyBorder="1" applyAlignment="1">
      <alignment horizontal="left" vertical="center"/>
    </xf>
    <xf numFmtId="172" fontId="135" fillId="66" borderId="0" xfId="1064" applyNumberFormat="1" applyFont="1" applyFill="1" applyBorder="1" applyAlignment="1">
      <alignment horizontal="right" vertical="center"/>
    </xf>
    <xf numFmtId="0" fontId="135" fillId="66" borderId="0" xfId="129" applyFont="1" applyFill="1" applyBorder="1" applyAlignment="1">
      <alignment horizontal="right" wrapText="1"/>
    </xf>
    <xf numFmtId="0" fontId="89" fillId="65" borderId="0" xfId="129" applyFill="1"/>
    <xf numFmtId="0" fontId="124" fillId="66" borderId="0" xfId="129" applyFont="1" applyFill="1" applyBorder="1" applyAlignment="1">
      <alignment horizontal="center" wrapText="1"/>
    </xf>
    <xf numFmtId="0" fontId="124" fillId="66" borderId="0" xfId="0" applyFont="1" applyFill="1" applyBorder="1" applyAlignment="1">
      <alignment horizontal="left" vertical="center"/>
    </xf>
    <xf numFmtId="0" fontId="124" fillId="66" borderId="0" xfId="0" applyFont="1" applyFill="1" applyBorder="1" applyAlignment="1">
      <alignment horizontal="right" wrapText="1"/>
    </xf>
    <xf numFmtId="0" fontId="0" fillId="68" borderId="0" xfId="0" applyFont="1" applyFill="1" applyBorder="1"/>
    <xf numFmtId="175" fontId="124" fillId="66" borderId="0" xfId="26" applyNumberFormat="1" applyFont="1" applyFill="1" applyBorder="1" applyAlignment="1" applyProtection="1">
      <alignment horizontal="left" wrapText="1"/>
    </xf>
    <xf numFmtId="0" fontId="55" fillId="0" borderId="0" xfId="88" applyAlignment="1"/>
    <xf numFmtId="0" fontId="138" fillId="0" borderId="0" xfId="0" applyFont="1"/>
    <xf numFmtId="171" fontId="22" fillId="0" borderId="0" xfId="4790" applyNumberFormat="1"/>
    <xf numFmtId="0" fontId="15" fillId="0" borderId="0" xfId="4906"/>
    <xf numFmtId="0" fontId="15" fillId="0" borderId="0" xfId="4907"/>
    <xf numFmtId="171" fontId="124" fillId="62" borderId="36" xfId="4913" applyNumberFormat="1" applyFont="1" applyFill="1" applyBorder="1" applyAlignment="1" applyProtection="1">
      <alignment vertical="center" wrapText="1"/>
    </xf>
    <xf numFmtId="171" fontId="124" fillId="62" borderId="1" xfId="4913" applyNumberFormat="1" applyFont="1" applyFill="1" applyBorder="1" applyAlignment="1" applyProtection="1">
      <alignment vertical="center" wrapText="1"/>
    </xf>
    <xf numFmtId="171" fontId="124" fillId="62" borderId="35" xfId="4913" applyNumberFormat="1" applyFont="1" applyFill="1" applyBorder="1" applyAlignment="1" applyProtection="1">
      <alignment vertical="center" wrapText="1"/>
    </xf>
    <xf numFmtId="171" fontId="67" fillId="0" borderId="40" xfId="4913" applyNumberFormat="1" applyFont="1" applyFill="1" applyBorder="1" applyAlignment="1" applyProtection="1">
      <alignment vertical="center" wrapText="1"/>
    </xf>
    <xf numFmtId="171" fontId="67" fillId="0" borderId="41" xfId="4913" applyNumberFormat="1" applyFont="1" applyFill="1" applyBorder="1" applyAlignment="1" applyProtection="1">
      <alignment vertical="center" wrapText="1"/>
    </xf>
    <xf numFmtId="171" fontId="67" fillId="0" borderId="33" xfId="4913" applyNumberFormat="1" applyFont="1" applyFill="1" applyBorder="1" applyAlignment="1" applyProtection="1">
      <alignment vertical="center" wrapText="1"/>
    </xf>
    <xf numFmtId="171" fontId="67" fillId="0" borderId="43" xfId="4913" applyNumberFormat="1" applyFont="1" applyFill="1" applyBorder="1" applyAlignment="1" applyProtection="1">
      <alignment vertical="center" wrapText="1"/>
    </xf>
    <xf numFmtId="171" fontId="86" fillId="0" borderId="0" xfId="4914" applyNumberFormat="1" applyFont="1" applyFill="1" applyBorder="1" applyAlignment="1" applyProtection="1">
      <alignment vertical="center" wrapText="1"/>
    </xf>
    <xf numFmtId="171" fontId="67" fillId="0" borderId="0" xfId="4913" applyNumberFormat="1" applyFont="1" applyFill="1" applyBorder="1" applyAlignment="1" applyProtection="1">
      <alignment vertical="center" wrapText="1"/>
    </xf>
    <xf numFmtId="0" fontId="128" fillId="0" borderId="0" xfId="4917" applyNumberFormat="1" applyFont="1" applyBorder="1"/>
    <xf numFmtId="171" fontId="86" fillId="0" borderId="0" xfId="4918" applyNumberFormat="1" applyFont="1" applyFill="1" applyBorder="1" applyAlignment="1" applyProtection="1">
      <alignment vertical="center" wrapText="1"/>
    </xf>
    <xf numFmtId="171" fontId="86" fillId="0" borderId="33" xfId="4918" applyNumberFormat="1" applyFont="1" applyFill="1" applyBorder="1" applyAlignment="1" applyProtection="1">
      <alignment vertical="center" wrapText="1"/>
    </xf>
    <xf numFmtId="171" fontId="86" fillId="0" borderId="43" xfId="4918" applyNumberFormat="1" applyFont="1" applyFill="1" applyBorder="1" applyAlignment="1" applyProtection="1">
      <alignment vertical="center" wrapText="1"/>
    </xf>
    <xf numFmtId="171" fontId="86" fillId="0" borderId="0" xfId="4913" applyNumberFormat="1" applyFont="1" applyFill="1" applyBorder="1" applyAlignment="1" applyProtection="1">
      <alignment vertical="center" wrapText="1"/>
    </xf>
    <xf numFmtId="171" fontId="86" fillId="0" borderId="0" xfId="4919" applyNumberFormat="1" applyFont="1" applyFill="1" applyBorder="1" applyAlignment="1" applyProtection="1">
      <alignment vertical="center" wrapText="1"/>
    </xf>
    <xf numFmtId="171" fontId="86" fillId="0" borderId="33" xfId="4919" applyNumberFormat="1" applyFont="1" applyFill="1" applyBorder="1" applyAlignment="1" applyProtection="1">
      <alignment vertical="center" wrapText="1"/>
    </xf>
    <xf numFmtId="171" fontId="86" fillId="0" borderId="43" xfId="4919" applyNumberFormat="1" applyFont="1" applyFill="1" applyBorder="1" applyAlignment="1" applyProtection="1">
      <alignment vertical="center" wrapText="1"/>
    </xf>
    <xf numFmtId="171" fontId="86" fillId="0" borderId="40" xfId="4920" applyNumberFormat="1" applyFont="1" applyFill="1" applyBorder="1" applyAlignment="1" applyProtection="1">
      <alignment vertical="center" wrapText="1"/>
    </xf>
    <xf numFmtId="171" fontId="86" fillId="0" borderId="41" xfId="4920" applyNumberFormat="1" applyFont="1" applyFill="1" applyBorder="1" applyAlignment="1" applyProtection="1">
      <alignment vertical="center" wrapText="1"/>
    </xf>
    <xf numFmtId="171" fontId="86" fillId="0" borderId="42" xfId="4920" applyNumberFormat="1" applyFont="1" applyFill="1" applyBorder="1" applyAlignment="1" applyProtection="1">
      <alignment vertical="center" wrapText="1"/>
    </xf>
    <xf numFmtId="171" fontId="86" fillId="0" borderId="38" xfId="4920" applyNumberFormat="1" applyFont="1" applyFill="1" applyBorder="1" applyAlignment="1" applyProtection="1">
      <alignment vertical="center" wrapText="1"/>
    </xf>
    <xf numFmtId="171" fontId="86" fillId="0" borderId="39" xfId="4920" applyNumberFormat="1" applyFont="1" applyFill="1" applyBorder="1" applyAlignment="1" applyProtection="1">
      <alignment vertical="center" wrapText="1"/>
    </xf>
    <xf numFmtId="171" fontId="86" fillId="0" borderId="44" xfId="4920" applyNumberFormat="1" applyFont="1" applyFill="1" applyBorder="1" applyAlignment="1" applyProtection="1">
      <alignment vertical="center" wrapText="1"/>
    </xf>
    <xf numFmtId="171" fontId="124" fillId="62" borderId="43" xfId="4921" applyNumberFormat="1" applyFont="1" applyFill="1" applyBorder="1" applyAlignment="1" applyProtection="1">
      <alignment vertical="center" wrapText="1"/>
    </xf>
    <xf numFmtId="171" fontId="124" fillId="62" borderId="0" xfId="4921" applyNumberFormat="1" applyFont="1" applyFill="1" applyBorder="1" applyAlignment="1" applyProtection="1">
      <alignment vertical="center" wrapText="1"/>
    </xf>
    <xf numFmtId="171" fontId="124" fillId="62" borderId="33" xfId="4921" applyNumberFormat="1" applyFont="1" applyFill="1" applyBorder="1" applyAlignment="1" applyProtection="1">
      <alignment vertical="center" wrapText="1"/>
    </xf>
    <xf numFmtId="171" fontId="124" fillId="62" borderId="35" xfId="4921" applyNumberFormat="1" applyFont="1" applyFill="1" applyBorder="1" applyAlignment="1" applyProtection="1">
      <alignment vertical="center" wrapText="1"/>
    </xf>
    <xf numFmtId="171" fontId="124" fillId="62" borderId="1" xfId="4921" applyNumberFormat="1" applyFont="1" applyFill="1" applyBorder="1" applyAlignment="1" applyProtection="1">
      <alignment vertical="center" wrapText="1"/>
    </xf>
    <xf numFmtId="171" fontId="124" fillId="62" borderId="36" xfId="4921" applyNumberFormat="1" applyFont="1" applyFill="1" applyBorder="1" applyAlignment="1" applyProtection="1">
      <alignment vertical="center" wrapText="1"/>
    </xf>
    <xf numFmtId="171" fontId="124" fillId="62" borderId="49" xfId="4921" applyNumberFormat="1" applyFont="1" applyFill="1" applyBorder="1" applyAlignment="1" applyProtection="1">
      <alignment horizontal="center" vertical="center" wrapText="1"/>
    </xf>
    <xf numFmtId="171" fontId="67" fillId="44" borderId="43" xfId="4921" applyNumberFormat="1" applyFont="1" applyFill="1" applyBorder="1" applyAlignment="1" applyProtection="1">
      <alignment vertical="center" wrapText="1"/>
    </xf>
    <xf numFmtId="171" fontId="67" fillId="44" borderId="0" xfId="4921" applyNumberFormat="1" applyFont="1" applyFill="1" applyBorder="1" applyAlignment="1" applyProtection="1">
      <alignment vertical="center" wrapText="1"/>
    </xf>
    <xf numFmtId="171" fontId="67" fillId="44" borderId="33" xfId="4921" applyNumberFormat="1" applyFont="1" applyFill="1" applyBorder="1" applyAlignment="1" applyProtection="1">
      <alignment vertical="center" wrapText="1"/>
    </xf>
    <xf numFmtId="171" fontId="67" fillId="44" borderId="45" xfId="4921" applyNumberFormat="1" applyFont="1" applyFill="1" applyBorder="1" applyAlignment="1" applyProtection="1">
      <alignment horizontal="center" vertical="center" wrapText="1"/>
    </xf>
    <xf numFmtId="171" fontId="67" fillId="44" borderId="45" xfId="4922" applyNumberFormat="1" applyFont="1" applyFill="1" applyBorder="1" applyAlignment="1" applyProtection="1">
      <alignment horizontal="center" vertical="center" wrapText="1"/>
    </xf>
    <xf numFmtId="171" fontId="67" fillId="44" borderId="43" xfId="4922" applyNumberFormat="1" applyFont="1" applyFill="1" applyBorder="1" applyAlignment="1" applyProtection="1">
      <alignment vertical="center" wrapText="1"/>
    </xf>
    <xf numFmtId="171" fontId="67" fillId="44" borderId="0" xfId="4922" applyNumberFormat="1" applyFont="1" applyFill="1" applyBorder="1" applyAlignment="1" applyProtection="1">
      <alignment vertical="center" wrapText="1"/>
    </xf>
    <xf numFmtId="171" fontId="67" fillId="44" borderId="42" xfId="4921" applyNumberFormat="1" applyFont="1" applyFill="1" applyBorder="1" applyAlignment="1" applyProtection="1">
      <alignment vertical="center" wrapText="1"/>
    </xf>
    <xf numFmtId="171" fontId="67" fillId="44" borderId="41" xfId="4921" applyNumberFormat="1" applyFont="1" applyFill="1" applyBorder="1" applyAlignment="1" applyProtection="1">
      <alignment vertical="center" wrapText="1"/>
    </xf>
    <xf numFmtId="171" fontId="67" fillId="44" borderId="40" xfId="4921" applyNumberFormat="1" applyFont="1" applyFill="1" applyBorder="1" applyAlignment="1" applyProtection="1">
      <alignment vertical="center" wrapText="1"/>
    </xf>
    <xf numFmtId="171" fontId="67" fillId="0" borderId="40" xfId="4921" applyNumberFormat="1" applyFont="1" applyFill="1" applyBorder="1" applyAlignment="1" applyProtection="1">
      <alignment vertical="center" wrapText="1"/>
    </xf>
    <xf numFmtId="171" fontId="67" fillId="0" borderId="41" xfId="4921" applyNumberFormat="1" applyFont="1" applyFill="1" applyBorder="1" applyAlignment="1" applyProtection="1">
      <alignment vertical="center" wrapText="1"/>
    </xf>
    <xf numFmtId="171" fontId="67" fillId="0" borderId="42" xfId="4921" applyNumberFormat="1" applyFont="1" applyFill="1" applyBorder="1" applyAlignment="1" applyProtection="1">
      <alignment vertical="center" wrapText="1"/>
    </xf>
    <xf numFmtId="171" fontId="67" fillId="0" borderId="34" xfId="4921" applyNumberFormat="1" applyFont="1" applyFill="1" applyBorder="1" applyAlignment="1" applyProtection="1">
      <alignment vertical="center" wrapText="1"/>
    </xf>
    <xf numFmtId="171" fontId="67" fillId="0" borderId="33" xfId="4921" applyNumberFormat="1" applyFont="1" applyFill="1" applyBorder="1" applyAlignment="1" applyProtection="1">
      <alignment vertical="center" wrapText="1"/>
    </xf>
    <xf numFmtId="171" fontId="67" fillId="0" borderId="0" xfId="4921" applyNumberFormat="1" applyFont="1" applyFill="1" applyBorder="1" applyAlignment="1" applyProtection="1">
      <alignment vertical="center" wrapText="1"/>
    </xf>
    <xf numFmtId="171" fontId="67" fillId="0" borderId="43" xfId="4921" applyNumberFormat="1" applyFont="1" applyFill="1" applyBorder="1" applyAlignment="1" applyProtection="1">
      <alignment vertical="center" wrapText="1"/>
    </xf>
    <xf numFmtId="171" fontId="67" fillId="0" borderId="45" xfId="4921" applyNumberFormat="1" applyFont="1" applyFill="1" applyBorder="1" applyAlignment="1" applyProtection="1">
      <alignment vertical="center" wrapText="1"/>
    </xf>
    <xf numFmtId="171" fontId="124" fillId="62" borderId="49" xfId="4921" applyNumberFormat="1" applyFont="1" applyFill="1" applyBorder="1" applyAlignment="1" applyProtection="1">
      <alignment vertical="center" wrapText="1"/>
    </xf>
    <xf numFmtId="171" fontId="86" fillId="0" borderId="33" xfId="4921" applyNumberFormat="1" applyFont="1" applyFill="1" applyBorder="1" applyAlignment="1" applyProtection="1">
      <alignment vertical="center" wrapText="1"/>
    </xf>
    <xf numFmtId="171" fontId="86" fillId="0" borderId="0" xfId="4921" applyNumberFormat="1" applyFont="1" applyFill="1" applyBorder="1" applyAlignment="1" applyProtection="1">
      <alignment vertical="center" wrapText="1"/>
    </xf>
    <xf numFmtId="171" fontId="86" fillId="0" borderId="43" xfId="4921" applyNumberFormat="1" applyFont="1" applyFill="1" applyBorder="1" applyAlignment="1" applyProtection="1">
      <alignment vertical="center" wrapText="1"/>
    </xf>
    <xf numFmtId="171" fontId="86" fillId="0" borderId="45" xfId="4921" applyNumberFormat="1" applyFont="1" applyFill="1" applyBorder="1" applyAlignment="1" applyProtection="1">
      <alignment vertical="center" wrapText="1"/>
    </xf>
    <xf numFmtId="171" fontId="86" fillId="0" borderId="38" xfId="4921" applyNumberFormat="1" applyFont="1" applyFill="1" applyBorder="1" applyAlignment="1" applyProtection="1">
      <alignment vertical="center" wrapText="1"/>
    </xf>
    <xf numFmtId="171" fontId="86" fillId="0" borderId="39" xfId="4921" applyNumberFormat="1" applyFont="1" applyFill="1" applyBorder="1" applyAlignment="1" applyProtection="1">
      <alignment vertical="center" wrapText="1"/>
    </xf>
    <xf numFmtId="171" fontId="86" fillId="0" borderId="44" xfId="4921" applyNumberFormat="1" applyFont="1" applyFill="1" applyBorder="1" applyAlignment="1" applyProtection="1">
      <alignment vertical="center" wrapText="1"/>
    </xf>
    <xf numFmtId="171" fontId="86" fillId="0" borderId="37" xfId="4921" applyNumberFormat="1" applyFont="1" applyFill="1" applyBorder="1" applyAlignment="1" applyProtection="1">
      <alignment vertical="center" wrapText="1"/>
    </xf>
    <xf numFmtId="171" fontId="86" fillId="0" borderId="40" xfId="4925" applyNumberFormat="1" applyFont="1" applyFill="1" applyBorder="1" applyAlignment="1" applyProtection="1">
      <alignment vertical="center" wrapText="1"/>
    </xf>
    <xf numFmtId="171" fontId="86" fillId="0" borderId="41" xfId="4925" applyNumberFormat="1" applyFont="1" applyFill="1" applyBorder="1" applyAlignment="1" applyProtection="1">
      <alignment vertical="center" wrapText="1"/>
    </xf>
    <xf numFmtId="171" fontId="86" fillId="0" borderId="42" xfId="4925" applyNumberFormat="1" applyFont="1" applyFill="1" applyBorder="1" applyAlignment="1" applyProtection="1">
      <alignment vertical="center" wrapText="1"/>
    </xf>
    <xf numFmtId="171" fontId="86" fillId="0" borderId="33" xfId="4925" applyNumberFormat="1" applyFont="1" applyFill="1" applyBorder="1" applyAlignment="1" applyProtection="1">
      <alignment vertical="center" wrapText="1"/>
    </xf>
    <xf numFmtId="171" fontId="86" fillId="0" borderId="0" xfId="4925" applyNumberFormat="1" applyFont="1" applyFill="1" applyBorder="1" applyAlignment="1" applyProtection="1">
      <alignment vertical="center" wrapText="1"/>
    </xf>
    <xf numFmtId="171" fontId="86" fillId="0" borderId="43" xfId="4925" applyNumberFormat="1" applyFont="1" applyFill="1" applyBorder="1" applyAlignment="1" applyProtection="1">
      <alignment vertical="center" wrapText="1"/>
    </xf>
    <xf numFmtId="171" fontId="68" fillId="67" borderId="38" xfId="92" applyNumberFormat="1" applyFont="1" applyFill="1" applyBorder="1" applyAlignment="1" applyProtection="1">
      <alignment horizontal="right" wrapText="1"/>
    </xf>
    <xf numFmtId="171" fontId="68" fillId="67" borderId="39" xfId="92" applyNumberFormat="1" applyFont="1" applyFill="1" applyBorder="1" applyAlignment="1" applyProtection="1">
      <alignment horizontal="right" wrapText="1"/>
    </xf>
    <xf numFmtId="171" fontId="68" fillId="67" borderId="44" xfId="92" applyNumberFormat="1" applyFont="1" applyFill="1" applyBorder="1" applyAlignment="1" applyProtection="1">
      <alignment horizontal="right" wrapText="1"/>
    </xf>
    <xf numFmtId="3" fontId="86" fillId="0" borderId="33" xfId="302" applyNumberFormat="1" applyFont="1" applyFill="1" applyBorder="1" applyAlignment="1">
      <alignment horizontal="left" wrapText="1"/>
    </xf>
    <xf numFmtId="4" fontId="79" fillId="0" borderId="14" xfId="0" applyNumberFormat="1" applyFont="1" applyBorder="1" applyAlignment="1">
      <alignment vertical="center"/>
    </xf>
    <xf numFmtId="3" fontId="67" fillId="0" borderId="33" xfId="302" applyNumberFormat="1" applyFont="1" applyFill="1" applyBorder="1" applyAlignment="1">
      <alignment horizontal="left" wrapText="1"/>
    </xf>
    <xf numFmtId="3" fontId="68" fillId="67" borderId="36" xfId="302" applyNumberFormat="1" applyFont="1" applyFill="1" applyBorder="1" applyAlignment="1">
      <alignment horizontal="left" wrapText="1"/>
    </xf>
    <xf numFmtId="167" fontId="66" fillId="0" borderId="40" xfId="92" applyNumberFormat="1" applyFont="1" applyFill="1" applyBorder="1"/>
    <xf numFmtId="167" fontId="66" fillId="0" borderId="41" xfId="92" applyNumberFormat="1" applyFont="1" applyFill="1" applyBorder="1"/>
    <xf numFmtId="167" fontId="66" fillId="0" borderId="42" xfId="92" applyNumberFormat="1" applyFont="1" applyFill="1" applyBorder="1"/>
    <xf numFmtId="167" fontId="66" fillId="0" borderId="38" xfId="92" applyNumberFormat="1" applyFont="1" applyFill="1" applyBorder="1"/>
    <xf numFmtId="167" fontId="66" fillId="0" borderId="39" xfId="92" applyNumberFormat="1" applyFont="1" applyFill="1" applyBorder="1"/>
    <xf numFmtId="167" fontId="66" fillId="0" borderId="44" xfId="92" applyNumberFormat="1" applyFont="1" applyFill="1" applyBorder="1"/>
    <xf numFmtId="167" fontId="66" fillId="0" borderId="0" xfId="92" applyNumberFormat="1" applyFont="1" applyFill="1" applyBorder="1"/>
    <xf numFmtId="167" fontId="66" fillId="0" borderId="36" xfId="92" applyNumberFormat="1" applyFont="1" applyFill="1" applyBorder="1"/>
    <xf numFmtId="167" fontId="66" fillId="0" borderId="1" xfId="92" applyNumberFormat="1" applyFont="1" applyFill="1" applyBorder="1"/>
    <xf numFmtId="167" fontId="66" fillId="0" borderId="35" xfId="92" applyNumberFormat="1" applyFont="1" applyFill="1" applyBorder="1"/>
    <xf numFmtId="0" fontId="124" fillId="62" borderId="40" xfId="0" applyFont="1" applyFill="1" applyBorder="1"/>
    <xf numFmtId="4" fontId="66" fillId="0" borderId="37" xfId="0" applyNumberFormat="1" applyFont="1" applyBorder="1"/>
    <xf numFmtId="4" fontId="66" fillId="0" borderId="45" xfId="0" applyNumberFormat="1" applyFont="1" applyFill="1" applyBorder="1"/>
    <xf numFmtId="4" fontId="66" fillId="0" borderId="49" xfId="0" applyNumberFormat="1" applyFont="1" applyBorder="1"/>
    <xf numFmtId="186" fontId="58" fillId="0" borderId="0" xfId="92" applyNumberFormat="1" applyFill="1" applyBorder="1" applyAlignment="1" applyProtection="1">
      <alignment vertical="center" wrapText="1"/>
    </xf>
    <xf numFmtId="176" fontId="66" fillId="0" borderId="13" xfId="4851" applyNumberFormat="1" applyFont="1" applyFill="1" applyBorder="1" applyAlignment="1" applyProtection="1">
      <alignment horizontal="left"/>
    </xf>
    <xf numFmtId="176" fontId="66" fillId="0" borderId="0" xfId="4851" applyNumberFormat="1" applyFont="1" applyFill="1" applyBorder="1" applyAlignment="1" applyProtection="1">
      <alignment horizontal="left"/>
    </xf>
    <xf numFmtId="49" fontId="129" fillId="0" borderId="34" xfId="0" applyNumberFormat="1" applyFont="1" applyBorder="1" applyAlignment="1">
      <alignment vertical="center" wrapText="1"/>
    </xf>
    <xf numFmtId="0" fontId="66" fillId="0" borderId="34" xfId="0" applyFont="1" applyBorder="1" applyAlignment="1">
      <alignment wrapText="1"/>
    </xf>
    <xf numFmtId="0" fontId="66" fillId="0" borderId="37" xfId="0" applyFont="1" applyBorder="1" applyAlignment="1">
      <alignment wrapText="1"/>
    </xf>
    <xf numFmtId="0" fontId="66" fillId="0" borderId="45" xfId="0" applyFont="1" applyBorder="1" applyAlignment="1">
      <alignment wrapText="1"/>
    </xf>
    <xf numFmtId="0" fontId="53" fillId="0" borderId="4" xfId="4935" applyFont="1" applyFill="1" applyBorder="1" applyAlignment="1">
      <alignment horizontal="right" wrapText="1"/>
    </xf>
    <xf numFmtId="0" fontId="53" fillId="0" borderId="4" xfId="4936" applyFont="1" applyFill="1" applyBorder="1" applyAlignment="1">
      <alignment horizontal="right" wrapText="1"/>
    </xf>
    <xf numFmtId="0" fontId="66" fillId="0" borderId="45" xfId="4790" applyFont="1" applyFill="1" applyBorder="1" applyAlignment="1">
      <alignment vertical="center"/>
    </xf>
    <xf numFmtId="49" fontId="129" fillId="0" borderId="45" xfId="0" applyNumberFormat="1" applyFont="1" applyBorder="1" applyAlignment="1">
      <alignment vertical="center" wrapText="1"/>
    </xf>
    <xf numFmtId="0" fontId="135" fillId="66" borderId="34" xfId="4790" applyFont="1" applyFill="1" applyBorder="1" applyAlignment="1">
      <alignment horizontal="left" vertical="center"/>
    </xf>
    <xf numFmtId="0" fontId="86" fillId="0" borderId="45" xfId="4790" applyFont="1" applyFill="1" applyBorder="1" applyAlignment="1">
      <alignment horizontal="left" vertical="center" wrapText="1"/>
    </xf>
    <xf numFmtId="3" fontId="22" fillId="0" borderId="0" xfId="4790" applyNumberFormat="1"/>
    <xf numFmtId="3" fontId="74" fillId="0" borderId="0" xfId="0" applyNumberFormat="1" applyFont="1" applyFill="1" applyBorder="1" applyAlignment="1">
      <alignment horizontal="right" vertical="center"/>
    </xf>
    <xf numFmtId="0" fontId="10" fillId="0" borderId="0" xfId="4937"/>
    <xf numFmtId="0" fontId="10" fillId="0" borderId="0" xfId="4937" applyFill="1" applyBorder="1"/>
    <xf numFmtId="0" fontId="10" fillId="0" borderId="0" xfId="4937" applyFill="1"/>
    <xf numFmtId="171" fontId="66" fillId="0" borderId="0" xfId="92" applyNumberFormat="1" applyFont="1" applyFill="1"/>
    <xf numFmtId="174" fontId="66" fillId="0" borderId="1" xfId="330" applyNumberFormat="1" applyFont="1" applyFill="1" applyBorder="1" applyAlignment="1" applyProtection="1">
      <alignment vertical="center" wrapText="1"/>
    </xf>
    <xf numFmtId="171" fontId="75" fillId="0" borderId="0" xfId="92" applyNumberFormat="1" applyFont="1" applyFill="1" applyBorder="1" applyAlignment="1" applyProtection="1">
      <alignment vertical="center" wrapText="1"/>
    </xf>
    <xf numFmtId="0" fontId="55" fillId="0" borderId="0" xfId="88" quotePrefix="1" applyAlignment="1"/>
    <xf numFmtId="3" fontId="86" fillId="44" borderId="3" xfId="1008" applyNumberFormat="1" applyFont="1" applyFill="1" applyBorder="1" applyAlignment="1">
      <alignment horizontal="right"/>
    </xf>
    <xf numFmtId="0" fontId="86" fillId="0" borderId="3" xfId="301" applyFont="1" applyFill="1" applyBorder="1" applyAlignment="1">
      <alignment horizontal="right" wrapText="1"/>
    </xf>
    <xf numFmtId="0" fontId="15" fillId="65" borderId="0" xfId="4907" applyFill="1"/>
    <xf numFmtId="0" fontId="15" fillId="65" borderId="33" xfId="4907" applyFill="1" applyBorder="1"/>
    <xf numFmtId="0" fontId="15" fillId="65" borderId="0" xfId="4907" applyFill="1" applyBorder="1"/>
    <xf numFmtId="0" fontId="15" fillId="65" borderId="43" xfId="4907" applyFill="1" applyBorder="1"/>
    <xf numFmtId="0" fontId="66" fillId="0" borderId="49" xfId="205" applyFont="1" applyFill="1" applyBorder="1" applyAlignment="1">
      <alignment vertical="center" wrapText="1"/>
    </xf>
    <xf numFmtId="0" fontId="66" fillId="0" borderId="36" xfId="205" applyFont="1" applyFill="1" applyBorder="1" applyAlignment="1">
      <alignment vertical="center" wrapText="1"/>
    </xf>
    <xf numFmtId="0" fontId="66" fillId="0" borderId="49" xfId="205" applyFont="1" applyFill="1" applyBorder="1" applyAlignment="1">
      <alignment horizontal="left" vertical="center" wrapText="1"/>
    </xf>
    <xf numFmtId="0" fontId="0" fillId="0" borderId="0" xfId="88" applyFont="1"/>
    <xf numFmtId="171" fontId="124" fillId="73" borderId="0" xfId="100" applyNumberFormat="1" applyFont="1" applyFill="1" applyBorder="1" applyAlignment="1" applyProtection="1">
      <alignment vertical="center"/>
    </xf>
    <xf numFmtId="167" fontId="118" fillId="73" borderId="56" xfId="92" applyFont="1" applyFill="1" applyBorder="1" applyAlignment="1" applyProtection="1">
      <alignment horizontal="center"/>
    </xf>
    <xf numFmtId="171" fontId="124" fillId="73" borderId="57" xfId="100" applyNumberFormat="1" applyFont="1" applyFill="1" applyBorder="1" applyAlignment="1" applyProtection="1">
      <alignment horizontal="center"/>
    </xf>
    <xf numFmtId="171" fontId="124" fillId="73" borderId="58" xfId="100" applyNumberFormat="1" applyFont="1" applyFill="1" applyBorder="1" applyAlignment="1" applyProtection="1">
      <alignment horizontal="center"/>
    </xf>
    <xf numFmtId="171" fontId="124" fillId="73" borderId="59" xfId="100" applyNumberFormat="1" applyFont="1" applyFill="1" applyBorder="1" applyAlignment="1" applyProtection="1">
      <alignment horizontal="right"/>
    </xf>
    <xf numFmtId="171" fontId="124" fillId="73" borderId="0" xfId="100" applyNumberFormat="1" applyFont="1" applyFill="1" applyBorder="1" applyAlignment="1" applyProtection="1">
      <alignment horizontal="right"/>
    </xf>
    <xf numFmtId="171" fontId="124" fillId="73" borderId="60" xfId="100" applyNumberFormat="1" applyFont="1" applyFill="1" applyBorder="1" applyAlignment="1" applyProtection="1">
      <alignment horizontal="right"/>
    </xf>
    <xf numFmtId="171" fontId="124" fillId="72" borderId="64" xfId="100" applyNumberFormat="1" applyFont="1" applyFill="1" applyBorder="1" applyAlignment="1" applyProtection="1">
      <alignment vertical="center" wrapText="1"/>
    </xf>
    <xf numFmtId="171" fontId="124" fillId="72" borderId="40" xfId="92" applyNumberFormat="1" applyFont="1" applyFill="1" applyBorder="1" applyAlignment="1" applyProtection="1">
      <alignment horizontal="right" vertical="center" wrapText="1"/>
    </xf>
    <xf numFmtId="171" fontId="124" fillId="72" borderId="41" xfId="92" applyNumberFormat="1" applyFont="1" applyFill="1" applyBorder="1" applyAlignment="1" applyProtection="1">
      <alignment horizontal="right" vertical="center" wrapText="1"/>
    </xf>
    <xf numFmtId="171" fontId="124" fillId="72" borderId="42" xfId="92" applyNumberFormat="1" applyFont="1" applyFill="1" applyBorder="1" applyAlignment="1" applyProtection="1">
      <alignment horizontal="right" vertical="center" wrapText="1"/>
    </xf>
    <xf numFmtId="171" fontId="68" fillId="0" borderId="40" xfId="92" applyNumberFormat="1" applyFont="1" applyFill="1" applyBorder="1" applyAlignment="1" applyProtection="1">
      <alignment horizontal="right" vertical="center" wrapText="1"/>
    </xf>
    <xf numFmtId="171" fontId="68" fillId="0" borderId="41" xfId="92" applyNumberFormat="1" applyFont="1" applyFill="1" applyBorder="1" applyAlignment="1" applyProtection="1">
      <alignment horizontal="right" vertical="center" wrapText="1"/>
    </xf>
    <xf numFmtId="171" fontId="68" fillId="0" borderId="42" xfId="92" applyNumberFormat="1" applyFont="1" applyFill="1" applyBorder="1" applyAlignment="1" applyProtection="1">
      <alignment horizontal="right" vertical="center" wrapText="1"/>
    </xf>
    <xf numFmtId="171" fontId="66" fillId="0" borderId="38" xfId="100" applyNumberFormat="1" applyFont="1" applyFill="1" applyBorder="1" applyAlignment="1" applyProtection="1">
      <alignment vertical="center" wrapText="1"/>
    </xf>
    <xf numFmtId="171" fontId="66" fillId="0" borderId="39" xfId="100" applyNumberFormat="1" applyFont="1" applyFill="1" applyBorder="1" applyAlignment="1" applyProtection="1">
      <alignment vertical="center" wrapText="1"/>
    </xf>
    <xf numFmtId="171" fontId="66" fillId="0" borderId="44" xfId="100" applyNumberFormat="1" applyFont="1" applyFill="1" applyBorder="1" applyAlignment="1" applyProtection="1">
      <alignment vertical="center" wrapText="1"/>
    </xf>
    <xf numFmtId="171" fontId="124" fillId="62" borderId="38" xfId="4913" applyNumberFormat="1" applyFont="1" applyFill="1" applyBorder="1" applyAlignment="1" applyProtection="1">
      <alignment vertical="center" wrapText="1"/>
    </xf>
    <xf numFmtId="171" fontId="124" fillId="62" borderId="39" xfId="4913" applyNumberFormat="1" applyFont="1" applyFill="1" applyBorder="1" applyAlignment="1" applyProtection="1">
      <alignment vertical="center" wrapText="1"/>
    </xf>
    <xf numFmtId="171" fontId="124" fillId="62" borderId="44" xfId="4913" applyNumberFormat="1" applyFont="1" applyFill="1" applyBorder="1" applyAlignment="1" applyProtection="1">
      <alignment vertical="center" wrapText="1"/>
    </xf>
    <xf numFmtId="171" fontId="129" fillId="0" borderId="0" xfId="92" applyNumberFormat="1" applyFont="1" applyFill="1" applyBorder="1" applyAlignment="1" applyProtection="1">
      <alignment vertical="center" wrapText="1"/>
    </xf>
    <xf numFmtId="187" fontId="66" fillId="0" borderId="0" xfId="92" applyNumberFormat="1" applyFont="1" applyFill="1" applyBorder="1"/>
    <xf numFmtId="0" fontId="0" fillId="0" borderId="0" xfId="0" applyFill="1" applyBorder="1" applyAlignment="1">
      <alignment horizontal="center"/>
    </xf>
    <xf numFmtId="0" fontId="124" fillId="66" borderId="35" xfId="0" applyFont="1" applyFill="1" applyBorder="1" applyAlignment="1">
      <alignment horizontal="center" vertical="center"/>
    </xf>
    <xf numFmtId="0" fontId="124" fillId="66" borderId="42" xfId="0" applyFont="1" applyFill="1" applyBorder="1" applyAlignment="1">
      <alignment horizontal="center" vertical="center"/>
    </xf>
    <xf numFmtId="171" fontId="86" fillId="0" borderId="45" xfId="4925" applyNumberFormat="1" applyFont="1" applyFill="1" applyBorder="1" applyAlignment="1" applyProtection="1">
      <alignment vertical="center" wrapText="1"/>
    </xf>
    <xf numFmtId="171" fontId="68" fillId="67" borderId="49" xfId="92" applyNumberFormat="1" applyFont="1" applyFill="1" applyBorder="1" applyAlignment="1" applyProtection="1">
      <alignment horizontal="right" wrapText="1"/>
    </xf>
    <xf numFmtId="197" fontId="66" fillId="0" borderId="1" xfId="0" applyNumberFormat="1" applyFont="1" applyFill="1" applyBorder="1" applyAlignment="1">
      <alignment horizontal="right"/>
    </xf>
    <xf numFmtId="198" fontId="66" fillId="0" borderId="1" xfId="0" applyNumberFormat="1" applyFont="1" applyFill="1" applyBorder="1" applyAlignment="1">
      <alignment horizontal="right"/>
    </xf>
    <xf numFmtId="167" fontId="66" fillId="0" borderId="41" xfId="92" applyNumberFormat="1" applyFont="1" applyBorder="1"/>
    <xf numFmtId="167" fontId="66" fillId="0" borderId="42" xfId="92" applyNumberFormat="1" applyFont="1" applyBorder="1"/>
    <xf numFmtId="167" fontId="66" fillId="0" borderId="39" xfId="92" applyNumberFormat="1" applyFont="1" applyBorder="1"/>
    <xf numFmtId="167" fontId="66" fillId="0" borderId="44" xfId="92" applyNumberFormat="1" applyFont="1" applyBorder="1"/>
    <xf numFmtId="199" fontId="66" fillId="0" borderId="35" xfId="0" applyNumberFormat="1" applyFont="1" applyBorder="1"/>
    <xf numFmtId="167" fontId="66" fillId="0" borderId="1" xfId="92" applyNumberFormat="1" applyFont="1" applyBorder="1"/>
    <xf numFmtId="167" fontId="66" fillId="0" borderId="35" xfId="92" applyNumberFormat="1" applyFont="1" applyBorder="1"/>
    <xf numFmtId="167" fontId="66" fillId="0" borderId="0" xfId="92" applyNumberFormat="1" applyFont="1" applyBorder="1"/>
    <xf numFmtId="190" fontId="66" fillId="0" borderId="35" xfId="92" applyNumberFormat="1" applyFont="1" applyBorder="1"/>
    <xf numFmtId="2" fontId="66" fillId="0" borderId="42" xfId="0" applyNumberFormat="1" applyFont="1" applyFill="1" applyBorder="1" applyAlignment="1">
      <alignment horizontal="center"/>
    </xf>
    <xf numFmtId="2" fontId="66" fillId="0" borderId="43" xfId="0" applyNumberFormat="1" applyFont="1" applyFill="1" applyBorder="1" applyAlignment="1">
      <alignment horizontal="center"/>
    </xf>
    <xf numFmtId="2" fontId="66" fillId="0" borderId="44" xfId="0" applyNumberFormat="1" applyFont="1" applyFill="1" applyBorder="1" applyAlignment="1">
      <alignment horizontal="center"/>
    </xf>
    <xf numFmtId="2" fontId="66" fillId="0" borderId="34" xfId="0" applyNumberFormat="1" applyFont="1" applyFill="1" applyBorder="1" applyAlignment="1">
      <alignment horizontal="center"/>
    </xf>
    <xf numFmtId="2" fontId="66" fillId="0" borderId="45" xfId="0" applyNumberFormat="1" applyFont="1" applyFill="1" applyBorder="1" applyAlignment="1">
      <alignment horizontal="center"/>
    </xf>
    <xf numFmtId="2" fontId="66" fillId="0" borderId="37" xfId="0" applyNumberFormat="1" applyFont="1" applyFill="1" applyBorder="1" applyAlignment="1">
      <alignment horizontal="center"/>
    </xf>
    <xf numFmtId="0" fontId="124" fillId="62" borderId="49" xfId="0" applyFont="1" applyFill="1" applyBorder="1" applyAlignment="1">
      <alignment horizontal="center" vertical="center" wrapText="1"/>
    </xf>
    <xf numFmtId="4" fontId="66" fillId="0" borderId="40" xfId="0" applyNumberFormat="1" applyFont="1" applyBorder="1" applyAlignment="1">
      <alignment horizontal="center"/>
    </xf>
    <xf numFmtId="4" fontId="66" fillId="0" borderId="38" xfId="0" applyNumberFormat="1" applyFont="1" applyBorder="1" applyAlignment="1">
      <alignment horizontal="center"/>
    </xf>
    <xf numFmtId="4" fontId="66" fillId="0" borderId="33" xfId="0" applyNumberFormat="1" applyFont="1" applyBorder="1" applyAlignment="1">
      <alignment horizontal="center"/>
    </xf>
    <xf numFmtId="4" fontId="66" fillId="0" borderId="36" xfId="0" applyNumberFormat="1" applyFont="1" applyBorder="1" applyAlignment="1">
      <alignment horizontal="center"/>
    </xf>
    <xf numFmtId="0" fontId="124" fillId="62" borderId="33" xfId="0" applyFont="1" applyFill="1" applyBorder="1"/>
    <xf numFmtId="176" fontId="66" fillId="0" borderId="47" xfId="4851" applyNumberFormat="1" applyFont="1" applyFill="1" applyBorder="1" applyAlignment="1" applyProtection="1">
      <alignment horizontal="left"/>
    </xf>
    <xf numFmtId="176" fontId="66" fillId="0" borderId="20" xfId="4851" applyNumberFormat="1" applyFont="1" applyFill="1" applyBorder="1" applyAlignment="1" applyProtection="1">
      <alignment horizontal="left"/>
    </xf>
    <xf numFmtId="176" fontId="66" fillId="0" borderId="48" xfId="4851" applyNumberFormat="1" applyFont="1" applyFill="1" applyBorder="1" applyAlignment="1" applyProtection="1">
      <alignment horizontal="left"/>
    </xf>
    <xf numFmtId="176" fontId="66" fillId="0" borderId="19" xfId="4851" applyNumberFormat="1" applyFont="1" applyFill="1" applyBorder="1" applyAlignment="1" applyProtection="1">
      <alignment horizontal="left"/>
    </xf>
    <xf numFmtId="176" fontId="66" fillId="0" borderId="0" xfId="4851" applyNumberFormat="1" applyFont="1" applyFill="1" applyBorder="1" applyAlignment="1" applyProtection="1"/>
    <xf numFmtId="0" fontId="66" fillId="0" borderId="13" xfId="0" applyFont="1" applyBorder="1"/>
    <xf numFmtId="176" fontId="66" fillId="0" borderId="13" xfId="4851" applyNumberFormat="1" applyFont="1" applyFill="1" applyBorder="1" applyAlignment="1" applyProtection="1">
      <alignment horizontal="right"/>
    </xf>
    <xf numFmtId="176" fontId="66" fillId="0" borderId="0" xfId="4851" applyNumberFormat="1" applyFont="1" applyFill="1" applyBorder="1" applyAlignment="1" applyProtection="1">
      <alignment horizontal="right"/>
    </xf>
    <xf numFmtId="176" fontId="66" fillId="0" borderId="47" xfId="4851" applyNumberFormat="1" applyFont="1" applyFill="1" applyBorder="1" applyAlignment="1" applyProtection="1">
      <alignment horizontal="right"/>
    </xf>
    <xf numFmtId="176" fontId="66" fillId="0" borderId="13" xfId="4851" applyNumberFormat="1" applyFont="1" applyFill="1" applyBorder="1" applyAlignment="1" applyProtection="1"/>
    <xf numFmtId="176" fontId="66" fillId="0" borderId="48" xfId="4851" applyNumberFormat="1" applyFont="1" applyFill="1" applyBorder="1" applyAlignment="1" applyProtection="1">
      <alignment horizontal="right"/>
    </xf>
    <xf numFmtId="0" fontId="132" fillId="63" borderId="38" xfId="303" applyFont="1" applyFill="1" applyBorder="1" applyAlignment="1">
      <alignment horizontal="center" vertical="center"/>
    </xf>
    <xf numFmtId="0" fontId="132" fillId="63" borderId="39" xfId="303" applyFont="1" applyFill="1" applyBorder="1" applyAlignment="1">
      <alignment horizontal="center" vertical="center" wrapText="1"/>
    </xf>
    <xf numFmtId="0" fontId="132" fillId="63" borderId="39" xfId="303" applyFont="1" applyFill="1" applyBorder="1" applyAlignment="1">
      <alignment horizontal="center" vertical="center"/>
    </xf>
    <xf numFmtId="0" fontId="132" fillId="63" borderId="44" xfId="303" applyFont="1" applyFill="1" applyBorder="1" applyAlignment="1">
      <alignment horizontal="center" vertical="center"/>
    </xf>
    <xf numFmtId="3" fontId="70" fillId="0" borderId="56" xfId="2352" applyNumberFormat="1" applyFont="1" applyFill="1" applyBorder="1" applyAlignment="1">
      <alignment horizontal="right"/>
    </xf>
    <xf numFmtId="3" fontId="70" fillId="0" borderId="57" xfId="2352" applyNumberFormat="1" applyFont="1" applyFill="1" applyBorder="1" applyAlignment="1">
      <alignment horizontal="right"/>
    </xf>
    <xf numFmtId="3" fontId="70" fillId="0" borderId="58" xfId="2352" applyNumberFormat="1" applyFont="1" applyFill="1" applyBorder="1" applyAlignment="1">
      <alignment horizontal="right"/>
    </xf>
    <xf numFmtId="171" fontId="70" fillId="0" borderId="0" xfId="92" applyNumberFormat="1" applyFont="1"/>
    <xf numFmtId="3" fontId="70" fillId="0" borderId="34" xfId="1090" applyNumberFormat="1" applyFont="1" applyFill="1" applyBorder="1" applyAlignment="1">
      <alignment horizontal="right"/>
    </xf>
    <xf numFmtId="3" fontId="70" fillId="0" borderId="59" xfId="2352" applyNumberFormat="1" applyFont="1" applyFill="1" applyBorder="1" applyAlignment="1">
      <alignment horizontal="right"/>
    </xf>
    <xf numFmtId="3" fontId="70" fillId="0" borderId="0" xfId="2352" applyNumberFormat="1" applyFont="1" applyFill="1" applyBorder="1" applyAlignment="1">
      <alignment horizontal="right"/>
    </xf>
    <xf numFmtId="3" fontId="70" fillId="0" borderId="60" xfId="2352" applyNumberFormat="1" applyFont="1" applyFill="1" applyBorder="1" applyAlignment="1">
      <alignment horizontal="right"/>
    </xf>
    <xf numFmtId="3" fontId="70" fillId="0" borderId="45" xfId="1090" applyNumberFormat="1" applyFont="1" applyFill="1" applyBorder="1" applyAlignment="1">
      <alignment horizontal="right"/>
    </xf>
    <xf numFmtId="3" fontId="70" fillId="0" borderId="61" xfId="2352" applyNumberFormat="1" applyFont="1" applyFill="1" applyBorder="1" applyAlignment="1">
      <alignment horizontal="right"/>
    </xf>
    <xf numFmtId="3" fontId="70" fillId="0" borderId="62" xfId="2352" applyNumberFormat="1" applyFont="1" applyFill="1" applyBorder="1" applyAlignment="1">
      <alignment horizontal="right"/>
    </xf>
    <xf numFmtId="3" fontId="70" fillId="0" borderId="63" xfId="2352" applyNumberFormat="1" applyFont="1" applyFill="1" applyBorder="1" applyAlignment="1">
      <alignment horizontal="right"/>
    </xf>
    <xf numFmtId="3" fontId="70" fillId="0" borderId="37" xfId="1090" applyNumberFormat="1" applyFont="1" applyFill="1" applyBorder="1" applyAlignment="1">
      <alignment horizontal="right"/>
    </xf>
    <xf numFmtId="0" fontId="135" fillId="62" borderId="49" xfId="552" applyFont="1" applyFill="1" applyBorder="1"/>
    <xf numFmtId="3" fontId="135" fillId="62" borderId="44" xfId="552" applyNumberFormat="1" applyFont="1" applyFill="1" applyBorder="1" applyAlignment="1">
      <alignment horizontal="right"/>
    </xf>
    <xf numFmtId="3" fontId="135" fillId="62" borderId="36" xfId="552" applyNumberFormat="1" applyFont="1" applyFill="1" applyBorder="1" applyAlignment="1">
      <alignment horizontal="right"/>
    </xf>
    <xf numFmtId="3" fontId="135" fillId="62" borderId="1" xfId="552" applyNumberFormat="1" applyFont="1" applyFill="1" applyBorder="1" applyAlignment="1">
      <alignment horizontal="right"/>
    </xf>
    <xf numFmtId="3" fontId="135" fillId="62" borderId="35" xfId="552" applyNumberFormat="1" applyFont="1" applyFill="1" applyBorder="1" applyAlignment="1">
      <alignment horizontal="right"/>
    </xf>
    <xf numFmtId="171" fontId="124" fillId="62" borderId="40" xfId="92" applyNumberFormat="1" applyFont="1" applyFill="1" applyBorder="1" applyAlignment="1">
      <alignment horizontal="center" vertical="center" wrapText="1"/>
    </xf>
    <xf numFmtId="171" fontId="124" fillId="62" borderId="41" xfId="92" applyNumberFormat="1" applyFont="1" applyFill="1" applyBorder="1" applyAlignment="1">
      <alignment horizontal="center" vertical="center" wrapText="1"/>
    </xf>
    <xf numFmtId="0" fontId="124" fillId="62" borderId="41" xfId="0" applyFont="1" applyFill="1" applyBorder="1" applyAlignment="1">
      <alignment horizontal="center" vertical="center" wrapText="1"/>
    </xf>
    <xf numFmtId="0" fontId="124" fillId="62" borderId="34" xfId="0" applyFont="1" applyFill="1" applyBorder="1" applyAlignment="1">
      <alignment horizontal="center" vertical="center" wrapText="1"/>
    </xf>
    <xf numFmtId="0" fontId="124" fillId="62" borderId="42" xfId="0" applyFont="1" applyFill="1" applyBorder="1" applyAlignment="1">
      <alignment horizontal="center" vertical="center" wrapText="1"/>
    </xf>
    <xf numFmtId="176" fontId="66" fillId="0" borderId="80" xfId="4851" applyNumberFormat="1" applyFont="1" applyFill="1" applyBorder="1" applyAlignment="1" applyProtection="1"/>
    <xf numFmtId="0" fontId="66" fillId="0" borderId="45" xfId="4790" applyFont="1" applyFill="1" applyBorder="1" applyAlignment="1">
      <alignment vertical="center"/>
    </xf>
    <xf numFmtId="10" fontId="66" fillId="0" borderId="0" xfId="330" applyNumberFormat="1" applyFont="1" applyFill="1" applyBorder="1" applyAlignment="1" applyProtection="1">
      <alignment horizontal="right" vertical="center"/>
    </xf>
    <xf numFmtId="3" fontId="66" fillId="0" borderId="40" xfId="0" applyNumberFormat="1" applyFont="1" applyFill="1" applyBorder="1" applyAlignment="1">
      <alignment vertical="center"/>
    </xf>
    <xf numFmtId="10" fontId="66" fillId="0" borderId="41" xfId="330" applyNumberFormat="1" applyFont="1" applyFill="1" applyBorder="1" applyAlignment="1" applyProtection="1">
      <alignment horizontal="right" vertical="center"/>
    </xf>
    <xf numFmtId="10" fontId="66" fillId="0" borderId="42" xfId="330" applyNumberFormat="1" applyFont="1" applyFill="1" applyBorder="1" applyAlignment="1" applyProtection="1">
      <alignment horizontal="right" vertical="center"/>
    </xf>
    <xf numFmtId="3" fontId="66" fillId="0" borderId="33" xfId="0" applyNumberFormat="1" applyFont="1" applyFill="1" applyBorder="1" applyAlignment="1">
      <alignment vertical="center"/>
    </xf>
    <xf numFmtId="10" fontId="66" fillId="0" borderId="43" xfId="330" applyNumberFormat="1" applyFont="1" applyFill="1" applyBorder="1" applyAlignment="1" applyProtection="1">
      <alignment horizontal="right" vertical="center"/>
    </xf>
    <xf numFmtId="3" fontId="66" fillId="0" borderId="38" xfId="0" applyNumberFormat="1" applyFont="1" applyFill="1" applyBorder="1" applyAlignment="1">
      <alignment vertical="center"/>
    </xf>
    <xf numFmtId="10" fontId="66" fillId="0" borderId="39" xfId="330" applyNumberFormat="1" applyFont="1" applyFill="1" applyBorder="1" applyAlignment="1" applyProtection="1">
      <alignment horizontal="right" vertical="center"/>
    </xf>
    <xf numFmtId="10" fontId="66" fillId="0" borderId="44" xfId="330" applyNumberFormat="1" applyFont="1" applyFill="1" applyBorder="1" applyAlignment="1" applyProtection="1">
      <alignment horizontal="right" vertical="center"/>
    </xf>
    <xf numFmtId="3" fontId="66" fillId="0" borderId="36" xfId="0" applyNumberFormat="1" applyFont="1" applyFill="1" applyBorder="1" applyAlignment="1">
      <alignment vertical="center"/>
    </xf>
    <xf numFmtId="10" fontId="66" fillId="0" borderId="1" xfId="330" applyNumberFormat="1" applyFont="1" applyFill="1" applyBorder="1" applyAlignment="1" applyProtection="1">
      <alignment horizontal="right" vertical="center"/>
    </xf>
    <xf numFmtId="10" fontId="66" fillId="0" borderId="35" xfId="330" applyNumberFormat="1" applyFont="1" applyFill="1" applyBorder="1" applyAlignment="1" applyProtection="1">
      <alignment horizontal="right" vertical="center"/>
    </xf>
    <xf numFmtId="3" fontId="86" fillId="0" borderId="34" xfId="0" applyNumberFormat="1" applyFont="1" applyFill="1" applyBorder="1" applyAlignment="1">
      <alignment vertical="center"/>
    </xf>
    <xf numFmtId="3" fontId="86" fillId="0" borderId="45" xfId="0" applyNumberFormat="1" applyFont="1" applyFill="1" applyBorder="1" applyAlignment="1">
      <alignment vertical="center"/>
    </xf>
    <xf numFmtId="3" fontId="86" fillId="0" borderId="37" xfId="0" applyNumberFormat="1" applyFont="1" applyFill="1" applyBorder="1" applyAlignment="1">
      <alignment vertical="center"/>
    </xf>
    <xf numFmtId="3" fontId="86" fillId="0" borderId="49" xfId="0" applyNumberFormat="1" applyFont="1" applyFill="1" applyBorder="1" applyAlignment="1">
      <alignment vertical="center"/>
    </xf>
    <xf numFmtId="10" fontId="66" fillId="0" borderId="34" xfId="330" applyNumberFormat="1" applyFont="1" applyFill="1" applyBorder="1" applyAlignment="1">
      <alignment horizontal="right"/>
    </xf>
    <xf numFmtId="10" fontId="66" fillId="0" borderId="45" xfId="330" applyNumberFormat="1" applyFont="1" applyFill="1" applyBorder="1" applyAlignment="1">
      <alignment horizontal="right"/>
    </xf>
    <xf numFmtId="10" fontId="66" fillId="0" borderId="37" xfId="330" applyNumberFormat="1" applyFont="1" applyFill="1" applyBorder="1" applyAlignment="1">
      <alignment horizontal="right"/>
    </xf>
    <xf numFmtId="10" fontId="68" fillId="0" borderId="49" xfId="330" applyNumberFormat="1" applyFont="1" applyFill="1" applyBorder="1" applyAlignment="1">
      <alignment horizontal="right"/>
    </xf>
    <xf numFmtId="3" fontId="86" fillId="0" borderId="0" xfId="0" applyNumberFormat="1" applyFont="1" applyFill="1" applyBorder="1" applyAlignment="1">
      <alignment horizontal="right"/>
    </xf>
    <xf numFmtId="3" fontId="86" fillId="0" borderId="39" xfId="0" applyNumberFormat="1" applyFont="1" applyFill="1" applyBorder="1" applyAlignment="1">
      <alignment horizontal="right"/>
    </xf>
    <xf numFmtId="3" fontId="86" fillId="0" borderId="41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 vertical="center"/>
    </xf>
    <xf numFmtId="4" fontId="128" fillId="0" borderId="0" xfId="4937" applyNumberFormat="1" applyFont="1" applyFill="1" applyBorder="1"/>
    <xf numFmtId="10" fontId="128" fillId="0" borderId="0" xfId="4938" applyNumberFormat="1" applyFont="1" applyFill="1" applyBorder="1" applyAlignment="1" applyProtection="1"/>
    <xf numFmtId="10" fontId="128" fillId="0" borderId="0" xfId="4938" applyNumberFormat="1" applyFont="1" applyFill="1" applyBorder="1" applyAlignment="1" applyProtection="1">
      <alignment horizontal="right"/>
    </xf>
    <xf numFmtId="0" fontId="128" fillId="0" borderId="0" xfId="4937" applyFont="1" applyFill="1" applyBorder="1"/>
    <xf numFmtId="168" fontId="128" fillId="0" borderId="0" xfId="4937" applyNumberFormat="1" applyFont="1" applyFill="1" applyBorder="1"/>
    <xf numFmtId="10" fontId="128" fillId="0" borderId="0" xfId="4937" applyNumberFormat="1" applyFont="1" applyFill="1" applyBorder="1"/>
    <xf numFmtId="2" fontId="128" fillId="0" borderId="0" xfId="4938" applyNumberFormat="1" applyFont="1" applyFill="1" applyBorder="1" applyAlignment="1" applyProtection="1"/>
    <xf numFmtId="2" fontId="128" fillId="0" borderId="0" xfId="4937" applyNumberFormat="1" applyFont="1" applyFill="1" applyBorder="1"/>
    <xf numFmtId="179" fontId="68" fillId="0" borderId="0" xfId="4937" applyNumberFormat="1" applyFont="1" applyFill="1" applyBorder="1" applyAlignment="1">
      <alignment horizontal="right" vertical="center"/>
    </xf>
    <xf numFmtId="10" fontId="128" fillId="0" borderId="0" xfId="4938" applyNumberFormat="1" applyFont="1" applyFill="1" applyBorder="1"/>
    <xf numFmtId="41" fontId="128" fillId="0" borderId="0" xfId="4851" applyFont="1" applyFill="1" applyBorder="1" applyAlignment="1" applyProtection="1"/>
    <xf numFmtId="2" fontId="128" fillId="0" borderId="0" xfId="330" applyNumberFormat="1" applyFont="1" applyFill="1" applyBorder="1" applyAlignment="1" applyProtection="1"/>
    <xf numFmtId="0" fontId="124" fillId="62" borderId="36" xfId="2431" applyFont="1" applyFill="1" applyBorder="1" applyAlignment="1">
      <alignment horizontal="center" wrapText="1"/>
    </xf>
    <xf numFmtId="0" fontId="124" fillId="62" borderId="1" xfId="2431" applyFont="1" applyFill="1" applyBorder="1" applyAlignment="1">
      <alignment horizontal="center" wrapText="1"/>
    </xf>
    <xf numFmtId="0" fontId="124" fillId="62" borderId="35" xfId="2431" applyFont="1" applyFill="1" applyBorder="1" applyAlignment="1">
      <alignment horizontal="center" wrapText="1"/>
    </xf>
    <xf numFmtId="3" fontId="135" fillId="62" borderId="40" xfId="461" applyNumberFormat="1" applyFont="1" applyFill="1" applyBorder="1" applyAlignment="1">
      <alignment horizontal="right" vertical="center"/>
    </xf>
    <xf numFmtId="10" fontId="135" fillId="62" borderId="1" xfId="749" applyNumberFormat="1" applyFont="1" applyFill="1" applyBorder="1" applyAlignment="1" applyProtection="1">
      <alignment vertical="center"/>
    </xf>
    <xf numFmtId="10" fontId="135" fillId="62" borderId="35" xfId="749" applyNumberFormat="1" applyFont="1" applyFill="1" applyBorder="1" applyAlignment="1" applyProtection="1">
      <alignment vertical="center"/>
    </xf>
    <xf numFmtId="4" fontId="66" fillId="0" borderId="41" xfId="93" applyNumberFormat="1" applyFont="1" applyFill="1" applyBorder="1" applyAlignment="1" applyProtection="1"/>
    <xf numFmtId="4" fontId="66" fillId="0" borderId="42" xfId="93" applyNumberFormat="1" applyFont="1" applyFill="1" applyBorder="1" applyAlignment="1" applyProtection="1"/>
    <xf numFmtId="4" fontId="66" fillId="0" borderId="43" xfId="93" applyNumberFormat="1" applyFont="1" applyFill="1" applyBorder="1" applyAlignment="1" applyProtection="1"/>
    <xf numFmtId="4" fontId="66" fillId="0" borderId="39" xfId="93" applyNumberFormat="1" applyFont="1" applyFill="1" applyBorder="1" applyAlignment="1" applyProtection="1"/>
    <xf numFmtId="4" fontId="66" fillId="0" borderId="44" xfId="93" applyNumberFormat="1" applyFont="1" applyFill="1" applyBorder="1" applyAlignment="1" applyProtection="1"/>
    <xf numFmtId="10" fontId="66" fillId="0" borderId="34" xfId="205" applyNumberFormat="1" applyFont="1" applyFill="1" applyBorder="1" applyAlignment="1">
      <alignment horizontal="center" vertical="center"/>
    </xf>
    <xf numFmtId="10" fontId="66" fillId="0" borderId="45" xfId="205" applyNumberFormat="1" applyFont="1" applyFill="1" applyBorder="1" applyAlignment="1">
      <alignment horizontal="center" vertical="center"/>
    </xf>
    <xf numFmtId="10" fontId="66" fillId="0" borderId="45" xfId="330" applyNumberFormat="1" applyFont="1" applyFill="1" applyBorder="1" applyAlignment="1" applyProtection="1">
      <alignment horizontal="center"/>
    </xf>
    <xf numFmtId="10" fontId="66" fillId="0" borderId="37" xfId="330" applyNumberFormat="1" applyFont="1" applyFill="1" applyBorder="1" applyAlignment="1" applyProtection="1">
      <alignment horizontal="center"/>
    </xf>
    <xf numFmtId="10" fontId="66" fillId="0" borderId="37" xfId="205" applyNumberFormat="1" applyFont="1" applyFill="1" applyBorder="1" applyAlignment="1">
      <alignment horizontal="center" vertical="center"/>
    </xf>
    <xf numFmtId="4" fontId="66" fillId="0" borderId="1" xfId="93" applyNumberFormat="1" applyFont="1" applyFill="1" applyBorder="1" applyAlignment="1" applyProtection="1">
      <alignment horizontal="right" vertical="center"/>
    </xf>
    <xf numFmtId="4" fontId="66" fillId="0" borderId="35" xfId="93" applyNumberFormat="1" applyFont="1" applyFill="1" applyBorder="1" applyAlignment="1" applyProtection="1">
      <alignment horizontal="right" vertical="center"/>
    </xf>
    <xf numFmtId="10" fontId="66" fillId="0" borderId="49" xfId="205" applyNumberFormat="1" applyFont="1" applyFill="1" applyBorder="1" applyAlignment="1">
      <alignment horizontal="center" vertical="center"/>
    </xf>
    <xf numFmtId="2" fontId="66" fillId="0" borderId="1" xfId="93" applyNumberFormat="1" applyFont="1" applyFill="1" applyBorder="1" applyAlignment="1" applyProtection="1">
      <alignment horizontal="right" vertical="center"/>
    </xf>
    <xf numFmtId="10" fontId="66" fillId="0" borderId="49" xfId="330" applyNumberFormat="1" applyFont="1" applyFill="1" applyBorder="1" applyAlignment="1" applyProtection="1">
      <alignment horizontal="right" vertical="center"/>
    </xf>
    <xf numFmtId="17" fontId="143" fillId="0" borderId="49" xfId="4906" applyNumberFormat="1" applyFont="1" applyBorder="1" applyAlignment="1">
      <alignment horizontal="left"/>
    </xf>
    <xf numFmtId="17" fontId="143" fillId="0" borderId="49" xfId="4906" applyNumberFormat="1" applyFont="1" applyBorder="1" applyAlignment="1">
      <alignment horizontal="center" wrapText="1"/>
    </xf>
    <xf numFmtId="0" fontId="143" fillId="0" borderId="49" xfId="4906" applyFont="1" applyBorder="1" applyAlignment="1">
      <alignment horizontal="center" wrapText="1"/>
    </xf>
    <xf numFmtId="0" fontId="143" fillId="0" borderId="35" xfId="4906" applyFont="1" applyBorder="1" applyAlignment="1">
      <alignment horizontal="center" wrapText="1"/>
    </xf>
    <xf numFmtId="10" fontId="66" fillId="44" borderId="0" xfId="4908" applyNumberFormat="1" applyFont="1" applyFill="1" applyBorder="1"/>
    <xf numFmtId="187" fontId="66" fillId="44" borderId="0" xfId="4909" applyNumberFormat="1" applyFont="1" applyFill="1" applyBorder="1"/>
    <xf numFmtId="10" fontId="66" fillId="44" borderId="39" xfId="4908" applyNumberFormat="1" applyFont="1" applyFill="1" applyBorder="1"/>
    <xf numFmtId="9" fontId="68" fillId="44" borderId="1" xfId="330" applyNumberFormat="1" applyFont="1" applyFill="1" applyBorder="1"/>
    <xf numFmtId="9" fontId="68" fillId="44" borderId="35" xfId="330" applyNumberFormat="1" applyFont="1" applyFill="1" applyBorder="1"/>
    <xf numFmtId="0" fontId="128" fillId="44" borderId="40" xfId="4906" applyFont="1" applyFill="1" applyBorder="1" applyAlignment="1">
      <alignment horizontal="left"/>
    </xf>
    <xf numFmtId="187" fontId="128" fillId="44" borderId="41" xfId="4906" applyNumberFormat="1" applyFont="1" applyFill="1" applyBorder="1"/>
    <xf numFmtId="10" fontId="128" fillId="44" borderId="34" xfId="4906" applyNumberFormat="1" applyFont="1" applyFill="1" applyBorder="1" applyAlignment="1">
      <alignment horizontal="center"/>
    </xf>
    <xf numFmtId="0" fontId="128" fillId="44" borderId="33" xfId="4906" applyFont="1" applyFill="1" applyBorder="1" applyAlignment="1">
      <alignment horizontal="left"/>
    </xf>
    <xf numFmtId="0" fontId="128" fillId="44" borderId="33" xfId="4906" applyFont="1" applyFill="1" applyBorder="1"/>
    <xf numFmtId="10" fontId="128" fillId="44" borderId="45" xfId="4906" applyNumberFormat="1" applyFont="1" applyFill="1" applyBorder="1" applyAlignment="1">
      <alignment horizontal="center"/>
    </xf>
    <xf numFmtId="187" fontId="128" fillId="44" borderId="0" xfId="4906" applyNumberFormat="1" applyFont="1" applyFill="1" applyBorder="1"/>
    <xf numFmtId="0" fontId="128" fillId="44" borderId="33" xfId="4906" applyFont="1" applyFill="1" applyBorder="1" applyAlignment="1">
      <alignment horizontal="left" wrapText="1"/>
    </xf>
    <xf numFmtId="0" fontId="128" fillId="44" borderId="38" xfId="4906" applyFont="1" applyFill="1" applyBorder="1" applyAlignment="1">
      <alignment horizontal="left"/>
    </xf>
    <xf numFmtId="10" fontId="128" fillId="44" borderId="37" xfId="4906" applyNumberFormat="1" applyFont="1" applyFill="1" applyBorder="1" applyAlignment="1">
      <alignment horizontal="center"/>
    </xf>
    <xf numFmtId="0" fontId="126" fillId="70" borderId="49" xfId="4906" applyFont="1" applyFill="1" applyBorder="1" applyAlignment="1">
      <alignment horizontal="left"/>
    </xf>
    <xf numFmtId="187" fontId="126" fillId="44" borderId="39" xfId="4906" applyNumberFormat="1" applyFont="1" applyFill="1" applyBorder="1"/>
    <xf numFmtId="10" fontId="126" fillId="0" borderId="49" xfId="4906" applyNumberFormat="1" applyFont="1" applyBorder="1" applyAlignment="1">
      <alignment horizontal="center"/>
    </xf>
    <xf numFmtId="0" fontId="126" fillId="44" borderId="36" xfId="4906" applyFont="1" applyFill="1" applyBorder="1" applyAlignment="1">
      <alignment horizontal="left"/>
    </xf>
    <xf numFmtId="0" fontId="128" fillId="0" borderId="0" xfId="4906" applyFont="1"/>
    <xf numFmtId="17" fontId="143" fillId="0" borderId="1" xfId="4906" applyNumberFormat="1" applyFont="1" applyBorder="1" applyAlignment="1">
      <alignment horizontal="center" vertical="center"/>
    </xf>
    <xf numFmtId="17" fontId="121" fillId="0" borderId="1" xfId="4906" applyNumberFormat="1" applyFont="1" applyBorder="1" applyAlignment="1">
      <alignment horizontal="center" vertical="center"/>
    </xf>
    <xf numFmtId="17" fontId="121" fillId="0" borderId="35" xfId="4906" applyNumberFormat="1" applyFont="1" applyBorder="1" applyAlignment="1">
      <alignment horizontal="center" vertical="center"/>
    </xf>
    <xf numFmtId="10" fontId="66" fillId="44" borderId="43" xfId="4908" applyNumberFormat="1" applyFont="1" applyFill="1" applyBorder="1"/>
    <xf numFmtId="187" fontId="128" fillId="44" borderId="43" xfId="4906" applyNumberFormat="1" applyFont="1" applyFill="1" applyBorder="1"/>
    <xf numFmtId="10" fontId="66" fillId="44" borderId="44" xfId="4908" applyNumberFormat="1" applyFont="1" applyFill="1" applyBorder="1"/>
    <xf numFmtId="10" fontId="66" fillId="0" borderId="45" xfId="4908" applyNumberFormat="1" applyFont="1" applyBorder="1"/>
    <xf numFmtId="17" fontId="126" fillId="0" borderId="1" xfId="4907" applyNumberFormat="1" applyFont="1" applyBorder="1" applyAlignment="1">
      <alignment horizontal="center" vertical="center"/>
    </xf>
    <xf numFmtId="17" fontId="126" fillId="0" borderId="49" xfId="4907" applyNumberFormat="1" applyFont="1" applyBorder="1" applyAlignment="1">
      <alignment horizontal="center" vertical="center" wrapText="1"/>
    </xf>
    <xf numFmtId="0" fontId="126" fillId="0" borderId="49" xfId="4907" applyFont="1" applyBorder="1" applyAlignment="1">
      <alignment horizontal="center" vertical="center" wrapText="1"/>
    </xf>
    <xf numFmtId="0" fontId="126" fillId="0" borderId="35" xfId="4907" applyFont="1" applyBorder="1" applyAlignment="1">
      <alignment horizontal="center" vertical="center" wrapText="1"/>
    </xf>
    <xf numFmtId="0" fontId="126" fillId="44" borderId="45" xfId="4907" applyFont="1" applyFill="1" applyBorder="1" applyAlignment="1">
      <alignment horizontal="left"/>
    </xf>
    <xf numFmtId="187" fontId="128" fillId="44" borderId="0" xfId="4907" applyNumberFormat="1" applyFont="1" applyFill="1"/>
    <xf numFmtId="10" fontId="126" fillId="44" borderId="0" xfId="4908" applyNumberFormat="1" applyFont="1" applyFill="1"/>
    <xf numFmtId="0" fontId="126" fillId="44" borderId="45" xfId="4907" applyFont="1" applyFill="1" applyBorder="1" applyAlignment="1">
      <alignment horizontal="left" wrapText="1"/>
    </xf>
    <xf numFmtId="0" fontId="126" fillId="70" borderId="49" xfId="4907" applyFont="1" applyFill="1" applyBorder="1" applyAlignment="1">
      <alignment horizontal="left"/>
    </xf>
    <xf numFmtId="187" fontId="126" fillId="70" borderId="41" xfId="4907" applyNumberFormat="1" applyFont="1" applyFill="1" applyBorder="1"/>
    <xf numFmtId="10" fontId="126" fillId="0" borderId="49" xfId="4908" applyNumberFormat="1" applyFont="1" applyBorder="1"/>
    <xf numFmtId="0" fontId="126" fillId="0" borderId="36" xfId="4907" applyFont="1" applyBorder="1" applyAlignment="1">
      <alignment horizontal="left"/>
    </xf>
    <xf numFmtId="0" fontId="128" fillId="0" borderId="0" xfId="4907" applyFont="1"/>
    <xf numFmtId="17" fontId="126" fillId="0" borderId="49" xfId="4907" applyNumberFormat="1" applyFont="1" applyBorder="1" applyAlignment="1">
      <alignment horizontal="center" vertical="center"/>
    </xf>
    <xf numFmtId="0" fontId="114" fillId="65" borderId="0" xfId="129" applyFont="1" applyFill="1" applyAlignment="1">
      <alignment horizontal="center" wrapText="1"/>
    </xf>
    <xf numFmtId="171" fontId="129" fillId="0" borderId="33" xfId="92" applyNumberFormat="1" applyFont="1" applyFill="1" applyBorder="1" applyAlignment="1" applyProtection="1">
      <alignment vertical="center" wrapText="1"/>
    </xf>
    <xf numFmtId="171" fontId="129" fillId="0" borderId="43" xfId="92" applyNumberFormat="1" applyFont="1" applyFill="1" applyBorder="1" applyAlignment="1" applyProtection="1">
      <alignment vertical="center" wrapText="1"/>
    </xf>
    <xf numFmtId="0" fontId="66" fillId="0" borderId="41" xfId="0" applyFont="1" applyFill="1" applyBorder="1"/>
    <xf numFmtId="3" fontId="68" fillId="0" borderId="1" xfId="4790" applyNumberFormat="1" applyFont="1" applyFill="1" applyBorder="1" applyAlignment="1">
      <alignment horizontal="right" vertical="center"/>
    </xf>
    <xf numFmtId="10" fontId="68" fillId="0" borderId="49" xfId="4792" applyNumberFormat="1" applyFont="1" applyFill="1" applyBorder="1" applyAlignment="1">
      <alignment horizontal="right" vertical="center"/>
    </xf>
    <xf numFmtId="0" fontId="140" fillId="65" borderId="0" xfId="4852" applyFont="1" applyFill="1" applyBorder="1"/>
    <xf numFmtId="172" fontId="132" fillId="66" borderId="0" xfId="4852" applyNumberFormat="1" applyFont="1" applyFill="1" applyBorder="1" applyAlignment="1">
      <alignment horizontal="center" vertical="center" wrapText="1"/>
    </xf>
    <xf numFmtId="17" fontId="132" fillId="69" borderId="0" xfId="4852" quotePrefix="1" applyNumberFormat="1" applyFont="1" applyFill="1" applyBorder="1" applyAlignment="1">
      <alignment horizontal="right" vertical="center" wrapText="1"/>
    </xf>
    <xf numFmtId="17" fontId="132" fillId="69" borderId="0" xfId="4852" applyNumberFormat="1" applyFont="1" applyFill="1" applyBorder="1" applyAlignment="1">
      <alignment horizontal="right" vertical="center" wrapText="1"/>
    </xf>
    <xf numFmtId="0" fontId="121" fillId="0" borderId="0" xfId="4937" applyFont="1" applyFill="1" applyBorder="1" applyAlignment="1">
      <alignment horizontal="left"/>
    </xf>
    <xf numFmtId="41" fontId="66" fillId="0" borderId="0" xfId="0" applyNumberFormat="1" applyFont="1" applyAlignment="1">
      <alignment wrapText="1"/>
    </xf>
    <xf numFmtId="168" fontId="66" fillId="0" borderId="0" xfId="0" applyNumberFormat="1" applyFont="1" applyAlignment="1">
      <alignment wrapText="1"/>
    </xf>
    <xf numFmtId="194" fontId="66" fillId="0" borderId="0" xfId="0" applyNumberFormat="1" applyFont="1" applyAlignment="1">
      <alignment wrapText="1"/>
    </xf>
    <xf numFmtId="0" fontId="124" fillId="62" borderId="0" xfId="4937" applyFont="1" applyFill="1" applyAlignment="1">
      <alignment horizontal="center" wrapText="1"/>
    </xf>
    <xf numFmtId="0" fontId="128" fillId="0" borderId="0" xfId="4937" applyFont="1" applyAlignment="1">
      <alignment wrapText="1"/>
    </xf>
    <xf numFmtId="196" fontId="126" fillId="45" borderId="0" xfId="0" applyNumberFormat="1" applyFont="1" applyFill="1" applyAlignment="1">
      <alignment wrapText="1"/>
    </xf>
    <xf numFmtId="1" fontId="126" fillId="45" borderId="0" xfId="0" applyNumberFormat="1" applyFont="1" applyFill="1" applyAlignment="1">
      <alignment wrapText="1"/>
    </xf>
    <xf numFmtId="41" fontId="128" fillId="45" borderId="0" xfId="4851" applyFont="1" applyFill="1" applyAlignment="1">
      <alignment wrapText="1"/>
    </xf>
    <xf numFmtId="41" fontId="126" fillId="45" borderId="0" xfId="4851" applyFont="1" applyFill="1" applyAlignment="1">
      <alignment wrapText="1"/>
    </xf>
    <xf numFmtId="41" fontId="128" fillId="0" borderId="0" xfId="4851" applyFont="1" applyAlignment="1">
      <alignment wrapText="1"/>
    </xf>
    <xf numFmtId="41" fontId="128" fillId="0" borderId="0" xfId="4851" applyNumberFormat="1" applyFont="1" applyAlignment="1">
      <alignment wrapText="1"/>
    </xf>
    <xf numFmtId="196" fontId="126" fillId="74" borderId="0" xfId="0" applyNumberFormat="1" applyFont="1" applyFill="1" applyAlignment="1">
      <alignment wrapText="1"/>
    </xf>
    <xf numFmtId="1" fontId="126" fillId="74" borderId="0" xfId="0" applyNumberFormat="1" applyFont="1" applyFill="1" applyAlignment="1">
      <alignment wrapText="1"/>
    </xf>
    <xf numFmtId="41" fontId="128" fillId="74" borderId="0" xfId="4851" applyFont="1" applyFill="1" applyAlignment="1">
      <alignment wrapText="1"/>
    </xf>
    <xf numFmtId="41" fontId="126" fillId="0" borderId="0" xfId="4851" applyFont="1" applyAlignment="1">
      <alignment wrapText="1"/>
    </xf>
    <xf numFmtId="0" fontId="140" fillId="64" borderId="0" xfId="245" applyFont="1" applyFill="1"/>
    <xf numFmtId="171" fontId="66" fillId="0" borderId="0" xfId="92" applyNumberFormat="1" applyFont="1" applyFill="1" applyBorder="1" applyAlignment="1">
      <alignment horizontal="right" vertical="center" wrapText="1"/>
    </xf>
    <xf numFmtId="171" fontId="66" fillId="0" borderId="0" xfId="92" applyNumberFormat="1" applyFont="1" applyFill="1" applyBorder="1" applyAlignment="1" applyProtection="1">
      <alignment horizontal="right" vertical="center"/>
    </xf>
    <xf numFmtId="171" fontId="66" fillId="47" borderId="0" xfId="92" applyNumberFormat="1" applyFont="1" applyFill="1" applyBorder="1" applyAlignment="1">
      <alignment horizontal="right" vertical="center" wrapText="1"/>
    </xf>
    <xf numFmtId="171" fontId="66" fillId="43" borderId="0" xfId="92" applyNumberFormat="1" applyFont="1" applyFill="1" applyBorder="1" applyAlignment="1">
      <alignment horizontal="right" vertical="center" wrapText="1"/>
    </xf>
    <xf numFmtId="171" fontId="66" fillId="43" borderId="0" xfId="92" applyNumberFormat="1" applyFont="1" applyFill="1" applyBorder="1" applyAlignment="1" applyProtection="1">
      <alignment horizontal="right" vertical="center"/>
    </xf>
    <xf numFmtId="171" fontId="66" fillId="0" borderId="0" xfId="92" applyNumberFormat="1" applyFont="1" applyFill="1" applyAlignment="1">
      <alignment vertical="top"/>
    </xf>
    <xf numFmtId="175" fontId="124" fillId="66" borderId="0" xfId="742" applyNumberFormat="1" applyFont="1" applyFill="1" applyBorder="1" applyAlignment="1" applyProtection="1">
      <alignment horizontal="right" vertical="center" wrapText="1"/>
    </xf>
    <xf numFmtId="0" fontId="124" fillId="66" borderId="0" xfId="245" applyFont="1" applyFill="1" applyAlignment="1">
      <alignment horizontal="right" vertical="center"/>
    </xf>
    <xf numFmtId="3" fontId="128" fillId="0" borderId="0" xfId="0" applyNumberFormat="1" applyFont="1" applyFill="1" applyAlignment="1">
      <alignment vertical="top"/>
    </xf>
    <xf numFmtId="175" fontId="135" fillId="66" borderId="0" xfId="26" applyNumberFormat="1" applyFont="1" applyFill="1" applyBorder="1" applyAlignment="1" applyProtection="1">
      <alignment horizontal="right" wrapText="1"/>
    </xf>
    <xf numFmtId="0" fontId="124" fillId="62" borderId="41" xfId="552" applyFont="1" applyFill="1" applyBorder="1" applyAlignment="1">
      <alignment horizontal="center" vertical="center"/>
    </xf>
    <xf numFmtId="0" fontId="124" fillId="62" borderId="41" xfId="552" applyFont="1" applyFill="1" applyBorder="1" applyAlignment="1">
      <alignment horizontal="center" vertical="center" wrapText="1"/>
    </xf>
    <xf numFmtId="0" fontId="124" fillId="62" borderId="42" xfId="552" applyFont="1" applyFill="1" applyBorder="1" applyAlignment="1">
      <alignment horizontal="center" vertical="center"/>
    </xf>
    <xf numFmtId="0" fontId="124" fillId="62" borderId="38" xfId="552" applyFont="1" applyFill="1" applyBorder="1" applyAlignment="1">
      <alignment horizontal="center" vertical="center"/>
    </xf>
    <xf numFmtId="0" fontId="124" fillId="62" borderId="39" xfId="552" applyFont="1" applyFill="1" applyBorder="1" applyAlignment="1">
      <alignment horizontal="center" vertical="center" wrapText="1"/>
    </xf>
    <xf numFmtId="0" fontId="124" fillId="62" borderId="39" xfId="552" applyFont="1" applyFill="1" applyBorder="1" applyAlignment="1">
      <alignment horizontal="center" vertical="center"/>
    </xf>
    <xf numFmtId="10" fontId="66" fillId="0" borderId="42" xfId="330" applyNumberFormat="1" applyFont="1" applyFill="1" applyBorder="1" applyAlignment="1" applyProtection="1">
      <alignment horizontal="center"/>
    </xf>
    <xf numFmtId="10" fontId="66" fillId="0" borderId="43" xfId="330" applyNumberFormat="1" applyFont="1" applyFill="1" applyBorder="1" applyAlignment="1" applyProtection="1">
      <alignment horizontal="center"/>
    </xf>
    <xf numFmtId="10" fontId="66" fillId="0" borderId="44" xfId="330" applyNumberFormat="1" applyFont="1" applyFill="1" applyBorder="1" applyAlignment="1" applyProtection="1">
      <alignment horizontal="center"/>
    </xf>
    <xf numFmtId="4" fontId="66" fillId="0" borderId="1" xfId="93" applyNumberFormat="1" applyFont="1" applyFill="1" applyBorder="1" applyAlignment="1" applyProtection="1"/>
    <xf numFmtId="10" fontId="66" fillId="0" borderId="35" xfId="330" applyNumberFormat="1" applyFont="1" applyFill="1" applyBorder="1" applyAlignment="1" applyProtection="1">
      <alignment horizontal="center"/>
    </xf>
    <xf numFmtId="10" fontId="66" fillId="0" borderId="34" xfId="330" applyNumberFormat="1" applyFont="1" applyFill="1" applyBorder="1" applyAlignment="1" applyProtection="1">
      <alignment horizontal="center"/>
    </xf>
    <xf numFmtId="10" fontId="66" fillId="0" borderId="49" xfId="330" applyNumberFormat="1" applyFont="1" applyFill="1" applyBorder="1" applyAlignment="1" applyProtection="1">
      <alignment horizontal="center"/>
    </xf>
    <xf numFmtId="0" fontId="70" fillId="44" borderId="3" xfId="300" applyFont="1" applyFill="1" applyBorder="1" applyAlignment="1">
      <alignment horizontal="left" vertical="center" wrapText="1"/>
    </xf>
    <xf numFmtId="10" fontId="66" fillId="0" borderId="33" xfId="330" applyNumberFormat="1" applyFont="1" applyFill="1" applyBorder="1" applyAlignment="1">
      <alignment horizontal="right"/>
    </xf>
    <xf numFmtId="10" fontId="66" fillId="0" borderId="0" xfId="330" applyNumberFormat="1" applyFont="1" applyFill="1" applyBorder="1" applyAlignment="1">
      <alignment horizontal="right"/>
    </xf>
    <xf numFmtId="10" fontId="66" fillId="0" borderId="43" xfId="330" applyNumberFormat="1" applyFont="1" applyFill="1" applyBorder="1" applyAlignment="1">
      <alignment horizontal="right"/>
    </xf>
    <xf numFmtId="10" fontId="66" fillId="0" borderId="38" xfId="330" applyNumberFormat="1" applyFont="1" applyFill="1" applyBorder="1" applyAlignment="1">
      <alignment horizontal="right"/>
    </xf>
    <xf numFmtId="10" fontId="66" fillId="0" borderId="39" xfId="330" applyNumberFormat="1" applyFont="1" applyFill="1" applyBorder="1" applyAlignment="1">
      <alignment horizontal="right"/>
    </xf>
    <xf numFmtId="10" fontId="66" fillId="0" borderId="44" xfId="330" applyNumberFormat="1" applyFont="1" applyFill="1" applyBorder="1" applyAlignment="1">
      <alignment horizontal="right"/>
    </xf>
    <xf numFmtId="0" fontId="70" fillId="0" borderId="0" xfId="206" applyFont="1" applyFill="1" applyBorder="1" applyAlignment="1">
      <alignment horizontal="left" vertical="center"/>
    </xf>
    <xf numFmtId="3" fontId="70" fillId="0" borderId="42" xfId="1090" applyNumberFormat="1" applyFont="1" applyFill="1" applyBorder="1" applyAlignment="1">
      <alignment horizontal="right"/>
    </xf>
    <xf numFmtId="3" fontId="70" fillId="0" borderId="43" xfId="1090" applyNumberFormat="1" applyFont="1" applyFill="1" applyBorder="1" applyAlignment="1">
      <alignment horizontal="right"/>
    </xf>
    <xf numFmtId="3" fontId="70" fillId="0" borderId="44" xfId="1090" applyNumberFormat="1" applyFont="1" applyFill="1" applyBorder="1" applyAlignment="1">
      <alignment horizontal="right"/>
    </xf>
    <xf numFmtId="0" fontId="147" fillId="0" borderId="52" xfId="300" applyFont="1" applyBorder="1" applyAlignment="1">
      <alignment vertical="center"/>
    </xf>
    <xf numFmtId="0" fontId="147" fillId="0" borderId="0" xfId="300" applyFont="1" applyAlignment="1">
      <alignment vertical="center"/>
    </xf>
    <xf numFmtId="0" fontId="147" fillId="0" borderId="0" xfId="300" applyFont="1"/>
    <xf numFmtId="0" fontId="72" fillId="38" borderId="0" xfId="4956" applyFont="1" applyFill="1" applyAlignment="1">
      <alignment horizontal="left"/>
    </xf>
    <xf numFmtId="0" fontId="72" fillId="38" borderId="0" xfId="4956" applyFont="1" applyFill="1"/>
    <xf numFmtId="0" fontId="3" fillId="38" borderId="0" xfId="4956" applyFont="1" applyFill="1" applyAlignment="1">
      <alignment horizontal="left"/>
    </xf>
    <xf numFmtId="0" fontId="3" fillId="38" borderId="0" xfId="4956" applyFont="1" applyFill="1"/>
    <xf numFmtId="0" fontId="3" fillId="0" borderId="0" xfId="4956"/>
    <xf numFmtId="0" fontId="83" fillId="64" borderId="0" xfId="4957" applyFont="1" applyFill="1" applyBorder="1" applyAlignment="1">
      <alignment horizontal="center"/>
    </xf>
    <xf numFmtId="0" fontId="106" fillId="0" borderId="7" xfId="4956" applyFont="1" applyFill="1" applyBorder="1" applyAlignment="1">
      <alignment vertical="center"/>
    </xf>
    <xf numFmtId="0" fontId="3" fillId="0" borderId="7" xfId="4956" applyFont="1" applyFill="1" applyBorder="1" applyAlignment="1">
      <alignment vertical="center"/>
    </xf>
    <xf numFmtId="0" fontId="3" fillId="0" borderId="86" xfId="4956" applyFont="1" applyFill="1" applyBorder="1" applyAlignment="1">
      <alignment horizontal="center" vertical="center" wrapText="1"/>
    </xf>
    <xf numFmtId="0" fontId="3" fillId="0" borderId="7" xfId="4956" applyFont="1" applyFill="1" applyBorder="1" applyAlignment="1">
      <alignment horizontal="center" vertical="center" wrapText="1"/>
    </xf>
    <xf numFmtId="15" fontId="3" fillId="0" borderId="8" xfId="4956" applyNumberFormat="1" applyFont="1" applyFill="1" applyBorder="1" applyAlignment="1">
      <alignment horizontal="center" vertical="center"/>
    </xf>
    <xf numFmtId="0" fontId="106" fillId="0" borderId="89" xfId="4956" applyFont="1" applyFill="1" applyBorder="1" applyAlignment="1">
      <alignment vertical="center"/>
    </xf>
    <xf numFmtId="0" fontId="3" fillId="0" borderId="89" xfId="4956" applyFont="1" applyFill="1" applyBorder="1" applyAlignment="1">
      <alignment vertical="center"/>
    </xf>
    <xf numFmtId="0" fontId="3" fillId="0" borderId="89" xfId="4956" applyFont="1" applyFill="1" applyBorder="1" applyAlignment="1">
      <alignment horizontal="center" vertical="center" wrapText="1"/>
    </xf>
    <xf numFmtId="15" fontId="3" fillId="0" borderId="90" xfId="4956" applyNumberFormat="1" applyFont="1" applyFill="1" applyBorder="1" applyAlignment="1">
      <alignment horizontal="center" vertical="center"/>
    </xf>
    <xf numFmtId="0" fontId="72" fillId="0" borderId="94" xfId="4956" applyFont="1" applyFill="1" applyBorder="1" applyAlignment="1">
      <alignment vertical="center"/>
    </xf>
    <xf numFmtId="0" fontId="3" fillId="0" borderId="86" xfId="4956" applyFont="1" applyFill="1" applyBorder="1" applyAlignment="1">
      <alignment vertical="center"/>
    </xf>
    <xf numFmtId="15" fontId="3" fillId="0" borderId="87" xfId="4956" applyNumberFormat="1" applyFont="1" applyFill="1" applyBorder="1" applyAlignment="1">
      <alignment horizontal="center" vertical="center"/>
    </xf>
    <xf numFmtId="0" fontId="72" fillId="0" borderId="11" xfId="4956" applyFont="1" applyFill="1" applyBorder="1" applyAlignment="1">
      <alignment vertical="center"/>
    </xf>
    <xf numFmtId="0" fontId="72" fillId="0" borderId="93" xfId="4956" applyFont="1" applyFill="1" applyBorder="1" applyAlignment="1">
      <alignment vertical="center"/>
    </xf>
    <xf numFmtId="0" fontId="72" fillId="0" borderId="91" xfId="4956" applyFont="1" applyFill="1" applyBorder="1" applyAlignment="1">
      <alignment vertical="center"/>
    </xf>
    <xf numFmtId="0" fontId="72" fillId="0" borderId="12" xfId="4956" applyFont="1" applyFill="1" applyBorder="1" applyAlignment="1">
      <alignment vertical="center"/>
    </xf>
    <xf numFmtId="0" fontId="72" fillId="0" borderId="10" xfId="4956" applyFont="1" applyFill="1" applyBorder="1" applyAlignment="1">
      <alignment vertical="center"/>
    </xf>
    <xf numFmtId="0" fontId="3" fillId="0" borderId="7" xfId="4956" applyFont="1" applyFill="1" applyBorder="1" applyAlignment="1">
      <alignment horizontal="left" vertical="center"/>
    </xf>
    <xf numFmtId="0" fontId="3" fillId="0" borderId="89" xfId="4956" applyFont="1" applyFill="1" applyBorder="1" applyAlignment="1">
      <alignment horizontal="left" vertical="center"/>
    </xf>
    <xf numFmtId="0" fontId="72" fillId="0" borderId="88" xfId="4956" applyFont="1" applyFill="1" applyBorder="1" applyAlignment="1">
      <alignment vertical="center"/>
    </xf>
    <xf numFmtId="0" fontId="3" fillId="0" borderId="86" xfId="4956" applyFont="1" applyFill="1" applyBorder="1" applyAlignment="1">
      <alignment vertical="center" wrapText="1"/>
    </xf>
    <xf numFmtId="0" fontId="3" fillId="0" borderId="86" xfId="4956" applyFont="1" applyFill="1" applyBorder="1" applyAlignment="1">
      <alignment horizontal="center" vertical="center"/>
    </xf>
    <xf numFmtId="0" fontId="3" fillId="0" borderId="7" xfId="4956" applyFont="1" applyFill="1" applyBorder="1" applyAlignment="1">
      <alignment vertical="center" wrapText="1"/>
    </xf>
    <xf numFmtId="0" fontId="3" fillId="0" borderId="7" xfId="4956" applyFont="1" applyFill="1" applyBorder="1" applyAlignment="1">
      <alignment horizontal="center" vertical="center"/>
    </xf>
    <xf numFmtId="0" fontId="3" fillId="0" borderId="89" xfId="4956" applyFont="1" applyFill="1" applyBorder="1" applyAlignment="1">
      <alignment vertical="center" wrapText="1"/>
    </xf>
    <xf numFmtId="0" fontId="3" fillId="0" borderId="89" xfId="4956" applyFont="1" applyFill="1" applyBorder="1" applyAlignment="1">
      <alignment horizontal="center" vertical="center"/>
    </xf>
    <xf numFmtId="0" fontId="54" fillId="0" borderId="86" xfId="4956" applyFont="1" applyFill="1" applyBorder="1" applyAlignment="1">
      <alignment horizontal="left" vertical="center" wrapText="1"/>
    </xf>
    <xf numFmtId="0" fontId="127" fillId="0" borderId="86" xfId="4956" applyFont="1" applyFill="1" applyBorder="1" applyAlignment="1">
      <alignment horizontal="center" vertical="center"/>
    </xf>
    <xf numFmtId="0" fontId="54" fillId="0" borderId="86" xfId="4956" applyFont="1" applyFill="1" applyBorder="1" applyAlignment="1">
      <alignment horizontal="center" vertical="center"/>
    </xf>
    <xf numFmtId="15" fontId="54" fillId="0" borderId="86" xfId="4956" applyNumberFormat="1" applyFont="1" applyFill="1" applyBorder="1" applyAlignment="1">
      <alignment horizontal="center" vertical="center"/>
    </xf>
    <xf numFmtId="0" fontId="130" fillId="0" borderId="86" xfId="4956" applyFont="1" applyFill="1" applyBorder="1" applyAlignment="1">
      <alignment horizontal="center" vertical="center"/>
    </xf>
    <xf numFmtId="15" fontId="150" fillId="0" borderId="86" xfId="4956" applyNumberFormat="1" applyFont="1" applyFill="1" applyBorder="1" applyAlignment="1">
      <alignment horizontal="center" vertical="center"/>
    </xf>
    <xf numFmtId="15" fontId="130" fillId="0" borderId="87" xfId="4956" applyNumberFormat="1" applyFont="1" applyFill="1" applyBorder="1" applyAlignment="1">
      <alignment horizontal="center" vertical="center"/>
    </xf>
    <xf numFmtId="0" fontId="54" fillId="0" borderId="7" xfId="4956" applyFont="1" applyFill="1" applyBorder="1" applyAlignment="1">
      <alignment horizontal="left" vertical="center" wrapText="1"/>
    </xf>
    <xf numFmtId="0" fontId="127" fillId="0" borderId="7" xfId="4956" applyFont="1" applyFill="1" applyBorder="1" applyAlignment="1">
      <alignment horizontal="center" vertical="center"/>
    </xf>
    <xf numFmtId="0" fontId="54" fillId="0" borderId="7" xfId="4956" applyFont="1" applyFill="1" applyBorder="1" applyAlignment="1">
      <alignment horizontal="center" vertical="center"/>
    </xf>
    <xf numFmtId="15" fontId="54" fillId="0" borderId="7" xfId="4956" applyNumberFormat="1" applyFont="1" applyFill="1" applyBorder="1" applyAlignment="1">
      <alignment horizontal="center" vertical="center"/>
    </xf>
    <xf numFmtId="0" fontId="130" fillId="0" borderId="7" xfId="4956" applyFont="1" applyFill="1" applyBorder="1" applyAlignment="1">
      <alignment horizontal="center" vertical="center"/>
    </xf>
    <xf numFmtId="15" fontId="150" fillId="0" borderId="7" xfId="4956" applyNumberFormat="1" applyFont="1" applyFill="1" applyBorder="1" applyAlignment="1">
      <alignment horizontal="center" vertical="center"/>
    </xf>
    <xf numFmtId="15" fontId="130" fillId="0" borderId="8" xfId="4956" applyNumberFormat="1" applyFont="1" applyFill="1" applyBorder="1" applyAlignment="1">
      <alignment horizontal="center" vertical="center"/>
    </xf>
    <xf numFmtId="15" fontId="57" fillId="0" borderId="7" xfId="4956" applyNumberFormat="1" applyFont="1" applyFill="1" applyBorder="1" applyAlignment="1">
      <alignment horizontal="center" vertical="center"/>
    </xf>
    <xf numFmtId="15" fontId="54" fillId="0" borderId="89" xfId="4956" applyNumberFormat="1" applyFont="1" applyFill="1" applyBorder="1" applyAlignment="1">
      <alignment horizontal="center" vertical="center"/>
    </xf>
    <xf numFmtId="15" fontId="57" fillId="0" borderId="89" xfId="4956" applyNumberFormat="1" applyFont="1" applyFill="1" applyBorder="1" applyAlignment="1">
      <alignment horizontal="center" vertical="center"/>
    </xf>
    <xf numFmtId="0" fontId="72" fillId="0" borderId="86" xfId="4956" applyFont="1" applyFill="1" applyBorder="1" applyAlignment="1">
      <alignment vertical="center"/>
    </xf>
    <xf numFmtId="0" fontId="58" fillId="0" borderId="86" xfId="4956" applyFont="1" applyFill="1" applyBorder="1" applyAlignment="1">
      <alignment vertical="center"/>
    </xf>
    <xf numFmtId="0" fontId="58" fillId="0" borderId="7" xfId="4956" applyFont="1" applyFill="1" applyBorder="1" applyAlignment="1">
      <alignment vertical="center"/>
    </xf>
    <xf numFmtId="15" fontId="57" fillId="0" borderId="86" xfId="4956" applyNumberFormat="1" applyFont="1" applyFill="1" applyBorder="1" applyAlignment="1">
      <alignment horizontal="center" vertical="center"/>
    </xf>
    <xf numFmtId="0" fontId="72" fillId="0" borderId="7" xfId="4956" applyFont="1" applyFill="1" applyBorder="1" applyAlignment="1">
      <alignment vertical="center"/>
    </xf>
    <xf numFmtId="0" fontId="83" fillId="75" borderId="0" xfId="4957" applyFont="1" applyFill="1" applyBorder="1" applyAlignment="1">
      <alignment horizontal="center"/>
    </xf>
    <xf numFmtId="0" fontId="132" fillId="75" borderId="19" xfId="4957" applyFont="1" applyFill="1" applyBorder="1" applyAlignment="1">
      <alignment horizontal="center"/>
    </xf>
    <xf numFmtId="0" fontId="132" fillId="75" borderId="54" xfId="4957" applyFont="1" applyFill="1" applyBorder="1" applyAlignment="1">
      <alignment horizontal="center"/>
    </xf>
    <xf numFmtId="0" fontId="132" fillId="75" borderId="51" xfId="4957" applyFont="1" applyFill="1" applyBorder="1" applyAlignment="1">
      <alignment horizontal="center"/>
    </xf>
    <xf numFmtId="0" fontId="135" fillId="75" borderId="50" xfId="4957" applyFont="1" applyFill="1" applyBorder="1" applyAlignment="1">
      <alignment horizontal="center" vertical="center" wrapText="1"/>
    </xf>
    <xf numFmtId="0" fontId="135" fillId="75" borderId="53" xfId="4957" applyFont="1" applyFill="1" applyBorder="1" applyAlignment="1">
      <alignment horizontal="center" vertical="center" wrapText="1"/>
    </xf>
    <xf numFmtId="0" fontId="135" fillId="75" borderId="51" xfId="4957" applyFont="1" applyFill="1" applyBorder="1" applyAlignment="1">
      <alignment horizontal="center"/>
    </xf>
    <xf numFmtId="0" fontId="135" fillId="75" borderId="54" xfId="4957" applyFont="1" applyFill="1" applyBorder="1" applyAlignment="1">
      <alignment horizontal="center"/>
    </xf>
    <xf numFmtId="0" fontId="135" fillId="75" borderId="19" xfId="4957" applyFont="1" applyFill="1" applyBorder="1" applyAlignment="1">
      <alignment horizontal="center"/>
    </xf>
    <xf numFmtId="0" fontId="133" fillId="75" borderId="50" xfId="4956" applyFont="1" applyFill="1" applyBorder="1" applyAlignment="1">
      <alignment horizontal="center" vertical="center" wrapText="1"/>
    </xf>
    <xf numFmtId="0" fontId="133" fillId="75" borderId="53" xfId="4956" applyFont="1" applyFill="1" applyBorder="1" applyAlignment="1">
      <alignment horizontal="center" vertical="center" wrapText="1"/>
    </xf>
    <xf numFmtId="0" fontId="133" fillId="75" borderId="51" xfId="4956" applyFont="1" applyFill="1" applyBorder="1" applyAlignment="1">
      <alignment horizontal="center"/>
    </xf>
    <xf numFmtId="0" fontId="133" fillId="75" borderId="54" xfId="4956" applyFont="1" applyFill="1" applyBorder="1" applyAlignment="1">
      <alignment horizontal="center"/>
    </xf>
    <xf numFmtId="0" fontId="133" fillId="75" borderId="19" xfId="4956" applyFont="1" applyFill="1" applyBorder="1" applyAlignment="1">
      <alignment horizontal="center"/>
    </xf>
    <xf numFmtId="0" fontId="107" fillId="76" borderId="95" xfId="4956" applyFont="1" applyFill="1" applyBorder="1" applyAlignment="1">
      <alignment horizontal="center" vertical="center"/>
    </xf>
    <xf numFmtId="0" fontId="107" fillId="76" borderId="0" xfId="4956" applyFont="1" applyFill="1" applyBorder="1" applyAlignment="1">
      <alignment horizontal="center" vertical="center"/>
    </xf>
    <xf numFmtId="0" fontId="107" fillId="76" borderId="0" xfId="4956" applyFont="1" applyFill="1" applyBorder="1" applyAlignment="1"/>
    <xf numFmtId="0" fontId="107" fillId="76" borderId="51" xfId="4956" applyFont="1" applyFill="1" applyBorder="1" applyAlignment="1">
      <alignment horizontal="center" vertical="center"/>
    </xf>
    <xf numFmtId="0" fontId="107" fillId="76" borderId="19" xfId="4956" applyFont="1" applyFill="1" applyBorder="1" applyAlignment="1">
      <alignment horizontal="center" vertical="center"/>
    </xf>
    <xf numFmtId="0" fontId="107" fillId="76" borderId="19" xfId="4956" applyFont="1" applyFill="1" applyBorder="1" applyAlignment="1">
      <alignment horizontal="center"/>
    </xf>
    <xf numFmtId="0" fontId="107" fillId="76" borderId="54" xfId="4956" applyFont="1" applyFill="1" applyBorder="1" applyAlignment="1">
      <alignment horizontal="center"/>
    </xf>
    <xf numFmtId="0" fontId="149" fillId="76" borderId="95" xfId="4956" applyFont="1" applyFill="1" applyBorder="1" applyAlignment="1">
      <alignment horizontal="center" vertical="center"/>
    </xf>
    <xf numFmtId="0" fontId="149" fillId="76" borderId="0" xfId="4956" applyFont="1" applyFill="1" applyBorder="1" applyAlignment="1"/>
    <xf numFmtId="0" fontId="149" fillId="76" borderId="51" xfId="4956" applyFont="1" applyFill="1" applyBorder="1" applyAlignment="1">
      <alignment horizontal="center" vertical="center"/>
    </xf>
    <xf numFmtId="0" fontId="149" fillId="76" borderId="19" xfId="4956" applyFont="1" applyFill="1" applyBorder="1" applyAlignment="1">
      <alignment horizontal="center" vertical="center"/>
    </xf>
    <xf numFmtId="0" fontId="149" fillId="76" borderId="19" xfId="4956" applyFont="1" applyFill="1" applyBorder="1" applyAlignment="1">
      <alignment horizontal="center"/>
    </xf>
    <xf numFmtId="0" fontId="149" fillId="76" borderId="104" xfId="4956" applyFont="1" applyFill="1" applyBorder="1" applyAlignment="1">
      <alignment horizontal="center" vertical="center"/>
    </xf>
    <xf numFmtId="0" fontId="149" fillId="76" borderId="101" xfId="4956" applyFont="1" applyFill="1" applyBorder="1" applyAlignment="1">
      <alignment horizontal="center" vertical="center" wrapText="1"/>
    </xf>
    <xf numFmtId="0" fontId="149" fillId="76" borderId="102" xfId="4956" applyFont="1" applyFill="1" applyBorder="1" applyAlignment="1">
      <alignment horizontal="center" vertical="center" wrapText="1"/>
    </xf>
    <xf numFmtId="0" fontId="149" fillId="76" borderId="103" xfId="4956" applyFont="1" applyFill="1" applyBorder="1" applyAlignment="1">
      <alignment horizontal="center" vertical="center" wrapText="1"/>
    </xf>
    <xf numFmtId="0" fontId="149" fillId="76" borderId="0" xfId="4956" applyFont="1" applyFill="1" applyBorder="1" applyAlignment="1">
      <alignment horizontal="center"/>
    </xf>
    <xf numFmtId="0" fontId="149" fillId="76" borderId="0" xfId="4956" applyFont="1" applyFill="1" applyBorder="1" applyAlignment="1">
      <alignment horizontal="center" vertical="center"/>
    </xf>
    <xf numFmtId="0" fontId="133" fillId="76" borderId="50" xfId="4956" applyFont="1" applyFill="1" applyBorder="1" applyAlignment="1">
      <alignment horizontal="center" vertical="center" wrapText="1"/>
    </xf>
    <xf numFmtId="0" fontId="133" fillId="76" borderId="95" xfId="4956" applyFont="1" applyFill="1" applyBorder="1" applyAlignment="1">
      <alignment horizontal="center" vertical="center" wrapText="1"/>
    </xf>
    <xf numFmtId="0" fontId="133" fillId="76" borderId="0" xfId="4956" applyFont="1" applyFill="1" applyBorder="1" applyAlignment="1">
      <alignment horizontal="center"/>
    </xf>
    <xf numFmtId="0" fontId="133" fillId="76" borderId="51" xfId="4956" applyFont="1" applyFill="1" applyBorder="1" applyAlignment="1">
      <alignment horizontal="center" vertical="center" wrapText="1"/>
    </xf>
    <xf numFmtId="0" fontId="133" fillId="76" borderId="19" xfId="4956" applyFont="1" applyFill="1" applyBorder="1" applyAlignment="1">
      <alignment horizontal="center"/>
    </xf>
    <xf numFmtId="0" fontId="133" fillId="76" borderId="54" xfId="4956" applyFont="1" applyFill="1" applyBorder="1" applyAlignment="1">
      <alignment horizontal="center"/>
    </xf>
    <xf numFmtId="0" fontId="133" fillId="76" borderId="20" xfId="4956" applyFont="1" applyFill="1" applyBorder="1" applyAlignment="1">
      <alignment horizontal="center" vertical="center" wrapText="1"/>
    </xf>
    <xf numFmtId="0" fontId="133" fillId="76" borderId="53" xfId="4956" applyFont="1" applyFill="1" applyBorder="1" applyAlignment="1">
      <alignment horizontal="center" vertical="center" wrapText="1"/>
    </xf>
    <xf numFmtId="0" fontId="133" fillId="76" borderId="0" xfId="4956" applyFont="1" applyFill="1" applyBorder="1" applyAlignment="1">
      <alignment horizontal="center" vertical="center" wrapText="1"/>
    </xf>
    <xf numFmtId="0" fontId="133" fillId="76" borderId="14" xfId="4956" applyFont="1" applyFill="1" applyBorder="1" applyAlignment="1">
      <alignment horizontal="center" vertical="center" wrapText="1"/>
    </xf>
    <xf numFmtId="0" fontId="133" fillId="76" borderId="0" xfId="4956" applyFont="1" applyFill="1" applyBorder="1" applyAlignment="1"/>
    <xf numFmtId="0" fontId="133" fillId="76" borderId="14" xfId="4956" applyFont="1" applyFill="1" applyBorder="1" applyAlignment="1"/>
    <xf numFmtId="0" fontId="133" fillId="76" borderId="19" xfId="4956" applyFont="1" applyFill="1" applyBorder="1" applyAlignment="1">
      <alignment horizontal="center" vertical="center" wrapText="1"/>
    </xf>
    <xf numFmtId="0" fontId="133" fillId="76" borderId="54" xfId="4956" applyFont="1" applyFill="1" applyBorder="1" applyAlignment="1">
      <alignment horizontal="center" vertical="center" wrapText="1"/>
    </xf>
    <xf numFmtId="0" fontId="107" fillId="76" borderId="50" xfId="4956" applyFont="1" applyFill="1" applyBorder="1" applyAlignment="1"/>
    <xf numFmtId="0" fontId="107" fillId="76" borderId="20" xfId="4956" applyFont="1" applyFill="1" applyBorder="1" applyAlignment="1">
      <alignment horizontal="left" vertical="center" wrapText="1"/>
    </xf>
    <xf numFmtId="0" fontId="139" fillId="76" borderId="20" xfId="4956" applyFont="1" applyFill="1" applyBorder="1" applyAlignment="1">
      <alignment horizontal="center" vertical="center"/>
    </xf>
    <xf numFmtId="0" fontId="107" fillId="76" borderId="20" xfId="4956" applyFont="1" applyFill="1" applyBorder="1" applyAlignment="1">
      <alignment horizontal="center"/>
    </xf>
    <xf numFmtId="0" fontId="107" fillId="76" borderId="50" xfId="4956" applyFont="1" applyFill="1" applyBorder="1" applyAlignment="1">
      <alignment horizontal="center"/>
    </xf>
    <xf numFmtId="0" fontId="107" fillId="76" borderId="53" xfId="4956" applyFont="1" applyFill="1" applyBorder="1" applyAlignment="1"/>
    <xf numFmtId="0" fontId="107" fillId="76" borderId="95" xfId="4956" applyFont="1" applyFill="1" applyBorder="1" applyAlignment="1"/>
    <xf numFmtId="0" fontId="107" fillId="76" borderId="0" xfId="4956" applyFont="1" applyFill="1" applyBorder="1" applyAlignment="1">
      <alignment horizontal="left" vertical="center" wrapText="1"/>
    </xf>
    <xf numFmtId="0" fontId="139" fillId="76" borderId="0" xfId="4956" applyFont="1" applyFill="1" applyBorder="1" applyAlignment="1">
      <alignment horizontal="center" vertical="center"/>
    </xf>
    <xf numFmtId="0" fontId="107" fillId="76" borderId="0" xfId="4956" applyFont="1" applyFill="1" applyBorder="1" applyAlignment="1">
      <alignment horizontal="center"/>
    </xf>
    <xf numFmtId="0" fontId="107" fillId="76" borderId="95" xfId="4956" applyFont="1" applyFill="1" applyBorder="1" applyAlignment="1">
      <alignment horizontal="center"/>
    </xf>
    <xf numFmtId="0" fontId="107" fillId="76" borderId="51" xfId="4956" applyFont="1" applyFill="1" applyBorder="1" applyAlignment="1"/>
    <xf numFmtId="0" fontId="107" fillId="76" borderId="19" xfId="4956" applyFont="1" applyFill="1" applyBorder="1" applyAlignment="1">
      <alignment horizontal="left" vertical="center" wrapText="1"/>
    </xf>
    <xf numFmtId="0" fontId="139" fillId="76" borderId="19" xfId="4956" applyFont="1" applyFill="1" applyBorder="1" applyAlignment="1">
      <alignment horizontal="center" vertical="center"/>
    </xf>
    <xf numFmtId="0" fontId="107" fillId="76" borderId="51" xfId="4956" applyFont="1" applyFill="1" applyBorder="1" applyAlignment="1">
      <alignment horizontal="center"/>
    </xf>
    <xf numFmtId="0" fontId="133" fillId="76" borderId="50" xfId="4956" applyFont="1" applyFill="1" applyBorder="1" applyAlignment="1"/>
    <xf numFmtId="0" fontId="133" fillId="76" borderId="0" xfId="4956" applyFont="1" applyFill="1" applyBorder="1" applyAlignment="1">
      <alignment horizontal="left" vertical="center" wrapText="1"/>
    </xf>
    <xf numFmtId="0" fontId="151" fillId="76" borderId="0" xfId="4956" applyFont="1" applyFill="1" applyBorder="1" applyAlignment="1">
      <alignment horizontal="center" vertical="center"/>
    </xf>
    <xf numFmtId="0" fontId="152" fillId="76" borderId="0" xfId="4956" applyFont="1" applyFill="1" applyBorder="1" applyAlignment="1">
      <alignment horizontal="center"/>
    </xf>
    <xf numFmtId="0" fontId="152" fillId="76" borderId="50" xfId="4956" applyFont="1" applyFill="1" applyBorder="1" applyAlignment="1">
      <alignment horizontal="center"/>
    </xf>
    <xf numFmtId="0" fontId="133" fillId="76" borderId="53" xfId="4956" applyFont="1" applyFill="1" applyBorder="1" applyAlignment="1">
      <alignment horizontal="center"/>
    </xf>
    <xf numFmtId="0" fontId="133" fillId="76" borderId="95" xfId="4956" applyFont="1" applyFill="1" applyBorder="1" applyAlignment="1"/>
    <xf numFmtId="0" fontId="152" fillId="76" borderId="95" xfId="4956" applyFont="1" applyFill="1" applyBorder="1" applyAlignment="1">
      <alignment horizontal="center"/>
    </xf>
    <xf numFmtId="0" fontId="133" fillId="76" borderId="51" xfId="4956" applyFont="1" applyFill="1" applyBorder="1" applyAlignment="1"/>
    <xf numFmtId="0" fontId="152" fillId="76" borderId="51" xfId="4956" applyFont="1" applyFill="1" applyBorder="1" applyAlignment="1">
      <alignment horizontal="center"/>
    </xf>
    <xf numFmtId="171" fontId="124" fillId="62" borderId="40" xfId="4913" applyNumberFormat="1" applyFont="1" applyFill="1" applyBorder="1" applyAlignment="1" applyProtection="1">
      <alignment vertical="center" wrapText="1"/>
    </xf>
    <xf numFmtId="171" fontId="124" fillId="62" borderId="42" xfId="4913" applyNumberFormat="1" applyFont="1" applyFill="1" applyBorder="1" applyAlignment="1" applyProtection="1">
      <alignment vertical="center" wrapText="1"/>
    </xf>
    <xf numFmtId="171" fontId="67" fillId="0" borderId="42" xfId="4913" applyNumberFormat="1" applyFont="1" applyFill="1" applyBorder="1" applyAlignment="1" applyProtection="1">
      <alignment vertical="center" wrapText="1"/>
    </xf>
    <xf numFmtId="171" fontId="129" fillId="0" borderId="38" xfId="92" applyNumberFormat="1" applyFont="1" applyFill="1" applyBorder="1" applyAlignment="1" applyProtection="1">
      <alignment vertical="center" wrapText="1"/>
    </xf>
    <xf numFmtId="171" fontId="129" fillId="0" borderId="44" xfId="92" applyNumberFormat="1" applyFont="1" applyFill="1" applyBorder="1" applyAlignment="1" applyProtection="1">
      <alignment vertical="center" wrapText="1"/>
    </xf>
    <xf numFmtId="10" fontId="66" fillId="0" borderId="40" xfId="330" applyNumberFormat="1" applyFont="1" applyFill="1" applyBorder="1"/>
    <xf numFmtId="10" fontId="66" fillId="0" borderId="41" xfId="330" applyNumberFormat="1" applyFont="1" applyFill="1" applyBorder="1"/>
    <xf numFmtId="10" fontId="66" fillId="0" borderId="41" xfId="330" applyNumberFormat="1" applyFont="1" applyFill="1" applyBorder="1" applyAlignment="1">
      <alignment horizontal="right"/>
    </xf>
    <xf numFmtId="10" fontId="66" fillId="0" borderId="42" xfId="330" applyNumberFormat="1" applyFont="1" applyFill="1" applyBorder="1"/>
    <xf numFmtId="10" fontId="66" fillId="0" borderId="33" xfId="330" applyNumberFormat="1" applyFont="1" applyFill="1" applyBorder="1"/>
    <xf numFmtId="10" fontId="66" fillId="0" borderId="0" xfId="330" applyNumberFormat="1" applyFont="1" applyFill="1" applyBorder="1"/>
    <xf numFmtId="10" fontId="66" fillId="0" borderId="43" xfId="330" applyNumberFormat="1" applyFont="1" applyFill="1" applyBorder="1"/>
    <xf numFmtId="10" fontId="66" fillId="0" borderId="38" xfId="330" applyNumberFormat="1" applyFont="1" applyFill="1" applyBorder="1"/>
    <xf numFmtId="10" fontId="66" fillId="0" borderId="39" xfId="330" applyNumberFormat="1" applyFont="1" applyFill="1" applyBorder="1"/>
    <xf numFmtId="10" fontId="66" fillId="0" borderId="44" xfId="330" applyNumberFormat="1" applyFont="1" applyFill="1" applyBorder="1"/>
    <xf numFmtId="172" fontId="117" fillId="66" borderId="0" xfId="0" applyNumberFormat="1" applyFont="1" applyFill="1" applyBorder="1" applyAlignment="1">
      <alignment horizontal="center"/>
    </xf>
    <xf numFmtId="10" fontId="66" fillId="0" borderId="0" xfId="330" applyNumberFormat="1" applyFont="1" applyFill="1" applyBorder="1" applyAlignment="1" applyProtection="1">
      <alignment vertical="center" wrapText="1"/>
    </xf>
    <xf numFmtId="200" fontId="66" fillId="0" borderId="0" xfId="330" applyNumberFormat="1" applyFont="1" applyFill="1" applyBorder="1" applyAlignment="1" applyProtection="1">
      <alignment vertical="center" wrapText="1"/>
    </xf>
    <xf numFmtId="200" fontId="86" fillId="0" borderId="0" xfId="27" applyNumberFormat="1" applyFont="1" applyFill="1" applyBorder="1" applyAlignment="1" applyProtection="1">
      <alignment vertical="center" wrapText="1"/>
    </xf>
    <xf numFmtId="0" fontId="66" fillId="0" borderId="13" xfId="0" applyFont="1" applyFill="1" applyBorder="1" applyAlignment="1">
      <alignment horizontal="left" vertical="center"/>
    </xf>
    <xf numFmtId="175" fontId="66" fillId="0" borderId="107" xfId="4959" applyNumberFormat="1" applyFont="1" applyFill="1" applyBorder="1" applyAlignment="1" applyProtection="1"/>
    <xf numFmtId="175" fontId="66" fillId="0" borderId="108" xfId="4959" applyNumberFormat="1" applyFont="1" applyFill="1" applyBorder="1" applyAlignment="1" applyProtection="1"/>
    <xf numFmtId="176" fontId="66" fillId="0" borderId="108" xfId="4959" applyNumberFormat="1" applyFont="1" applyFill="1" applyBorder="1" applyAlignment="1" applyProtection="1"/>
    <xf numFmtId="176" fontId="66" fillId="0" borderId="109" xfId="4959" applyNumberFormat="1" applyFont="1" applyFill="1" applyBorder="1" applyAlignment="1" applyProtection="1"/>
    <xf numFmtId="175" fontId="66" fillId="0" borderId="17" xfId="4959" applyNumberFormat="1" applyFont="1" applyFill="1" applyBorder="1" applyAlignment="1" applyProtection="1"/>
    <xf numFmtId="175" fontId="66" fillId="0" borderId="18" xfId="4959" applyNumberFormat="1" applyFont="1" applyFill="1" applyBorder="1" applyAlignment="1" applyProtection="1"/>
    <xf numFmtId="176" fontId="66" fillId="0" borderId="18" xfId="4959" applyNumberFormat="1" applyFont="1" applyFill="1" applyBorder="1" applyAlignment="1" applyProtection="1"/>
    <xf numFmtId="176" fontId="66" fillId="0" borderId="110" xfId="4959" applyNumberFormat="1" applyFont="1" applyFill="1" applyBorder="1" applyAlignment="1" applyProtection="1"/>
    <xf numFmtId="175" fontId="66" fillId="0" borderId="105" xfId="4959" applyNumberFormat="1" applyFont="1" applyFill="1" applyBorder="1" applyAlignment="1" applyProtection="1"/>
    <xf numFmtId="175" fontId="66" fillId="0" borderId="106" xfId="4959" applyNumberFormat="1" applyFont="1" applyFill="1" applyBorder="1" applyAlignment="1" applyProtection="1"/>
    <xf numFmtId="176" fontId="66" fillId="0" borderId="106" xfId="4959" applyNumberFormat="1" applyFont="1" applyFill="1" applyBorder="1" applyAlignment="1" applyProtection="1"/>
    <xf numFmtId="176" fontId="66" fillId="0" borderId="111" xfId="4959" applyNumberFormat="1" applyFont="1" applyFill="1" applyBorder="1" applyAlignment="1" applyProtection="1"/>
    <xf numFmtId="175" fontId="66" fillId="0" borderId="81" xfId="4959" applyNumberFormat="1" applyFont="1" applyFill="1" applyBorder="1" applyAlignment="1" applyProtection="1"/>
    <xf numFmtId="175" fontId="66" fillId="0" borderId="15" xfId="4959" applyNumberFormat="1" applyFont="1" applyFill="1" applyBorder="1" applyAlignment="1" applyProtection="1"/>
    <xf numFmtId="176" fontId="66" fillId="0" borderId="15" xfId="4959" applyNumberFormat="1" applyFont="1" applyFill="1" applyBorder="1" applyAlignment="1" applyProtection="1"/>
    <xf numFmtId="176" fontId="66" fillId="0" borderId="80" xfId="0" applyNumberFormat="1" applyFont="1" applyBorder="1"/>
    <xf numFmtId="176" fontId="66" fillId="0" borderId="13" xfId="0" applyNumberFormat="1" applyFont="1" applyBorder="1"/>
    <xf numFmtId="176" fontId="66" fillId="0" borderId="0" xfId="0" applyNumberFormat="1" applyFont="1" applyBorder="1"/>
    <xf numFmtId="176" fontId="66" fillId="0" borderId="13" xfId="4959" applyNumberFormat="1" applyFont="1" applyFill="1" applyBorder="1" applyAlignment="1" applyProtection="1">
      <alignment horizontal="right"/>
    </xf>
    <xf numFmtId="176" fontId="66" fillId="0" borderId="13" xfId="4959" applyNumberFormat="1" applyFont="1" applyFill="1" applyBorder="1" applyAlignment="1" applyProtection="1"/>
    <xf numFmtId="10" fontId="22" fillId="0" borderId="0" xfId="4790" applyNumberFormat="1"/>
    <xf numFmtId="174" fontId="126" fillId="0" borderId="0" xfId="4851" applyNumberFormat="1" applyFont="1" applyAlignment="1">
      <alignment wrapText="1"/>
    </xf>
    <xf numFmtId="9" fontId="128" fillId="44" borderId="34" xfId="4906" applyNumberFormat="1" applyFont="1" applyFill="1" applyBorder="1" applyAlignment="1">
      <alignment horizontal="center"/>
    </xf>
    <xf numFmtId="9" fontId="126" fillId="0" borderId="1" xfId="4907" applyNumberFormat="1" applyFont="1" applyBorder="1"/>
    <xf numFmtId="9" fontId="126" fillId="0" borderId="35" xfId="4907" applyNumberFormat="1" applyFont="1" applyBorder="1"/>
    <xf numFmtId="0" fontId="124" fillId="66" borderId="40" xfId="0" applyFont="1" applyFill="1" applyBorder="1" applyAlignment="1">
      <alignment horizontal="center" vertical="center"/>
    </xf>
    <xf numFmtId="0" fontId="124" fillId="66" borderId="41" xfId="0" applyFont="1" applyFill="1" applyBorder="1" applyAlignment="1">
      <alignment horizontal="center" vertical="center"/>
    </xf>
    <xf numFmtId="0" fontId="124" fillId="66" borderId="36" xfId="0" applyFont="1" applyFill="1" applyBorder="1" applyAlignment="1">
      <alignment horizontal="center" vertical="center"/>
    </xf>
    <xf numFmtId="0" fontId="124" fillId="66" borderId="1" xfId="0" applyFont="1" applyFill="1" applyBorder="1" applyAlignment="1">
      <alignment horizontal="center" vertical="center"/>
    </xf>
    <xf numFmtId="0" fontId="124" fillId="63" borderId="36" xfId="0" applyFont="1" applyFill="1" applyBorder="1" applyAlignment="1">
      <alignment horizontal="center" vertical="center"/>
    </xf>
    <xf numFmtId="0" fontId="124" fillId="63" borderId="0" xfId="0" applyFont="1" applyFill="1" applyBorder="1" applyAlignment="1">
      <alignment horizontal="left" vertical="center"/>
    </xf>
    <xf numFmtId="169" fontId="88" fillId="64" borderId="0" xfId="98" applyFont="1" applyFill="1" applyBorder="1" applyAlignment="1" applyProtection="1">
      <alignment horizontal="center" vertical="top"/>
    </xf>
    <xf numFmtId="0" fontId="66" fillId="44" borderId="0" xfId="0" applyFont="1" applyFill="1"/>
    <xf numFmtId="0" fontId="70" fillId="0" borderId="0" xfId="0" applyFont="1"/>
    <xf numFmtId="0" fontId="66" fillId="0" borderId="0" xfId="0" applyNumberFormat="1" applyFont="1"/>
    <xf numFmtId="0" fontId="66" fillId="0" borderId="0" xfId="0" applyFont="1" applyFill="1"/>
    <xf numFmtId="171" fontId="66" fillId="0" borderId="0" xfId="0" applyNumberFormat="1" applyFont="1" applyFill="1"/>
    <xf numFmtId="167" fontId="66" fillId="0" borderId="0" xfId="0" applyNumberFormat="1" applyFont="1" applyFill="1"/>
    <xf numFmtId="0" fontId="70" fillId="0" borderId="0" xfId="0" applyFont="1" applyFill="1"/>
    <xf numFmtId="171" fontId="86" fillId="0" borderId="0" xfId="92" applyNumberFormat="1" applyFont="1" applyFill="1" applyBorder="1" applyAlignment="1" applyProtection="1">
      <alignment vertical="center" wrapText="1"/>
    </xf>
    <xf numFmtId="171" fontId="86" fillId="0" borderId="33" xfId="92" applyNumberFormat="1" applyFont="1" applyFill="1" applyBorder="1" applyAlignment="1" applyProtection="1">
      <alignment vertical="center" wrapText="1"/>
    </xf>
    <xf numFmtId="171" fontId="86" fillId="0" borderId="43" xfId="92" applyNumberFormat="1" applyFont="1" applyFill="1" applyBorder="1" applyAlignment="1" applyProtection="1">
      <alignment vertical="center" wrapText="1"/>
    </xf>
    <xf numFmtId="3" fontId="66" fillId="0" borderId="45" xfId="98" applyNumberFormat="1" applyFont="1" applyFill="1" applyBorder="1" applyAlignment="1" applyProtection="1">
      <alignment horizontal="left" vertical="center" wrapText="1"/>
    </xf>
    <xf numFmtId="3" fontId="66" fillId="0" borderId="37" xfId="98" applyNumberFormat="1" applyFont="1" applyFill="1" applyBorder="1" applyAlignment="1" applyProtection="1">
      <alignment horizontal="left" vertical="center" wrapText="1"/>
    </xf>
    <xf numFmtId="3" fontId="66" fillId="0" borderId="0" xfId="98" applyNumberFormat="1" applyFont="1" applyFill="1" applyBorder="1" applyAlignment="1" applyProtection="1">
      <alignment horizontal="left" vertical="center" wrapText="1"/>
    </xf>
    <xf numFmtId="3" fontId="86" fillId="64" borderId="0" xfId="98" applyNumberFormat="1" applyFont="1" applyFill="1" applyBorder="1" applyAlignment="1" applyProtection="1">
      <alignment horizontal="left" wrapText="1"/>
    </xf>
    <xf numFmtId="3" fontId="86" fillId="64" borderId="0" xfId="98" applyNumberFormat="1" applyFont="1" applyFill="1" applyBorder="1" applyAlignment="1" applyProtection="1">
      <alignment wrapText="1"/>
    </xf>
    <xf numFmtId="169" fontId="66" fillId="0" borderId="0" xfId="98" applyFont="1" applyFill="1" applyBorder="1" applyAlignment="1" applyProtection="1"/>
    <xf numFmtId="169" fontId="66" fillId="0" borderId="0" xfId="98" applyFont="1" applyFill="1" applyBorder="1" applyAlignment="1" applyProtection="1">
      <alignment horizontal="left"/>
    </xf>
    <xf numFmtId="169" fontId="68" fillId="44" borderId="0" xfId="98" applyFont="1" applyFill="1" applyBorder="1" applyAlignment="1" applyProtection="1"/>
    <xf numFmtId="0" fontId="66" fillId="44" borderId="0" xfId="0" applyFont="1" applyFill="1" applyBorder="1"/>
    <xf numFmtId="171" fontId="129" fillId="44" borderId="33" xfId="92" applyNumberFormat="1" applyFont="1" applyFill="1" applyBorder="1" applyAlignment="1" applyProtection="1">
      <alignment vertical="center" wrapText="1"/>
    </xf>
    <xf numFmtId="171" fontId="129" fillId="44" borderId="0" xfId="92" applyNumberFormat="1" applyFont="1" applyFill="1" applyBorder="1" applyAlignment="1" applyProtection="1">
      <alignment vertical="center" wrapText="1"/>
    </xf>
    <xf numFmtId="171" fontId="129" fillId="44" borderId="43" xfId="92" applyNumberFormat="1" applyFont="1" applyFill="1" applyBorder="1" applyAlignment="1" applyProtection="1">
      <alignment vertical="center" wrapText="1"/>
    </xf>
    <xf numFmtId="171" fontId="129" fillId="44" borderId="45" xfId="92" applyNumberFormat="1" applyFont="1" applyFill="1" applyBorder="1" applyAlignment="1" applyProtection="1">
      <alignment vertical="center" wrapText="1"/>
    </xf>
    <xf numFmtId="171" fontId="86" fillId="44" borderId="33" xfId="4916" applyNumberFormat="1" applyFont="1" applyFill="1" applyBorder="1" applyAlignment="1" applyProtection="1">
      <alignment vertical="center" wrapText="1"/>
    </xf>
    <xf numFmtId="171" fontId="86" fillId="44" borderId="0" xfId="4916" applyNumberFormat="1" applyFont="1" applyFill="1" applyBorder="1" applyAlignment="1" applyProtection="1">
      <alignment vertical="center" wrapText="1"/>
    </xf>
    <xf numFmtId="171" fontId="86" fillId="44" borderId="43" xfId="4916" applyNumberFormat="1" applyFont="1" applyFill="1" applyBorder="1" applyAlignment="1" applyProtection="1">
      <alignment vertical="center" wrapText="1"/>
    </xf>
    <xf numFmtId="171" fontId="86" fillId="44" borderId="45" xfId="4916" applyNumberFormat="1" applyFont="1" applyFill="1" applyBorder="1" applyAlignment="1" applyProtection="1">
      <alignment vertical="center" wrapText="1"/>
    </xf>
    <xf numFmtId="171" fontId="86" fillId="44" borderId="38" xfId="4916" applyNumberFormat="1" applyFont="1" applyFill="1" applyBorder="1" applyAlignment="1" applyProtection="1">
      <alignment vertical="center" wrapText="1"/>
    </xf>
    <xf numFmtId="171" fontId="86" fillId="44" borderId="39" xfId="4916" applyNumberFormat="1" applyFont="1" applyFill="1" applyBorder="1" applyAlignment="1" applyProtection="1">
      <alignment vertical="center" wrapText="1"/>
    </xf>
    <xf numFmtId="171" fontId="86" fillId="44" borderId="44" xfId="4916" applyNumberFormat="1" applyFont="1" applyFill="1" applyBorder="1" applyAlignment="1" applyProtection="1">
      <alignment vertical="center" wrapText="1"/>
    </xf>
    <xf numFmtId="171" fontId="86" fillId="44" borderId="37" xfId="4916" applyNumberFormat="1" applyFont="1" applyFill="1" applyBorder="1" applyAlignment="1" applyProtection="1">
      <alignment vertical="center" wrapText="1"/>
    </xf>
    <xf numFmtId="169" fontId="86" fillId="0" borderId="0" xfId="98" applyFont="1" applyFill="1" applyBorder="1" applyAlignment="1" applyProtection="1">
      <alignment horizontal="left" wrapText="1"/>
    </xf>
    <xf numFmtId="171" fontId="86" fillId="0" borderId="0" xfId="4923" applyNumberFormat="1" applyFont="1" applyFill="1" applyBorder="1" applyAlignment="1" applyProtection="1">
      <alignment vertical="center" wrapText="1"/>
    </xf>
    <xf numFmtId="171" fontId="86" fillId="0" borderId="0" xfId="4924" applyNumberFormat="1" applyFont="1" applyFill="1" applyBorder="1" applyAlignment="1" applyProtection="1">
      <alignment vertical="center" wrapText="1"/>
    </xf>
    <xf numFmtId="171" fontId="67" fillId="42" borderId="0" xfId="4921" applyNumberFormat="1" applyFont="1" applyFill="1" applyBorder="1" applyAlignment="1" applyProtection="1">
      <alignment vertical="center" wrapText="1"/>
    </xf>
    <xf numFmtId="3" fontId="86" fillId="38" borderId="0" xfId="98" applyNumberFormat="1" applyFont="1" applyFill="1" applyBorder="1" applyAlignment="1" applyProtection="1">
      <alignment horizontal="left" wrapText="1"/>
    </xf>
    <xf numFmtId="3" fontId="86" fillId="38" borderId="0" xfId="98" applyNumberFormat="1" applyFont="1" applyFill="1" applyBorder="1" applyAlignment="1" applyProtection="1">
      <alignment wrapText="1"/>
    </xf>
    <xf numFmtId="0" fontId="66" fillId="65" borderId="0" xfId="0" applyFont="1" applyFill="1"/>
    <xf numFmtId="0" fontId="126" fillId="39" borderId="5" xfId="0" applyFont="1" applyFill="1" applyBorder="1" applyAlignment="1">
      <alignment horizontal="center" vertical="center"/>
    </xf>
    <xf numFmtId="170" fontId="88" fillId="40" borderId="0" xfId="0" applyNumberFormat="1" applyFont="1" applyFill="1" applyBorder="1" applyAlignment="1">
      <alignment horizontal="center"/>
    </xf>
    <xf numFmtId="171" fontId="86" fillId="0" borderId="45" xfId="92" applyNumberFormat="1" applyFont="1" applyFill="1" applyBorder="1" applyAlignment="1" applyProtection="1">
      <alignment vertical="center" wrapText="1"/>
    </xf>
    <xf numFmtId="171" fontId="86" fillId="0" borderId="33" xfId="4916" applyNumberFormat="1" applyFont="1" applyFill="1" applyBorder="1" applyAlignment="1" applyProtection="1">
      <alignment vertical="center" wrapText="1"/>
    </xf>
    <xf numFmtId="171" fontId="86" fillId="0" borderId="0" xfId="4916" applyNumberFormat="1" applyFont="1" applyFill="1" applyBorder="1" applyAlignment="1" applyProtection="1">
      <alignment vertical="center" wrapText="1"/>
    </xf>
    <xf numFmtId="171" fontId="86" fillId="0" borderId="43" xfId="4916" applyNumberFormat="1" applyFont="1" applyFill="1" applyBorder="1" applyAlignment="1" applyProtection="1">
      <alignment vertical="center" wrapText="1"/>
    </xf>
    <xf numFmtId="171" fontId="86" fillId="0" borderId="45" xfId="4916" applyNumberFormat="1" applyFont="1" applyFill="1" applyBorder="1" applyAlignment="1" applyProtection="1">
      <alignment vertical="center" wrapText="1"/>
    </xf>
    <xf numFmtId="0" fontId="144" fillId="0" borderId="0" xfId="0" applyFont="1" applyFill="1"/>
    <xf numFmtId="0" fontId="88" fillId="0" borderId="0" xfId="98" applyNumberFormat="1" applyFont="1" applyFill="1" applyBorder="1" applyAlignment="1" applyProtection="1"/>
    <xf numFmtId="0" fontId="88" fillId="0" borderId="0" xfId="98" applyNumberFormat="1" applyFont="1" applyFill="1" applyBorder="1" applyAlignment="1" applyProtection="1">
      <alignment horizontal="center"/>
    </xf>
    <xf numFmtId="170" fontId="88" fillId="0" borderId="0" xfId="278" applyNumberFormat="1" applyFont="1" applyFill="1" applyBorder="1" applyAlignment="1"/>
    <xf numFmtId="170" fontId="88" fillId="0" borderId="0" xfId="278" applyNumberFormat="1" applyFont="1" applyFill="1" applyBorder="1" applyAlignment="1">
      <alignment horizontal="center"/>
    </xf>
    <xf numFmtId="170" fontId="88" fillId="64" borderId="0" xfId="278" applyNumberFormat="1" applyFont="1" applyFill="1" applyBorder="1" applyAlignment="1">
      <alignment horizontal="center"/>
    </xf>
    <xf numFmtId="3" fontId="66" fillId="0" borderId="0" xfId="0" applyNumberFormat="1" applyFont="1"/>
    <xf numFmtId="0" fontId="68" fillId="0" borderId="0" xfId="99" applyNumberFormat="1" applyFont="1" applyFill="1" applyBorder="1" applyAlignment="1" applyProtection="1">
      <alignment horizontal="left"/>
    </xf>
    <xf numFmtId="190" fontId="66" fillId="0" borderId="0" xfId="92" applyNumberFormat="1" applyFont="1"/>
    <xf numFmtId="0" fontId="66" fillId="0" borderId="0" xfId="278" applyFont="1"/>
    <xf numFmtId="170" fontId="124" fillId="64" borderId="0" xfId="278" applyNumberFormat="1" applyFont="1" applyFill="1" applyBorder="1" applyAlignment="1"/>
    <xf numFmtId="0" fontId="68" fillId="0" borderId="0" xfId="0" applyFont="1"/>
    <xf numFmtId="3" fontId="68" fillId="0" borderId="0" xfId="0" applyNumberFormat="1" applyFont="1"/>
    <xf numFmtId="171" fontId="66" fillId="0" borderId="0" xfId="92" applyNumberFormat="1" applyFont="1" applyFill="1" applyBorder="1" applyAlignment="1" applyProtection="1">
      <alignment horizontal="right" wrapText="1"/>
    </xf>
    <xf numFmtId="43" fontId="66" fillId="0" borderId="0" xfId="4926" applyFont="1"/>
    <xf numFmtId="43" fontId="66" fillId="0" borderId="0" xfId="0" applyNumberFormat="1" applyFont="1"/>
    <xf numFmtId="187" fontId="66" fillId="0" borderId="0" xfId="0" applyNumberFormat="1" applyFont="1"/>
    <xf numFmtId="3" fontId="70" fillId="0" borderId="0" xfId="0" applyNumberFormat="1" applyFont="1"/>
    <xf numFmtId="43" fontId="70" fillId="0" borderId="0" xfId="0" applyNumberFormat="1" applyFont="1"/>
    <xf numFmtId="187" fontId="70" fillId="0" borderId="0" xfId="0" applyNumberFormat="1" applyFont="1"/>
    <xf numFmtId="0" fontId="128" fillId="0" borderId="0" xfId="278" applyFont="1" applyFill="1" applyBorder="1" applyAlignment="1">
      <alignment horizontal="right"/>
    </xf>
    <xf numFmtId="0" fontId="128" fillId="0" borderId="0" xfId="278" applyFont="1" applyFill="1" applyBorder="1" applyAlignment="1">
      <alignment horizontal="center"/>
    </xf>
    <xf numFmtId="3" fontId="86" fillId="0" borderId="0" xfId="99" applyNumberFormat="1" applyFont="1" applyFill="1" applyBorder="1" applyAlignment="1" applyProtection="1">
      <alignment horizontal="right" wrapText="1"/>
    </xf>
    <xf numFmtId="3" fontId="128" fillId="0" borderId="0" xfId="0" applyNumberFormat="1" applyFont="1"/>
    <xf numFmtId="3" fontId="66" fillId="0" borderId="0" xfId="278" applyNumberFormat="1" applyFont="1" applyFill="1" applyBorder="1"/>
    <xf numFmtId="3" fontId="67" fillId="40" borderId="0" xfId="302" applyNumberFormat="1" applyFont="1" applyFill="1" applyBorder="1" applyAlignment="1">
      <alignment wrapText="1"/>
    </xf>
    <xf numFmtId="0" fontId="66" fillId="0" borderId="0" xfId="278" applyFont="1" applyFill="1"/>
    <xf numFmtId="3" fontId="86" fillId="0" borderId="40" xfId="99" applyNumberFormat="1" applyFont="1" applyFill="1" applyBorder="1" applyAlignment="1" applyProtection="1">
      <alignment horizontal="right" wrapText="1"/>
    </xf>
    <xf numFmtId="3" fontId="86" fillId="0" borderId="42" xfId="99" applyNumberFormat="1" applyFont="1" applyFill="1" applyBorder="1" applyAlignment="1" applyProtection="1">
      <alignment horizontal="right" wrapText="1"/>
    </xf>
    <xf numFmtId="3" fontId="66" fillId="0" borderId="33" xfId="278" applyNumberFormat="1" applyFont="1" applyFill="1" applyBorder="1"/>
    <xf numFmtId="3" fontId="66" fillId="0" borderId="43" xfId="278" applyNumberFormat="1" applyFont="1" applyFill="1" applyBorder="1"/>
    <xf numFmtId="3" fontId="126" fillId="0" borderId="0" xfId="0" applyNumberFormat="1" applyFont="1"/>
    <xf numFmtId="187" fontId="126" fillId="0" borderId="0" xfId="0" applyNumberFormat="1" applyFont="1" applyBorder="1"/>
    <xf numFmtId="169" fontId="68" fillId="65" borderId="39" xfId="99" applyFont="1" applyFill="1" applyBorder="1" applyAlignment="1" applyProtection="1"/>
    <xf numFmtId="186" fontId="66" fillId="0" borderId="0" xfId="0" applyNumberFormat="1" applyFont="1"/>
    <xf numFmtId="169" fontId="68" fillId="65" borderId="0" xfId="99" applyFont="1" applyFill="1" applyBorder="1" applyAlignment="1" applyProtection="1"/>
    <xf numFmtId="167" fontId="66" fillId="0" borderId="0" xfId="0" applyNumberFormat="1" applyFont="1"/>
    <xf numFmtId="0" fontId="126" fillId="0" borderId="0" xfId="0" applyFont="1" applyFill="1" applyBorder="1" applyAlignment="1">
      <alignment horizontal="center" vertical="center"/>
    </xf>
    <xf numFmtId="3" fontId="86" fillId="0" borderId="0" xfId="92" applyNumberFormat="1" applyFont="1" applyFill="1" applyBorder="1" applyAlignment="1" applyProtection="1">
      <alignment vertical="center" wrapText="1"/>
    </xf>
    <xf numFmtId="0" fontId="67" fillId="64" borderId="0" xfId="302" applyFont="1" applyFill="1" applyBorder="1" applyAlignment="1">
      <alignment horizontal="left" wrapText="1"/>
    </xf>
    <xf numFmtId="169" fontId="86" fillId="0" borderId="0" xfId="99" applyFont="1" applyFill="1" applyBorder="1" applyAlignment="1" applyProtection="1">
      <alignment horizontal="right" wrapText="1"/>
    </xf>
    <xf numFmtId="0" fontId="155" fillId="0" borderId="0" xfId="0" applyFont="1" applyFill="1" applyBorder="1"/>
    <xf numFmtId="3" fontId="86" fillId="0" borderId="0" xfId="4930" applyNumberFormat="1" applyFont="1" applyFill="1" applyBorder="1" applyAlignment="1" applyProtection="1">
      <alignment vertical="center" wrapText="1"/>
    </xf>
    <xf numFmtId="170" fontId="88" fillId="0" borderId="0" xfId="0" applyNumberFormat="1" applyFont="1" applyFill="1" applyBorder="1" applyAlignment="1">
      <alignment vertical="center" wrapText="1"/>
    </xf>
    <xf numFmtId="170" fontId="88" fillId="0" borderId="0" xfId="0" applyNumberFormat="1" applyFont="1" applyFill="1" applyBorder="1" applyAlignment="1">
      <alignment wrapText="1"/>
    </xf>
    <xf numFmtId="169" fontId="88" fillId="0" borderId="0" xfId="98" applyFont="1" applyFill="1" applyBorder="1" applyAlignment="1" applyProtection="1"/>
    <xf numFmtId="0" fontId="66" fillId="65" borderId="0" xfId="0" applyFont="1" applyFill="1" applyBorder="1"/>
    <xf numFmtId="3" fontId="67" fillId="0" borderId="0" xfId="4930" applyNumberFormat="1" applyFont="1" applyFill="1" applyBorder="1" applyAlignment="1" applyProtection="1">
      <alignment vertical="center" wrapText="1"/>
    </xf>
    <xf numFmtId="0" fontId="67" fillId="38" borderId="0" xfId="302" applyFont="1" applyFill="1" applyBorder="1" applyAlignment="1">
      <alignment wrapText="1"/>
    </xf>
    <xf numFmtId="3" fontId="86" fillId="38" borderId="0" xfId="99" applyNumberFormat="1" applyFont="1" applyFill="1" applyBorder="1" applyAlignment="1" applyProtection="1">
      <alignment wrapText="1"/>
    </xf>
    <xf numFmtId="3" fontId="86" fillId="38" borderId="38" xfId="99" applyNumberFormat="1" applyFont="1" applyFill="1" applyBorder="1" applyAlignment="1" applyProtection="1">
      <alignment wrapText="1"/>
    </xf>
    <xf numFmtId="3" fontId="86" fillId="38" borderId="39" xfId="99" applyNumberFormat="1" applyFont="1" applyFill="1" applyBorder="1" applyAlignment="1" applyProtection="1">
      <alignment wrapText="1"/>
    </xf>
    <xf numFmtId="3" fontId="86" fillId="38" borderId="44" xfId="99" applyNumberFormat="1" applyFont="1" applyFill="1" applyBorder="1" applyAlignment="1" applyProtection="1">
      <alignment wrapText="1"/>
    </xf>
    <xf numFmtId="0" fontId="86" fillId="0" borderId="0" xfId="301" applyFont="1" applyFill="1" applyBorder="1" applyAlignment="1">
      <alignment horizontal="right" wrapText="1"/>
    </xf>
    <xf numFmtId="2" fontId="0" fillId="0" borderId="0" xfId="0" applyNumberFormat="1" applyFont="1" applyBorder="1" applyAlignment="1"/>
    <xf numFmtId="186" fontId="0" fillId="0" borderId="0" xfId="92" applyNumberFormat="1" applyFont="1"/>
    <xf numFmtId="2" fontId="0" fillId="0" borderId="0" xfId="0" applyNumberFormat="1" applyFont="1" applyFill="1" applyBorder="1" applyAlignment="1"/>
    <xf numFmtId="2" fontId="0" fillId="0" borderId="0" xfId="4932" applyNumberFormat="1" applyFont="1" applyBorder="1" applyAlignment="1"/>
    <xf numFmtId="43" fontId="156" fillId="0" borderId="0" xfId="4930" applyFont="1" applyBorder="1"/>
    <xf numFmtId="43" fontId="0" fillId="0" borderId="0" xfId="4930" applyFont="1" applyBorder="1" applyAlignment="1"/>
    <xf numFmtId="43" fontId="0" fillId="0" borderId="0" xfId="4930" applyFont="1" applyFill="1" applyBorder="1" applyAlignment="1"/>
    <xf numFmtId="43" fontId="156" fillId="0" borderId="0" xfId="4930" applyFont="1"/>
    <xf numFmtId="0" fontId="0" fillId="0" borderId="0" xfId="0" applyFont="1" applyFill="1" applyBorder="1"/>
    <xf numFmtId="2" fontId="0" fillId="0" borderId="0" xfId="0" applyNumberFormat="1" applyFont="1"/>
    <xf numFmtId="2" fontId="0" fillId="0" borderId="0" xfId="0" applyNumberFormat="1" applyFont="1" applyBorder="1" applyAlignment="1">
      <alignment horizontal="right"/>
    </xf>
    <xf numFmtId="167" fontId="0" fillId="0" borderId="0" xfId="92" applyNumberFormat="1" applyFont="1"/>
    <xf numFmtId="4" fontId="66" fillId="0" borderId="0" xfId="0" applyNumberFormat="1" applyFont="1"/>
    <xf numFmtId="0" fontId="66" fillId="65" borderId="0" xfId="0" applyFont="1" applyFill="1" applyBorder="1" applyAlignment="1"/>
    <xf numFmtId="4" fontId="66" fillId="0" borderId="0" xfId="0" applyNumberFormat="1" applyFont="1" applyFill="1" applyBorder="1"/>
    <xf numFmtId="0" fontId="66" fillId="64" borderId="0" xfId="0" applyFont="1" applyFill="1" applyBorder="1" applyAlignment="1"/>
    <xf numFmtId="0" fontId="66" fillId="0" borderId="0" xfId="0" applyFont="1" applyAlignment="1"/>
    <xf numFmtId="4" fontId="66" fillId="0" borderId="0" xfId="0" applyNumberFormat="1" applyFont="1" applyBorder="1" applyAlignment="1">
      <alignment horizontal="right"/>
    </xf>
    <xf numFmtId="4" fontId="66" fillId="0" borderId="0" xfId="0" applyNumberFormat="1" applyFont="1" applyBorder="1" applyAlignment="1"/>
    <xf numFmtId="4" fontId="70" fillId="0" borderId="0" xfId="0" applyNumberFormat="1" applyFont="1"/>
    <xf numFmtId="0" fontId="68" fillId="0" borderId="0" xfId="0" applyFont="1" applyBorder="1" applyAlignment="1">
      <alignment horizontal="left"/>
    </xf>
    <xf numFmtId="4" fontId="128" fillId="0" borderId="33" xfId="4933" applyNumberFormat="1" applyFont="1" applyBorder="1"/>
    <xf numFmtId="4" fontId="128" fillId="0" borderId="0" xfId="4933" applyNumberFormat="1" applyFont="1" applyBorder="1"/>
    <xf numFmtId="4" fontId="128" fillId="0" borderId="43" xfId="4933" applyNumberFormat="1" applyFont="1" applyBorder="1"/>
    <xf numFmtId="4" fontId="128" fillId="0" borderId="45" xfId="4933" applyNumberFormat="1" applyFont="1" applyBorder="1"/>
    <xf numFmtId="4" fontId="128" fillId="0" borderId="0" xfId="4933" applyNumberFormat="1" applyFont="1" applyFill="1" applyBorder="1"/>
    <xf numFmtId="4" fontId="128" fillId="0" borderId="0" xfId="4933" applyNumberFormat="1" applyFont="1"/>
    <xf numFmtId="4" fontId="66" fillId="64" borderId="0" xfId="0" applyNumberFormat="1" applyFont="1" applyFill="1" applyBorder="1" applyAlignment="1"/>
    <xf numFmtId="4" fontId="128" fillId="0" borderId="0" xfId="4934" applyNumberFormat="1" applyFont="1" applyBorder="1" applyAlignment="1">
      <alignment horizontal="right"/>
    </xf>
    <xf numFmtId="4" fontId="128" fillId="0" borderId="0" xfId="4934" applyNumberFormat="1" applyFont="1" applyBorder="1" applyAlignment="1"/>
    <xf numFmtId="4" fontId="128" fillId="0" borderId="0" xfId="4934" applyNumberFormat="1" applyFont="1"/>
    <xf numFmtId="10" fontId="86" fillId="0" borderId="0" xfId="27" applyNumberFormat="1" applyFont="1" applyFill="1" applyBorder="1" applyAlignment="1" applyProtection="1">
      <alignment vertical="center" wrapText="1"/>
    </xf>
    <xf numFmtId="10" fontId="58" fillId="0" borderId="0" xfId="92" applyNumberFormat="1" applyFill="1" applyBorder="1" applyAlignment="1" applyProtection="1">
      <alignment vertical="center" wrapText="1"/>
    </xf>
    <xf numFmtId="0" fontId="128" fillId="0" borderId="0" xfId="4937" applyFont="1"/>
    <xf numFmtId="0" fontId="128" fillId="65" borderId="0" xfId="2431" applyFont="1" applyFill="1" applyAlignment="1">
      <alignment wrapText="1"/>
    </xf>
    <xf numFmtId="168" fontId="128" fillId="0" borderId="0" xfId="4937" applyNumberFormat="1" applyFont="1" applyAlignment="1">
      <alignment wrapText="1"/>
    </xf>
    <xf numFmtId="41" fontId="128" fillId="0" borderId="0" xfId="4959" applyFont="1" applyAlignment="1">
      <alignment wrapText="1"/>
    </xf>
    <xf numFmtId="41" fontId="128" fillId="0" borderId="0" xfId="4959" applyNumberFormat="1" applyFont="1" applyAlignment="1">
      <alignment wrapText="1"/>
    </xf>
    <xf numFmtId="41" fontId="128" fillId="0" borderId="0" xfId="4939" applyFont="1" applyAlignment="1">
      <alignment wrapText="1"/>
    </xf>
    <xf numFmtId="41" fontId="128" fillId="0" borderId="0" xfId="4937" applyNumberFormat="1" applyFont="1" applyAlignment="1">
      <alignment wrapText="1"/>
    </xf>
    <xf numFmtId="10" fontId="66" fillId="0" borderId="0" xfId="4960" applyNumberFormat="1" applyFont="1" applyAlignment="1">
      <alignment wrapText="1"/>
    </xf>
    <xf numFmtId="10" fontId="126" fillId="45" borderId="0" xfId="4960" applyNumberFormat="1" applyFont="1" applyFill="1" applyAlignment="1">
      <alignment wrapText="1"/>
    </xf>
    <xf numFmtId="0" fontId="140" fillId="0" borderId="0" xfId="1174" applyFont="1"/>
    <xf numFmtId="0" fontId="160" fillId="0" borderId="0" xfId="1174" applyFont="1"/>
    <xf numFmtId="2" fontId="160" fillId="0" borderId="0" xfId="1174" applyNumberFormat="1" applyFont="1"/>
    <xf numFmtId="0" fontId="140" fillId="0" borderId="0" xfId="1174" applyFont="1" applyFill="1" applyBorder="1"/>
    <xf numFmtId="10" fontId="140" fillId="0" borderId="0" xfId="1175" applyNumberFormat="1" applyFont="1" applyFill="1" applyBorder="1" applyAlignment="1">
      <alignment horizontal="right" vertical="center"/>
    </xf>
    <xf numFmtId="0" fontId="140" fillId="0" borderId="0" xfId="1174" applyFont="1" applyFill="1"/>
    <xf numFmtId="0" fontId="140" fillId="65" borderId="0" xfId="1174" applyFont="1" applyFill="1" applyBorder="1"/>
    <xf numFmtId="0" fontId="121" fillId="65" borderId="0" xfId="1174" applyFont="1" applyFill="1" applyBorder="1" applyAlignment="1">
      <alignment horizontal="center"/>
    </xf>
    <xf numFmtId="0" fontId="135" fillId="66" borderId="49" xfId="1174" applyFont="1" applyFill="1" applyBorder="1" applyAlignment="1">
      <alignment horizontal="left" vertical="center"/>
    </xf>
    <xf numFmtId="0" fontId="135" fillId="66" borderId="1" xfId="1174" applyFont="1" applyFill="1" applyBorder="1" applyAlignment="1">
      <alignment horizontal="left" vertical="center"/>
    </xf>
    <xf numFmtId="17" fontId="135" fillId="66" borderId="78" xfId="1174" quotePrefix="1" applyNumberFormat="1" applyFont="1" applyFill="1" applyBorder="1" applyAlignment="1">
      <alignment horizontal="right" vertical="center"/>
    </xf>
    <xf numFmtId="17" fontId="135" fillId="66" borderId="79" xfId="1174" quotePrefix="1" applyNumberFormat="1" applyFont="1" applyFill="1" applyBorder="1" applyAlignment="1">
      <alignment horizontal="right" vertical="center"/>
    </xf>
    <xf numFmtId="0" fontId="135" fillId="66" borderId="49" xfId="1174" applyFont="1" applyFill="1" applyBorder="1" applyAlignment="1">
      <alignment horizontal="right" vertical="center" wrapText="1"/>
    </xf>
    <xf numFmtId="0" fontId="135" fillId="66" borderId="35" xfId="1174" applyFont="1" applyFill="1" applyBorder="1" applyAlignment="1">
      <alignment horizontal="right" vertical="center" wrapText="1"/>
    </xf>
    <xf numFmtId="0" fontId="70" fillId="0" borderId="34" xfId="0" applyFont="1" applyBorder="1"/>
    <xf numFmtId="10" fontId="70" fillId="0" borderId="34" xfId="1175" applyNumberFormat="1" applyFont="1" applyFill="1" applyBorder="1" applyAlignment="1" applyProtection="1">
      <alignment horizontal="right" vertical="center"/>
    </xf>
    <xf numFmtId="10" fontId="70" fillId="0" borderId="34" xfId="2451" applyNumberFormat="1" applyFont="1" applyFill="1" applyBorder="1" applyAlignment="1" applyProtection="1">
      <alignment horizontal="right" vertical="center"/>
    </xf>
    <xf numFmtId="10" fontId="70" fillId="0" borderId="42" xfId="1175" applyNumberFormat="1" applyFont="1" applyFill="1" applyBorder="1" applyAlignment="1" applyProtection="1">
      <alignment horizontal="right" vertical="center"/>
    </xf>
    <xf numFmtId="0" fontId="70" fillId="0" borderId="37" xfId="0" applyFont="1" applyBorder="1"/>
    <xf numFmtId="10" fontId="70" fillId="0" borderId="37" xfId="1175" applyNumberFormat="1" applyFont="1" applyFill="1" applyBorder="1" applyAlignment="1" applyProtection="1">
      <alignment horizontal="right" vertical="center"/>
    </xf>
    <xf numFmtId="10" fontId="70" fillId="0" borderId="37" xfId="2451" applyNumberFormat="1" applyFont="1" applyFill="1" applyBorder="1" applyAlignment="1" applyProtection="1">
      <alignment horizontal="right" vertical="center"/>
    </xf>
    <xf numFmtId="10" fontId="70" fillId="0" borderId="44" xfId="1175" applyNumberFormat="1" applyFont="1" applyFill="1" applyBorder="1" applyAlignment="1" applyProtection="1">
      <alignment horizontal="right" vertical="center"/>
    </xf>
    <xf numFmtId="0" fontId="70" fillId="0" borderId="34" xfId="0" applyFont="1" applyBorder="1" applyAlignment="1">
      <alignment wrapText="1"/>
    </xf>
    <xf numFmtId="0" fontId="70" fillId="0" borderId="45" xfId="0" applyFont="1" applyBorder="1"/>
    <xf numFmtId="10" fontId="70" fillId="0" borderId="45" xfId="1175" applyNumberFormat="1" applyFont="1" applyFill="1" applyBorder="1" applyAlignment="1" applyProtection="1">
      <alignment horizontal="right" vertical="center"/>
    </xf>
    <xf numFmtId="10" fontId="70" fillId="0" borderId="43" xfId="1175" applyNumberFormat="1" applyFont="1" applyFill="1" applyBorder="1" applyAlignment="1" applyProtection="1">
      <alignment horizontal="right" vertical="center"/>
    </xf>
    <xf numFmtId="0" fontId="70" fillId="0" borderId="37" xfId="0" applyFont="1" applyBorder="1" applyAlignment="1">
      <alignment wrapText="1"/>
    </xf>
    <xf numFmtId="0" fontId="70" fillId="0" borderId="45" xfId="0" applyFont="1" applyBorder="1" applyAlignment="1">
      <alignment wrapText="1"/>
    </xf>
    <xf numFmtId="0" fontId="70" fillId="0" borderId="37" xfId="1174" applyFont="1" applyFill="1" applyBorder="1" applyAlignment="1">
      <alignment horizontal="left" wrapText="1"/>
    </xf>
    <xf numFmtId="0" fontId="70" fillId="0" borderId="49" xfId="0" applyFont="1" applyBorder="1" applyAlignment="1">
      <alignment horizontal="left" vertical="center"/>
    </xf>
    <xf numFmtId="10" fontId="70" fillId="0" borderId="49" xfId="1175" applyNumberFormat="1" applyFont="1" applyFill="1" applyBorder="1" applyAlignment="1" applyProtection="1">
      <alignment horizontal="right" vertical="center"/>
    </xf>
    <xf numFmtId="10" fontId="70" fillId="0" borderId="35" xfId="1175" applyNumberFormat="1" applyFont="1" applyFill="1" applyBorder="1" applyAlignment="1" applyProtection="1">
      <alignment horizontal="right" vertical="center"/>
    </xf>
    <xf numFmtId="10" fontId="70" fillId="0" borderId="45" xfId="2451" applyNumberFormat="1" applyFont="1" applyFill="1" applyBorder="1" applyAlignment="1" applyProtection="1">
      <alignment horizontal="right" vertical="center"/>
    </xf>
    <xf numFmtId="10" fontId="70" fillId="0" borderId="14" xfId="1175" applyNumberFormat="1" applyFont="1" applyFill="1" applyBorder="1" applyAlignment="1" applyProtection="1">
      <alignment horizontal="right" vertical="center"/>
    </xf>
    <xf numFmtId="10" fontId="70" fillId="0" borderId="75" xfId="1175" applyNumberFormat="1" applyFont="1" applyFill="1" applyBorder="1" applyAlignment="1" applyProtection="1">
      <alignment horizontal="right" vertical="center"/>
    </xf>
    <xf numFmtId="10" fontId="70" fillId="0" borderId="54" xfId="1175" applyNumberFormat="1" applyFont="1" applyFill="1" applyBorder="1" applyAlignment="1" applyProtection="1">
      <alignment horizontal="right" vertical="center"/>
    </xf>
    <xf numFmtId="0" fontId="70" fillId="0" borderId="0" xfId="1174" applyFont="1" applyFill="1" applyBorder="1" applyAlignment="1">
      <alignment vertical="center" wrapText="1"/>
    </xf>
    <xf numFmtId="0" fontId="70" fillId="0" borderId="0" xfId="1174" applyFont="1" applyFill="1" applyBorder="1"/>
    <xf numFmtId="0" fontId="70" fillId="0" borderId="0" xfId="2462" applyFont="1" applyFill="1" applyBorder="1" applyAlignment="1">
      <alignment vertical="center" wrapText="1"/>
    </xf>
    <xf numFmtId="0" fontId="70" fillId="0" borderId="0" xfId="2462" applyFont="1" applyFill="1" applyBorder="1"/>
    <xf numFmtId="10" fontId="70" fillId="0" borderId="0" xfId="2451" applyNumberFormat="1" applyFont="1" applyFill="1" applyBorder="1" applyAlignment="1" applyProtection="1">
      <alignment horizontal="right" vertical="center"/>
    </xf>
    <xf numFmtId="0" fontId="70" fillId="0" borderId="0" xfId="1174" applyFont="1" applyFill="1" applyBorder="1" applyAlignment="1">
      <alignment horizontal="left" vertical="center"/>
    </xf>
    <xf numFmtId="0" fontId="70" fillId="0" borderId="0" xfId="2462" applyFont="1" applyFill="1" applyBorder="1" applyAlignment="1">
      <alignment horizontal="left" vertical="center"/>
    </xf>
    <xf numFmtId="10" fontId="146" fillId="42" borderId="49" xfId="1175" applyNumberFormat="1" applyFont="1" applyFill="1" applyBorder="1" applyAlignment="1" applyProtection="1">
      <alignment horizontal="right" vertical="center"/>
    </xf>
    <xf numFmtId="10" fontId="146" fillId="42" borderId="49" xfId="2451" applyNumberFormat="1" applyFont="1" applyFill="1" applyBorder="1" applyAlignment="1" applyProtection="1">
      <alignment horizontal="right" vertical="center"/>
    </xf>
    <xf numFmtId="10" fontId="121" fillId="42" borderId="35" xfId="1175" applyNumberFormat="1" applyFont="1" applyFill="1" applyBorder="1" applyAlignment="1" applyProtection="1">
      <alignment horizontal="right" vertical="center"/>
    </xf>
    <xf numFmtId="0" fontId="121" fillId="0" borderId="0" xfId="2462" applyFont="1" applyFill="1" applyBorder="1" applyAlignment="1">
      <alignment vertical="center"/>
    </xf>
    <xf numFmtId="0" fontId="121" fillId="0" borderId="0" xfId="2462" applyFont="1" applyFill="1" applyBorder="1" applyAlignment="1">
      <alignment horizontal="center" vertical="center"/>
    </xf>
    <xf numFmtId="10" fontId="121" fillId="0" borderId="0" xfId="2451" applyNumberFormat="1" applyFont="1" applyFill="1" applyBorder="1" applyAlignment="1" applyProtection="1">
      <alignment horizontal="right" vertical="center"/>
    </xf>
    <xf numFmtId="10" fontId="146" fillId="0" borderId="0" xfId="2451" applyNumberFormat="1" applyFont="1" applyFill="1" applyBorder="1" applyAlignment="1" applyProtection="1">
      <alignment horizontal="right" vertical="center"/>
    </xf>
    <xf numFmtId="0" fontId="121" fillId="64" borderId="0" xfId="1174" applyFont="1" applyFill="1" applyBorder="1" applyAlignment="1">
      <alignment vertical="center"/>
    </xf>
    <xf numFmtId="0" fontId="121" fillId="64" borderId="0" xfId="1174" applyFont="1" applyFill="1" applyBorder="1" applyAlignment="1">
      <alignment horizontal="center" vertical="center"/>
    </xf>
    <xf numFmtId="10" fontId="121" fillId="64" borderId="0" xfId="1175" applyNumberFormat="1" applyFont="1" applyFill="1" applyBorder="1" applyAlignment="1" applyProtection="1">
      <alignment horizontal="center" vertical="center"/>
    </xf>
    <xf numFmtId="10" fontId="146" fillId="64" borderId="0" xfId="1175" applyNumberFormat="1" applyFont="1" applyFill="1" applyBorder="1" applyAlignment="1" applyProtection="1">
      <alignment horizontal="center" vertical="center"/>
    </xf>
    <xf numFmtId="10" fontId="121" fillId="64" borderId="0" xfId="1174" applyNumberFormat="1" applyFont="1" applyFill="1" applyBorder="1" applyAlignment="1">
      <alignment horizontal="right" vertical="center" indent="2"/>
    </xf>
    <xf numFmtId="10" fontId="121" fillId="64" borderId="0" xfId="1174" applyNumberFormat="1" applyFont="1" applyFill="1" applyBorder="1" applyAlignment="1">
      <alignment horizontal="right" vertical="center" indent="1"/>
    </xf>
    <xf numFmtId="10" fontId="70" fillId="0" borderId="0" xfId="1175" applyNumberFormat="1" applyFont="1" applyFill="1" applyBorder="1" applyAlignment="1" applyProtection="1">
      <alignment horizontal="center" vertical="center"/>
    </xf>
    <xf numFmtId="179" fontId="70" fillId="0" borderId="0" xfId="1174" applyNumberFormat="1" applyFont="1" applyFill="1" applyBorder="1" applyAlignment="1">
      <alignment horizontal="right" vertical="center"/>
    </xf>
    <xf numFmtId="0" fontId="135" fillId="66" borderId="34" xfId="1174" applyFont="1" applyFill="1" applyBorder="1" applyAlignment="1">
      <alignment horizontal="left" vertical="center"/>
    </xf>
    <xf numFmtId="0" fontId="135" fillId="66" borderId="40" xfId="1174" applyFont="1" applyFill="1" applyBorder="1" applyAlignment="1">
      <alignment horizontal="center" vertical="center"/>
    </xf>
    <xf numFmtId="17" fontId="135" fillId="66" borderId="82" xfId="1174" quotePrefix="1" applyNumberFormat="1" applyFont="1" applyFill="1" applyBorder="1" applyAlignment="1">
      <alignment horizontal="right" vertical="center"/>
    </xf>
    <xf numFmtId="0" fontId="135" fillId="66" borderId="34" xfId="1174" applyFont="1" applyFill="1" applyBorder="1" applyAlignment="1">
      <alignment horizontal="right" vertical="center" wrapText="1"/>
    </xf>
    <xf numFmtId="0" fontId="154" fillId="0" borderId="34" xfId="0" applyFont="1" applyBorder="1" applyAlignment="1">
      <alignment vertical="center" wrapText="1"/>
    </xf>
    <xf numFmtId="10" fontId="70" fillId="0" borderId="41" xfId="2451" applyNumberFormat="1" applyFont="1" applyFill="1" applyBorder="1" applyAlignment="1" applyProtection="1">
      <alignment horizontal="right"/>
    </xf>
    <xf numFmtId="10" fontId="70" fillId="0" borderId="34" xfId="2451" applyNumberFormat="1" applyFont="1" applyFill="1" applyBorder="1" applyAlignment="1" applyProtection="1">
      <alignment horizontal="right"/>
    </xf>
    <xf numFmtId="10" fontId="70" fillId="0" borderId="42" xfId="2451" applyNumberFormat="1" applyFont="1" applyFill="1" applyBorder="1" applyAlignment="1" applyProtection="1">
      <alignment horizontal="right"/>
    </xf>
    <xf numFmtId="0" fontId="70" fillId="0" borderId="0" xfId="0" applyFont="1" applyFill="1" applyBorder="1" applyAlignment="1">
      <alignment horizontal="left" vertical="center"/>
    </xf>
    <xf numFmtId="0" fontId="154" fillId="0" borderId="45" xfId="0" applyFont="1" applyBorder="1" applyAlignment="1">
      <alignment vertical="center" wrapText="1"/>
    </xf>
    <xf numFmtId="10" fontId="70" fillId="0" borderId="0" xfId="2451" applyNumberFormat="1" applyFont="1" applyFill="1" applyBorder="1" applyAlignment="1" applyProtection="1">
      <alignment horizontal="right"/>
    </xf>
    <xf numFmtId="10" fontId="70" fillId="0" borderId="45" xfId="2451" applyNumberFormat="1" applyFont="1" applyFill="1" applyBorder="1" applyAlignment="1" applyProtection="1">
      <alignment horizontal="right"/>
    </xf>
    <xf numFmtId="10" fontId="70" fillId="0" borderId="43" xfId="2451" applyNumberFormat="1" applyFont="1" applyFill="1" applyBorder="1" applyAlignment="1" applyProtection="1">
      <alignment horizontal="right"/>
    </xf>
    <xf numFmtId="0" fontId="154" fillId="0" borderId="37" xfId="0" applyFont="1" applyBorder="1" applyAlignment="1">
      <alignment vertical="center" wrapText="1"/>
    </xf>
    <xf numFmtId="10" fontId="70" fillId="0" borderId="39" xfId="2451" applyNumberFormat="1" applyFont="1" applyFill="1" applyBorder="1" applyAlignment="1" applyProtection="1">
      <alignment horizontal="right"/>
    </xf>
    <xf numFmtId="10" fontId="70" fillId="0" borderId="37" xfId="2451" applyNumberFormat="1" applyFont="1" applyFill="1" applyBorder="1" applyAlignment="1" applyProtection="1">
      <alignment horizontal="right"/>
    </xf>
    <xf numFmtId="10" fontId="70" fillId="0" borderId="44" xfId="2451" applyNumberFormat="1" applyFont="1" applyFill="1" applyBorder="1" applyAlignment="1" applyProtection="1">
      <alignment horizontal="right"/>
    </xf>
    <xf numFmtId="0" fontId="154" fillId="0" borderId="34" xfId="0" applyFont="1" applyFill="1" applyBorder="1" applyAlignment="1">
      <alignment vertical="center" wrapText="1"/>
    </xf>
    <xf numFmtId="0" fontId="70" fillId="0" borderId="36" xfId="1174" applyFont="1" applyFill="1" applyBorder="1" applyAlignment="1">
      <alignment horizontal="left" vertical="center" wrapText="1"/>
    </xf>
    <xf numFmtId="0" fontId="154" fillId="0" borderId="49" xfId="0" applyFont="1" applyBorder="1" applyAlignment="1">
      <alignment vertical="center" wrapText="1"/>
    </xf>
    <xf numFmtId="10" fontId="70" fillId="0" borderId="1" xfId="2451" applyNumberFormat="1" applyFont="1" applyFill="1" applyBorder="1" applyAlignment="1" applyProtection="1">
      <alignment horizontal="right"/>
    </xf>
    <xf numFmtId="10" fontId="70" fillId="0" borderId="49" xfId="2451" applyNumberFormat="1" applyFont="1" applyFill="1" applyBorder="1" applyAlignment="1" applyProtection="1">
      <alignment horizontal="right"/>
    </xf>
    <xf numFmtId="10" fontId="70" fillId="0" borderId="35" xfId="2451" applyNumberFormat="1" applyFont="1" applyFill="1" applyBorder="1" applyAlignment="1" applyProtection="1">
      <alignment horizontal="right"/>
    </xf>
    <xf numFmtId="49" fontId="154" fillId="0" borderId="34" xfId="0" applyNumberFormat="1" applyFont="1" applyBorder="1" applyAlignment="1">
      <alignment vertical="center" wrapText="1"/>
    </xf>
    <xf numFmtId="0" fontId="70" fillId="0" borderId="0" xfId="0" applyFont="1" applyFill="1" applyBorder="1" applyAlignment="1">
      <alignment horizontal="left"/>
    </xf>
    <xf numFmtId="0" fontId="153" fillId="0" borderId="0" xfId="0" applyFont="1" applyFill="1" applyAlignment="1">
      <alignment horizontal="left" wrapText="1"/>
    </xf>
    <xf numFmtId="10" fontId="121" fillId="42" borderId="73" xfId="1175" applyNumberFormat="1" applyFont="1" applyFill="1" applyBorder="1" applyAlignment="1" applyProtection="1">
      <alignment horizontal="right" vertical="center"/>
    </xf>
    <xf numFmtId="10" fontId="121" fillId="42" borderId="49" xfId="1175" applyNumberFormat="1" applyFont="1" applyFill="1" applyBorder="1" applyAlignment="1" applyProtection="1">
      <alignment horizontal="right" vertical="center"/>
    </xf>
    <xf numFmtId="174" fontId="121" fillId="64" borderId="0" xfId="1175" applyNumberFormat="1" applyFont="1" applyFill="1" applyBorder="1" applyAlignment="1" applyProtection="1">
      <alignment horizontal="center" vertical="center"/>
    </xf>
    <xf numFmtId="0" fontId="121" fillId="65" borderId="0" xfId="1174" applyFont="1" applyFill="1" applyBorder="1" applyAlignment="1"/>
    <xf numFmtId="0" fontId="135" fillId="66" borderId="36" xfId="1174" applyFont="1" applyFill="1" applyBorder="1" applyAlignment="1">
      <alignment horizontal="center" vertical="center"/>
    </xf>
    <xf numFmtId="0" fontId="135" fillId="66" borderId="74" xfId="1174" applyFont="1" applyFill="1" applyBorder="1" applyAlignment="1">
      <alignment horizontal="center" vertical="center"/>
    </xf>
    <xf numFmtId="17" fontId="135" fillId="66" borderId="74" xfId="1174" quotePrefix="1" applyNumberFormat="1" applyFont="1" applyFill="1" applyBorder="1" applyAlignment="1">
      <alignment horizontal="center" vertical="center"/>
    </xf>
    <xf numFmtId="0" fontId="135" fillId="66" borderId="53" xfId="1174" applyFont="1" applyFill="1" applyBorder="1" applyAlignment="1">
      <alignment horizontal="right" vertical="center" wrapText="1"/>
    </xf>
    <xf numFmtId="0" fontId="135" fillId="66" borderId="47" xfId="1174" applyFont="1" applyFill="1" applyBorder="1" applyAlignment="1">
      <alignment horizontal="right" vertical="center" wrapText="1"/>
    </xf>
    <xf numFmtId="0" fontId="70" fillId="0" borderId="51" xfId="1174" applyFont="1" applyFill="1" applyBorder="1" applyAlignment="1">
      <alignment horizontal="left" vertical="center" wrapText="1"/>
    </xf>
    <xf numFmtId="0" fontId="153" fillId="0" borderId="49" xfId="4790" applyFont="1" applyFill="1" applyBorder="1" applyAlignment="1">
      <alignment horizontal="left" vertical="center" wrapText="1"/>
    </xf>
    <xf numFmtId="10" fontId="70" fillId="0" borderId="48" xfId="1175" applyNumberFormat="1" applyFont="1" applyFill="1" applyBorder="1" applyAlignment="1" applyProtection="1">
      <alignment vertical="center"/>
    </xf>
    <xf numFmtId="10" fontId="70" fillId="0" borderId="3" xfId="1175" applyNumberFormat="1" applyFont="1" applyFill="1" applyBorder="1" applyAlignment="1" applyProtection="1">
      <alignment vertical="center"/>
    </xf>
    <xf numFmtId="0" fontId="153" fillId="0" borderId="0" xfId="1174" applyFont="1" applyFill="1" applyAlignment="1">
      <alignment horizontal="left" wrapText="1"/>
    </xf>
    <xf numFmtId="10" fontId="70" fillId="0" borderId="13" xfId="1175" applyNumberFormat="1" applyFont="1" applyFill="1" applyBorder="1" applyAlignment="1" applyProtection="1">
      <alignment horizontal="right"/>
    </xf>
    <xf numFmtId="0" fontId="121" fillId="0" borderId="0" xfId="1174" applyFont="1" applyFill="1" applyBorder="1" applyAlignment="1">
      <alignment vertical="center"/>
    </xf>
    <xf numFmtId="10" fontId="121" fillId="0" borderId="48" xfId="1175" applyNumberFormat="1" applyFont="1" applyFill="1" applyBorder="1" applyAlignment="1" applyProtection="1">
      <alignment horizontal="right"/>
    </xf>
    <xf numFmtId="10" fontId="121" fillId="0" borderId="3" xfId="1175" applyNumberFormat="1" applyFont="1" applyFill="1" applyBorder="1" applyAlignment="1" applyProtection="1">
      <alignment vertical="center"/>
    </xf>
    <xf numFmtId="0" fontId="121" fillId="38" borderId="0" xfId="1174" applyFont="1" applyFill="1" applyBorder="1" applyAlignment="1">
      <alignment vertical="center"/>
    </xf>
    <xf numFmtId="0" fontId="140" fillId="0" borderId="0" xfId="129" applyFont="1"/>
    <xf numFmtId="0" fontId="66" fillId="0" borderId="0" xfId="205" applyFont="1" applyBorder="1"/>
    <xf numFmtId="0" fontId="70" fillId="0" borderId="0" xfId="129" applyFont="1" applyFill="1" applyBorder="1"/>
    <xf numFmtId="0" fontId="161" fillId="0" borderId="0" xfId="129" applyFont="1"/>
    <xf numFmtId="0" fontId="128" fillId="0" borderId="0" xfId="129" applyFont="1"/>
    <xf numFmtId="0" fontId="68" fillId="65" borderId="0" xfId="205" applyFont="1" applyFill="1" applyBorder="1"/>
    <xf numFmtId="0" fontId="66" fillId="65" borderId="0" xfId="205" applyFont="1" applyFill="1" applyBorder="1"/>
    <xf numFmtId="0" fontId="66" fillId="0" borderId="0" xfId="129" applyFont="1" applyFill="1" applyBorder="1"/>
    <xf numFmtId="0" fontId="162" fillId="0" borderId="0" xfId="129" applyFont="1"/>
    <xf numFmtId="0" fontId="66" fillId="65" borderId="0" xfId="129" applyFont="1" applyFill="1"/>
    <xf numFmtId="10" fontId="128" fillId="0" borderId="0" xfId="129" applyNumberFormat="1" applyFont="1"/>
    <xf numFmtId="10" fontId="66" fillId="0" borderId="0" xfId="205" applyNumberFormat="1" applyFont="1" applyFill="1" applyBorder="1" applyAlignment="1">
      <alignment horizontal="right" vertical="center"/>
    </xf>
    <xf numFmtId="0" fontId="66" fillId="38" borderId="0" xfId="205" applyFont="1" applyFill="1" applyBorder="1" applyAlignment="1">
      <alignment horizontal="left" vertical="center"/>
    </xf>
    <xf numFmtId="0" fontId="66" fillId="38" borderId="0" xfId="205" applyFont="1" applyFill="1" applyBorder="1"/>
    <xf numFmtId="182" fontId="66" fillId="38" borderId="0" xfId="93" applyNumberFormat="1" applyFont="1" applyFill="1" applyBorder="1" applyAlignment="1" applyProtection="1"/>
    <xf numFmtId="10" fontId="66" fillId="38" borderId="0" xfId="205" applyNumberFormat="1" applyFont="1" applyFill="1" applyBorder="1" applyAlignment="1">
      <alignment horizontal="right" vertical="center" indent="2"/>
    </xf>
    <xf numFmtId="0" fontId="86" fillId="0" borderId="0" xfId="0" applyNumberFormat="1" applyFont="1" applyFill="1" applyBorder="1" applyAlignment="1" applyProtection="1">
      <alignment horizontal="left" indent="2"/>
    </xf>
    <xf numFmtId="201" fontId="86" fillId="0" borderId="0" xfId="0" applyNumberFormat="1" applyFont="1" applyFill="1" applyBorder="1" applyAlignment="1" applyProtection="1"/>
    <xf numFmtId="0" fontId="86" fillId="0" borderId="0" xfId="0" applyNumberFormat="1" applyFont="1" applyFill="1" applyBorder="1" applyAlignment="1" applyProtection="1">
      <alignment horizontal="left"/>
    </xf>
    <xf numFmtId="0" fontId="140" fillId="65" borderId="0" xfId="129" applyFont="1" applyFill="1" applyBorder="1"/>
    <xf numFmtId="0" fontId="160" fillId="0" borderId="0" xfId="129" applyFont="1"/>
    <xf numFmtId="0" fontId="70" fillId="0" borderId="0" xfId="129" applyFont="1"/>
    <xf numFmtId="10" fontId="140" fillId="0" borderId="2" xfId="330" applyNumberFormat="1" applyFont="1" applyFill="1" applyBorder="1" applyAlignment="1" applyProtection="1">
      <alignment horizontal="right" vertical="center"/>
    </xf>
    <xf numFmtId="10" fontId="70" fillId="0" borderId="55" xfId="330" applyNumberFormat="1" applyFont="1" applyFill="1" applyBorder="1" applyAlignment="1" applyProtection="1">
      <alignment horizontal="right" vertical="center"/>
    </xf>
    <xf numFmtId="3" fontId="160" fillId="0" borderId="0" xfId="129" applyNumberFormat="1" applyFont="1"/>
    <xf numFmtId="10" fontId="140" fillId="0" borderId="20" xfId="330" applyNumberFormat="1" applyFont="1" applyFill="1" applyBorder="1" applyAlignment="1" applyProtection="1">
      <alignment horizontal="right" vertical="center"/>
    </xf>
    <xf numFmtId="10" fontId="140" fillId="0" borderId="53" xfId="330" applyNumberFormat="1" applyFont="1" applyFill="1" applyBorder="1" applyAlignment="1" applyProtection="1">
      <alignment horizontal="right" vertical="center"/>
    </xf>
    <xf numFmtId="10" fontId="140" fillId="0" borderId="0" xfId="330" applyNumberFormat="1" applyFont="1" applyFill="1" applyBorder="1" applyAlignment="1" applyProtection="1">
      <alignment horizontal="right" vertical="center"/>
    </xf>
    <xf numFmtId="10" fontId="140" fillId="0" borderId="14" xfId="330" applyNumberFormat="1" applyFont="1" applyFill="1" applyBorder="1" applyAlignment="1" applyProtection="1">
      <alignment horizontal="right" vertical="center"/>
    </xf>
    <xf numFmtId="10" fontId="140" fillId="0" borderId="19" xfId="330" applyNumberFormat="1" applyFont="1" applyFill="1" applyBorder="1" applyAlignment="1" applyProtection="1">
      <alignment horizontal="right" vertical="center"/>
    </xf>
    <xf numFmtId="10" fontId="140" fillId="0" borderId="54" xfId="330" applyNumberFormat="1" applyFont="1" applyFill="1" applyBorder="1" applyAlignment="1" applyProtection="1">
      <alignment horizontal="right" vertical="center"/>
    </xf>
    <xf numFmtId="10" fontId="140" fillId="0" borderId="55" xfId="330" applyNumberFormat="1" applyFont="1" applyFill="1" applyBorder="1" applyAlignment="1" applyProtection="1">
      <alignment horizontal="right" vertical="center"/>
    </xf>
    <xf numFmtId="191" fontId="160" fillId="0" borderId="0" xfId="129" applyNumberFormat="1" applyFont="1"/>
    <xf numFmtId="43" fontId="140" fillId="0" borderId="0" xfId="129" applyNumberFormat="1" applyFont="1"/>
    <xf numFmtId="10" fontId="140" fillId="0" borderId="0" xfId="331" applyNumberFormat="1" applyFont="1" applyFill="1" applyBorder="1" applyAlignment="1" applyProtection="1">
      <alignment horizontal="center"/>
    </xf>
    <xf numFmtId="3" fontId="70" fillId="0" borderId="0" xfId="331" applyNumberFormat="1" applyFont="1" applyFill="1" applyBorder="1" applyAlignment="1" applyProtection="1">
      <alignment horizontal="center"/>
    </xf>
    <xf numFmtId="0" fontId="140" fillId="0" borderId="0" xfId="129" applyFont="1" applyFill="1" applyBorder="1" applyAlignment="1">
      <alignment horizontal="left" vertical="center"/>
    </xf>
    <xf numFmtId="3" fontId="70" fillId="0" borderId="0" xfId="331" applyNumberFormat="1" applyFont="1" applyFill="1" applyBorder="1" applyAlignment="1" applyProtection="1">
      <alignment horizontal="right"/>
    </xf>
    <xf numFmtId="0" fontId="140" fillId="0" borderId="0" xfId="129" applyFont="1" applyFill="1" applyBorder="1" applyAlignment="1">
      <alignment vertical="center"/>
    </xf>
    <xf numFmtId="0" fontId="140" fillId="0" borderId="0" xfId="129" applyFont="1" applyFill="1" applyBorder="1" applyAlignment="1">
      <alignment horizontal="center" vertical="center"/>
    </xf>
    <xf numFmtId="3" fontId="70" fillId="0" borderId="0" xfId="129" applyNumberFormat="1" applyFont="1"/>
    <xf numFmtId="180" fontId="121" fillId="65" borderId="0" xfId="129" applyNumberFormat="1" applyFont="1" applyFill="1" applyBorder="1" applyAlignment="1">
      <alignment horizontal="left"/>
    </xf>
    <xf numFmtId="0" fontId="140" fillId="0" borderId="3" xfId="129" applyFont="1" applyFill="1" applyBorder="1" applyAlignment="1">
      <alignment vertical="center"/>
    </xf>
    <xf numFmtId="0" fontId="140" fillId="44" borderId="3" xfId="129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vertical="center"/>
    </xf>
    <xf numFmtId="178" fontId="153" fillId="0" borderId="3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154" fillId="44" borderId="47" xfId="0" applyFont="1" applyFill="1" applyBorder="1" applyAlignment="1">
      <alignment vertical="center"/>
    </xf>
    <xf numFmtId="3" fontId="70" fillId="0" borderId="47" xfId="0" applyNumberFormat="1" applyFont="1" applyFill="1" applyBorder="1" applyAlignment="1">
      <alignment vertical="center"/>
    </xf>
    <xf numFmtId="178" fontId="153" fillId="0" borderId="47" xfId="0" applyNumberFormat="1" applyFont="1" applyFill="1" applyBorder="1" applyAlignment="1">
      <alignment vertical="center"/>
    </xf>
    <xf numFmtId="0" fontId="154" fillId="44" borderId="13" xfId="0" applyFont="1" applyFill="1" applyBorder="1" applyAlignment="1">
      <alignment vertical="center"/>
    </xf>
    <xf numFmtId="3" fontId="70" fillId="0" borderId="13" xfId="0" applyNumberFormat="1" applyFont="1" applyFill="1" applyBorder="1" applyAlignment="1">
      <alignment vertical="center"/>
    </xf>
    <xf numFmtId="178" fontId="153" fillId="0" borderId="13" xfId="0" applyNumberFormat="1" applyFont="1" applyFill="1" applyBorder="1" applyAlignment="1">
      <alignment vertical="center"/>
    </xf>
    <xf numFmtId="0" fontId="154" fillId="44" borderId="48" xfId="0" applyFont="1" applyFill="1" applyBorder="1" applyAlignment="1">
      <alignment vertical="center"/>
    </xf>
    <xf numFmtId="3" fontId="70" fillId="0" borderId="48" xfId="0" applyNumberFormat="1" applyFont="1" applyFill="1" applyBorder="1" applyAlignment="1">
      <alignment vertical="center"/>
    </xf>
    <xf numFmtId="178" fontId="153" fillId="0" borderId="48" xfId="0" applyNumberFormat="1" applyFont="1" applyFill="1" applyBorder="1" applyAlignment="1">
      <alignment vertical="center"/>
    </xf>
    <xf numFmtId="0" fontId="140" fillId="0" borderId="3" xfId="129" applyFont="1" applyFill="1" applyBorder="1" applyAlignment="1">
      <alignment horizontal="left" vertical="center"/>
    </xf>
    <xf numFmtId="0" fontId="154" fillId="44" borderId="3" xfId="0" applyFont="1" applyFill="1" applyBorder="1" applyAlignment="1">
      <alignment vertical="center"/>
    </xf>
    <xf numFmtId="0" fontId="140" fillId="44" borderId="48" xfId="129" applyFont="1" applyFill="1" applyBorder="1" applyAlignment="1">
      <alignment vertical="center"/>
    </xf>
    <xf numFmtId="0" fontId="154" fillId="44" borderId="47" xfId="0" applyFont="1" applyFill="1" applyBorder="1"/>
    <xf numFmtId="0" fontId="154" fillId="44" borderId="3" xfId="0" applyFont="1" applyFill="1" applyBorder="1"/>
    <xf numFmtId="0" fontId="154" fillId="44" borderId="48" xfId="0" applyFont="1" applyFill="1" applyBorder="1" applyAlignment="1">
      <alignment vertical="center" wrapText="1"/>
    </xf>
    <xf numFmtId="0" fontId="154" fillId="44" borderId="48" xfId="0" applyFont="1" applyFill="1" applyBorder="1"/>
    <xf numFmtId="187" fontId="70" fillId="0" borderId="47" xfId="92" applyNumberFormat="1" applyFont="1" applyFill="1" applyBorder="1" applyAlignment="1">
      <alignment vertical="center"/>
    </xf>
    <xf numFmtId="187" fontId="70" fillId="0" borderId="48" xfId="92" applyNumberFormat="1" applyFont="1" applyFill="1" applyBorder="1" applyAlignment="1">
      <alignment vertical="center"/>
    </xf>
    <xf numFmtId="187" fontId="70" fillId="0" borderId="47" xfId="92" applyNumberFormat="1" applyFont="1" applyBorder="1"/>
    <xf numFmtId="0" fontId="70" fillId="0" borderId="47" xfId="0" applyFont="1" applyBorder="1"/>
    <xf numFmtId="187" fontId="70" fillId="0" borderId="48" xfId="92" applyNumberFormat="1" applyFont="1" applyBorder="1"/>
    <xf numFmtId="0" fontId="70" fillId="0" borderId="48" xfId="0" applyFont="1" applyBorder="1"/>
    <xf numFmtId="0" fontId="140" fillId="44" borderId="47" xfId="129" applyFont="1" applyFill="1" applyBorder="1" applyAlignment="1">
      <alignment vertical="center"/>
    </xf>
    <xf numFmtId="10" fontId="160" fillId="62" borderId="39" xfId="331" applyNumberFormat="1" applyFont="1" applyFill="1" applyBorder="1" applyAlignment="1" applyProtection="1">
      <alignment horizontal="right" vertical="center"/>
    </xf>
    <xf numFmtId="10" fontId="160" fillId="62" borderId="44" xfId="331" applyNumberFormat="1" applyFont="1" applyFill="1" applyBorder="1" applyAlignment="1" applyProtection="1">
      <alignment horizontal="right" vertical="center"/>
    </xf>
    <xf numFmtId="0" fontId="140" fillId="44" borderId="52" xfId="129" applyFont="1" applyFill="1" applyBorder="1" applyAlignment="1">
      <alignment horizontal="left" vertical="center"/>
    </xf>
    <xf numFmtId="10" fontId="70" fillId="0" borderId="0" xfId="330" applyNumberFormat="1" applyFont="1"/>
    <xf numFmtId="0" fontId="140" fillId="44" borderId="51" xfId="129" applyFont="1" applyFill="1" applyBorder="1" applyAlignment="1">
      <alignment horizontal="left" vertical="center"/>
    </xf>
    <xf numFmtId="193" fontId="135" fillId="62" borderId="0" xfId="331" applyNumberFormat="1" applyFont="1" applyFill="1" applyBorder="1" applyAlignment="1" applyProtection="1">
      <alignment horizontal="right" vertical="center" indent="3"/>
    </xf>
    <xf numFmtId="0" fontId="121" fillId="38" borderId="0" xfId="129" applyFont="1" applyFill="1" applyBorder="1" applyAlignment="1">
      <alignment horizontal="left" vertical="center"/>
    </xf>
    <xf numFmtId="0" fontId="121" fillId="38" borderId="0" xfId="129" applyFont="1" applyFill="1" applyBorder="1" applyAlignment="1">
      <alignment horizontal="center" vertical="center"/>
    </xf>
    <xf numFmtId="179" fontId="163" fillId="38" borderId="0" xfId="129" applyNumberFormat="1" applyFont="1" applyFill="1" applyBorder="1" applyAlignment="1">
      <alignment horizontal="right" vertical="center"/>
    </xf>
    <xf numFmtId="179" fontId="121" fillId="38" borderId="0" xfId="129" applyNumberFormat="1" applyFont="1" applyFill="1" applyBorder="1" applyAlignment="1">
      <alignment vertical="center"/>
    </xf>
    <xf numFmtId="10" fontId="121" fillId="38" borderId="0" xfId="331" applyNumberFormat="1" applyFont="1" applyFill="1" applyBorder="1" applyAlignment="1" applyProtection="1">
      <alignment horizontal="right" vertical="center" indent="3"/>
    </xf>
    <xf numFmtId="0" fontId="70" fillId="0" borderId="0" xfId="129" applyFont="1" applyFill="1" applyBorder="1" applyAlignment="1">
      <alignment horizontal="center" vertical="center"/>
    </xf>
    <xf numFmtId="41" fontId="70" fillId="0" borderId="0" xfId="96" applyFont="1" applyFill="1" applyBorder="1" applyAlignment="1" applyProtection="1">
      <alignment vertical="center"/>
    </xf>
    <xf numFmtId="1" fontId="70" fillId="0" borderId="0" xfId="96" applyNumberFormat="1" applyFont="1" applyFill="1" applyBorder="1" applyAlignment="1" applyProtection="1">
      <alignment horizontal="center" vertical="center"/>
    </xf>
    <xf numFmtId="10" fontId="70" fillId="0" borderId="0" xfId="331" applyNumberFormat="1" applyFont="1" applyFill="1" applyBorder="1" applyAlignment="1" applyProtection="1">
      <alignment horizontal="center"/>
    </xf>
    <xf numFmtId="167" fontId="70" fillId="0" borderId="0" xfId="92" applyFont="1" applyFill="1" applyBorder="1" applyAlignment="1">
      <alignment horizontal="center" vertical="center"/>
    </xf>
    <xf numFmtId="0" fontId="153" fillId="0" borderId="4" xfId="1040" applyFont="1" applyFill="1" applyBorder="1" applyAlignment="1">
      <alignment wrapText="1"/>
    </xf>
    <xf numFmtId="15" fontId="153" fillId="0" borderId="4" xfId="1040" applyNumberFormat="1" applyFont="1" applyFill="1" applyBorder="1" applyAlignment="1">
      <alignment horizontal="right" wrapText="1"/>
    </xf>
    <xf numFmtId="4" fontId="153" fillId="0" borderId="4" xfId="1040" applyNumberFormat="1" applyFont="1" applyFill="1" applyBorder="1" applyAlignment="1">
      <alignment horizontal="right" wrapText="1"/>
    </xf>
    <xf numFmtId="0" fontId="121" fillId="0" borderId="0" xfId="129" applyFont="1" applyFill="1" applyBorder="1" applyAlignment="1">
      <alignment vertical="center"/>
    </xf>
    <xf numFmtId="181" fontId="141" fillId="0" borderId="0" xfId="129" applyNumberFormat="1" applyFont="1" applyFill="1" applyBorder="1" applyAlignment="1">
      <alignment horizontal="center" vertical="center"/>
    </xf>
    <xf numFmtId="181" fontId="135" fillId="0" borderId="0" xfId="129" applyNumberFormat="1" applyFont="1" applyFill="1" applyBorder="1" applyAlignment="1">
      <alignment horizontal="center" vertical="center"/>
    </xf>
    <xf numFmtId="0" fontId="135" fillId="0" borderId="0" xfId="129" applyFont="1" applyFill="1" applyBorder="1" applyAlignment="1">
      <alignment horizontal="center" vertical="center" wrapText="1"/>
    </xf>
    <xf numFmtId="0" fontId="70" fillId="0" borderId="0" xfId="129" applyFont="1" applyFill="1" applyBorder="1" applyAlignment="1">
      <alignment vertical="center"/>
    </xf>
    <xf numFmtId="3" fontId="70" fillId="0" borderId="0" xfId="129" applyNumberFormat="1" applyFont="1" applyFill="1" applyBorder="1" applyAlignment="1">
      <alignment vertical="center"/>
    </xf>
    <xf numFmtId="3" fontId="70" fillId="0" borderId="0" xfId="129" applyNumberFormat="1" applyFont="1" applyFill="1" applyBorder="1" applyAlignment="1">
      <alignment horizontal="center" vertical="center"/>
    </xf>
    <xf numFmtId="10" fontId="160" fillId="0" borderId="0" xfId="129" applyNumberFormat="1" applyFont="1" applyFill="1" applyBorder="1" applyAlignment="1">
      <alignment horizontal="center" vertical="center"/>
    </xf>
    <xf numFmtId="10" fontId="160" fillId="0" borderId="0" xfId="129" applyNumberFormat="1" applyFont="1" applyFill="1" applyAlignment="1">
      <alignment horizontal="right"/>
    </xf>
    <xf numFmtId="3" fontId="70" fillId="0" borderId="0" xfId="129" applyNumberFormat="1" applyFont="1" applyFill="1" applyAlignment="1">
      <alignment horizontal="right"/>
    </xf>
    <xf numFmtId="3" fontId="70" fillId="0" borderId="0" xfId="129" applyNumberFormat="1" applyFont="1" applyFill="1" applyBorder="1" applyAlignment="1">
      <alignment horizontal="right" vertical="center"/>
    </xf>
    <xf numFmtId="10" fontId="70" fillId="0" borderId="0" xfId="129" applyNumberFormat="1" applyFont="1" applyFill="1" applyBorder="1" applyAlignment="1">
      <alignment horizontal="center" vertical="center"/>
    </xf>
    <xf numFmtId="10" fontId="153" fillId="0" borderId="0" xfId="129" applyNumberFormat="1" applyFont="1" applyFill="1" applyAlignment="1">
      <alignment horizontal="right"/>
    </xf>
    <xf numFmtId="0" fontId="121" fillId="0" borderId="0" xfId="129" applyFont="1" applyFill="1" applyBorder="1" applyAlignment="1">
      <alignment horizontal="left" vertical="center"/>
    </xf>
    <xf numFmtId="3" fontId="146" fillId="0" borderId="0" xfId="129" applyNumberFormat="1" applyFont="1" applyFill="1" applyAlignment="1">
      <alignment horizontal="right"/>
    </xf>
    <xf numFmtId="10" fontId="121" fillId="0" borderId="0" xfId="129" applyNumberFormat="1" applyFont="1" applyFill="1" applyBorder="1" applyAlignment="1">
      <alignment horizontal="center" vertical="center"/>
    </xf>
    <xf numFmtId="10" fontId="146" fillId="0" borderId="0" xfId="129" applyNumberFormat="1" applyFont="1" applyFill="1" applyAlignment="1">
      <alignment horizontal="right"/>
    </xf>
    <xf numFmtId="4" fontId="70" fillId="0" borderId="0" xfId="331" applyNumberFormat="1" applyFont="1" applyFill="1" applyBorder="1" applyAlignment="1" applyProtection="1">
      <alignment horizontal="center"/>
    </xf>
    <xf numFmtId="0" fontId="140" fillId="0" borderId="0" xfId="4941" applyFont="1"/>
    <xf numFmtId="175" fontId="140" fillId="0" borderId="0" xfId="26" applyNumberFormat="1" applyFont="1" applyFill="1" applyBorder="1" applyAlignment="1" applyProtection="1">
      <alignment vertical="center"/>
    </xf>
    <xf numFmtId="0" fontId="140" fillId="0" borderId="0" xfId="245" applyFont="1" applyFill="1" applyAlignment="1">
      <alignment vertical="center"/>
    </xf>
    <xf numFmtId="175" fontId="143" fillId="39" borderId="0" xfId="26" applyNumberFormat="1" applyFont="1" applyFill="1" applyBorder="1" applyAlignment="1" applyProtection="1">
      <alignment horizontal="left" vertical="center" wrapText="1"/>
    </xf>
    <xf numFmtId="0" fontId="141" fillId="38" borderId="0" xfId="245" applyFont="1" applyFill="1" applyBorder="1" applyAlignment="1">
      <alignment horizontal="left"/>
    </xf>
    <xf numFmtId="171" fontId="140" fillId="0" borderId="0" xfId="4941" applyNumberFormat="1" applyFont="1"/>
    <xf numFmtId="0" fontId="140" fillId="0" borderId="0" xfId="4941" applyFont="1" applyFill="1"/>
    <xf numFmtId="175" fontId="143" fillId="39" borderId="0" xfId="26" applyNumberFormat="1" applyFont="1" applyFill="1" applyBorder="1" applyAlignment="1" applyProtection="1">
      <alignment horizontal="left" wrapText="1"/>
    </xf>
    <xf numFmtId="0" fontId="141" fillId="38" borderId="0" xfId="4941" applyFont="1" applyFill="1" applyBorder="1" applyAlignment="1">
      <alignment horizontal="left"/>
    </xf>
    <xf numFmtId="4" fontId="140" fillId="0" borderId="0" xfId="4941" applyNumberFormat="1" applyFont="1"/>
    <xf numFmtId="0" fontId="121" fillId="0" borderId="0" xfId="245" applyFont="1" applyFill="1" applyBorder="1" applyAlignment="1">
      <alignment vertical="center"/>
    </xf>
    <xf numFmtId="175" fontId="135" fillId="66" borderId="0" xfId="26" applyNumberFormat="1" applyFont="1" applyFill="1" applyBorder="1" applyAlignment="1" applyProtection="1">
      <alignment horizontal="left" vertical="center" wrapText="1"/>
    </xf>
    <xf numFmtId="175" fontId="135" fillId="66" borderId="0" xfId="26" applyNumberFormat="1" applyFont="1" applyFill="1" applyBorder="1" applyAlignment="1" applyProtection="1">
      <alignment horizontal="center" vertical="center" wrapText="1"/>
    </xf>
    <xf numFmtId="0" fontId="135" fillId="66" borderId="0" xfId="245" applyFont="1" applyFill="1" applyAlignment="1">
      <alignment horizontal="center" vertical="center"/>
    </xf>
    <xf numFmtId="0" fontId="141" fillId="64" borderId="0" xfId="245" applyFont="1" applyFill="1" applyBorder="1" applyAlignment="1">
      <alignment horizontal="left"/>
    </xf>
    <xf numFmtId="175" fontId="70" fillId="64" borderId="0" xfId="26" applyNumberFormat="1" applyFont="1" applyFill="1" applyBorder="1" applyAlignment="1" applyProtection="1">
      <alignment horizontal="center"/>
    </xf>
    <xf numFmtId="174" fontId="121" fillId="5" borderId="0" xfId="312" applyNumberFormat="1" applyFont="1" applyFill="1" applyBorder="1" applyAlignment="1" applyProtection="1">
      <alignment horizontal="right" vertical="center"/>
    </xf>
    <xf numFmtId="174" fontId="121" fillId="5" borderId="0" xfId="312" applyNumberFormat="1" applyFont="1" applyFill="1" applyBorder="1" applyAlignment="1" applyProtection="1">
      <alignment horizontal="left" vertical="center"/>
    </xf>
    <xf numFmtId="4" fontId="121" fillId="5" borderId="0" xfId="312" applyNumberFormat="1" applyFont="1" applyFill="1" applyBorder="1" applyAlignment="1" applyProtection="1">
      <alignment horizontal="right" vertical="center"/>
    </xf>
    <xf numFmtId="0" fontId="153" fillId="0" borderId="0" xfId="4941" applyFont="1" applyFill="1" applyBorder="1" applyAlignment="1">
      <alignment horizontal="left" vertical="center" wrapText="1"/>
    </xf>
    <xf numFmtId="168" fontId="70" fillId="0" borderId="0" xfId="94" applyNumberFormat="1" applyFont="1" applyFill="1" applyBorder="1" applyAlignment="1" applyProtection="1">
      <alignment horizontal="center"/>
    </xf>
    <xf numFmtId="187" fontId="70" fillId="0" borderId="0" xfId="92" applyNumberFormat="1" applyFont="1"/>
    <xf numFmtId="167" fontId="70" fillId="0" borderId="0" xfId="92" applyFont="1"/>
    <xf numFmtId="171" fontId="70" fillId="71" borderId="0" xfId="92" applyNumberFormat="1" applyFont="1" applyFill="1" applyBorder="1" applyAlignment="1" applyProtection="1">
      <alignment horizontal="right" vertical="top"/>
    </xf>
    <xf numFmtId="171" fontId="70" fillId="5" borderId="0" xfId="92" applyNumberFormat="1" applyFont="1" applyFill="1" applyBorder="1" applyAlignment="1" applyProtection="1">
      <alignment horizontal="right" vertical="top"/>
    </xf>
    <xf numFmtId="0" fontId="153" fillId="0" borderId="0" xfId="0" applyFont="1" applyFill="1" applyAlignment="1">
      <alignment horizontal="left" vertical="top" wrapText="1"/>
    </xf>
    <xf numFmtId="171" fontId="70" fillId="0" borderId="0" xfId="92" applyNumberFormat="1" applyFont="1" applyFill="1"/>
    <xf numFmtId="0" fontId="153" fillId="0" borderId="0" xfId="0" applyFont="1" applyFill="1" applyAlignment="1">
      <alignment horizontal="left" vertical="top" wrapText="1" readingOrder="1"/>
    </xf>
    <xf numFmtId="174" fontId="121" fillId="0" borderId="0" xfId="312" applyNumberFormat="1" applyFont="1" applyFill="1" applyBorder="1" applyAlignment="1" applyProtection="1">
      <alignment horizontal="right" vertical="center"/>
    </xf>
    <xf numFmtId="174" fontId="121" fillId="0" borderId="0" xfId="312" applyNumberFormat="1" applyFont="1" applyFill="1" applyBorder="1" applyAlignment="1" applyProtection="1">
      <alignment horizontal="left" vertical="center"/>
    </xf>
    <xf numFmtId="171" fontId="70" fillId="0" borderId="0" xfId="92" applyNumberFormat="1" applyFont="1" applyFill="1" applyBorder="1" applyAlignment="1" applyProtection="1">
      <alignment horizontal="right" vertical="top"/>
    </xf>
    <xf numFmtId="171" fontId="121" fillId="5" borderId="0" xfId="92" applyNumberFormat="1" applyFont="1" applyFill="1" applyBorder="1" applyAlignment="1" applyProtection="1">
      <alignment horizontal="right" vertical="top"/>
    </xf>
    <xf numFmtId="168" fontId="140" fillId="0" borderId="0" xfId="94" applyNumberFormat="1" applyFont="1" applyFill="1" applyBorder="1" applyAlignment="1" applyProtection="1"/>
    <xf numFmtId="1" fontId="135" fillId="0" borderId="0" xfId="312" applyNumberFormat="1" applyFont="1" applyFill="1" applyBorder="1" applyAlignment="1" applyProtection="1">
      <alignment horizontal="left" vertical="center"/>
    </xf>
    <xf numFmtId="167" fontId="161" fillId="0" borderId="0" xfId="92" applyFont="1" applyFill="1" applyBorder="1" applyAlignment="1" applyProtection="1">
      <alignment horizontal="right" vertical="center"/>
    </xf>
    <xf numFmtId="0" fontId="121" fillId="0" borderId="0" xfId="245" applyFont="1" applyFill="1" applyBorder="1" applyAlignment="1"/>
    <xf numFmtId="175" fontId="140" fillId="0" borderId="0" xfId="26" applyNumberFormat="1" applyFont="1" applyFill="1" applyBorder="1" applyAlignment="1" applyProtection="1"/>
    <xf numFmtId="0" fontId="140" fillId="0" borderId="0" xfId="245" applyFont="1" applyFill="1"/>
    <xf numFmtId="175" fontId="135" fillId="66" borderId="0" xfId="26" applyNumberFormat="1" applyFont="1" applyFill="1" applyBorder="1" applyAlignment="1" applyProtection="1">
      <alignment horizontal="left" wrapText="1"/>
    </xf>
    <xf numFmtId="0" fontId="135" fillId="66" borderId="0" xfId="245" applyFont="1" applyFill="1" applyAlignment="1">
      <alignment horizontal="right"/>
    </xf>
    <xf numFmtId="0" fontId="141" fillId="64" borderId="0" xfId="4941" applyFont="1" applyFill="1" applyBorder="1" applyAlignment="1">
      <alignment horizontal="left"/>
    </xf>
    <xf numFmtId="175" fontId="70" fillId="64" borderId="0" xfId="4942" applyNumberFormat="1" applyFont="1" applyFill="1" applyBorder="1" applyAlignment="1" applyProtection="1">
      <alignment horizontal="center"/>
    </xf>
    <xf numFmtId="0" fontId="140" fillId="64" borderId="0" xfId="4941" applyFont="1" applyFill="1"/>
    <xf numFmtId="171" fontId="70" fillId="0" borderId="0" xfId="92" applyNumberFormat="1" applyFont="1" applyAlignment="1">
      <alignment horizontal="right" vertical="center"/>
    </xf>
    <xf numFmtId="171" fontId="121" fillId="43" borderId="0" xfId="92" applyNumberFormat="1" applyFont="1" applyFill="1" applyAlignment="1">
      <alignment horizontal="right" vertical="center"/>
    </xf>
    <xf numFmtId="4" fontId="70" fillId="0" borderId="0" xfId="0" applyNumberFormat="1" applyFont="1" applyAlignment="1">
      <alignment horizontal="right" vertical="center"/>
    </xf>
    <xf numFmtId="43" fontId="140" fillId="0" borderId="0" xfId="4943" applyNumberFormat="1" applyFont="1"/>
    <xf numFmtId="174" fontId="146" fillId="5" borderId="0" xfId="312" applyNumberFormat="1" applyFont="1" applyFill="1" applyBorder="1" applyAlignment="1" applyProtection="1">
      <alignment horizontal="left" vertical="center"/>
    </xf>
    <xf numFmtId="0" fontId="146" fillId="38" borderId="0" xfId="4941" applyFont="1" applyFill="1" applyAlignment="1">
      <alignment horizontal="left" vertical="top" wrapText="1"/>
    </xf>
    <xf numFmtId="168" fontId="153" fillId="38" borderId="0" xfId="4942" applyNumberFormat="1" applyFont="1" applyFill="1" applyBorder="1" applyAlignment="1" applyProtection="1">
      <alignment horizontal="right" vertical="top" wrapText="1"/>
    </xf>
    <xf numFmtId="167" fontId="70" fillId="0" borderId="0" xfId="92" applyFont="1" applyFill="1" applyBorder="1" applyAlignment="1" applyProtection="1">
      <alignment horizontal="right" vertical="center"/>
    </xf>
    <xf numFmtId="0" fontId="66" fillId="4" borderId="0" xfId="0" applyFont="1" applyFill="1"/>
    <xf numFmtId="0" fontId="66" fillId="68" borderId="0" xfId="0" applyFont="1" applyFill="1" applyBorder="1"/>
    <xf numFmtId="0" fontId="68" fillId="68" borderId="0" xfId="0" applyFont="1" applyFill="1" applyBorder="1" applyAlignment="1"/>
    <xf numFmtId="171" fontId="86" fillId="0" borderId="0" xfId="4876" applyNumberFormat="1" applyFont="1" applyFill="1" applyBorder="1" applyAlignment="1" applyProtection="1">
      <alignment vertical="center" wrapText="1"/>
    </xf>
    <xf numFmtId="10" fontId="68" fillId="0" borderId="0" xfId="330" applyNumberFormat="1" applyFont="1" applyFill="1" applyBorder="1" applyAlignment="1" applyProtection="1">
      <alignment horizontal="right" vertical="center" wrapText="1"/>
    </xf>
    <xf numFmtId="175" fontId="68" fillId="64" borderId="0" xfId="26" applyNumberFormat="1" applyFont="1" applyFill="1" applyBorder="1" applyAlignment="1" applyProtection="1">
      <alignment horizontal="center"/>
    </xf>
    <xf numFmtId="174" fontId="68" fillId="64" borderId="0" xfId="307" applyNumberFormat="1" applyFont="1" applyFill="1" applyBorder="1" applyAlignment="1" applyProtection="1">
      <alignment horizontal="center"/>
    </xf>
    <xf numFmtId="43" fontId="66" fillId="0" borderId="0" xfId="0" applyNumberFormat="1" applyFont="1" applyFill="1" applyBorder="1"/>
    <xf numFmtId="0" fontId="68" fillId="38" borderId="0" xfId="0" applyFont="1" applyFill="1" applyBorder="1"/>
    <xf numFmtId="175" fontId="68" fillId="38" borderId="0" xfId="26" applyNumberFormat="1" applyFont="1" applyFill="1" applyBorder="1" applyAlignment="1" applyProtection="1"/>
    <xf numFmtId="175" fontId="68" fillId="38" borderId="0" xfId="26" applyNumberFormat="1" applyFont="1" applyFill="1" applyBorder="1" applyAlignment="1" applyProtection="1">
      <alignment horizontal="center"/>
    </xf>
    <xf numFmtId="175" fontId="66" fillId="68" borderId="0" xfId="26" applyNumberFormat="1" applyFont="1" applyFill="1" applyBorder="1" applyAlignment="1" applyProtection="1"/>
    <xf numFmtId="174" fontId="68" fillId="38" borderId="0" xfId="307" applyNumberFormat="1" applyFont="1" applyFill="1" applyBorder="1" applyAlignment="1" applyProtection="1">
      <alignment horizontal="center"/>
    </xf>
    <xf numFmtId="4" fontId="66" fillId="0" borderId="0" xfId="0" applyNumberFormat="1" applyFont="1" applyFill="1" applyBorder="1" applyAlignment="1">
      <alignment horizontal="right" vertical="center" wrapText="1"/>
    </xf>
    <xf numFmtId="0" fontId="121" fillId="65" borderId="0" xfId="0" applyFont="1" applyFill="1" applyBorder="1" applyAlignment="1">
      <alignment horizontal="center"/>
    </xf>
    <xf numFmtId="175" fontId="121" fillId="65" borderId="0" xfId="26" applyNumberFormat="1" applyFont="1" applyFill="1" applyBorder="1" applyAlignment="1" applyProtection="1">
      <alignment horizontal="right" wrapText="1"/>
    </xf>
    <xf numFmtId="174" fontId="121" fillId="46" borderId="0" xfId="312" applyNumberFormat="1" applyFont="1" applyFill="1" applyBorder="1" applyAlignment="1" applyProtection="1">
      <alignment horizontal="left" vertical="center"/>
    </xf>
    <xf numFmtId="3" fontId="121" fillId="47" borderId="0" xfId="0" applyNumberFormat="1" applyFont="1" applyFill="1" applyBorder="1" applyAlignment="1">
      <alignment horizontal="right" vertical="center" wrapText="1"/>
    </xf>
    <xf numFmtId="0" fontId="146" fillId="0" borderId="0" xfId="0" applyFont="1" applyFill="1" applyBorder="1" applyAlignment="1">
      <alignment vertical="top" wrapText="1"/>
    </xf>
    <xf numFmtId="185" fontId="70" fillId="0" borderId="0" xfId="92" applyNumberFormat="1" applyFont="1" applyFill="1" applyBorder="1" applyAlignment="1" applyProtection="1">
      <alignment horizontal="center"/>
    </xf>
    <xf numFmtId="187" fontId="140" fillId="0" borderId="0" xfId="4901" applyNumberFormat="1" applyFont="1" applyAlignment="1">
      <alignment horizontal="right"/>
    </xf>
    <xf numFmtId="0" fontId="121" fillId="0" borderId="0" xfId="0" applyFont="1" applyFill="1" applyBorder="1" applyAlignment="1">
      <alignment horizontal="left"/>
    </xf>
    <xf numFmtId="185" fontId="121" fillId="0" borderId="0" xfId="92" applyNumberFormat="1" applyFont="1" applyFill="1" applyBorder="1" applyAlignment="1" applyProtection="1">
      <alignment horizontal="center"/>
    </xf>
    <xf numFmtId="0" fontId="146" fillId="0" borderId="0" xfId="0" applyFont="1" applyFill="1" applyAlignment="1">
      <alignment horizontal="left" vertical="top" wrapText="1"/>
    </xf>
    <xf numFmtId="185" fontId="121" fillId="0" borderId="0" xfId="27" applyNumberFormat="1" applyFont="1" applyFill="1" applyBorder="1" applyAlignment="1" applyProtection="1">
      <alignment horizontal="center"/>
    </xf>
    <xf numFmtId="185" fontId="70" fillId="0" borderId="0" xfId="27" applyNumberFormat="1" applyFont="1" applyFill="1" applyBorder="1" applyAlignment="1" applyProtection="1">
      <alignment horizontal="center"/>
    </xf>
    <xf numFmtId="3" fontId="140" fillId="0" borderId="0" xfId="4900" applyNumberFormat="1" applyFont="1" applyAlignment="1">
      <alignment horizontal="right"/>
    </xf>
    <xf numFmtId="3" fontId="121" fillId="0" borderId="0" xfId="27" applyNumberFormat="1" applyFont="1" applyFill="1" applyBorder="1" applyAlignment="1" applyProtection="1"/>
    <xf numFmtId="185" fontId="70" fillId="0" borderId="0" xfId="27" applyNumberFormat="1" applyFont="1" applyFill="1" applyBorder="1" applyAlignment="1" applyProtection="1"/>
    <xf numFmtId="185" fontId="121" fillId="0" borderId="0" xfId="27" applyNumberFormat="1" applyFont="1" applyFill="1" applyBorder="1" applyAlignment="1" applyProtection="1"/>
    <xf numFmtId="168" fontId="121" fillId="0" borderId="0" xfId="4851" applyNumberFormat="1" applyFont="1" applyFill="1" applyBorder="1" applyAlignment="1" applyProtection="1">
      <alignment horizontal="center"/>
    </xf>
    <xf numFmtId="0" fontId="121" fillId="64" borderId="0" xfId="0" applyFont="1" applyFill="1" applyBorder="1" applyAlignment="1">
      <alignment horizontal="left"/>
    </xf>
    <xf numFmtId="168" fontId="121" fillId="64" borderId="0" xfId="26" applyNumberFormat="1" applyFont="1" applyFill="1" applyBorder="1" applyAlignment="1" applyProtection="1">
      <alignment horizontal="right" wrapText="1"/>
    </xf>
    <xf numFmtId="175" fontId="70" fillId="0" borderId="0" xfId="26" applyNumberFormat="1" applyFont="1" applyFill="1" applyBorder="1" applyAlignment="1" applyProtection="1"/>
    <xf numFmtId="0" fontId="154" fillId="0" borderId="0" xfId="245" applyFont="1" applyFill="1" applyBorder="1" applyAlignment="1">
      <alignment vertical="center" wrapText="1"/>
    </xf>
    <xf numFmtId="171" fontId="70" fillId="0" borderId="0" xfId="92" applyNumberFormat="1" applyFont="1" applyFill="1" applyBorder="1" applyAlignment="1">
      <alignment horizontal="right" vertical="center" wrapText="1"/>
    </xf>
    <xf numFmtId="171" fontId="70" fillId="47" borderId="0" xfId="92" applyNumberFormat="1" applyFont="1" applyFill="1" applyBorder="1" applyAlignment="1">
      <alignment horizontal="right" vertical="center" wrapText="1"/>
    </xf>
    <xf numFmtId="4" fontId="70" fillId="0" borderId="0" xfId="0" applyNumberFormat="1" applyFont="1" applyFill="1" applyBorder="1" applyAlignment="1">
      <alignment horizontal="right" vertical="center" wrapText="1"/>
    </xf>
    <xf numFmtId="171" fontId="121" fillId="47" borderId="0" xfId="92" applyNumberFormat="1" applyFont="1" applyFill="1" applyBorder="1" applyAlignment="1">
      <alignment horizontal="right" vertical="center" wrapText="1"/>
    </xf>
    <xf numFmtId="0" fontId="121" fillId="64" borderId="0" xfId="0" applyFont="1" applyFill="1" applyBorder="1" applyAlignment="1"/>
    <xf numFmtId="0" fontId="121" fillId="40" borderId="0" xfId="0" applyFont="1" applyFill="1" applyBorder="1" applyAlignment="1"/>
    <xf numFmtId="0" fontId="153" fillId="0" borderId="0" xfId="0" applyFont="1" applyFill="1" applyBorder="1" applyAlignment="1">
      <alignment horizontal="left" vertical="top" wrapText="1"/>
    </xf>
    <xf numFmtId="171" fontId="68" fillId="0" borderId="0" xfId="92" applyNumberFormat="1" applyFont="1" applyFill="1" applyBorder="1" applyAlignment="1" applyProtection="1">
      <alignment horizontal="right" vertical="center"/>
    </xf>
    <xf numFmtId="0" fontId="128" fillId="0" borderId="0" xfId="245" applyFont="1"/>
    <xf numFmtId="0" fontId="128" fillId="0" borderId="0" xfId="0" applyFont="1" applyFill="1" applyAlignment="1"/>
    <xf numFmtId="0" fontId="128" fillId="0" borderId="0" xfId="245" applyFont="1" applyFill="1"/>
    <xf numFmtId="3" fontId="66" fillId="0" borderId="0" xfId="94" applyNumberFormat="1" applyFont="1" applyFill="1" applyBorder="1" applyAlignment="1" applyProtection="1">
      <alignment horizontal="right" vertical="center"/>
    </xf>
    <xf numFmtId="0" fontId="67" fillId="38" borderId="0" xfId="245" applyFont="1" applyFill="1" applyAlignment="1">
      <alignment horizontal="left" vertical="top" wrapText="1"/>
    </xf>
    <xf numFmtId="0" fontId="86" fillId="0" borderId="0" xfId="245" applyFont="1" applyFill="1" applyAlignment="1">
      <alignment vertical="top"/>
    </xf>
    <xf numFmtId="167" fontId="162" fillId="0" borderId="0" xfId="245" applyNumberFormat="1" applyFont="1" applyFill="1" applyAlignment="1">
      <alignment vertical="top"/>
    </xf>
    <xf numFmtId="202" fontId="128" fillId="0" borderId="0" xfId="245" applyNumberFormat="1" applyFont="1" applyFill="1"/>
    <xf numFmtId="175" fontId="126" fillId="66" borderId="0" xfId="26" applyNumberFormat="1" applyFont="1" applyFill="1" applyBorder="1" applyAlignment="1" applyProtection="1">
      <alignment horizontal="left" wrapText="1"/>
    </xf>
    <xf numFmtId="175" fontId="124" fillId="66" borderId="0" xfId="26" applyNumberFormat="1" applyFont="1" applyFill="1" applyBorder="1" applyAlignment="1" applyProtection="1">
      <alignment horizontal="right" wrapText="1"/>
    </xf>
    <xf numFmtId="4" fontId="66" fillId="0" borderId="0" xfId="94" applyNumberFormat="1" applyFont="1" applyFill="1" applyBorder="1" applyAlignment="1" applyProtection="1">
      <alignment horizontal="right" vertical="center"/>
    </xf>
    <xf numFmtId="171" fontId="128" fillId="0" borderId="0" xfId="245" applyNumberFormat="1" applyFont="1"/>
    <xf numFmtId="4" fontId="66" fillId="38" borderId="0" xfId="26" applyNumberFormat="1" applyFont="1" applyFill="1" applyBorder="1" applyAlignment="1" applyProtection="1">
      <alignment horizontal="right" vertical="center" wrapText="1"/>
    </xf>
    <xf numFmtId="0" fontId="137" fillId="0" borderId="0" xfId="245" applyFont="1" applyFill="1" applyAlignment="1">
      <alignment vertical="top"/>
    </xf>
    <xf numFmtId="43" fontId="128" fillId="0" borderId="0" xfId="2488" applyNumberFormat="1" applyFont="1"/>
    <xf numFmtId="43" fontId="128" fillId="0" borderId="0" xfId="245" applyNumberFormat="1" applyFont="1"/>
    <xf numFmtId="0" fontId="123" fillId="60" borderId="0" xfId="4849" applyFont="1" applyFill="1" applyAlignment="1">
      <alignment horizontal="center" vertical="center"/>
    </xf>
    <xf numFmtId="0" fontId="131" fillId="0" borderId="0" xfId="552" applyFont="1" applyAlignment="1">
      <alignment horizontal="left" vertical="center" wrapText="1"/>
    </xf>
    <xf numFmtId="43" fontId="132" fillId="62" borderId="0" xfId="551" applyFont="1" applyFill="1" applyAlignment="1">
      <alignment horizontal="center"/>
    </xf>
    <xf numFmtId="0" fontId="124" fillId="62" borderId="33" xfId="552" applyFont="1" applyFill="1" applyBorder="1" applyAlignment="1">
      <alignment horizontal="center"/>
    </xf>
    <xf numFmtId="0" fontId="124" fillId="62" borderId="0" xfId="552" applyFont="1" applyFill="1" applyBorder="1" applyAlignment="1">
      <alignment horizontal="center"/>
    </xf>
    <xf numFmtId="0" fontId="124" fillId="62" borderId="34" xfId="552" applyFont="1" applyFill="1" applyBorder="1" applyAlignment="1">
      <alignment horizontal="left" vertical="center"/>
    </xf>
    <xf numFmtId="0" fontId="124" fillId="62" borderId="37" xfId="552" applyFont="1" applyFill="1" applyBorder="1" applyAlignment="1">
      <alignment horizontal="left" vertical="center"/>
    </xf>
    <xf numFmtId="0" fontId="124" fillId="62" borderId="1" xfId="552" applyFont="1" applyFill="1" applyBorder="1" applyAlignment="1">
      <alignment horizontal="center" vertical="center"/>
    </xf>
    <xf numFmtId="0" fontId="124" fillId="62" borderId="35" xfId="552" applyFont="1" applyFill="1" applyBorder="1" applyAlignment="1">
      <alignment horizontal="center" vertical="center"/>
    </xf>
    <xf numFmtId="0" fontId="124" fillId="62" borderId="36" xfId="552" applyFont="1" applyFill="1" applyBorder="1" applyAlignment="1">
      <alignment horizontal="center" vertical="center"/>
    </xf>
    <xf numFmtId="0" fontId="124" fillId="62" borderId="34" xfId="552" applyFont="1" applyFill="1" applyBorder="1" applyAlignment="1">
      <alignment horizontal="center" vertical="center" wrapText="1"/>
    </xf>
    <xf numFmtId="0" fontId="124" fillId="62" borderId="45" xfId="552" applyFont="1" applyFill="1" applyBorder="1" applyAlignment="1">
      <alignment horizontal="center" vertical="center" wrapText="1"/>
    </xf>
    <xf numFmtId="0" fontId="70" fillId="44" borderId="3" xfId="300" applyFont="1" applyFill="1" applyBorder="1" applyAlignment="1">
      <alignment horizontal="left" vertical="center" wrapText="1"/>
    </xf>
    <xf numFmtId="0" fontId="87" fillId="63" borderId="40" xfId="303" applyFont="1" applyFill="1" applyBorder="1" applyAlignment="1">
      <alignment horizontal="center" vertical="center"/>
    </xf>
    <xf numFmtId="0" fontId="87" fillId="63" borderId="41" xfId="303" applyFont="1" applyFill="1" applyBorder="1" applyAlignment="1">
      <alignment horizontal="center" vertical="center"/>
    </xf>
    <xf numFmtId="0" fontId="87" fillId="63" borderId="42" xfId="303" applyFont="1" applyFill="1" applyBorder="1" applyAlignment="1">
      <alignment horizontal="center" vertical="center"/>
    </xf>
    <xf numFmtId="0" fontId="87" fillId="63" borderId="33" xfId="303" applyFont="1" applyFill="1" applyBorder="1" applyAlignment="1">
      <alignment horizontal="center" vertical="center"/>
    </xf>
    <xf numFmtId="0" fontId="87" fillId="63" borderId="0" xfId="303" applyFont="1" applyFill="1" applyBorder="1" applyAlignment="1">
      <alignment horizontal="center" vertical="center"/>
    </xf>
    <xf numFmtId="0" fontId="87" fillId="63" borderId="43" xfId="303" applyFont="1" applyFill="1" applyBorder="1" applyAlignment="1">
      <alignment horizontal="center" vertical="center"/>
    </xf>
    <xf numFmtId="0" fontId="65" fillId="64" borderId="0" xfId="303" applyFont="1" applyFill="1" applyBorder="1" applyAlignment="1">
      <alignment horizontal="center" vertical="center"/>
    </xf>
    <xf numFmtId="0" fontId="70" fillId="44" borderId="47" xfId="300" applyFont="1" applyFill="1" applyBorder="1" applyAlignment="1">
      <alignment horizontal="left" vertical="center" wrapText="1"/>
    </xf>
    <xf numFmtId="0" fontId="70" fillId="44" borderId="13" xfId="300" applyFont="1" applyFill="1" applyBorder="1" applyAlignment="1">
      <alignment horizontal="left" vertical="center" wrapText="1"/>
    </xf>
    <xf numFmtId="0" fontId="70" fillId="44" borderId="48" xfId="300" applyFont="1" applyFill="1" applyBorder="1" applyAlignment="1">
      <alignment horizontal="left" vertical="center" wrapText="1"/>
    </xf>
    <xf numFmtId="0" fontId="70" fillId="44" borderId="50" xfId="300" applyFont="1" applyFill="1" applyBorder="1" applyAlignment="1">
      <alignment horizontal="left" vertical="center" wrapText="1"/>
    </xf>
    <xf numFmtId="0" fontId="70" fillId="44" borderId="95" xfId="300" applyFont="1" applyFill="1" applyBorder="1" applyAlignment="1">
      <alignment horizontal="left" vertical="center" wrapText="1"/>
    </xf>
    <xf numFmtId="0" fontId="70" fillId="44" borderId="51" xfId="300" applyFont="1" applyFill="1" applyBorder="1" applyAlignment="1">
      <alignment horizontal="left" vertical="center" wrapText="1"/>
    </xf>
    <xf numFmtId="0" fontId="147" fillId="0" borderId="50" xfId="300" applyFont="1" applyBorder="1" applyAlignment="1">
      <alignment horizontal="left" vertical="center"/>
    </xf>
    <xf numFmtId="0" fontId="147" fillId="0" borderId="95" xfId="300" applyFont="1" applyBorder="1" applyAlignment="1">
      <alignment horizontal="left" vertical="center"/>
    </xf>
    <xf numFmtId="0" fontId="132" fillId="75" borderId="2" xfId="4957" applyFont="1" applyFill="1" applyBorder="1" applyAlignment="1">
      <alignment horizontal="center"/>
    </xf>
    <xf numFmtId="0" fontId="132" fillId="75" borderId="55" xfId="4957" applyFont="1" applyFill="1" applyBorder="1" applyAlignment="1">
      <alignment horizontal="center"/>
    </xf>
    <xf numFmtId="0" fontId="132" fillId="75" borderId="52" xfId="4957" applyFont="1" applyFill="1" applyBorder="1" applyAlignment="1">
      <alignment horizontal="center"/>
    </xf>
    <xf numFmtId="0" fontId="132" fillId="75" borderId="0" xfId="4957" applyFont="1" applyFill="1" applyBorder="1" applyAlignment="1">
      <alignment horizontal="center"/>
    </xf>
    <xf numFmtId="0" fontId="132" fillId="75" borderId="14" xfId="4957" applyFont="1" applyFill="1" applyBorder="1" applyAlignment="1">
      <alignment horizontal="center"/>
    </xf>
    <xf numFmtId="0" fontId="132" fillId="75" borderId="20" xfId="4957" applyFont="1" applyFill="1" applyBorder="1" applyAlignment="1">
      <alignment horizontal="center"/>
    </xf>
    <xf numFmtId="0" fontId="132" fillId="75" borderId="53" xfId="4957" applyFont="1" applyFill="1" applyBorder="1" applyAlignment="1">
      <alignment horizontal="center"/>
    </xf>
    <xf numFmtId="0" fontId="132" fillId="75" borderId="50" xfId="4957" applyFont="1" applyFill="1" applyBorder="1" applyAlignment="1">
      <alignment horizontal="center"/>
    </xf>
    <xf numFmtId="0" fontId="87" fillId="75" borderId="0" xfId="4957" applyFont="1" applyFill="1" applyBorder="1" applyAlignment="1">
      <alignment horizontal="center"/>
    </xf>
    <xf numFmtId="0" fontId="148" fillId="75" borderId="47" xfId="4957" applyFont="1" applyFill="1" applyBorder="1" applyAlignment="1">
      <alignment horizontal="center" vertical="center"/>
    </xf>
    <xf numFmtId="0" fontId="148" fillId="75" borderId="13" xfId="4957" applyFont="1" applyFill="1" applyBorder="1" applyAlignment="1">
      <alignment horizontal="center" vertical="center"/>
    </xf>
    <xf numFmtId="0" fontId="148" fillId="75" borderId="48" xfId="4957" applyFont="1" applyFill="1" applyBorder="1" applyAlignment="1">
      <alignment horizontal="center" vertical="center"/>
    </xf>
    <xf numFmtId="0" fontId="148" fillId="75" borderId="50" xfId="4957" applyFont="1" applyFill="1" applyBorder="1" applyAlignment="1">
      <alignment horizontal="center" vertical="center"/>
    </xf>
    <xf numFmtId="0" fontId="148" fillId="75" borderId="20" xfId="4957" applyFont="1" applyFill="1" applyBorder="1" applyAlignment="1">
      <alignment horizontal="center" vertical="center"/>
    </xf>
    <xf numFmtId="0" fontId="148" fillId="75" borderId="53" xfId="4957" applyFont="1" applyFill="1" applyBorder="1" applyAlignment="1">
      <alignment horizontal="center" vertical="center"/>
    </xf>
    <xf numFmtId="0" fontId="148" fillId="75" borderId="95" xfId="4957" applyFont="1" applyFill="1" applyBorder="1" applyAlignment="1">
      <alignment horizontal="center" vertical="center"/>
    </xf>
    <xf numFmtId="0" fontId="148" fillId="75" borderId="0" xfId="4957" applyFont="1" applyFill="1" applyBorder="1" applyAlignment="1">
      <alignment horizontal="center" vertical="center"/>
    </xf>
    <xf numFmtId="0" fontId="148" fillId="75" borderId="14" xfId="4957" applyFont="1" applyFill="1" applyBorder="1" applyAlignment="1">
      <alignment horizontal="center" vertical="center"/>
    </xf>
    <xf numFmtId="0" fontId="148" fillId="75" borderId="51" xfId="4957" applyFont="1" applyFill="1" applyBorder="1" applyAlignment="1">
      <alignment horizontal="center" vertical="center"/>
    </xf>
    <xf numFmtId="0" fontId="148" fillId="75" borderId="19" xfId="4957" applyFont="1" applyFill="1" applyBorder="1" applyAlignment="1">
      <alignment horizontal="center" vertical="center"/>
    </xf>
    <xf numFmtId="0" fontId="148" fillId="75" borderId="54" xfId="4957" applyFont="1" applyFill="1" applyBorder="1" applyAlignment="1">
      <alignment horizontal="center" vertical="center"/>
    </xf>
    <xf numFmtId="0" fontId="83" fillId="75" borderId="52" xfId="4957" applyFont="1" applyFill="1" applyBorder="1" applyAlignment="1">
      <alignment horizontal="center"/>
    </xf>
    <xf numFmtId="0" fontId="83" fillId="75" borderId="2" xfId="4957" applyFont="1" applyFill="1" applyBorder="1" applyAlignment="1">
      <alignment horizontal="center"/>
    </xf>
    <xf numFmtId="0" fontId="83" fillId="75" borderId="55" xfId="4957" applyFont="1" applyFill="1" applyBorder="1" applyAlignment="1">
      <alignment horizontal="center"/>
    </xf>
    <xf numFmtId="0" fontId="83" fillId="75" borderId="47" xfId="4957" applyFont="1" applyFill="1" applyBorder="1" applyAlignment="1">
      <alignment horizontal="center" vertical="center"/>
    </xf>
    <xf numFmtId="0" fontId="83" fillId="75" borderId="13" xfId="4957" applyFont="1" applyFill="1" applyBorder="1" applyAlignment="1">
      <alignment horizontal="center" vertical="center"/>
    </xf>
    <xf numFmtId="0" fontId="83" fillId="75" borderId="48" xfId="4957" applyFont="1" applyFill="1" applyBorder="1" applyAlignment="1">
      <alignment horizontal="center" vertical="center"/>
    </xf>
    <xf numFmtId="0" fontId="135" fillId="75" borderId="53" xfId="4957" applyFont="1" applyFill="1" applyBorder="1" applyAlignment="1">
      <alignment horizontal="center" vertical="center" wrapText="1"/>
    </xf>
    <xf numFmtId="0" fontId="135" fillId="75" borderId="14" xfId="4957" applyFont="1" applyFill="1" applyBorder="1" applyAlignment="1">
      <alignment horizontal="center" vertical="center" wrapText="1"/>
    </xf>
    <xf numFmtId="0" fontId="135" fillId="75" borderId="54" xfId="4957" applyFont="1" applyFill="1" applyBorder="1" applyAlignment="1">
      <alignment horizontal="center" vertical="center" wrapText="1"/>
    </xf>
    <xf numFmtId="0" fontId="135" fillId="75" borderId="95" xfId="4957" applyFont="1" applyFill="1" applyBorder="1" applyAlignment="1">
      <alignment horizontal="center"/>
    </xf>
    <xf numFmtId="0" fontId="135" fillId="75" borderId="14" xfId="4957" applyFont="1" applyFill="1" applyBorder="1" applyAlignment="1">
      <alignment horizontal="center"/>
    </xf>
    <xf numFmtId="0" fontId="135" fillId="75" borderId="0" xfId="4957" applyFont="1" applyFill="1" applyBorder="1" applyAlignment="1">
      <alignment horizontal="center"/>
    </xf>
    <xf numFmtId="0" fontId="108" fillId="76" borderId="96" xfId="4956" applyFont="1" applyFill="1" applyBorder="1" applyAlignment="1">
      <alignment horizontal="left" vertical="center"/>
    </xf>
    <xf numFmtId="0" fontId="108" fillId="76" borderId="14" xfId="4956" applyFont="1" applyFill="1" applyBorder="1" applyAlignment="1">
      <alignment horizontal="left" vertical="center"/>
    </xf>
    <xf numFmtId="0" fontId="108" fillId="76" borderId="97" xfId="4956" applyFont="1" applyFill="1" applyBorder="1" applyAlignment="1">
      <alignment horizontal="left" vertical="center"/>
    </xf>
    <xf numFmtId="0" fontId="108" fillId="75" borderId="50" xfId="4956" applyFont="1" applyFill="1" applyBorder="1" applyAlignment="1">
      <alignment horizontal="center" vertical="center"/>
    </xf>
    <xf numFmtId="0" fontId="108" fillId="75" borderId="20" xfId="4956" applyFont="1" applyFill="1" applyBorder="1" applyAlignment="1">
      <alignment horizontal="center" vertical="center"/>
    </xf>
    <xf numFmtId="0" fontId="108" fillId="75" borderId="95" xfId="4956" applyFont="1" applyFill="1" applyBorder="1" applyAlignment="1">
      <alignment horizontal="center" vertical="center"/>
    </xf>
    <xf numFmtId="0" fontId="108" fillId="75" borderId="0" xfId="4956" applyFont="1" applyFill="1" applyBorder="1" applyAlignment="1">
      <alignment horizontal="center" vertical="center"/>
    </xf>
    <xf numFmtId="0" fontId="108" fillId="75" borderId="51" xfId="4956" applyFont="1" applyFill="1" applyBorder="1" applyAlignment="1">
      <alignment horizontal="center" vertical="center"/>
    </xf>
    <xf numFmtId="0" fontId="108" fillId="75" borderId="19" xfId="4956" applyFont="1" applyFill="1" applyBorder="1" applyAlignment="1">
      <alignment horizontal="center" vertical="center"/>
    </xf>
    <xf numFmtId="0" fontId="133" fillId="75" borderId="50" xfId="4956" applyFont="1" applyFill="1" applyBorder="1" applyAlignment="1">
      <alignment horizontal="center"/>
    </xf>
    <xf numFmtId="0" fontId="133" fillId="75" borderId="20" xfId="4956" applyFont="1" applyFill="1" applyBorder="1" applyAlignment="1">
      <alignment horizontal="center"/>
    </xf>
    <xf numFmtId="0" fontId="133" fillId="75" borderId="53" xfId="4956" applyFont="1" applyFill="1" applyBorder="1" applyAlignment="1">
      <alignment horizontal="center"/>
    </xf>
    <xf numFmtId="0" fontId="108" fillId="76" borderId="50" xfId="4957" applyFont="1" applyFill="1" applyBorder="1" applyAlignment="1">
      <alignment horizontal="left" vertical="center"/>
    </xf>
    <xf numFmtId="0" fontId="108" fillId="76" borderId="95" xfId="4957" applyFont="1" applyFill="1" applyBorder="1" applyAlignment="1">
      <alignment horizontal="left" vertical="center"/>
    </xf>
    <xf numFmtId="0" fontId="108" fillId="76" borderId="51" xfId="4957" applyFont="1" applyFill="1" applyBorder="1" applyAlignment="1">
      <alignment horizontal="left" vertical="center"/>
    </xf>
    <xf numFmtId="0" fontId="108" fillId="75" borderId="50" xfId="4957" applyFont="1" applyFill="1" applyBorder="1" applyAlignment="1">
      <alignment horizontal="center" vertical="center"/>
    </xf>
    <xf numFmtId="0" fontId="108" fillId="75" borderId="20" xfId="4957" applyFont="1" applyFill="1" applyBorder="1" applyAlignment="1">
      <alignment horizontal="center" vertical="center"/>
    </xf>
    <xf numFmtId="0" fontId="108" fillId="75" borderId="53" xfId="4957" applyFont="1" applyFill="1" applyBorder="1" applyAlignment="1">
      <alignment horizontal="center" vertical="center"/>
    </xf>
    <xf numFmtId="0" fontId="108" fillId="75" borderId="95" xfId="4957" applyFont="1" applyFill="1" applyBorder="1" applyAlignment="1">
      <alignment horizontal="center" vertical="center"/>
    </xf>
    <xf numFmtId="0" fontId="108" fillId="75" borderId="0" xfId="4957" applyFont="1" applyFill="1" applyBorder="1" applyAlignment="1">
      <alignment horizontal="center" vertical="center"/>
    </xf>
    <xf numFmtId="0" fontId="108" fillId="75" borderId="14" xfId="4957" applyFont="1" applyFill="1" applyBorder="1" applyAlignment="1">
      <alignment horizontal="center" vertical="center"/>
    </xf>
    <xf numFmtId="0" fontId="108" fillId="75" borderId="51" xfId="4957" applyFont="1" applyFill="1" applyBorder="1" applyAlignment="1">
      <alignment horizontal="center" vertical="center"/>
    </xf>
    <xf numFmtId="0" fontId="108" fillId="75" borderId="19" xfId="4957" applyFont="1" applyFill="1" applyBorder="1" applyAlignment="1">
      <alignment horizontal="center" vertical="center"/>
    </xf>
    <xf numFmtId="0" fontId="108" fillId="75" borderId="54" xfId="4957" applyFont="1" applyFill="1" applyBorder="1" applyAlignment="1">
      <alignment horizontal="center" vertical="center"/>
    </xf>
    <xf numFmtId="0" fontId="135" fillId="75" borderId="50" xfId="4957" applyFont="1" applyFill="1" applyBorder="1" applyAlignment="1">
      <alignment horizontal="center"/>
    </xf>
    <xf numFmtId="0" fontId="135" fillId="75" borderId="20" xfId="4957" applyFont="1" applyFill="1" applyBorder="1" applyAlignment="1">
      <alignment horizontal="center"/>
    </xf>
    <xf numFmtId="0" fontId="135" fillId="75" borderId="53" xfId="4957" applyFont="1" applyFill="1" applyBorder="1" applyAlignment="1">
      <alignment horizontal="center"/>
    </xf>
    <xf numFmtId="0" fontId="135" fillId="75" borderId="47" xfId="4957" applyFont="1" applyFill="1" applyBorder="1" applyAlignment="1">
      <alignment horizontal="center" vertical="center"/>
    </xf>
    <xf numFmtId="0" fontId="135" fillId="75" borderId="13" xfId="4957" applyFont="1" applyFill="1" applyBorder="1" applyAlignment="1">
      <alignment horizontal="center" vertical="center"/>
    </xf>
    <xf numFmtId="0" fontId="135" fillId="75" borderId="48" xfId="4957" applyFont="1" applyFill="1" applyBorder="1" applyAlignment="1">
      <alignment horizontal="center" vertical="center"/>
    </xf>
    <xf numFmtId="0" fontId="133" fillId="75" borderId="47" xfId="4956" applyFont="1" applyFill="1" applyBorder="1" applyAlignment="1">
      <alignment horizontal="center" vertical="center"/>
    </xf>
    <xf numFmtId="0" fontId="133" fillId="75" borderId="13" xfId="4956" applyFont="1" applyFill="1" applyBorder="1" applyAlignment="1">
      <alignment horizontal="center" vertical="center"/>
    </xf>
    <xf numFmtId="0" fontId="133" fillId="75" borderId="48" xfId="4956" applyFont="1" applyFill="1" applyBorder="1" applyAlignment="1">
      <alignment horizontal="center" vertical="center"/>
    </xf>
    <xf numFmtId="0" fontId="149" fillId="76" borderId="47" xfId="4956" applyFont="1" applyFill="1" applyBorder="1" applyAlignment="1">
      <alignment horizontal="center" vertical="center"/>
    </xf>
    <xf numFmtId="0" fontId="149" fillId="76" borderId="13" xfId="4956" applyFont="1" applyFill="1" applyBorder="1" applyAlignment="1">
      <alignment horizontal="center" vertical="center"/>
    </xf>
    <xf numFmtId="0" fontId="149" fillId="76" borderId="48" xfId="4956" applyFont="1" applyFill="1" applyBorder="1" applyAlignment="1">
      <alignment horizontal="center" vertical="center"/>
    </xf>
    <xf numFmtId="0" fontId="149" fillId="75" borderId="20" xfId="4956" applyFont="1" applyFill="1" applyBorder="1" applyAlignment="1">
      <alignment horizontal="center" vertical="center"/>
    </xf>
    <xf numFmtId="0" fontId="149" fillId="75" borderId="0" xfId="4956" applyFont="1" applyFill="1" applyBorder="1" applyAlignment="1">
      <alignment horizontal="center" vertical="center"/>
    </xf>
    <xf numFmtId="0" fontId="149" fillId="75" borderId="19" xfId="4956" applyFont="1" applyFill="1" applyBorder="1" applyAlignment="1">
      <alignment horizontal="center" vertical="center"/>
    </xf>
    <xf numFmtId="0" fontId="149" fillId="76" borderId="50" xfId="4956" applyFont="1" applyFill="1" applyBorder="1" applyAlignment="1">
      <alignment horizontal="center" vertical="center"/>
    </xf>
    <xf numFmtId="0" fontId="149" fillId="76" borderId="20" xfId="4956" applyFont="1" applyFill="1" applyBorder="1" applyAlignment="1">
      <alignment horizontal="center" vertical="center"/>
    </xf>
    <xf numFmtId="0" fontId="149" fillId="76" borderId="53" xfId="4956" applyFont="1" applyFill="1" applyBorder="1" applyAlignment="1">
      <alignment horizontal="center" vertical="center"/>
    </xf>
    <xf numFmtId="0" fontId="149" fillId="75" borderId="47" xfId="4956" applyFont="1" applyFill="1" applyBorder="1" applyAlignment="1">
      <alignment horizontal="center" vertical="center"/>
    </xf>
    <xf numFmtId="0" fontId="149" fillId="75" borderId="13" xfId="4956" applyFont="1" applyFill="1" applyBorder="1" applyAlignment="1">
      <alignment horizontal="center" vertical="center"/>
    </xf>
    <xf numFmtId="0" fontId="149" fillId="75" borderId="48" xfId="4956" applyFont="1" applyFill="1" applyBorder="1" applyAlignment="1">
      <alignment horizontal="center" vertical="center"/>
    </xf>
    <xf numFmtId="0" fontId="149" fillId="75" borderId="47" xfId="4956" applyFont="1" applyFill="1" applyBorder="1" applyAlignment="1">
      <alignment horizontal="center" vertical="center" wrapText="1"/>
    </xf>
    <xf numFmtId="0" fontId="149" fillId="75" borderId="13" xfId="4956" applyFont="1" applyFill="1" applyBorder="1" applyAlignment="1">
      <alignment horizontal="center" vertical="center" wrapText="1"/>
    </xf>
    <xf numFmtId="0" fontId="149" fillId="75" borderId="48" xfId="4956" applyFont="1" applyFill="1" applyBorder="1" applyAlignment="1">
      <alignment horizontal="center" vertical="center" wrapText="1"/>
    </xf>
    <xf numFmtId="0" fontId="149" fillId="76" borderId="0" xfId="4956" applyFont="1" applyFill="1" applyBorder="1" applyAlignment="1">
      <alignment horizontal="center"/>
    </xf>
    <xf numFmtId="0" fontId="149" fillId="76" borderId="14" xfId="4956" applyFont="1" applyFill="1" applyBorder="1" applyAlignment="1">
      <alignment horizontal="center"/>
    </xf>
    <xf numFmtId="0" fontId="108" fillId="76" borderId="47" xfId="4956" applyFont="1" applyFill="1" applyBorder="1" applyAlignment="1">
      <alignment horizontal="left" vertical="center"/>
    </xf>
    <xf numFmtId="0" fontId="108" fillId="76" borderId="13" xfId="4956" applyFont="1" applyFill="1" applyBorder="1" applyAlignment="1">
      <alignment horizontal="left" vertical="center"/>
    </xf>
    <xf numFmtId="0" fontId="108" fillId="76" borderId="48" xfId="4956" applyFont="1" applyFill="1" applyBorder="1" applyAlignment="1">
      <alignment horizontal="left" vertical="center"/>
    </xf>
    <xf numFmtId="0" fontId="107" fillId="76" borderId="50" xfId="4956" applyFont="1" applyFill="1" applyBorder="1" applyAlignment="1">
      <alignment horizontal="center" vertical="center"/>
    </xf>
    <xf numFmtId="0" fontId="107" fillId="76" borderId="20" xfId="4956" applyFont="1" applyFill="1" applyBorder="1" applyAlignment="1">
      <alignment horizontal="center" vertical="center"/>
    </xf>
    <xf numFmtId="0" fontId="107" fillId="76" borderId="53" xfId="4956" applyFont="1" applyFill="1" applyBorder="1" applyAlignment="1">
      <alignment horizontal="center" vertical="center"/>
    </xf>
    <xf numFmtId="0" fontId="107" fillId="76" borderId="95" xfId="4956" applyFont="1" applyFill="1" applyBorder="1" applyAlignment="1">
      <alignment horizontal="center" vertical="center"/>
    </xf>
    <xf numFmtId="0" fontId="107" fillId="76" borderId="0" xfId="4956" applyFont="1" applyFill="1" applyBorder="1" applyAlignment="1">
      <alignment horizontal="center" vertical="center"/>
    </xf>
    <xf numFmtId="0" fontId="107" fillId="76" borderId="14" xfId="4956" applyFont="1" applyFill="1" applyBorder="1" applyAlignment="1">
      <alignment horizontal="center" vertical="center"/>
    </xf>
    <xf numFmtId="0" fontId="107" fillId="75" borderId="47" xfId="4956" applyFont="1" applyFill="1" applyBorder="1" applyAlignment="1">
      <alignment horizontal="center" vertical="center"/>
    </xf>
    <xf numFmtId="0" fontId="107" fillId="75" borderId="13" xfId="4956" applyFont="1" applyFill="1" applyBorder="1" applyAlignment="1">
      <alignment horizontal="center" vertical="center"/>
    </xf>
    <xf numFmtId="0" fontId="107" fillId="75" borderId="48" xfId="4956" applyFont="1" applyFill="1" applyBorder="1" applyAlignment="1">
      <alignment horizontal="center" vertical="center"/>
    </xf>
    <xf numFmtId="0" fontId="107" fillId="75" borderId="47" xfId="4956" applyFont="1" applyFill="1" applyBorder="1" applyAlignment="1">
      <alignment horizontal="center" vertical="center" wrapText="1"/>
    </xf>
    <xf numFmtId="0" fontId="107" fillId="75" borderId="13" xfId="4956" applyFont="1" applyFill="1" applyBorder="1" applyAlignment="1">
      <alignment horizontal="center" vertical="center" wrapText="1"/>
    </xf>
    <xf numFmtId="0" fontId="107" fillId="75" borderId="48" xfId="4956" applyFont="1" applyFill="1" applyBorder="1" applyAlignment="1">
      <alignment horizontal="center" vertical="center" wrapText="1"/>
    </xf>
    <xf numFmtId="0" fontId="107" fillId="76" borderId="0" xfId="4956" applyFont="1" applyFill="1" applyBorder="1" applyAlignment="1">
      <alignment horizontal="center"/>
    </xf>
    <xf numFmtId="0" fontId="107" fillId="76" borderId="14" xfId="4956" applyFont="1" applyFill="1" applyBorder="1" applyAlignment="1">
      <alignment horizontal="center"/>
    </xf>
    <xf numFmtId="0" fontId="133" fillId="75" borderId="47" xfId="4956" applyFont="1" applyFill="1" applyBorder="1" applyAlignment="1">
      <alignment horizontal="center" vertical="center" wrapText="1"/>
    </xf>
    <xf numFmtId="0" fontId="133" fillId="75" borderId="13" xfId="4956" applyFont="1" applyFill="1" applyBorder="1" applyAlignment="1">
      <alignment horizontal="center" vertical="center" wrapText="1"/>
    </xf>
    <xf numFmtId="0" fontId="133" fillId="75" borderId="48" xfId="4956" applyFont="1" applyFill="1" applyBorder="1" applyAlignment="1">
      <alignment horizontal="center" vertical="center" wrapText="1"/>
    </xf>
    <xf numFmtId="0" fontId="133" fillId="75" borderId="95" xfId="4956" applyFont="1" applyFill="1" applyBorder="1" applyAlignment="1">
      <alignment horizontal="center"/>
    </xf>
    <xf numFmtId="0" fontId="133" fillId="75" borderId="14" xfId="4956" applyFont="1" applyFill="1" applyBorder="1" applyAlignment="1">
      <alignment horizontal="center"/>
    </xf>
    <xf numFmtId="0" fontId="133" fillId="75" borderId="0" xfId="4956" applyFont="1" applyFill="1" applyBorder="1" applyAlignment="1">
      <alignment horizontal="center"/>
    </xf>
    <xf numFmtId="0" fontId="133" fillId="76" borderId="20" xfId="4956" applyFont="1" applyFill="1" applyBorder="1" applyAlignment="1">
      <alignment horizontal="center"/>
    </xf>
    <xf numFmtId="0" fontId="133" fillId="76" borderId="53" xfId="4956" applyFont="1" applyFill="1" applyBorder="1" applyAlignment="1">
      <alignment horizontal="center"/>
    </xf>
    <xf numFmtId="0" fontId="149" fillId="75" borderId="101" xfId="4956" applyFont="1" applyFill="1" applyBorder="1" applyAlignment="1">
      <alignment horizontal="center"/>
    </xf>
    <xf numFmtId="0" fontId="149" fillId="75" borderId="102" xfId="4956" applyFont="1" applyFill="1" applyBorder="1" applyAlignment="1">
      <alignment horizontal="center"/>
    </xf>
    <xf numFmtId="0" fontId="149" fillId="75" borderId="103" xfId="4956" applyFont="1" applyFill="1" applyBorder="1" applyAlignment="1">
      <alignment horizontal="center"/>
    </xf>
    <xf numFmtId="0" fontId="133" fillId="76" borderId="47" xfId="4956" applyFont="1" applyFill="1" applyBorder="1" applyAlignment="1">
      <alignment horizontal="center" vertical="center"/>
    </xf>
    <xf numFmtId="0" fontId="133" fillId="76" borderId="13" xfId="4956" applyFont="1" applyFill="1" applyBorder="1" applyAlignment="1">
      <alignment horizontal="center" vertical="center"/>
    </xf>
    <xf numFmtId="0" fontId="133" fillId="76" borderId="48" xfId="4956" applyFont="1" applyFill="1" applyBorder="1" applyAlignment="1">
      <alignment horizontal="center" vertical="center"/>
    </xf>
    <xf numFmtId="0" fontId="133" fillId="76" borderId="47" xfId="4956" applyFont="1" applyFill="1" applyBorder="1" applyAlignment="1">
      <alignment horizontal="center" vertical="center" wrapText="1"/>
    </xf>
    <xf numFmtId="0" fontId="133" fillId="76" borderId="13" xfId="4956" applyFont="1" applyFill="1" applyBorder="1" applyAlignment="1">
      <alignment horizontal="center" vertical="center" wrapText="1"/>
    </xf>
    <xf numFmtId="0" fontId="133" fillId="76" borderId="48" xfId="4956" applyFont="1" applyFill="1" applyBorder="1" applyAlignment="1">
      <alignment horizontal="center" vertical="center" wrapText="1"/>
    </xf>
    <xf numFmtId="0" fontId="133" fillId="76" borderId="0" xfId="4956" applyFont="1" applyFill="1" applyBorder="1" applyAlignment="1">
      <alignment horizontal="center"/>
    </xf>
    <xf numFmtId="0" fontId="133" fillId="75" borderId="50" xfId="4956" applyFont="1" applyFill="1" applyBorder="1" applyAlignment="1">
      <alignment horizontal="center" vertical="center"/>
    </xf>
    <xf numFmtId="0" fontId="133" fillId="75" borderId="20" xfId="4956" applyFont="1" applyFill="1" applyBorder="1" applyAlignment="1">
      <alignment horizontal="center" vertical="center"/>
    </xf>
    <xf numFmtId="0" fontId="133" fillId="75" borderId="95" xfId="4956" applyFont="1" applyFill="1" applyBorder="1" applyAlignment="1">
      <alignment horizontal="center" vertical="center"/>
    </xf>
    <xf numFmtId="0" fontId="133" fillId="75" borderId="0" xfId="4956" applyFont="1" applyFill="1" applyBorder="1" applyAlignment="1">
      <alignment horizontal="center" vertical="center"/>
    </xf>
    <xf numFmtId="0" fontId="133" fillId="75" borderId="51" xfId="4956" applyFont="1" applyFill="1" applyBorder="1" applyAlignment="1">
      <alignment horizontal="center" vertical="center"/>
    </xf>
    <xf numFmtId="0" fontId="133" fillId="75" borderId="19" xfId="4956" applyFont="1" applyFill="1" applyBorder="1" applyAlignment="1">
      <alignment horizontal="center" vertical="center"/>
    </xf>
    <xf numFmtId="0" fontId="133" fillId="76" borderId="50" xfId="4956" applyFont="1" applyFill="1" applyBorder="1" applyAlignment="1">
      <alignment horizontal="center" vertical="center" wrapText="1"/>
    </xf>
    <xf numFmtId="0" fontId="133" fillId="76" borderId="20" xfId="4956" applyFont="1" applyFill="1" applyBorder="1" applyAlignment="1">
      <alignment horizontal="center" vertical="center" wrapText="1"/>
    </xf>
    <xf numFmtId="0" fontId="133" fillId="76" borderId="53" xfId="4956" applyFont="1" applyFill="1" applyBorder="1" applyAlignment="1">
      <alignment horizontal="center" vertical="center" wrapText="1"/>
    </xf>
    <xf numFmtId="0" fontId="133" fillId="76" borderId="95" xfId="4956" applyFont="1" applyFill="1" applyBorder="1" applyAlignment="1">
      <alignment horizontal="center" vertical="center" wrapText="1"/>
    </xf>
    <xf numFmtId="0" fontId="133" fillId="76" borderId="0" xfId="4956" applyFont="1" applyFill="1" applyBorder="1" applyAlignment="1">
      <alignment horizontal="center" vertical="center" wrapText="1"/>
    </xf>
    <xf numFmtId="0" fontId="133" fillId="76" borderId="14" xfId="4956" applyFont="1" applyFill="1" applyBorder="1" applyAlignment="1">
      <alignment horizontal="center" vertical="center" wrapText="1"/>
    </xf>
    <xf numFmtId="0" fontId="133" fillId="76" borderId="51" xfId="4956" applyFont="1" applyFill="1" applyBorder="1" applyAlignment="1">
      <alignment horizontal="center" vertical="center" wrapText="1"/>
    </xf>
    <xf numFmtId="0" fontId="133" fillId="76" borderId="19" xfId="4956" applyFont="1" applyFill="1" applyBorder="1" applyAlignment="1">
      <alignment horizontal="center" vertical="center" wrapText="1"/>
    </xf>
    <xf numFmtId="0" fontId="133" fillId="76" borderId="54" xfId="4956" applyFont="1" applyFill="1" applyBorder="1" applyAlignment="1">
      <alignment horizontal="center" vertical="center" wrapText="1"/>
    </xf>
    <xf numFmtId="0" fontId="149" fillId="75" borderId="50" xfId="4956" applyFont="1" applyFill="1" applyBorder="1" applyAlignment="1">
      <alignment horizontal="center" vertical="center"/>
    </xf>
    <xf numFmtId="0" fontId="149" fillId="75" borderId="53" xfId="4956" applyFont="1" applyFill="1" applyBorder="1" applyAlignment="1">
      <alignment horizontal="center" vertical="center"/>
    </xf>
    <xf numFmtId="0" fontId="149" fillId="75" borderId="95" xfId="4956" applyFont="1" applyFill="1" applyBorder="1" applyAlignment="1">
      <alignment horizontal="center" vertical="center"/>
    </xf>
    <xf numFmtId="0" fontId="149" fillId="75" borderId="14" xfId="4956" applyFont="1" applyFill="1" applyBorder="1" applyAlignment="1">
      <alignment horizontal="center" vertical="center"/>
    </xf>
    <xf numFmtId="0" fontId="149" fillId="75" borderId="51" xfId="4956" applyFont="1" applyFill="1" applyBorder="1" applyAlignment="1">
      <alignment horizontal="center" vertical="center"/>
    </xf>
    <xf numFmtId="0" fontId="149" fillId="75" borderId="54" xfId="4956" applyFont="1" applyFill="1" applyBorder="1" applyAlignment="1">
      <alignment horizontal="center" vertical="center"/>
    </xf>
    <xf numFmtId="0" fontId="149" fillId="75" borderId="92" xfId="4956" applyFont="1" applyFill="1" applyBorder="1" applyAlignment="1">
      <alignment horizontal="center" vertical="center"/>
    </xf>
    <xf numFmtId="0" fontId="149" fillId="75" borderId="98" xfId="4956" applyFont="1" applyFill="1" applyBorder="1" applyAlignment="1">
      <alignment horizontal="center" vertical="center"/>
    </xf>
    <xf numFmtId="0" fontId="149" fillId="75" borderId="100" xfId="4956" applyFont="1" applyFill="1" applyBorder="1" applyAlignment="1">
      <alignment horizontal="center" vertical="center"/>
    </xf>
    <xf numFmtId="0" fontId="149" fillId="75" borderId="102" xfId="4956" applyFont="1" applyFill="1" applyBorder="1" applyAlignment="1">
      <alignment horizontal="center" vertical="center"/>
    </xf>
    <xf numFmtId="0" fontId="149" fillId="75" borderId="103" xfId="4956" applyFont="1" applyFill="1" applyBorder="1" applyAlignment="1">
      <alignment horizontal="center" vertical="center"/>
    </xf>
    <xf numFmtId="0" fontId="149" fillId="75" borderId="99" xfId="4956" applyFont="1" applyFill="1" applyBorder="1" applyAlignment="1">
      <alignment horizontal="center"/>
    </xf>
    <xf numFmtId="0" fontId="149" fillId="75" borderId="92" xfId="4956" applyFont="1" applyFill="1" applyBorder="1" applyAlignment="1">
      <alignment horizontal="center"/>
    </xf>
    <xf numFmtId="0" fontId="149" fillId="75" borderId="98" xfId="4956" applyFont="1" applyFill="1" applyBorder="1" applyAlignment="1">
      <alignment horizontal="center"/>
    </xf>
    <xf numFmtId="0" fontId="149" fillId="76" borderId="99" xfId="4956" applyFont="1" applyFill="1" applyBorder="1" applyAlignment="1">
      <alignment horizontal="center" vertical="center"/>
    </xf>
    <xf numFmtId="0" fontId="149" fillId="76" borderId="92" xfId="4956" applyFont="1" applyFill="1" applyBorder="1" applyAlignment="1">
      <alignment horizontal="center" vertical="center"/>
    </xf>
    <xf numFmtId="0" fontId="133" fillId="76" borderId="14" xfId="4956" applyFont="1" applyFill="1" applyBorder="1" applyAlignment="1">
      <alignment horizontal="center"/>
    </xf>
    <xf numFmtId="0" fontId="133" fillId="76" borderId="20" xfId="4956" applyFont="1" applyFill="1" applyBorder="1" applyAlignment="1">
      <alignment horizontal="center" vertical="center"/>
    </xf>
    <xf numFmtId="0" fontId="133" fillId="76" borderId="53" xfId="4956" applyFont="1" applyFill="1" applyBorder="1" applyAlignment="1">
      <alignment horizontal="center" vertical="center"/>
    </xf>
    <xf numFmtId="0" fontId="133" fillId="76" borderId="0" xfId="4956" applyFont="1" applyFill="1" applyBorder="1" applyAlignment="1">
      <alignment horizontal="center" vertical="center"/>
    </xf>
    <xf numFmtId="0" fontId="133" fillId="76" borderId="14" xfId="4956" applyFont="1" applyFill="1" applyBorder="1" applyAlignment="1">
      <alignment horizontal="center" vertical="center"/>
    </xf>
    <xf numFmtId="0" fontId="133" fillId="76" borderId="19" xfId="4956" applyFont="1" applyFill="1" applyBorder="1" applyAlignment="1">
      <alignment horizontal="center" vertical="center"/>
    </xf>
    <xf numFmtId="0" fontId="133" fillId="76" borderId="54" xfId="4956" applyFont="1" applyFill="1" applyBorder="1" applyAlignment="1">
      <alignment horizontal="center" vertical="center"/>
    </xf>
    <xf numFmtId="0" fontId="107" fillId="76" borderId="47" xfId="4956" applyFont="1" applyFill="1" applyBorder="1" applyAlignment="1">
      <alignment horizontal="center" vertical="center"/>
    </xf>
    <xf numFmtId="0" fontId="107" fillId="76" borderId="13" xfId="4956" applyFont="1" applyFill="1" applyBorder="1" applyAlignment="1">
      <alignment horizontal="center" vertical="center"/>
    </xf>
    <xf numFmtId="0" fontId="107" fillId="76" borderId="48" xfId="4956" applyFont="1" applyFill="1" applyBorder="1" applyAlignment="1">
      <alignment horizontal="center" vertical="center"/>
    </xf>
    <xf numFmtId="0" fontId="107" fillId="76" borderId="19" xfId="4956" applyFont="1" applyFill="1" applyBorder="1" applyAlignment="1">
      <alignment horizontal="center" vertical="center"/>
    </xf>
    <xf numFmtId="0" fontId="107" fillId="76" borderId="54" xfId="4956" applyFont="1" applyFill="1" applyBorder="1" applyAlignment="1">
      <alignment horizontal="center" vertical="center"/>
    </xf>
    <xf numFmtId="0" fontId="107" fillId="76" borderId="20" xfId="4956" applyFont="1" applyFill="1" applyBorder="1" applyAlignment="1">
      <alignment horizontal="center"/>
    </xf>
    <xf numFmtId="0" fontId="107" fillId="76" borderId="47" xfId="4956" applyFont="1" applyFill="1" applyBorder="1" applyAlignment="1">
      <alignment horizontal="center" vertical="center" wrapText="1"/>
    </xf>
    <xf numFmtId="0" fontId="107" fillId="76" borderId="13" xfId="4956" applyFont="1" applyFill="1" applyBorder="1" applyAlignment="1">
      <alignment horizontal="center" vertical="center" wrapText="1"/>
    </xf>
    <xf numFmtId="0" fontId="107" fillId="76" borderId="48" xfId="4956" applyFont="1" applyFill="1" applyBorder="1" applyAlignment="1">
      <alignment horizontal="center" vertical="center" wrapText="1"/>
    </xf>
    <xf numFmtId="0" fontId="87" fillId="73" borderId="0" xfId="98" applyNumberFormat="1" applyFont="1" applyFill="1" applyBorder="1" applyAlignment="1" applyProtection="1">
      <alignment horizontal="center"/>
    </xf>
    <xf numFmtId="170" fontId="87" fillId="73" borderId="0" xfId="205" applyNumberFormat="1" applyFont="1" applyFill="1" applyBorder="1" applyAlignment="1">
      <alignment horizontal="center" vertical="top"/>
    </xf>
    <xf numFmtId="0" fontId="87" fillId="63" borderId="0" xfId="98" applyNumberFormat="1" applyFont="1" applyFill="1" applyBorder="1" applyAlignment="1" applyProtection="1">
      <alignment horizontal="center"/>
    </xf>
    <xf numFmtId="170" fontId="87" fillId="63" borderId="0" xfId="0" applyNumberFormat="1" applyFont="1" applyFill="1" applyBorder="1" applyAlignment="1">
      <alignment horizontal="center"/>
    </xf>
    <xf numFmtId="169" fontId="87" fillId="63" borderId="0" xfId="98" applyFont="1" applyFill="1" applyBorder="1" applyAlignment="1" applyProtection="1">
      <alignment horizontal="center" vertical="top"/>
    </xf>
    <xf numFmtId="0" fontId="135" fillId="66" borderId="40" xfId="0" applyFont="1" applyFill="1" applyBorder="1" applyAlignment="1">
      <alignment horizontal="center" vertical="center"/>
    </xf>
    <xf numFmtId="0" fontId="135" fillId="66" borderId="41" xfId="0" applyFont="1" applyFill="1" applyBorder="1" applyAlignment="1">
      <alignment horizontal="center" vertical="center"/>
    </xf>
    <xf numFmtId="0" fontId="124" fillId="66" borderId="40" xfId="0" applyFont="1" applyFill="1" applyBorder="1" applyAlignment="1">
      <alignment horizontal="center" vertical="center" wrapText="1"/>
    </xf>
    <xf numFmtId="0" fontId="124" fillId="66" borderId="42" xfId="0" applyFont="1" applyFill="1" applyBorder="1" applyAlignment="1">
      <alignment horizontal="center" vertical="center" wrapText="1"/>
    </xf>
    <xf numFmtId="0" fontId="87" fillId="63" borderId="0" xfId="98" applyNumberFormat="1" applyFont="1" applyFill="1" applyBorder="1" applyAlignment="1" applyProtection="1">
      <alignment horizontal="center" wrapText="1"/>
    </xf>
    <xf numFmtId="169" fontId="87" fillId="63" borderId="0" xfId="98" applyFont="1" applyFill="1" applyBorder="1" applyAlignment="1" applyProtection="1">
      <alignment horizontal="center"/>
    </xf>
    <xf numFmtId="0" fontId="135" fillId="66" borderId="36" xfId="0" applyFont="1" applyFill="1" applyBorder="1" applyAlignment="1">
      <alignment horizontal="center" vertical="center" wrapText="1"/>
    </xf>
    <xf numFmtId="0" fontId="135" fillId="66" borderId="41" xfId="0" applyFont="1" applyFill="1" applyBorder="1" applyAlignment="1">
      <alignment horizontal="center" vertical="center" wrapText="1"/>
    </xf>
    <xf numFmtId="0" fontId="135" fillId="66" borderId="1" xfId="0" applyFont="1" applyFill="1" applyBorder="1" applyAlignment="1">
      <alignment horizontal="center" vertical="center" wrapText="1"/>
    </xf>
    <xf numFmtId="0" fontId="135" fillId="66" borderId="35" xfId="0" applyFont="1" applyFill="1" applyBorder="1" applyAlignment="1">
      <alignment horizontal="center" vertical="center" wrapText="1"/>
    </xf>
    <xf numFmtId="0" fontId="135" fillId="66" borderId="1" xfId="0" applyFont="1" applyFill="1" applyBorder="1" applyAlignment="1">
      <alignment horizontal="center" vertical="center"/>
    </xf>
    <xf numFmtId="0" fontId="135" fillId="66" borderId="35" xfId="0" applyFont="1" applyFill="1" applyBorder="1" applyAlignment="1">
      <alignment horizontal="center" vertical="center"/>
    </xf>
    <xf numFmtId="0" fontId="141" fillId="63" borderId="0" xfId="98" applyNumberFormat="1" applyFont="1" applyFill="1" applyBorder="1" applyAlignment="1" applyProtection="1">
      <alignment horizontal="center"/>
    </xf>
    <xf numFmtId="170" fontId="141" fillId="63" borderId="0" xfId="0" applyNumberFormat="1" applyFont="1" applyFill="1" applyBorder="1" applyAlignment="1">
      <alignment horizontal="center"/>
    </xf>
    <xf numFmtId="0" fontId="124" fillId="66" borderId="9" xfId="0" applyFont="1" applyFill="1" applyBorder="1" applyAlignment="1">
      <alignment horizontal="center" vertical="center"/>
    </xf>
    <xf numFmtId="0" fontId="135" fillId="66" borderId="42" xfId="0" applyFont="1" applyFill="1" applyBorder="1" applyAlignment="1">
      <alignment horizontal="center" vertical="center"/>
    </xf>
    <xf numFmtId="0" fontId="124" fillId="66" borderId="0" xfId="0" applyFont="1" applyFill="1" applyBorder="1" applyAlignment="1">
      <alignment horizontal="center" vertical="center"/>
    </xf>
    <xf numFmtId="0" fontId="124" fillId="66" borderId="36" xfId="0" applyFont="1" applyFill="1" applyBorder="1" applyAlignment="1">
      <alignment horizontal="center" vertical="center"/>
    </xf>
    <xf numFmtId="0" fontId="124" fillId="66" borderId="1" xfId="0" applyFont="1" applyFill="1" applyBorder="1" applyAlignment="1">
      <alignment horizontal="center" vertical="center"/>
    </xf>
    <xf numFmtId="0" fontId="124" fillId="66" borderId="36" xfId="0" applyFont="1" applyFill="1" applyBorder="1" applyAlignment="1">
      <alignment horizontal="center" vertical="center" wrapText="1"/>
    </xf>
    <xf numFmtId="0" fontId="124" fillId="66" borderId="35" xfId="0" applyFont="1" applyFill="1" applyBorder="1" applyAlignment="1">
      <alignment horizontal="center" vertical="center" wrapText="1"/>
    </xf>
    <xf numFmtId="0" fontId="124" fillId="66" borderId="1" xfId="0" applyFont="1" applyFill="1" applyBorder="1" applyAlignment="1">
      <alignment horizontal="center" vertical="center" wrapText="1"/>
    </xf>
    <xf numFmtId="0" fontId="135" fillId="63" borderId="0" xfId="98" applyNumberFormat="1" applyFont="1" applyFill="1" applyBorder="1" applyAlignment="1" applyProtection="1">
      <alignment horizontal="center"/>
    </xf>
    <xf numFmtId="170" fontId="135" fillId="63" borderId="0" xfId="278" applyNumberFormat="1" applyFont="1" applyFill="1" applyBorder="1" applyAlignment="1">
      <alignment horizontal="center"/>
    </xf>
    <xf numFmtId="0" fontId="135" fillId="63" borderId="0" xfId="99" applyNumberFormat="1" applyFont="1" applyFill="1" applyBorder="1" applyAlignment="1" applyProtection="1">
      <alignment horizontal="center"/>
    </xf>
    <xf numFmtId="0" fontId="67" fillId="64" borderId="0" xfId="302" applyFont="1" applyFill="1" applyBorder="1" applyAlignment="1">
      <alignment horizontal="left" wrapText="1"/>
    </xf>
    <xf numFmtId="3" fontId="86" fillId="64" borderId="0" xfId="99" applyNumberFormat="1" applyFont="1" applyFill="1" applyBorder="1" applyAlignment="1" applyProtection="1">
      <alignment horizontal="right" wrapText="1"/>
    </xf>
    <xf numFmtId="3" fontId="86" fillId="65" borderId="0" xfId="99" applyNumberFormat="1" applyFont="1" applyFill="1" applyBorder="1" applyAlignment="1" applyProtection="1">
      <alignment horizontal="right" wrapText="1"/>
    </xf>
    <xf numFmtId="0" fontId="66" fillId="65" borderId="0" xfId="0" applyFont="1" applyFill="1"/>
    <xf numFmtId="0" fontId="124" fillId="66" borderId="34" xfId="0" applyFont="1" applyFill="1" applyBorder="1" applyAlignment="1">
      <alignment horizontal="left" vertical="center"/>
    </xf>
    <xf numFmtId="0" fontId="124" fillId="66" borderId="37" xfId="0" applyFont="1" applyFill="1" applyBorder="1" applyAlignment="1">
      <alignment horizontal="left" vertical="center"/>
    </xf>
    <xf numFmtId="0" fontId="124" fillId="62" borderId="36" xfId="0" applyFont="1" applyFill="1" applyBorder="1" applyAlignment="1">
      <alignment horizontal="center" vertical="center" wrapText="1"/>
    </xf>
    <xf numFmtId="0" fontId="124" fillId="62" borderId="1" xfId="0" applyFont="1" applyFill="1" applyBorder="1" applyAlignment="1">
      <alignment horizontal="center" vertical="center" wrapText="1"/>
    </xf>
    <xf numFmtId="0" fontId="124" fillId="62" borderId="35" xfId="0" applyFont="1" applyFill="1" applyBorder="1" applyAlignment="1">
      <alignment horizontal="center" vertical="center" wrapText="1"/>
    </xf>
    <xf numFmtId="170" fontId="132" fillId="63" borderId="40" xfId="0" applyNumberFormat="1" applyFont="1" applyFill="1" applyBorder="1" applyAlignment="1">
      <alignment horizontal="center" vertical="center" wrapText="1"/>
    </xf>
    <xf numFmtId="170" fontId="132" fillId="63" borderId="41" xfId="0" applyNumberFormat="1" applyFont="1" applyFill="1" applyBorder="1" applyAlignment="1">
      <alignment horizontal="center" vertical="center" wrapText="1"/>
    </xf>
    <xf numFmtId="170" fontId="132" fillId="63" borderId="42" xfId="0" applyNumberFormat="1" applyFont="1" applyFill="1" applyBorder="1" applyAlignment="1">
      <alignment horizontal="center" vertical="center" wrapText="1"/>
    </xf>
    <xf numFmtId="170" fontId="132" fillId="63" borderId="33" xfId="0" applyNumberFormat="1" applyFont="1" applyFill="1" applyBorder="1" applyAlignment="1">
      <alignment horizontal="center" wrapText="1"/>
    </xf>
    <xf numFmtId="170" fontId="132" fillId="63" borderId="0" xfId="0" applyNumberFormat="1" applyFont="1" applyFill="1" applyBorder="1" applyAlignment="1">
      <alignment horizontal="center" wrapText="1"/>
    </xf>
    <xf numFmtId="170" fontId="132" fillId="63" borderId="43" xfId="0" applyNumberFormat="1" applyFont="1" applyFill="1" applyBorder="1" applyAlignment="1">
      <alignment horizontal="center" wrapText="1"/>
    </xf>
    <xf numFmtId="169" fontId="132" fillId="63" borderId="38" xfId="98" applyFont="1" applyFill="1" applyBorder="1" applyAlignment="1" applyProtection="1">
      <alignment horizontal="center"/>
    </xf>
    <xf numFmtId="169" fontId="132" fillId="63" borderId="39" xfId="98" applyFont="1" applyFill="1" applyBorder="1" applyAlignment="1" applyProtection="1">
      <alignment horizontal="center"/>
    </xf>
    <xf numFmtId="169" fontId="132" fillId="63" borderId="44" xfId="98" applyFont="1" applyFill="1" applyBorder="1" applyAlignment="1" applyProtection="1">
      <alignment horizontal="center"/>
    </xf>
    <xf numFmtId="0" fontId="141" fillId="63" borderId="0" xfId="98" applyNumberFormat="1" applyFont="1" applyFill="1" applyBorder="1" applyAlignment="1" applyProtection="1">
      <alignment horizontal="center" vertical="center" wrapText="1"/>
    </xf>
    <xf numFmtId="0" fontId="124" fillId="63" borderId="36" xfId="0" applyFont="1" applyFill="1" applyBorder="1" applyAlignment="1">
      <alignment horizontal="center" vertical="center"/>
    </xf>
    <xf numFmtId="0" fontId="124" fillId="63" borderId="1" xfId="0" applyFont="1" applyFill="1" applyBorder="1" applyAlignment="1">
      <alignment horizontal="center" vertical="center"/>
    </xf>
    <xf numFmtId="0" fontId="124" fillId="63" borderId="35" xfId="0" applyFont="1" applyFill="1" applyBorder="1" applyAlignment="1">
      <alignment horizontal="center" vertical="center"/>
    </xf>
    <xf numFmtId="0" fontId="124" fillId="63" borderId="36" xfId="0" applyFont="1" applyFill="1" applyBorder="1" applyAlignment="1">
      <alignment horizontal="center" vertical="center" wrapText="1"/>
    </xf>
    <xf numFmtId="0" fontId="124" fillId="63" borderId="35" xfId="0" applyFont="1" applyFill="1" applyBorder="1" applyAlignment="1">
      <alignment horizontal="center" vertical="center" wrapText="1"/>
    </xf>
    <xf numFmtId="0" fontId="88" fillId="63" borderId="0" xfId="0" applyFont="1" applyFill="1" applyBorder="1" applyAlignment="1">
      <alignment horizontal="center"/>
    </xf>
    <xf numFmtId="0" fontId="88" fillId="63" borderId="0" xfId="0" applyFont="1" applyFill="1" applyBorder="1" applyAlignment="1">
      <alignment horizontal="center" vertical="center"/>
    </xf>
    <xf numFmtId="170" fontId="88" fillId="63" borderId="0" xfId="0" applyNumberFormat="1" applyFont="1" applyFill="1" applyBorder="1" applyAlignment="1">
      <alignment horizontal="center" vertical="center"/>
    </xf>
    <xf numFmtId="0" fontId="132" fillId="63" borderId="0" xfId="0" applyFont="1" applyFill="1" applyBorder="1" applyAlignment="1">
      <alignment horizontal="center" vertical="center"/>
    </xf>
    <xf numFmtId="0" fontId="124" fillId="63" borderId="0" xfId="0" applyFont="1" applyFill="1" applyBorder="1" applyAlignment="1">
      <alignment horizontal="left" vertical="center"/>
    </xf>
    <xf numFmtId="0" fontId="87" fillId="63" borderId="0" xfId="0" applyFont="1" applyFill="1" applyBorder="1" applyAlignment="1">
      <alignment horizontal="center" wrapText="1"/>
    </xf>
    <xf numFmtId="0" fontId="124" fillId="63" borderId="21" xfId="0" applyFont="1" applyFill="1" applyBorder="1" applyAlignment="1">
      <alignment horizontal="left" vertical="center"/>
    </xf>
    <xf numFmtId="0" fontId="135" fillId="66" borderId="36" xfId="0" applyFont="1" applyFill="1" applyBorder="1" applyAlignment="1">
      <alignment horizontal="center" vertical="center"/>
    </xf>
    <xf numFmtId="172" fontId="117" fillId="66" borderId="0" xfId="0" applyNumberFormat="1" applyFont="1" applyFill="1" applyBorder="1" applyAlignment="1">
      <alignment horizontal="center"/>
    </xf>
    <xf numFmtId="0" fontId="117" fillId="66" borderId="0" xfId="0" applyFont="1" applyFill="1" applyBorder="1" applyAlignment="1">
      <alignment horizontal="right" vertical="center" wrapText="1"/>
    </xf>
    <xf numFmtId="0" fontId="87" fillId="63" borderId="0" xfId="0" applyFont="1" applyFill="1" applyBorder="1" applyAlignment="1">
      <alignment horizontal="center"/>
    </xf>
    <xf numFmtId="0" fontId="142" fillId="63" borderId="0" xfId="0" applyFont="1" applyFill="1" applyBorder="1" applyAlignment="1">
      <alignment horizontal="center"/>
    </xf>
    <xf numFmtId="172" fontId="110" fillId="0" borderId="0" xfId="0" applyNumberFormat="1" applyFont="1" applyFill="1" applyBorder="1" applyAlignment="1">
      <alignment horizontal="center"/>
    </xf>
    <xf numFmtId="0" fontId="136" fillId="66" borderId="0" xfId="0" applyFont="1" applyFill="1" applyBorder="1" applyAlignment="1">
      <alignment horizontal="right" vertical="center" wrapText="1"/>
    </xf>
    <xf numFmtId="0" fontId="66" fillId="0" borderId="20" xfId="4790" applyFont="1" applyFill="1" applyBorder="1" applyAlignment="1">
      <alignment horizontal="left" vertical="center"/>
    </xf>
    <xf numFmtId="0" fontId="66" fillId="0" borderId="0" xfId="4790" applyFont="1" applyFill="1" applyBorder="1" applyAlignment="1">
      <alignment horizontal="left" vertical="center"/>
    </xf>
    <xf numFmtId="0" fontId="87" fillId="63" borderId="0" xfId="4790" applyFont="1" applyFill="1" applyAlignment="1">
      <alignment horizontal="center"/>
    </xf>
    <xf numFmtId="177" fontId="87" fillId="63" borderId="0" xfId="4790" applyNumberFormat="1" applyFont="1" applyFill="1" applyAlignment="1">
      <alignment horizontal="center"/>
    </xf>
    <xf numFmtId="0" fontId="117" fillId="66" borderId="66" xfId="4790" applyFont="1" applyFill="1" applyBorder="1" applyAlignment="1">
      <alignment horizontal="center"/>
    </xf>
    <xf numFmtId="175" fontId="66" fillId="0" borderId="47" xfId="4791" applyNumberFormat="1" applyFont="1" applyFill="1" applyBorder="1" applyAlignment="1" applyProtection="1">
      <alignment horizontal="left" vertical="center"/>
    </xf>
    <xf numFmtId="175" fontId="66" fillId="0" borderId="13" xfId="4791" applyNumberFormat="1" applyFont="1" applyFill="1" applyBorder="1" applyAlignment="1" applyProtection="1">
      <alignment horizontal="left" vertical="center"/>
    </xf>
    <xf numFmtId="175" fontId="66" fillId="0" borderId="48" xfId="4791" applyNumberFormat="1" applyFont="1" applyFill="1" applyBorder="1" applyAlignment="1" applyProtection="1">
      <alignment horizontal="left" vertical="center"/>
    </xf>
    <xf numFmtId="0" fontId="117" fillId="66" borderId="22" xfId="4790" applyFont="1" applyFill="1" applyBorder="1" applyAlignment="1">
      <alignment horizontal="center"/>
    </xf>
    <xf numFmtId="0" fontId="66" fillId="0" borderId="19" xfId="4790" applyFont="1" applyFill="1" applyBorder="1" applyAlignment="1">
      <alignment horizontal="left" vertical="center"/>
    </xf>
    <xf numFmtId="4" fontId="58" fillId="0" borderId="47" xfId="4790" applyNumberFormat="1" applyFont="1" applyBorder="1" applyAlignment="1">
      <alignment vertical="center"/>
    </xf>
    <xf numFmtId="4" fontId="58" fillId="0" borderId="13" xfId="4790" applyNumberFormat="1" applyFont="1" applyBorder="1" applyAlignment="1">
      <alignment vertical="center"/>
    </xf>
    <xf numFmtId="4" fontId="58" fillId="0" borderId="48" xfId="4790" applyNumberFormat="1" applyFont="1" applyBorder="1" applyAlignment="1">
      <alignment vertical="center"/>
    </xf>
    <xf numFmtId="0" fontId="124" fillId="66" borderId="36" xfId="4790" applyFont="1" applyFill="1" applyBorder="1" applyAlignment="1">
      <alignment horizontal="center"/>
    </xf>
    <xf numFmtId="0" fontId="124" fillId="66" borderId="1" xfId="4790" applyFont="1" applyFill="1" applyBorder="1" applyAlignment="1">
      <alignment horizontal="center"/>
    </xf>
    <xf numFmtId="0" fontId="124" fillId="66" borderId="35" xfId="4790" applyFont="1" applyFill="1" applyBorder="1" applyAlignment="1">
      <alignment horizontal="center"/>
    </xf>
    <xf numFmtId="4" fontId="70" fillId="0" borderId="78" xfId="4790" applyNumberFormat="1" applyFont="1" applyBorder="1" applyAlignment="1">
      <alignment horizontal="left" vertical="center"/>
    </xf>
    <xf numFmtId="4" fontId="70" fillId="0" borderId="13" xfId="4790" applyNumberFormat="1" applyFont="1" applyBorder="1" applyAlignment="1">
      <alignment horizontal="left" vertical="center"/>
    </xf>
    <xf numFmtId="4" fontId="70" fillId="0" borderId="48" xfId="4790" applyNumberFormat="1" applyFont="1" applyBorder="1" applyAlignment="1">
      <alignment horizontal="left" vertical="center"/>
    </xf>
    <xf numFmtId="0" fontId="135" fillId="62" borderId="40" xfId="129" applyFont="1" applyFill="1" applyBorder="1" applyAlignment="1">
      <alignment horizontal="center" vertical="center"/>
    </xf>
    <xf numFmtId="0" fontId="135" fillId="62" borderId="42" xfId="129" applyFont="1" applyFill="1" applyBorder="1" applyAlignment="1">
      <alignment horizontal="center" vertical="center"/>
    </xf>
    <xf numFmtId="0" fontId="135" fillId="62" borderId="36" xfId="129" applyFont="1" applyFill="1" applyBorder="1" applyAlignment="1">
      <alignment horizontal="center" vertical="center"/>
    </xf>
    <xf numFmtId="0" fontId="135" fillId="62" borderId="1" xfId="129" applyFont="1" applyFill="1" applyBorder="1" applyAlignment="1">
      <alignment horizontal="center" vertical="center"/>
    </xf>
    <xf numFmtId="0" fontId="66" fillId="0" borderId="34" xfId="4790" applyFont="1" applyFill="1" applyBorder="1" applyAlignment="1">
      <alignment vertical="center"/>
    </xf>
    <xf numFmtId="0" fontId="66" fillId="0" borderId="37" xfId="4790" applyFont="1" applyFill="1" applyBorder="1" applyAlignment="1">
      <alignment vertical="center"/>
    </xf>
    <xf numFmtId="0" fontId="66" fillId="0" borderId="45" xfId="4790" applyFont="1" applyFill="1" applyBorder="1" applyAlignment="1">
      <alignment vertical="center"/>
    </xf>
    <xf numFmtId="0" fontId="66" fillId="0" borderId="45" xfId="4790" applyFont="1" applyFill="1" applyBorder="1" applyAlignment="1">
      <alignment vertical="center" wrapText="1"/>
    </xf>
    <xf numFmtId="0" fontId="66" fillId="0" borderId="37" xfId="4790" applyFont="1" applyFill="1" applyBorder="1" applyAlignment="1">
      <alignment vertical="center" wrapText="1"/>
    </xf>
    <xf numFmtId="0" fontId="66" fillId="0" borderId="45" xfId="4790" applyFont="1" applyFill="1" applyBorder="1" applyAlignment="1">
      <alignment horizontal="left" vertical="center" wrapText="1"/>
    </xf>
    <xf numFmtId="0" fontId="66" fillId="0" borderId="37" xfId="4790" applyFont="1" applyFill="1" applyBorder="1" applyAlignment="1">
      <alignment horizontal="left" vertical="center" wrapText="1"/>
    </xf>
    <xf numFmtId="0" fontId="87" fillId="63" borderId="0" xfId="4790" applyFont="1" applyFill="1" applyBorder="1" applyAlignment="1">
      <alignment horizontal="center"/>
    </xf>
    <xf numFmtId="0" fontId="124" fillId="66" borderId="40" xfId="129" applyFont="1" applyFill="1" applyBorder="1" applyAlignment="1">
      <alignment horizontal="center" vertical="center"/>
    </xf>
    <xf numFmtId="0" fontId="124" fillId="66" borderId="38" xfId="129" applyFont="1" applyFill="1" applyBorder="1" applyAlignment="1">
      <alignment horizontal="center" vertical="center"/>
    </xf>
    <xf numFmtId="0" fontId="124" fillId="66" borderId="34" xfId="129" applyFont="1" applyFill="1" applyBorder="1" applyAlignment="1">
      <alignment horizontal="center" vertical="center"/>
    </xf>
    <xf numFmtId="0" fontId="124" fillId="66" borderId="37" xfId="129" applyFont="1" applyFill="1" applyBorder="1" applyAlignment="1">
      <alignment horizontal="center" vertical="center"/>
    </xf>
    <xf numFmtId="0" fontId="124" fillId="66" borderId="34" xfId="129" applyFont="1" applyFill="1" applyBorder="1" applyAlignment="1">
      <alignment horizontal="center" vertical="center" wrapText="1"/>
    </xf>
    <xf numFmtId="0" fontId="124" fillId="66" borderId="37" xfId="129" applyFont="1" applyFill="1" applyBorder="1" applyAlignment="1">
      <alignment horizontal="center" vertical="center" wrapText="1"/>
    </xf>
    <xf numFmtId="0" fontId="124" fillId="66" borderId="36" xfId="129" applyFont="1" applyFill="1" applyBorder="1" applyAlignment="1">
      <alignment horizontal="center"/>
    </xf>
    <xf numFmtId="0" fontId="124" fillId="66" borderId="70" xfId="129" applyFont="1" applyFill="1" applyBorder="1" applyAlignment="1">
      <alignment horizontal="center"/>
    </xf>
    <xf numFmtId="0" fontId="124" fillId="66" borderId="71" xfId="129" applyFont="1" applyFill="1" applyBorder="1" applyAlignment="1">
      <alignment horizontal="center"/>
    </xf>
    <xf numFmtId="0" fontId="117" fillId="62" borderId="36" xfId="129" applyFont="1" applyFill="1" applyBorder="1" applyAlignment="1">
      <alignment horizontal="center" vertical="center"/>
    </xf>
    <xf numFmtId="0" fontId="117" fillId="62" borderId="35" xfId="129" applyFont="1" applyFill="1" applyBorder="1" applyAlignment="1">
      <alignment horizontal="center" vertical="center"/>
    </xf>
    <xf numFmtId="0" fontId="117" fillId="62" borderId="1" xfId="129" applyFont="1" applyFill="1" applyBorder="1" applyAlignment="1">
      <alignment horizontal="center" vertical="center"/>
    </xf>
    <xf numFmtId="180" fontId="87" fillId="63" borderId="0" xfId="4790" applyNumberFormat="1" applyFont="1" applyFill="1" applyBorder="1" applyAlignment="1">
      <alignment horizontal="center"/>
    </xf>
    <xf numFmtId="0" fontId="135" fillId="66" borderId="0" xfId="4790" applyFont="1" applyFill="1" applyBorder="1" applyAlignment="1">
      <alignment horizontal="left" vertical="center"/>
    </xf>
    <xf numFmtId="0" fontId="135" fillId="66" borderId="6" xfId="4790" applyFont="1" applyFill="1" applyBorder="1" applyAlignment="1">
      <alignment horizontal="left" vertical="center"/>
    </xf>
    <xf numFmtId="0" fontId="135" fillId="66" borderId="0" xfId="4790" applyFont="1" applyFill="1" applyBorder="1" applyAlignment="1">
      <alignment horizontal="right" vertical="center" wrapText="1"/>
    </xf>
    <xf numFmtId="0" fontId="135" fillId="66" borderId="6" xfId="4790" applyFont="1" applyFill="1" applyBorder="1" applyAlignment="1">
      <alignment horizontal="right" vertical="center" wrapText="1"/>
    </xf>
    <xf numFmtId="0" fontId="135" fillId="66" borderId="23" xfId="4790" applyFont="1" applyFill="1" applyBorder="1" applyAlignment="1">
      <alignment horizontal="center"/>
    </xf>
    <xf numFmtId="0" fontId="66" fillId="0" borderId="34" xfId="4790" applyFont="1" applyFill="1" applyBorder="1" applyAlignment="1">
      <alignment vertical="center" wrapText="1"/>
    </xf>
    <xf numFmtId="0" fontId="132" fillId="63" borderId="0" xfId="4790" applyFont="1" applyFill="1" applyBorder="1" applyAlignment="1">
      <alignment horizontal="center"/>
    </xf>
    <xf numFmtId="180" fontId="132" fillId="63" borderId="0" xfId="4790" applyNumberFormat="1" applyFont="1" applyFill="1" applyBorder="1" applyAlignment="1">
      <alignment horizontal="center"/>
    </xf>
    <xf numFmtId="0" fontId="124" fillId="66" borderId="40" xfId="129" applyFont="1" applyFill="1" applyBorder="1" applyAlignment="1">
      <alignment horizontal="left" vertical="center"/>
    </xf>
    <xf numFmtId="0" fontId="124" fillId="66" borderId="38" xfId="129" applyFont="1" applyFill="1" applyBorder="1" applyAlignment="1">
      <alignment horizontal="left" vertical="center"/>
    </xf>
    <xf numFmtId="0" fontId="66" fillId="0" borderId="34" xfId="4790" applyFont="1" applyFill="1" applyBorder="1" applyAlignment="1">
      <alignment horizontal="left" vertical="center" wrapText="1"/>
    </xf>
    <xf numFmtId="0" fontId="72" fillId="0" borderId="0" xfId="4790" applyFont="1" applyFill="1" applyBorder="1" applyAlignment="1">
      <alignment horizontal="center" vertical="center"/>
    </xf>
    <xf numFmtId="0" fontId="72" fillId="0" borderId="43" xfId="4790" applyFont="1" applyFill="1" applyBorder="1" applyAlignment="1">
      <alignment horizontal="center" vertical="center"/>
    </xf>
    <xf numFmtId="0" fontId="66" fillId="0" borderId="40" xfId="4790" applyFont="1" applyFill="1" applyBorder="1" applyAlignment="1">
      <alignment vertical="center" wrapText="1"/>
    </xf>
    <xf numFmtId="0" fontId="66" fillId="0" borderId="33" xfId="4790" applyFont="1" applyFill="1" applyBorder="1" applyAlignment="1">
      <alignment vertical="center" wrapText="1"/>
    </xf>
    <xf numFmtId="0" fontId="66" fillId="0" borderId="38" xfId="4790" applyFont="1" applyFill="1" applyBorder="1" applyAlignment="1">
      <alignment vertical="center" wrapText="1"/>
    </xf>
    <xf numFmtId="0" fontId="57" fillId="0" borderId="0" xfId="4790" applyFont="1" applyFill="1" applyBorder="1" applyAlignment="1">
      <alignment horizontal="left"/>
    </xf>
    <xf numFmtId="180" fontId="72" fillId="65" borderId="0" xfId="4790" applyNumberFormat="1" applyFont="1" applyFill="1" applyBorder="1" applyAlignment="1">
      <alignment horizontal="left"/>
    </xf>
    <xf numFmtId="0" fontId="87" fillId="63" borderId="0" xfId="4852" applyFont="1" applyFill="1" applyBorder="1" applyAlignment="1">
      <alignment horizontal="center"/>
    </xf>
    <xf numFmtId="180" fontId="87" fillId="63" borderId="0" xfId="205" applyNumberFormat="1" applyFont="1" applyFill="1" applyBorder="1" applyAlignment="1">
      <alignment horizontal="center"/>
    </xf>
    <xf numFmtId="0" fontId="124" fillId="62" borderId="38" xfId="2431" applyFont="1" applyFill="1" applyBorder="1" applyAlignment="1">
      <alignment horizontal="center" wrapText="1"/>
    </xf>
    <xf numFmtId="0" fontId="124" fillId="62" borderId="44" xfId="2431" applyFont="1" applyFill="1" applyBorder="1" applyAlignment="1">
      <alignment horizontal="center" wrapText="1"/>
    </xf>
    <xf numFmtId="0" fontId="124" fillId="62" borderId="34" xfId="2431" applyFont="1" applyFill="1" applyBorder="1" applyAlignment="1">
      <alignment horizontal="center" vertical="center" wrapText="1"/>
    </xf>
    <xf numFmtId="0" fontId="124" fillId="62" borderId="37" xfId="2431" applyFont="1" applyFill="1" applyBorder="1" applyAlignment="1">
      <alignment horizontal="center" vertical="center" wrapText="1"/>
    </xf>
    <xf numFmtId="41" fontId="128" fillId="0" borderId="0" xfId="4939" applyFont="1" applyAlignment="1">
      <alignment horizontal="left" vertical="center" wrapText="1"/>
    </xf>
    <xf numFmtId="0" fontId="158" fillId="62" borderId="0" xfId="2431" applyFont="1" applyFill="1" applyAlignment="1">
      <alignment horizontal="center" wrapText="1"/>
    </xf>
    <xf numFmtId="0" fontId="128" fillId="62" borderId="0" xfId="2431" applyFont="1" applyFill="1" applyAlignment="1">
      <alignment wrapText="1"/>
    </xf>
    <xf numFmtId="0" fontId="124" fillId="62" borderId="36" xfId="4937" applyFont="1" applyFill="1" applyBorder="1" applyAlignment="1">
      <alignment horizontal="center" wrapText="1"/>
    </xf>
    <xf numFmtId="0" fontId="124" fillId="62" borderId="1" xfId="4937" applyFont="1" applyFill="1" applyBorder="1" applyAlignment="1">
      <alignment horizontal="center" wrapText="1"/>
    </xf>
    <xf numFmtId="0" fontId="124" fillId="62" borderId="35" xfId="4937" applyFont="1" applyFill="1" applyBorder="1" applyAlignment="1">
      <alignment horizontal="center" wrapText="1"/>
    </xf>
    <xf numFmtId="0" fontId="159" fillId="62" borderId="0" xfId="2431" applyFont="1" applyFill="1" applyAlignment="1">
      <alignment horizontal="center" wrapText="1"/>
    </xf>
    <xf numFmtId="0" fontId="157" fillId="62" borderId="0" xfId="2431" applyFont="1" applyFill="1" applyAlignment="1">
      <alignment wrapText="1"/>
    </xf>
    <xf numFmtId="0" fontId="121" fillId="42" borderId="36" xfId="1174" applyFont="1" applyFill="1" applyBorder="1" applyAlignment="1">
      <alignment horizontal="center" vertical="center"/>
    </xf>
    <xf numFmtId="0" fontId="121" fillId="42" borderId="1" xfId="1174" applyFont="1" applyFill="1" applyBorder="1" applyAlignment="1">
      <alignment horizontal="center" vertical="center"/>
    </xf>
    <xf numFmtId="0" fontId="135" fillId="63" borderId="0" xfId="1174" applyFont="1" applyFill="1" applyBorder="1" applyAlignment="1">
      <alignment horizontal="center"/>
    </xf>
    <xf numFmtId="180" fontId="135" fillId="63" borderId="0" xfId="1174" applyNumberFormat="1" applyFont="1" applyFill="1" applyBorder="1" applyAlignment="1">
      <alignment horizontal="center"/>
    </xf>
    <xf numFmtId="0" fontId="70" fillId="0" borderId="34" xfId="1174" applyFont="1" applyFill="1" applyBorder="1" applyAlignment="1">
      <alignment vertical="center" wrapText="1"/>
    </xf>
    <xf numFmtId="0" fontId="70" fillId="0" borderId="37" xfId="1174" applyFont="1" applyFill="1" applyBorder="1" applyAlignment="1">
      <alignment vertical="center" wrapText="1"/>
    </xf>
    <xf numFmtId="0" fontId="70" fillId="0" borderId="45" xfId="1174" applyFont="1" applyFill="1" applyBorder="1" applyAlignment="1">
      <alignment vertical="center" wrapText="1"/>
    </xf>
    <xf numFmtId="0" fontId="70" fillId="0" borderId="75" xfId="1174" applyFont="1" applyFill="1" applyBorder="1" applyAlignment="1">
      <alignment vertical="center" wrapText="1"/>
    </xf>
    <xf numFmtId="0" fontId="70" fillId="0" borderId="76" xfId="1174" applyFont="1" applyFill="1" applyBorder="1" applyAlignment="1">
      <alignment vertical="center" wrapText="1"/>
    </xf>
    <xf numFmtId="0" fontId="70" fillId="0" borderId="77" xfId="1174" applyFont="1" applyFill="1" applyBorder="1" applyAlignment="1">
      <alignment vertical="center" wrapText="1"/>
    </xf>
    <xf numFmtId="0" fontId="70" fillId="0" borderId="40" xfId="1174" applyFont="1" applyFill="1" applyBorder="1" applyAlignment="1">
      <alignment horizontal="left" vertical="center" wrapText="1"/>
    </xf>
    <xf numFmtId="0" fontId="70" fillId="0" borderId="33" xfId="1174" applyFont="1" applyFill="1" applyBorder="1" applyAlignment="1">
      <alignment horizontal="left" vertical="center" wrapText="1"/>
    </xf>
    <xf numFmtId="0" fontId="70" fillId="0" borderId="38" xfId="1174" applyFont="1" applyFill="1" applyBorder="1" applyAlignment="1">
      <alignment horizontal="left" vertical="center" wrapText="1"/>
    </xf>
    <xf numFmtId="0" fontId="121" fillId="42" borderId="35" xfId="1174" applyFont="1" applyFill="1" applyBorder="1" applyAlignment="1">
      <alignment horizontal="center" vertical="center"/>
    </xf>
    <xf numFmtId="0" fontId="141" fillId="63" borderId="0" xfId="129" applyFont="1" applyFill="1" applyBorder="1" applyAlignment="1">
      <alignment horizontal="center"/>
    </xf>
    <xf numFmtId="180" fontId="141" fillId="63" borderId="0" xfId="205" applyNumberFormat="1" applyFont="1" applyFill="1" applyBorder="1" applyAlignment="1">
      <alignment horizontal="center"/>
    </xf>
    <xf numFmtId="0" fontId="141" fillId="63" borderId="0" xfId="205" applyFont="1" applyFill="1" applyBorder="1" applyAlignment="1">
      <alignment horizontal="center"/>
    </xf>
    <xf numFmtId="0" fontId="66" fillId="0" borderId="34" xfId="205" applyFont="1" applyFill="1" applyBorder="1" applyAlignment="1">
      <alignment vertical="center" wrapText="1"/>
    </xf>
    <xf numFmtId="0" fontId="66" fillId="0" borderId="37" xfId="205" applyFont="1" applyFill="1" applyBorder="1" applyAlignment="1">
      <alignment vertical="center" wrapText="1"/>
    </xf>
    <xf numFmtId="0" fontId="66" fillId="0" borderId="45" xfId="205" applyFont="1" applyFill="1" applyBorder="1" applyAlignment="1">
      <alignment vertical="center" wrapText="1"/>
    </xf>
    <xf numFmtId="0" fontId="66" fillId="0" borderId="75" xfId="205" applyFont="1" applyFill="1" applyBorder="1" applyAlignment="1">
      <alignment vertical="center" wrapText="1"/>
    </xf>
    <xf numFmtId="0" fontId="66" fillId="0" borderId="77" xfId="205" applyFont="1" applyFill="1" applyBorder="1" applyAlignment="1">
      <alignment vertical="center" wrapText="1"/>
    </xf>
    <xf numFmtId="0" fontId="66" fillId="38" borderId="37" xfId="205" applyFont="1" applyFill="1" applyBorder="1" applyAlignment="1">
      <alignment horizontal="center" vertical="center" wrapText="1"/>
    </xf>
    <xf numFmtId="0" fontId="66" fillId="0" borderId="34" xfId="205" applyFont="1" applyFill="1" applyBorder="1" applyAlignment="1">
      <alignment horizontal="left" vertical="center" wrapText="1"/>
    </xf>
    <xf numFmtId="0" fontId="66" fillId="0" borderId="45" xfId="205" applyFont="1" applyFill="1" applyBorder="1" applyAlignment="1">
      <alignment horizontal="left" vertical="center" wrapText="1"/>
    </xf>
    <xf numFmtId="0" fontId="66" fillId="0" borderId="37" xfId="205" applyFont="1" applyFill="1" applyBorder="1" applyAlignment="1">
      <alignment horizontal="left" vertical="center" wrapText="1"/>
    </xf>
    <xf numFmtId="0" fontId="124" fillId="63" borderId="0" xfId="129" applyFont="1" applyFill="1" applyBorder="1" applyAlignment="1">
      <alignment horizontal="center"/>
    </xf>
    <xf numFmtId="180" fontId="124" fillId="63" borderId="0" xfId="205" applyNumberFormat="1" applyFont="1" applyFill="1" applyBorder="1" applyAlignment="1">
      <alignment horizontal="center"/>
    </xf>
    <xf numFmtId="0" fontId="124" fillId="63" borderId="0" xfId="205" applyFont="1" applyFill="1" applyBorder="1" applyAlignment="1">
      <alignment horizontal="center"/>
    </xf>
    <xf numFmtId="0" fontId="66" fillId="0" borderId="40" xfId="205" applyFont="1" applyFill="1" applyBorder="1" applyAlignment="1">
      <alignment vertical="center" wrapText="1"/>
    </xf>
    <xf numFmtId="0" fontId="66" fillId="0" borderId="33" xfId="205" applyFont="1" applyFill="1" applyBorder="1" applyAlignment="1">
      <alignment vertical="center" wrapText="1"/>
    </xf>
    <xf numFmtId="0" fontId="66" fillId="0" borderId="38" xfId="205" applyFont="1" applyFill="1" applyBorder="1" applyAlignment="1">
      <alignment vertical="center" wrapText="1"/>
    </xf>
    <xf numFmtId="0" fontId="66" fillId="0" borderId="84" xfId="205" applyFont="1" applyFill="1" applyBorder="1" applyAlignment="1">
      <alignment vertical="center" wrapText="1"/>
    </xf>
    <xf numFmtId="0" fontId="66" fillId="0" borderId="85" xfId="205" applyFont="1" applyFill="1" applyBorder="1" applyAlignment="1">
      <alignment vertical="center" wrapText="1"/>
    </xf>
    <xf numFmtId="0" fontId="66" fillId="0" borderId="83" xfId="205" applyFont="1" applyFill="1" applyBorder="1" applyAlignment="1">
      <alignment vertical="center" wrapText="1"/>
    </xf>
    <xf numFmtId="0" fontId="66" fillId="0" borderId="33" xfId="129" applyFont="1" applyFill="1" applyBorder="1" applyAlignment="1">
      <alignment horizontal="left" vertical="center" wrapText="1"/>
    </xf>
    <xf numFmtId="0" fontId="66" fillId="0" borderId="38" xfId="129" applyFont="1" applyFill="1" applyBorder="1" applyAlignment="1">
      <alignment horizontal="left" vertical="center" wrapText="1"/>
    </xf>
    <xf numFmtId="0" fontId="66" fillId="0" borderId="40" xfId="205" applyFont="1" applyFill="1" applyBorder="1" applyAlignment="1">
      <alignment horizontal="left" vertical="center" wrapText="1"/>
    </xf>
    <xf numFmtId="0" fontId="66" fillId="0" borderId="33" xfId="205" applyFont="1" applyFill="1" applyBorder="1" applyAlignment="1">
      <alignment horizontal="left" vertical="center" wrapText="1"/>
    </xf>
    <xf numFmtId="0" fontId="66" fillId="0" borderId="38" xfId="205" applyFont="1" applyFill="1" applyBorder="1" applyAlignment="1">
      <alignment horizontal="left" vertical="center" wrapText="1"/>
    </xf>
    <xf numFmtId="0" fontId="87" fillId="62" borderId="40" xfId="205" applyFont="1" applyFill="1" applyBorder="1" applyAlignment="1">
      <alignment horizontal="center" vertical="center" wrapText="1"/>
    </xf>
    <xf numFmtId="0" fontId="87" fillId="62" borderId="41" xfId="205" applyFont="1" applyFill="1" applyBorder="1" applyAlignment="1">
      <alignment horizontal="center" vertical="center" wrapText="1"/>
    </xf>
    <xf numFmtId="0" fontId="87" fillId="62" borderId="42" xfId="205" applyFont="1" applyFill="1" applyBorder="1" applyAlignment="1">
      <alignment horizontal="center" vertical="center" wrapText="1"/>
    </xf>
    <xf numFmtId="0" fontId="87" fillId="62" borderId="33" xfId="205" applyFont="1" applyFill="1" applyBorder="1" applyAlignment="1">
      <alignment horizontal="center"/>
    </xf>
    <xf numFmtId="0" fontId="87" fillId="62" borderId="0" xfId="205" applyFont="1" applyFill="1" applyBorder="1" applyAlignment="1">
      <alignment horizontal="center"/>
    </xf>
    <xf numFmtId="0" fontId="87" fillId="62" borderId="43" xfId="205" applyFont="1" applyFill="1" applyBorder="1" applyAlignment="1">
      <alignment horizontal="center"/>
    </xf>
    <xf numFmtId="0" fontId="87" fillId="62" borderId="38" xfId="205" applyFont="1" applyFill="1" applyBorder="1" applyAlignment="1">
      <alignment horizontal="center"/>
    </xf>
    <xf numFmtId="0" fontId="87" fillId="62" borderId="39" xfId="205" applyFont="1" applyFill="1" applyBorder="1" applyAlignment="1">
      <alignment horizontal="center"/>
    </xf>
    <xf numFmtId="0" fontId="87" fillId="62" borderId="44" xfId="205" applyFont="1" applyFill="1" applyBorder="1" applyAlignment="1">
      <alignment horizontal="center"/>
    </xf>
    <xf numFmtId="0" fontId="87" fillId="63" borderId="0" xfId="129" applyFont="1" applyFill="1" applyBorder="1" applyAlignment="1">
      <alignment horizontal="center" vertical="center"/>
    </xf>
    <xf numFmtId="180" fontId="87" fillId="63" borderId="0" xfId="129" applyNumberFormat="1" applyFont="1" applyFill="1" applyBorder="1" applyAlignment="1">
      <alignment horizontal="center"/>
    </xf>
    <xf numFmtId="0" fontId="135" fillId="66" borderId="6" xfId="129" applyFont="1" applyFill="1" applyBorder="1" applyAlignment="1">
      <alignment horizontal="left" vertical="center" wrapText="1"/>
    </xf>
    <xf numFmtId="0" fontId="135" fillId="66" borderId="6" xfId="129" applyFont="1" applyFill="1" applyBorder="1" applyAlignment="1">
      <alignment horizontal="center" vertical="center" wrapText="1"/>
    </xf>
    <xf numFmtId="0" fontId="135" fillId="66" borderId="23" xfId="129" applyFont="1" applyFill="1" applyBorder="1" applyAlignment="1">
      <alignment horizontal="center"/>
    </xf>
    <xf numFmtId="0" fontId="121" fillId="65" borderId="0" xfId="129" applyFont="1" applyFill="1" applyBorder="1" applyAlignment="1">
      <alignment horizontal="center" vertical="center"/>
    </xf>
    <xf numFmtId="0" fontId="140" fillId="0" borderId="50" xfId="129" applyFont="1" applyBorder="1" applyAlignment="1">
      <alignment horizontal="left" vertical="center" wrapText="1"/>
    </xf>
    <xf numFmtId="0" fontId="140" fillId="0" borderId="51" xfId="129" applyFont="1" applyBorder="1" applyAlignment="1">
      <alignment horizontal="left" vertical="center" wrapText="1"/>
    </xf>
    <xf numFmtId="0" fontId="140" fillId="0" borderId="47" xfId="129" applyFont="1" applyBorder="1" applyAlignment="1">
      <alignment horizontal="left" vertical="center"/>
    </xf>
    <xf numFmtId="0" fontId="140" fillId="0" borderId="48" xfId="129" applyFont="1" applyBorder="1" applyAlignment="1">
      <alignment horizontal="left" vertical="center"/>
    </xf>
    <xf numFmtId="0" fontId="140" fillId="0" borderId="47" xfId="129" applyFont="1" applyBorder="1" applyAlignment="1">
      <alignment vertical="center" wrapText="1"/>
    </xf>
    <xf numFmtId="0" fontId="140" fillId="0" borderId="48" xfId="129" applyFont="1" applyBorder="1" applyAlignment="1">
      <alignment vertical="center" wrapText="1"/>
    </xf>
    <xf numFmtId="0" fontId="140" fillId="0" borderId="50" xfId="129" applyFont="1" applyBorder="1" applyAlignment="1">
      <alignment horizontal="left" vertical="center"/>
    </xf>
    <xf numFmtId="0" fontId="140" fillId="0" borderId="51" xfId="129" applyFont="1" applyBorder="1" applyAlignment="1">
      <alignment horizontal="left" vertical="center"/>
    </xf>
    <xf numFmtId="0" fontId="140" fillId="0" borderId="47" xfId="129" applyFont="1" applyFill="1" applyBorder="1" applyAlignment="1">
      <alignment horizontal="left" vertical="center"/>
    </xf>
    <xf numFmtId="0" fontId="140" fillId="0" borderId="13" xfId="129" applyFont="1" applyFill="1" applyBorder="1" applyAlignment="1">
      <alignment horizontal="left" vertical="center"/>
    </xf>
    <xf numFmtId="0" fontId="140" fillId="0" borderId="48" xfId="129" applyFont="1" applyFill="1" applyBorder="1" applyAlignment="1">
      <alignment horizontal="left" vertical="center"/>
    </xf>
    <xf numFmtId="0" fontId="135" fillId="62" borderId="0" xfId="129" applyFont="1" applyFill="1" applyBorder="1" applyAlignment="1">
      <alignment horizontal="center" vertical="center"/>
    </xf>
    <xf numFmtId="0" fontId="135" fillId="62" borderId="38" xfId="129" applyFont="1" applyFill="1" applyBorder="1" applyAlignment="1">
      <alignment horizontal="center" vertical="center"/>
    </xf>
    <xf numFmtId="0" fontId="135" fillId="62" borderId="39" xfId="129" applyFont="1" applyFill="1" applyBorder="1" applyAlignment="1">
      <alignment horizontal="center" vertical="center"/>
    </xf>
    <xf numFmtId="0" fontId="121" fillId="65" borderId="40" xfId="129" applyFont="1" applyFill="1" applyBorder="1" applyAlignment="1">
      <alignment horizontal="center" vertical="center"/>
    </xf>
    <xf numFmtId="0" fontId="121" fillId="65" borderId="41" xfId="129" applyFont="1" applyFill="1" applyBorder="1" applyAlignment="1">
      <alignment horizontal="center" vertical="center"/>
    </xf>
    <xf numFmtId="0" fontId="121" fillId="65" borderId="42" xfId="129" applyFont="1" applyFill="1" applyBorder="1" applyAlignment="1">
      <alignment horizontal="center" vertical="center"/>
    </xf>
    <xf numFmtId="0" fontId="121" fillId="65" borderId="33" xfId="129" applyFont="1" applyFill="1" applyBorder="1" applyAlignment="1">
      <alignment horizontal="center" vertical="center"/>
    </xf>
    <xf numFmtId="0" fontId="121" fillId="65" borderId="43" xfId="129" applyFont="1" applyFill="1" applyBorder="1" applyAlignment="1">
      <alignment horizontal="center" vertical="center"/>
    </xf>
    <xf numFmtId="0" fontId="87" fillId="62" borderId="0" xfId="205" applyFont="1" applyFill="1" applyAlignment="1">
      <alignment horizontal="center" vertical="center" wrapText="1"/>
    </xf>
    <xf numFmtId="0" fontId="87" fillId="62" borderId="0" xfId="205" applyFont="1" applyFill="1" applyAlignment="1">
      <alignment horizontal="center"/>
    </xf>
    <xf numFmtId="0" fontId="88" fillId="62" borderId="39" xfId="205" applyFont="1" applyFill="1" applyBorder="1" applyAlignment="1">
      <alignment horizontal="center"/>
    </xf>
    <xf numFmtId="0" fontId="124" fillId="62" borderId="3" xfId="0" applyFont="1" applyFill="1" applyBorder="1" applyAlignment="1">
      <alignment horizontal="center"/>
    </xf>
    <xf numFmtId="0" fontId="88" fillId="62" borderId="0" xfId="205" applyFont="1" applyFill="1" applyAlignment="1">
      <alignment horizontal="center"/>
    </xf>
    <xf numFmtId="0" fontId="124" fillId="62" borderId="0" xfId="206" applyFont="1" applyFill="1" applyBorder="1" applyAlignment="1">
      <alignment horizontal="center" vertical="center"/>
    </xf>
    <xf numFmtId="0" fontId="124" fillId="62" borderId="0" xfId="206" applyFont="1" applyFill="1" applyBorder="1" applyAlignment="1">
      <alignment horizontal="center" vertical="center" wrapText="1"/>
    </xf>
    <xf numFmtId="0" fontId="65" fillId="63" borderId="0" xfId="245" applyFont="1" applyFill="1" applyBorder="1" applyAlignment="1">
      <alignment horizontal="center"/>
    </xf>
    <xf numFmtId="170" fontId="65" fillId="63" borderId="0" xfId="245" applyNumberFormat="1" applyFont="1" applyFill="1" applyBorder="1" applyAlignment="1">
      <alignment horizontal="center" vertical="center"/>
    </xf>
    <xf numFmtId="0" fontId="153" fillId="0" borderId="0" xfId="4941" applyFont="1" applyFill="1" applyAlignment="1">
      <alignment horizontal="left" vertical="top"/>
    </xf>
    <xf numFmtId="2" fontId="153" fillId="0" borderId="0" xfId="4941" applyNumberFormat="1" applyFont="1" applyFill="1" applyAlignment="1">
      <alignment horizontal="left" vertical="top"/>
    </xf>
    <xf numFmtId="0" fontId="146" fillId="64" borderId="0" xfId="4941" applyFont="1" applyFill="1" applyAlignment="1">
      <alignment horizontal="center" vertical="top" wrapText="1"/>
    </xf>
    <xf numFmtId="0" fontId="132" fillId="63" borderId="0" xfId="129" applyFont="1" applyFill="1" applyBorder="1" applyAlignment="1">
      <alignment horizontal="center"/>
    </xf>
    <xf numFmtId="170" fontId="132" fillId="63" borderId="0" xfId="129" applyNumberFormat="1" applyFont="1" applyFill="1" applyBorder="1" applyAlignment="1">
      <alignment horizontal="center"/>
    </xf>
    <xf numFmtId="0" fontId="145" fillId="63" borderId="0" xfId="129" applyFont="1" applyFill="1" applyBorder="1" applyAlignment="1">
      <alignment horizontal="center"/>
    </xf>
    <xf numFmtId="0" fontId="87" fillId="63" borderId="0" xfId="129" applyFont="1" applyFill="1" applyBorder="1" applyAlignment="1">
      <alignment horizontal="center"/>
    </xf>
    <xf numFmtId="170" fontId="87" fillId="63" borderId="0" xfId="129" applyNumberFormat="1" applyFont="1" applyFill="1" applyBorder="1" applyAlignment="1">
      <alignment horizontal="center"/>
    </xf>
    <xf numFmtId="170" fontId="88" fillId="63" borderId="0" xfId="0" applyNumberFormat="1" applyFont="1" applyFill="1" applyBorder="1" applyAlignment="1">
      <alignment horizontal="center"/>
    </xf>
    <xf numFmtId="0" fontId="124" fillId="63" borderId="0" xfId="0" applyFont="1" applyFill="1" applyBorder="1" applyAlignment="1">
      <alignment horizontal="center"/>
    </xf>
    <xf numFmtId="170" fontId="124" fillId="63" borderId="0" xfId="0" applyNumberFormat="1" applyFont="1" applyFill="1" applyBorder="1" applyAlignment="1">
      <alignment horizontal="center"/>
    </xf>
    <xf numFmtId="0" fontId="141" fillId="63" borderId="0" xfId="0" applyFont="1" applyFill="1" applyBorder="1" applyAlignment="1">
      <alignment horizontal="center"/>
    </xf>
    <xf numFmtId="0" fontId="88" fillId="63" borderId="0" xfId="245" applyFont="1" applyFill="1" applyBorder="1" applyAlignment="1">
      <alignment horizontal="center"/>
    </xf>
    <xf numFmtId="170" fontId="88" fillId="63" borderId="0" xfId="245" applyNumberFormat="1" applyFont="1" applyFill="1" applyBorder="1" applyAlignment="1">
      <alignment horizontal="center"/>
    </xf>
    <xf numFmtId="0" fontId="117" fillId="62" borderId="40" xfId="129" applyFont="1" applyFill="1" applyBorder="1" applyAlignment="1">
      <alignment horizontal="center" vertical="center"/>
    </xf>
    <xf numFmtId="0" fontId="117" fillId="62" borderId="42" xfId="129" applyFont="1" applyFill="1" applyBorder="1" applyAlignment="1">
      <alignment horizontal="center" vertical="center"/>
    </xf>
    <xf numFmtId="3" fontId="117" fillId="62" borderId="40" xfId="0" applyNumberFormat="1" applyFont="1" applyFill="1" applyBorder="1" applyAlignment="1">
      <alignment vertical="center"/>
    </xf>
    <xf numFmtId="10" fontId="136" fillId="62" borderId="1" xfId="475" applyNumberFormat="1" applyFont="1" applyFill="1" applyBorder="1" applyAlignment="1" applyProtection="1">
      <alignment horizontal="right" vertical="center"/>
    </xf>
    <xf numFmtId="0" fontId="68" fillId="0" borderId="36" xfId="4790" applyFont="1" applyFill="1" applyBorder="1" applyAlignment="1">
      <alignment horizontal="center" vertical="center"/>
    </xf>
    <xf numFmtId="0" fontId="68" fillId="0" borderId="35" xfId="4790" applyFont="1" applyFill="1" applyBorder="1" applyAlignment="1">
      <alignment horizontal="center" vertical="center"/>
    </xf>
  </cellXfs>
  <cellStyles count="5120">
    <cellStyle name="20% - Énfasis1" xfId="1"/>
    <cellStyle name="20% - Énfasis1 10" xfId="714"/>
    <cellStyle name="20% - Énfasis1 10 2" xfId="1802"/>
    <cellStyle name="20% - Énfasis1 10 2 2" xfId="4112"/>
    <cellStyle name="20% - Énfasis1 10 3" xfId="3057"/>
    <cellStyle name="20% - Énfasis1 11" xfId="823"/>
    <cellStyle name="20% - Énfasis1 11 2" xfId="1911"/>
    <cellStyle name="20% - Énfasis1 11 2 2" xfId="4221"/>
    <cellStyle name="20% - Énfasis1 11 3" xfId="3166"/>
    <cellStyle name="20% - Énfasis1 12" xfId="901"/>
    <cellStyle name="20% - Énfasis1 12 2" xfId="1986"/>
    <cellStyle name="20% - Énfasis1 12 2 2" xfId="4296"/>
    <cellStyle name="20% - Énfasis1 12 3" xfId="3241"/>
    <cellStyle name="20% - Énfasis1 13" xfId="949"/>
    <cellStyle name="20% - Énfasis1 13 2" xfId="2035"/>
    <cellStyle name="20% - Énfasis1 13 2 2" xfId="4344"/>
    <cellStyle name="20% - Énfasis1 13 3" xfId="3289"/>
    <cellStyle name="20% - Énfasis1 14" xfId="1023"/>
    <cellStyle name="20% - Énfasis1 14 2" xfId="2109"/>
    <cellStyle name="20% - Énfasis1 14 2 2" xfId="4418"/>
    <cellStyle name="20% - Énfasis1 14 3" xfId="3363"/>
    <cellStyle name="20% - Énfasis1 15" xfId="1091"/>
    <cellStyle name="20% - Énfasis1 15 2" xfId="2176"/>
    <cellStyle name="20% - Énfasis1 15 2 2" xfId="4485"/>
    <cellStyle name="20% - Énfasis1 15 3" xfId="3428"/>
    <cellStyle name="20% - Énfasis1 16" xfId="1124"/>
    <cellStyle name="20% - Énfasis1 16 2" xfId="2209"/>
    <cellStyle name="20% - Énfasis1 16 2 2" xfId="4518"/>
    <cellStyle name="20% - Énfasis1 16 3" xfId="3461"/>
    <cellStyle name="20% - Énfasis1 17" xfId="1145"/>
    <cellStyle name="20% - Énfasis1 17 2" xfId="2230"/>
    <cellStyle name="20% - Énfasis1 17 2 2" xfId="4539"/>
    <cellStyle name="20% - Énfasis1 17 3" xfId="3482"/>
    <cellStyle name="20% - Énfasis1 18" xfId="1178"/>
    <cellStyle name="20% - Énfasis1 18 2" xfId="2263"/>
    <cellStyle name="20% - Énfasis1 18 2 2" xfId="4572"/>
    <cellStyle name="20% - Énfasis1 18 3" xfId="3515"/>
    <cellStyle name="20% - Énfasis1 19" xfId="1198"/>
    <cellStyle name="20% - Énfasis1 19 2" xfId="3535"/>
    <cellStyle name="20% - Énfasis1 2" xfId="353"/>
    <cellStyle name="20% - Énfasis1 2 2" xfId="631"/>
    <cellStyle name="20% - Énfasis1 2 2 2" xfId="1728"/>
    <cellStyle name="20% - Énfasis1 2 2 2 2" xfId="4038"/>
    <cellStyle name="20% - Énfasis1 2 2 3" xfId="2983"/>
    <cellStyle name="20% - Énfasis1 2 3" xfId="1468"/>
    <cellStyle name="20% - Énfasis1 2 3 2" xfId="3778"/>
    <cellStyle name="20% - Énfasis1 2 4" xfId="2495"/>
    <cellStyle name="20% - Énfasis1 2 5" xfId="4886"/>
    <cellStyle name="20% - Énfasis1 2 6" xfId="4965"/>
    <cellStyle name="20% - Énfasis1 20" xfId="1220"/>
    <cellStyle name="20% - Énfasis1 20 2" xfId="3556"/>
    <cellStyle name="20% - Énfasis1 21" xfId="2317"/>
    <cellStyle name="20% - Énfasis1 21 2" xfId="4620"/>
    <cellStyle name="20% - Énfasis1 22" xfId="2353"/>
    <cellStyle name="20% - Énfasis1 22 2" xfId="4656"/>
    <cellStyle name="20% - Énfasis1 23" xfId="2368"/>
    <cellStyle name="20% - Énfasis1 23 2" xfId="4671"/>
    <cellStyle name="20% - Énfasis1 24" xfId="2415"/>
    <cellStyle name="20% - Énfasis1 24 2" xfId="4718"/>
    <cellStyle name="20% - Énfasis1 25" xfId="2434"/>
    <cellStyle name="20% - Énfasis1 25 2" xfId="4737"/>
    <cellStyle name="20% - Énfasis1 26" xfId="2466"/>
    <cellStyle name="20% - Énfasis1 26 2" xfId="4768"/>
    <cellStyle name="20% - Énfasis1 27" xfId="4825"/>
    <cellStyle name="20% - Énfasis1 28" xfId="4856"/>
    <cellStyle name="20% - Énfasis1 3" xfId="390"/>
    <cellStyle name="20% - Énfasis1 3 2" xfId="1505"/>
    <cellStyle name="20% - Énfasis1 3 2 2" xfId="3815"/>
    <cellStyle name="20% - Énfasis1 3 3" xfId="2754"/>
    <cellStyle name="20% - Énfasis1 4" xfId="409"/>
    <cellStyle name="20% - Énfasis1 4 2" xfId="1524"/>
    <cellStyle name="20% - Énfasis1 4 2 2" xfId="3834"/>
    <cellStyle name="20% - Énfasis1 4 3" xfId="2773"/>
    <cellStyle name="20% - Énfasis1 5" xfId="425"/>
    <cellStyle name="20% - Énfasis1 5 2" xfId="1538"/>
    <cellStyle name="20% - Énfasis1 5 2 2" xfId="3848"/>
    <cellStyle name="20% - Énfasis1 5 3" xfId="2787"/>
    <cellStyle name="20% - Énfasis1 6" xfId="442"/>
    <cellStyle name="20% - Énfasis1 6 2" xfId="1555"/>
    <cellStyle name="20% - Énfasis1 6 2 2" xfId="3865"/>
    <cellStyle name="20% - Énfasis1 6 3" xfId="2804"/>
    <cellStyle name="20% - Énfasis1 7" xfId="462"/>
    <cellStyle name="20% - Énfasis1 7 2" xfId="1575"/>
    <cellStyle name="20% - Énfasis1 7 2 2" xfId="3885"/>
    <cellStyle name="20% - Énfasis1 7 3" xfId="2824"/>
    <cellStyle name="20% - Énfasis1 8" xfId="477"/>
    <cellStyle name="20% - Énfasis1 8 2" xfId="1590"/>
    <cellStyle name="20% - Énfasis1 8 2 2" xfId="3900"/>
    <cellStyle name="20% - Énfasis1 8 3" xfId="2839"/>
    <cellStyle name="20% - Énfasis1 9" xfId="556"/>
    <cellStyle name="20% - Énfasis1 9 2" xfId="1668"/>
    <cellStyle name="20% - Énfasis1 9 2 2" xfId="3978"/>
    <cellStyle name="20% - Énfasis1 9 3" xfId="2917"/>
    <cellStyle name="20% - Énfasis2" xfId="2"/>
    <cellStyle name="20% - Énfasis2 10" xfId="715"/>
    <cellStyle name="20% - Énfasis2 10 2" xfId="1803"/>
    <cellStyle name="20% - Énfasis2 10 2 2" xfId="4113"/>
    <cellStyle name="20% - Énfasis2 10 3" xfId="3058"/>
    <cellStyle name="20% - Énfasis2 11" xfId="824"/>
    <cellStyle name="20% - Énfasis2 11 2" xfId="1912"/>
    <cellStyle name="20% - Énfasis2 11 2 2" xfId="4222"/>
    <cellStyle name="20% - Énfasis2 11 3" xfId="3167"/>
    <cellStyle name="20% - Énfasis2 12" xfId="902"/>
    <cellStyle name="20% - Énfasis2 12 2" xfId="1987"/>
    <cellStyle name="20% - Énfasis2 12 2 2" xfId="4297"/>
    <cellStyle name="20% - Énfasis2 12 3" xfId="3242"/>
    <cellStyle name="20% - Énfasis2 13" xfId="950"/>
    <cellStyle name="20% - Énfasis2 13 2" xfId="2036"/>
    <cellStyle name="20% - Énfasis2 13 2 2" xfId="4345"/>
    <cellStyle name="20% - Énfasis2 13 3" xfId="3290"/>
    <cellStyle name="20% - Énfasis2 14" xfId="1024"/>
    <cellStyle name="20% - Énfasis2 14 2" xfId="2110"/>
    <cellStyle name="20% - Énfasis2 14 2 2" xfId="4419"/>
    <cellStyle name="20% - Énfasis2 14 3" xfId="3364"/>
    <cellStyle name="20% - Énfasis2 15" xfId="1092"/>
    <cellStyle name="20% - Énfasis2 15 2" xfId="2177"/>
    <cellStyle name="20% - Énfasis2 15 2 2" xfId="4486"/>
    <cellStyle name="20% - Énfasis2 15 3" xfId="3429"/>
    <cellStyle name="20% - Énfasis2 16" xfId="1125"/>
    <cellStyle name="20% - Énfasis2 16 2" xfId="2210"/>
    <cellStyle name="20% - Énfasis2 16 2 2" xfId="4519"/>
    <cellStyle name="20% - Énfasis2 16 3" xfId="3462"/>
    <cellStyle name="20% - Énfasis2 17" xfId="1146"/>
    <cellStyle name="20% - Énfasis2 17 2" xfId="2231"/>
    <cellStyle name="20% - Énfasis2 17 2 2" xfId="4540"/>
    <cellStyle name="20% - Énfasis2 17 3" xfId="3483"/>
    <cellStyle name="20% - Énfasis2 18" xfId="1179"/>
    <cellStyle name="20% - Énfasis2 18 2" xfId="2264"/>
    <cellStyle name="20% - Énfasis2 18 2 2" xfId="4573"/>
    <cellStyle name="20% - Énfasis2 18 3" xfId="3516"/>
    <cellStyle name="20% - Énfasis2 19" xfId="1199"/>
    <cellStyle name="20% - Énfasis2 19 2" xfId="3536"/>
    <cellStyle name="20% - Énfasis2 2" xfId="354"/>
    <cellStyle name="20% - Énfasis2 2 2" xfId="627"/>
    <cellStyle name="20% - Énfasis2 2 2 2" xfId="1725"/>
    <cellStyle name="20% - Énfasis2 2 2 2 2" xfId="4035"/>
    <cellStyle name="20% - Énfasis2 2 2 3" xfId="2980"/>
    <cellStyle name="20% - Énfasis2 2 3" xfId="1469"/>
    <cellStyle name="20% - Énfasis2 2 3 2" xfId="3779"/>
    <cellStyle name="20% - Énfasis2 2 4" xfId="2496"/>
    <cellStyle name="20% - Énfasis2 2 5" xfId="4885"/>
    <cellStyle name="20% - Énfasis2 2 6" xfId="4966"/>
    <cellStyle name="20% - Énfasis2 20" xfId="1221"/>
    <cellStyle name="20% - Énfasis2 20 2" xfId="3557"/>
    <cellStyle name="20% - Énfasis2 21" xfId="2318"/>
    <cellStyle name="20% - Énfasis2 21 2" xfId="4621"/>
    <cellStyle name="20% - Énfasis2 22" xfId="2354"/>
    <cellStyle name="20% - Énfasis2 22 2" xfId="4657"/>
    <cellStyle name="20% - Énfasis2 23" xfId="2369"/>
    <cellStyle name="20% - Énfasis2 23 2" xfId="4672"/>
    <cellStyle name="20% - Énfasis2 24" xfId="2416"/>
    <cellStyle name="20% - Énfasis2 24 2" xfId="4719"/>
    <cellStyle name="20% - Énfasis2 25" xfId="2435"/>
    <cellStyle name="20% - Énfasis2 25 2" xfId="4738"/>
    <cellStyle name="20% - Énfasis2 26" xfId="2467"/>
    <cellStyle name="20% - Énfasis2 26 2" xfId="4769"/>
    <cellStyle name="20% - Énfasis2 27" xfId="4826"/>
    <cellStyle name="20% - Énfasis2 28" xfId="4857"/>
    <cellStyle name="20% - Énfasis2 3" xfId="391"/>
    <cellStyle name="20% - Énfasis2 3 2" xfId="1506"/>
    <cellStyle name="20% - Énfasis2 3 2 2" xfId="3816"/>
    <cellStyle name="20% - Énfasis2 3 3" xfId="2755"/>
    <cellStyle name="20% - Énfasis2 4" xfId="410"/>
    <cellStyle name="20% - Énfasis2 4 2" xfId="1525"/>
    <cellStyle name="20% - Énfasis2 4 2 2" xfId="3835"/>
    <cellStyle name="20% - Énfasis2 4 3" xfId="2774"/>
    <cellStyle name="20% - Énfasis2 5" xfId="426"/>
    <cellStyle name="20% - Énfasis2 5 2" xfId="1539"/>
    <cellStyle name="20% - Énfasis2 5 2 2" xfId="3849"/>
    <cellStyle name="20% - Énfasis2 5 3" xfId="2788"/>
    <cellStyle name="20% - Énfasis2 6" xfId="443"/>
    <cellStyle name="20% - Énfasis2 6 2" xfId="1556"/>
    <cellStyle name="20% - Énfasis2 6 2 2" xfId="3866"/>
    <cellStyle name="20% - Énfasis2 6 3" xfId="2805"/>
    <cellStyle name="20% - Énfasis2 7" xfId="463"/>
    <cellStyle name="20% - Énfasis2 7 2" xfId="1576"/>
    <cellStyle name="20% - Énfasis2 7 2 2" xfId="3886"/>
    <cellStyle name="20% - Énfasis2 7 3" xfId="2825"/>
    <cellStyle name="20% - Énfasis2 8" xfId="478"/>
    <cellStyle name="20% - Énfasis2 8 2" xfId="1591"/>
    <cellStyle name="20% - Énfasis2 8 2 2" xfId="3901"/>
    <cellStyle name="20% - Énfasis2 8 3" xfId="2840"/>
    <cellStyle name="20% - Énfasis2 9" xfId="557"/>
    <cellStyle name="20% - Énfasis2 9 2" xfId="1669"/>
    <cellStyle name="20% - Énfasis2 9 2 2" xfId="3979"/>
    <cellStyle name="20% - Énfasis2 9 3" xfId="2918"/>
    <cellStyle name="20% - Énfasis3" xfId="3"/>
    <cellStyle name="20% - Énfasis3 10" xfId="716"/>
    <cellStyle name="20% - Énfasis3 10 2" xfId="1804"/>
    <cellStyle name="20% - Énfasis3 10 2 2" xfId="4114"/>
    <cellStyle name="20% - Énfasis3 10 3" xfId="3059"/>
    <cellStyle name="20% - Énfasis3 11" xfId="825"/>
    <cellStyle name="20% - Énfasis3 11 2" xfId="1913"/>
    <cellStyle name="20% - Énfasis3 11 2 2" xfId="4223"/>
    <cellStyle name="20% - Énfasis3 11 3" xfId="3168"/>
    <cellStyle name="20% - Énfasis3 12" xfId="903"/>
    <cellStyle name="20% - Énfasis3 12 2" xfId="1988"/>
    <cellStyle name="20% - Énfasis3 12 2 2" xfId="4298"/>
    <cellStyle name="20% - Énfasis3 12 3" xfId="3243"/>
    <cellStyle name="20% - Énfasis3 13" xfId="951"/>
    <cellStyle name="20% - Énfasis3 13 2" xfId="2037"/>
    <cellStyle name="20% - Énfasis3 13 2 2" xfId="4346"/>
    <cellStyle name="20% - Énfasis3 13 3" xfId="3291"/>
    <cellStyle name="20% - Énfasis3 14" xfId="1025"/>
    <cellStyle name="20% - Énfasis3 14 2" xfId="2111"/>
    <cellStyle name="20% - Énfasis3 14 2 2" xfId="4420"/>
    <cellStyle name="20% - Énfasis3 14 3" xfId="3365"/>
    <cellStyle name="20% - Énfasis3 15" xfId="1093"/>
    <cellStyle name="20% - Énfasis3 15 2" xfId="2178"/>
    <cellStyle name="20% - Énfasis3 15 2 2" xfId="4487"/>
    <cellStyle name="20% - Énfasis3 15 3" xfId="3430"/>
    <cellStyle name="20% - Énfasis3 16" xfId="1126"/>
    <cellStyle name="20% - Énfasis3 16 2" xfId="2211"/>
    <cellStyle name="20% - Énfasis3 16 2 2" xfId="4520"/>
    <cellStyle name="20% - Énfasis3 16 3" xfId="3463"/>
    <cellStyle name="20% - Énfasis3 17" xfId="1147"/>
    <cellStyle name="20% - Énfasis3 17 2" xfId="2232"/>
    <cellStyle name="20% - Énfasis3 17 2 2" xfId="4541"/>
    <cellStyle name="20% - Énfasis3 17 3" xfId="3484"/>
    <cellStyle name="20% - Énfasis3 18" xfId="1180"/>
    <cellStyle name="20% - Énfasis3 18 2" xfId="2265"/>
    <cellStyle name="20% - Énfasis3 18 2 2" xfId="4574"/>
    <cellStyle name="20% - Énfasis3 18 3" xfId="3517"/>
    <cellStyle name="20% - Énfasis3 19" xfId="1200"/>
    <cellStyle name="20% - Énfasis3 19 2" xfId="3537"/>
    <cellStyle name="20% - Énfasis3 2" xfId="355"/>
    <cellStyle name="20% - Énfasis3 2 2" xfId="623"/>
    <cellStyle name="20% - Énfasis3 2 2 2" xfId="1722"/>
    <cellStyle name="20% - Énfasis3 2 2 2 2" xfId="4032"/>
    <cellStyle name="20% - Énfasis3 2 2 3" xfId="2977"/>
    <cellStyle name="20% - Énfasis3 2 3" xfId="1470"/>
    <cellStyle name="20% - Énfasis3 2 3 2" xfId="3780"/>
    <cellStyle name="20% - Énfasis3 2 4" xfId="2497"/>
    <cellStyle name="20% - Énfasis3 2 5" xfId="4887"/>
    <cellStyle name="20% - Énfasis3 2 6" xfId="4967"/>
    <cellStyle name="20% - Énfasis3 20" xfId="1222"/>
    <cellStyle name="20% - Énfasis3 20 2" xfId="3558"/>
    <cellStyle name="20% - Énfasis3 21" xfId="2319"/>
    <cellStyle name="20% - Énfasis3 21 2" xfId="4622"/>
    <cellStyle name="20% - Énfasis3 22" xfId="2355"/>
    <cellStyle name="20% - Énfasis3 22 2" xfId="4658"/>
    <cellStyle name="20% - Énfasis3 23" xfId="2370"/>
    <cellStyle name="20% - Énfasis3 23 2" xfId="4673"/>
    <cellStyle name="20% - Énfasis3 24" xfId="2417"/>
    <cellStyle name="20% - Énfasis3 24 2" xfId="4720"/>
    <cellStyle name="20% - Énfasis3 25" xfId="2436"/>
    <cellStyle name="20% - Énfasis3 25 2" xfId="4739"/>
    <cellStyle name="20% - Énfasis3 26" xfId="2468"/>
    <cellStyle name="20% - Énfasis3 26 2" xfId="4770"/>
    <cellStyle name="20% - Énfasis3 27" xfId="4827"/>
    <cellStyle name="20% - Énfasis3 28" xfId="4858"/>
    <cellStyle name="20% - Énfasis3 3" xfId="392"/>
    <cellStyle name="20% - Énfasis3 3 2" xfId="1507"/>
    <cellStyle name="20% - Énfasis3 3 2 2" xfId="3817"/>
    <cellStyle name="20% - Énfasis3 3 3" xfId="2756"/>
    <cellStyle name="20% - Énfasis3 4" xfId="411"/>
    <cellStyle name="20% - Énfasis3 4 2" xfId="1526"/>
    <cellStyle name="20% - Énfasis3 4 2 2" xfId="3836"/>
    <cellStyle name="20% - Énfasis3 4 3" xfId="2775"/>
    <cellStyle name="20% - Énfasis3 5" xfId="427"/>
    <cellStyle name="20% - Énfasis3 5 2" xfId="1540"/>
    <cellStyle name="20% - Énfasis3 5 2 2" xfId="3850"/>
    <cellStyle name="20% - Énfasis3 5 3" xfId="2789"/>
    <cellStyle name="20% - Énfasis3 6" xfId="444"/>
    <cellStyle name="20% - Énfasis3 6 2" xfId="1557"/>
    <cellStyle name="20% - Énfasis3 6 2 2" xfId="3867"/>
    <cellStyle name="20% - Énfasis3 6 3" xfId="2806"/>
    <cellStyle name="20% - Énfasis3 7" xfId="464"/>
    <cellStyle name="20% - Énfasis3 7 2" xfId="1577"/>
    <cellStyle name="20% - Énfasis3 7 2 2" xfId="3887"/>
    <cellStyle name="20% - Énfasis3 7 3" xfId="2826"/>
    <cellStyle name="20% - Énfasis3 8" xfId="479"/>
    <cellStyle name="20% - Énfasis3 8 2" xfId="1592"/>
    <cellStyle name="20% - Énfasis3 8 2 2" xfId="3902"/>
    <cellStyle name="20% - Énfasis3 8 3" xfId="2841"/>
    <cellStyle name="20% - Énfasis3 9" xfId="558"/>
    <cellStyle name="20% - Énfasis3 9 2" xfId="1670"/>
    <cellStyle name="20% - Énfasis3 9 2 2" xfId="3980"/>
    <cellStyle name="20% - Énfasis3 9 3" xfId="2919"/>
    <cellStyle name="20% - Énfasis4" xfId="4"/>
    <cellStyle name="20% - Énfasis4 10" xfId="717"/>
    <cellStyle name="20% - Énfasis4 10 2" xfId="1805"/>
    <cellStyle name="20% - Énfasis4 10 2 2" xfId="4115"/>
    <cellStyle name="20% - Énfasis4 10 3" xfId="3060"/>
    <cellStyle name="20% - Énfasis4 11" xfId="826"/>
    <cellStyle name="20% - Énfasis4 11 2" xfId="1914"/>
    <cellStyle name="20% - Énfasis4 11 2 2" xfId="4224"/>
    <cellStyle name="20% - Énfasis4 11 3" xfId="3169"/>
    <cellStyle name="20% - Énfasis4 12" xfId="904"/>
    <cellStyle name="20% - Énfasis4 12 2" xfId="1989"/>
    <cellStyle name="20% - Énfasis4 12 2 2" xfId="4299"/>
    <cellStyle name="20% - Énfasis4 12 3" xfId="3244"/>
    <cellStyle name="20% - Énfasis4 13" xfId="952"/>
    <cellStyle name="20% - Énfasis4 13 2" xfId="2038"/>
    <cellStyle name="20% - Énfasis4 13 2 2" xfId="4347"/>
    <cellStyle name="20% - Énfasis4 13 3" xfId="3292"/>
    <cellStyle name="20% - Énfasis4 14" xfId="1026"/>
    <cellStyle name="20% - Énfasis4 14 2" xfId="2112"/>
    <cellStyle name="20% - Énfasis4 14 2 2" xfId="4421"/>
    <cellStyle name="20% - Énfasis4 14 3" xfId="3366"/>
    <cellStyle name="20% - Énfasis4 15" xfId="1094"/>
    <cellStyle name="20% - Énfasis4 15 2" xfId="2179"/>
    <cellStyle name="20% - Énfasis4 15 2 2" xfId="4488"/>
    <cellStyle name="20% - Énfasis4 15 3" xfId="3431"/>
    <cellStyle name="20% - Énfasis4 16" xfId="1127"/>
    <cellStyle name="20% - Énfasis4 16 2" xfId="2212"/>
    <cellStyle name="20% - Énfasis4 16 2 2" xfId="4521"/>
    <cellStyle name="20% - Énfasis4 16 3" xfId="3464"/>
    <cellStyle name="20% - Énfasis4 17" xfId="1148"/>
    <cellStyle name="20% - Énfasis4 17 2" xfId="2233"/>
    <cellStyle name="20% - Énfasis4 17 2 2" xfId="4542"/>
    <cellStyle name="20% - Énfasis4 17 3" xfId="3485"/>
    <cellStyle name="20% - Énfasis4 18" xfId="1181"/>
    <cellStyle name="20% - Énfasis4 18 2" xfId="2266"/>
    <cellStyle name="20% - Énfasis4 18 2 2" xfId="4575"/>
    <cellStyle name="20% - Énfasis4 18 3" xfId="3518"/>
    <cellStyle name="20% - Énfasis4 19" xfId="1201"/>
    <cellStyle name="20% - Énfasis4 19 2" xfId="3538"/>
    <cellStyle name="20% - Énfasis4 2" xfId="356"/>
    <cellStyle name="20% - Énfasis4 2 2" xfId="619"/>
    <cellStyle name="20% - Énfasis4 2 2 2" xfId="1719"/>
    <cellStyle name="20% - Énfasis4 2 2 2 2" xfId="4029"/>
    <cellStyle name="20% - Énfasis4 2 2 3" xfId="2974"/>
    <cellStyle name="20% - Énfasis4 2 3" xfId="1471"/>
    <cellStyle name="20% - Énfasis4 2 3 2" xfId="3781"/>
    <cellStyle name="20% - Énfasis4 2 4" xfId="2498"/>
    <cellStyle name="20% - Énfasis4 2 5" xfId="4888"/>
    <cellStyle name="20% - Énfasis4 2 6" xfId="4968"/>
    <cellStyle name="20% - Énfasis4 20" xfId="1223"/>
    <cellStyle name="20% - Énfasis4 20 2" xfId="3559"/>
    <cellStyle name="20% - Énfasis4 21" xfId="2320"/>
    <cellStyle name="20% - Énfasis4 21 2" xfId="4623"/>
    <cellStyle name="20% - Énfasis4 22" xfId="2356"/>
    <cellStyle name="20% - Énfasis4 22 2" xfId="4659"/>
    <cellStyle name="20% - Énfasis4 23" xfId="2371"/>
    <cellStyle name="20% - Énfasis4 23 2" xfId="4674"/>
    <cellStyle name="20% - Énfasis4 24" xfId="2418"/>
    <cellStyle name="20% - Énfasis4 24 2" xfId="4721"/>
    <cellStyle name="20% - Énfasis4 25" xfId="2437"/>
    <cellStyle name="20% - Énfasis4 25 2" xfId="4740"/>
    <cellStyle name="20% - Énfasis4 26" xfId="2469"/>
    <cellStyle name="20% - Énfasis4 26 2" xfId="4771"/>
    <cellStyle name="20% - Énfasis4 27" xfId="4828"/>
    <cellStyle name="20% - Énfasis4 28" xfId="4859"/>
    <cellStyle name="20% - Énfasis4 3" xfId="393"/>
    <cellStyle name="20% - Énfasis4 3 2" xfId="1508"/>
    <cellStyle name="20% - Énfasis4 3 2 2" xfId="3818"/>
    <cellStyle name="20% - Énfasis4 3 3" xfId="2757"/>
    <cellStyle name="20% - Énfasis4 4" xfId="412"/>
    <cellStyle name="20% - Énfasis4 4 2" xfId="1527"/>
    <cellStyle name="20% - Énfasis4 4 2 2" xfId="3837"/>
    <cellStyle name="20% - Énfasis4 4 3" xfId="2776"/>
    <cellStyle name="20% - Énfasis4 5" xfId="428"/>
    <cellStyle name="20% - Énfasis4 5 2" xfId="1541"/>
    <cellStyle name="20% - Énfasis4 5 2 2" xfId="3851"/>
    <cellStyle name="20% - Énfasis4 5 3" xfId="2790"/>
    <cellStyle name="20% - Énfasis4 6" xfId="445"/>
    <cellStyle name="20% - Énfasis4 6 2" xfId="1558"/>
    <cellStyle name="20% - Énfasis4 6 2 2" xfId="3868"/>
    <cellStyle name="20% - Énfasis4 6 3" xfId="2807"/>
    <cellStyle name="20% - Énfasis4 7" xfId="465"/>
    <cellStyle name="20% - Énfasis4 7 2" xfId="1578"/>
    <cellStyle name="20% - Énfasis4 7 2 2" xfId="3888"/>
    <cellStyle name="20% - Énfasis4 7 3" xfId="2827"/>
    <cellStyle name="20% - Énfasis4 8" xfId="480"/>
    <cellStyle name="20% - Énfasis4 8 2" xfId="1593"/>
    <cellStyle name="20% - Énfasis4 8 2 2" xfId="3903"/>
    <cellStyle name="20% - Énfasis4 8 3" xfId="2842"/>
    <cellStyle name="20% - Énfasis4 9" xfId="559"/>
    <cellStyle name="20% - Énfasis4 9 2" xfId="1671"/>
    <cellStyle name="20% - Énfasis4 9 2 2" xfId="3981"/>
    <cellStyle name="20% - Énfasis4 9 3" xfId="2920"/>
    <cellStyle name="20% - Énfasis5" xfId="5"/>
    <cellStyle name="20% - Énfasis5 10" xfId="718"/>
    <cellStyle name="20% - Énfasis5 10 2" xfId="1806"/>
    <cellStyle name="20% - Énfasis5 10 2 2" xfId="4116"/>
    <cellStyle name="20% - Énfasis5 10 3" xfId="3061"/>
    <cellStyle name="20% - Énfasis5 11" xfId="827"/>
    <cellStyle name="20% - Énfasis5 11 2" xfId="1915"/>
    <cellStyle name="20% - Énfasis5 11 2 2" xfId="4225"/>
    <cellStyle name="20% - Énfasis5 11 3" xfId="3170"/>
    <cellStyle name="20% - Énfasis5 12" xfId="905"/>
    <cellStyle name="20% - Énfasis5 12 2" xfId="1990"/>
    <cellStyle name="20% - Énfasis5 12 2 2" xfId="4300"/>
    <cellStyle name="20% - Énfasis5 12 3" xfId="3245"/>
    <cellStyle name="20% - Énfasis5 13" xfId="953"/>
    <cellStyle name="20% - Énfasis5 13 2" xfId="2039"/>
    <cellStyle name="20% - Énfasis5 13 2 2" xfId="4348"/>
    <cellStyle name="20% - Énfasis5 13 3" xfId="3293"/>
    <cellStyle name="20% - Énfasis5 14" xfId="1027"/>
    <cellStyle name="20% - Énfasis5 14 2" xfId="2113"/>
    <cellStyle name="20% - Énfasis5 14 2 2" xfId="4422"/>
    <cellStyle name="20% - Énfasis5 14 3" xfId="3367"/>
    <cellStyle name="20% - Énfasis5 15" xfId="1095"/>
    <cellStyle name="20% - Énfasis5 15 2" xfId="2180"/>
    <cellStyle name="20% - Énfasis5 15 2 2" xfId="4489"/>
    <cellStyle name="20% - Énfasis5 15 3" xfId="3432"/>
    <cellStyle name="20% - Énfasis5 16" xfId="1128"/>
    <cellStyle name="20% - Énfasis5 16 2" xfId="2213"/>
    <cellStyle name="20% - Énfasis5 16 2 2" xfId="4522"/>
    <cellStyle name="20% - Énfasis5 16 3" xfId="3465"/>
    <cellStyle name="20% - Énfasis5 17" xfId="1149"/>
    <cellStyle name="20% - Énfasis5 17 2" xfId="2234"/>
    <cellStyle name="20% - Énfasis5 17 2 2" xfId="4543"/>
    <cellStyle name="20% - Énfasis5 17 3" xfId="3486"/>
    <cellStyle name="20% - Énfasis5 18" xfId="1182"/>
    <cellStyle name="20% - Énfasis5 18 2" xfId="2267"/>
    <cellStyle name="20% - Énfasis5 18 2 2" xfId="4576"/>
    <cellStyle name="20% - Énfasis5 18 3" xfId="3519"/>
    <cellStyle name="20% - Énfasis5 19" xfId="1202"/>
    <cellStyle name="20% - Énfasis5 19 2" xfId="3539"/>
    <cellStyle name="20% - Énfasis5 2" xfId="357"/>
    <cellStyle name="20% - Énfasis5 2 2" xfId="578"/>
    <cellStyle name="20% - Énfasis5 2 2 2" xfId="1690"/>
    <cellStyle name="20% - Énfasis5 2 2 2 2" xfId="4000"/>
    <cellStyle name="20% - Énfasis5 2 2 3" xfId="2939"/>
    <cellStyle name="20% - Énfasis5 2 3" xfId="1472"/>
    <cellStyle name="20% - Énfasis5 2 3 2" xfId="3782"/>
    <cellStyle name="20% - Énfasis5 2 4" xfId="2499"/>
    <cellStyle name="20% - Énfasis5 2 5" xfId="4889"/>
    <cellStyle name="20% - Énfasis5 2 6" xfId="4969"/>
    <cellStyle name="20% - Énfasis5 20" xfId="1224"/>
    <cellStyle name="20% - Énfasis5 20 2" xfId="3560"/>
    <cellStyle name="20% - Énfasis5 21" xfId="2321"/>
    <cellStyle name="20% - Énfasis5 21 2" xfId="4624"/>
    <cellStyle name="20% - Énfasis5 22" xfId="2357"/>
    <cellStyle name="20% - Énfasis5 22 2" xfId="4660"/>
    <cellStyle name="20% - Énfasis5 23" xfId="2372"/>
    <cellStyle name="20% - Énfasis5 23 2" xfId="4675"/>
    <cellStyle name="20% - Énfasis5 24" xfId="2419"/>
    <cellStyle name="20% - Énfasis5 24 2" xfId="4722"/>
    <cellStyle name="20% - Énfasis5 25" xfId="2438"/>
    <cellStyle name="20% - Énfasis5 25 2" xfId="4741"/>
    <cellStyle name="20% - Énfasis5 26" xfId="2470"/>
    <cellStyle name="20% - Énfasis5 26 2" xfId="4772"/>
    <cellStyle name="20% - Énfasis5 27" xfId="4829"/>
    <cellStyle name="20% - Énfasis5 28" xfId="4860"/>
    <cellStyle name="20% - Énfasis5 3" xfId="394"/>
    <cellStyle name="20% - Énfasis5 3 2" xfId="1509"/>
    <cellStyle name="20% - Énfasis5 3 2 2" xfId="3819"/>
    <cellStyle name="20% - Énfasis5 3 3" xfId="2758"/>
    <cellStyle name="20% - Énfasis5 4" xfId="413"/>
    <cellStyle name="20% - Énfasis5 4 2" xfId="1528"/>
    <cellStyle name="20% - Énfasis5 4 2 2" xfId="3838"/>
    <cellStyle name="20% - Énfasis5 4 3" xfId="2777"/>
    <cellStyle name="20% - Énfasis5 5" xfId="429"/>
    <cellStyle name="20% - Énfasis5 5 2" xfId="1542"/>
    <cellStyle name="20% - Énfasis5 5 2 2" xfId="3852"/>
    <cellStyle name="20% - Énfasis5 5 3" xfId="2791"/>
    <cellStyle name="20% - Énfasis5 6" xfId="446"/>
    <cellStyle name="20% - Énfasis5 6 2" xfId="1559"/>
    <cellStyle name="20% - Énfasis5 6 2 2" xfId="3869"/>
    <cellStyle name="20% - Énfasis5 6 3" xfId="2808"/>
    <cellStyle name="20% - Énfasis5 7" xfId="466"/>
    <cellStyle name="20% - Énfasis5 7 2" xfId="1579"/>
    <cellStyle name="20% - Énfasis5 7 2 2" xfId="3889"/>
    <cellStyle name="20% - Énfasis5 7 3" xfId="2828"/>
    <cellStyle name="20% - Énfasis5 8" xfId="481"/>
    <cellStyle name="20% - Énfasis5 8 2" xfId="1594"/>
    <cellStyle name="20% - Énfasis5 8 2 2" xfId="3904"/>
    <cellStyle name="20% - Énfasis5 8 3" xfId="2843"/>
    <cellStyle name="20% - Énfasis5 9" xfId="560"/>
    <cellStyle name="20% - Énfasis5 9 2" xfId="1672"/>
    <cellStyle name="20% - Énfasis5 9 2 2" xfId="3982"/>
    <cellStyle name="20% - Énfasis5 9 3" xfId="2921"/>
    <cellStyle name="20% - Énfasis6" xfId="6"/>
    <cellStyle name="20% - Énfasis6 10" xfId="719"/>
    <cellStyle name="20% - Énfasis6 10 2" xfId="1807"/>
    <cellStyle name="20% - Énfasis6 10 2 2" xfId="4117"/>
    <cellStyle name="20% - Énfasis6 10 3" xfId="3062"/>
    <cellStyle name="20% - Énfasis6 11" xfId="828"/>
    <cellStyle name="20% - Énfasis6 11 2" xfId="1916"/>
    <cellStyle name="20% - Énfasis6 11 2 2" xfId="4226"/>
    <cellStyle name="20% - Énfasis6 11 3" xfId="3171"/>
    <cellStyle name="20% - Énfasis6 12" xfId="906"/>
    <cellStyle name="20% - Énfasis6 12 2" xfId="1991"/>
    <cellStyle name="20% - Énfasis6 12 2 2" xfId="4301"/>
    <cellStyle name="20% - Énfasis6 12 3" xfId="3246"/>
    <cellStyle name="20% - Énfasis6 13" xfId="954"/>
    <cellStyle name="20% - Énfasis6 13 2" xfId="2040"/>
    <cellStyle name="20% - Énfasis6 13 2 2" xfId="4349"/>
    <cellStyle name="20% - Énfasis6 13 3" xfId="3294"/>
    <cellStyle name="20% - Énfasis6 14" xfId="1028"/>
    <cellStyle name="20% - Énfasis6 14 2" xfId="2114"/>
    <cellStyle name="20% - Énfasis6 14 2 2" xfId="4423"/>
    <cellStyle name="20% - Énfasis6 14 3" xfId="3368"/>
    <cellStyle name="20% - Énfasis6 15" xfId="1096"/>
    <cellStyle name="20% - Énfasis6 15 2" xfId="2181"/>
    <cellStyle name="20% - Énfasis6 15 2 2" xfId="4490"/>
    <cellStyle name="20% - Énfasis6 15 3" xfId="3433"/>
    <cellStyle name="20% - Énfasis6 16" xfId="1129"/>
    <cellStyle name="20% - Énfasis6 16 2" xfId="2214"/>
    <cellStyle name="20% - Énfasis6 16 2 2" xfId="4523"/>
    <cellStyle name="20% - Énfasis6 16 3" xfId="3466"/>
    <cellStyle name="20% - Énfasis6 17" xfId="1150"/>
    <cellStyle name="20% - Énfasis6 17 2" xfId="2235"/>
    <cellStyle name="20% - Énfasis6 17 2 2" xfId="4544"/>
    <cellStyle name="20% - Énfasis6 17 3" xfId="3487"/>
    <cellStyle name="20% - Énfasis6 18" xfId="1183"/>
    <cellStyle name="20% - Énfasis6 18 2" xfId="2268"/>
    <cellStyle name="20% - Énfasis6 18 2 2" xfId="4577"/>
    <cellStyle name="20% - Énfasis6 18 3" xfId="3520"/>
    <cellStyle name="20% - Énfasis6 19" xfId="1203"/>
    <cellStyle name="20% - Énfasis6 19 2" xfId="3540"/>
    <cellStyle name="20% - Énfasis6 2" xfId="358"/>
    <cellStyle name="20% - Énfasis6 2 2" xfId="579"/>
    <cellStyle name="20% - Énfasis6 2 2 2" xfId="1691"/>
    <cellStyle name="20% - Énfasis6 2 2 2 2" xfId="4001"/>
    <cellStyle name="20% - Énfasis6 2 2 3" xfId="2940"/>
    <cellStyle name="20% - Énfasis6 2 3" xfId="1473"/>
    <cellStyle name="20% - Énfasis6 2 3 2" xfId="3783"/>
    <cellStyle name="20% - Énfasis6 2 4" xfId="2500"/>
    <cellStyle name="20% - Énfasis6 2 5" xfId="4890"/>
    <cellStyle name="20% - Énfasis6 2 6" xfId="4970"/>
    <cellStyle name="20% - Énfasis6 20" xfId="1225"/>
    <cellStyle name="20% - Énfasis6 20 2" xfId="3561"/>
    <cellStyle name="20% - Énfasis6 21" xfId="2322"/>
    <cellStyle name="20% - Énfasis6 21 2" xfId="4625"/>
    <cellStyle name="20% - Énfasis6 22" xfId="2358"/>
    <cellStyle name="20% - Énfasis6 22 2" xfId="4661"/>
    <cellStyle name="20% - Énfasis6 23" xfId="2373"/>
    <cellStyle name="20% - Énfasis6 23 2" xfId="4676"/>
    <cellStyle name="20% - Énfasis6 24" xfId="2420"/>
    <cellStyle name="20% - Énfasis6 24 2" xfId="4723"/>
    <cellStyle name="20% - Énfasis6 25" xfId="2439"/>
    <cellStyle name="20% - Énfasis6 25 2" xfId="4742"/>
    <cellStyle name="20% - Énfasis6 26" xfId="2471"/>
    <cellStyle name="20% - Énfasis6 26 2" xfId="4773"/>
    <cellStyle name="20% - Énfasis6 27" xfId="4830"/>
    <cellStyle name="20% - Énfasis6 28" xfId="4861"/>
    <cellStyle name="20% - Énfasis6 3" xfId="395"/>
    <cellStyle name="20% - Énfasis6 3 2" xfId="1510"/>
    <cellStyle name="20% - Énfasis6 3 2 2" xfId="3820"/>
    <cellStyle name="20% - Énfasis6 3 3" xfId="2759"/>
    <cellStyle name="20% - Énfasis6 4" xfId="414"/>
    <cellStyle name="20% - Énfasis6 4 2" xfId="1529"/>
    <cellStyle name="20% - Énfasis6 4 2 2" xfId="3839"/>
    <cellStyle name="20% - Énfasis6 4 3" xfId="2778"/>
    <cellStyle name="20% - Énfasis6 5" xfId="430"/>
    <cellStyle name="20% - Énfasis6 5 2" xfId="1543"/>
    <cellStyle name="20% - Énfasis6 5 2 2" xfId="3853"/>
    <cellStyle name="20% - Énfasis6 5 3" xfId="2792"/>
    <cellStyle name="20% - Énfasis6 6" xfId="447"/>
    <cellStyle name="20% - Énfasis6 6 2" xfId="1560"/>
    <cellStyle name="20% - Énfasis6 6 2 2" xfId="3870"/>
    <cellStyle name="20% - Énfasis6 6 3" xfId="2809"/>
    <cellStyle name="20% - Énfasis6 7" xfId="467"/>
    <cellStyle name="20% - Énfasis6 7 2" xfId="1580"/>
    <cellStyle name="20% - Énfasis6 7 2 2" xfId="3890"/>
    <cellStyle name="20% - Énfasis6 7 3" xfId="2829"/>
    <cellStyle name="20% - Énfasis6 8" xfId="482"/>
    <cellStyle name="20% - Énfasis6 8 2" xfId="1595"/>
    <cellStyle name="20% - Énfasis6 8 2 2" xfId="3905"/>
    <cellStyle name="20% - Énfasis6 8 3" xfId="2844"/>
    <cellStyle name="20% - Énfasis6 9" xfId="561"/>
    <cellStyle name="20% - Énfasis6 9 2" xfId="1673"/>
    <cellStyle name="20% - Énfasis6 9 2 2" xfId="3983"/>
    <cellStyle name="20% - Énfasis6 9 3" xfId="2922"/>
    <cellStyle name="40% - Énfasis1" xfId="7"/>
    <cellStyle name="40% - Énfasis1 10" xfId="720"/>
    <cellStyle name="40% - Énfasis1 10 2" xfId="1808"/>
    <cellStyle name="40% - Énfasis1 10 2 2" xfId="4118"/>
    <cellStyle name="40% - Énfasis1 10 3" xfId="3063"/>
    <cellStyle name="40% - Énfasis1 11" xfId="829"/>
    <cellStyle name="40% - Énfasis1 11 2" xfId="1917"/>
    <cellStyle name="40% - Énfasis1 11 2 2" xfId="4227"/>
    <cellStyle name="40% - Énfasis1 11 3" xfId="3172"/>
    <cellStyle name="40% - Énfasis1 12" xfId="907"/>
    <cellStyle name="40% - Énfasis1 12 2" xfId="1992"/>
    <cellStyle name="40% - Énfasis1 12 2 2" xfId="4302"/>
    <cellStyle name="40% - Énfasis1 12 3" xfId="3247"/>
    <cellStyle name="40% - Énfasis1 13" xfId="955"/>
    <cellStyle name="40% - Énfasis1 13 2" xfId="2041"/>
    <cellStyle name="40% - Énfasis1 13 2 2" xfId="4350"/>
    <cellStyle name="40% - Énfasis1 13 3" xfId="3295"/>
    <cellStyle name="40% - Énfasis1 14" xfId="1029"/>
    <cellStyle name="40% - Énfasis1 14 2" xfId="2115"/>
    <cellStyle name="40% - Énfasis1 14 2 2" xfId="4424"/>
    <cellStyle name="40% - Énfasis1 14 3" xfId="3369"/>
    <cellStyle name="40% - Énfasis1 15" xfId="1097"/>
    <cellStyle name="40% - Énfasis1 15 2" xfId="2182"/>
    <cellStyle name="40% - Énfasis1 15 2 2" xfId="4491"/>
    <cellStyle name="40% - Énfasis1 15 3" xfId="3434"/>
    <cellStyle name="40% - Énfasis1 16" xfId="1130"/>
    <cellStyle name="40% - Énfasis1 16 2" xfId="2215"/>
    <cellStyle name="40% - Énfasis1 16 2 2" xfId="4524"/>
    <cellStyle name="40% - Énfasis1 16 3" xfId="3467"/>
    <cellStyle name="40% - Énfasis1 17" xfId="1151"/>
    <cellStyle name="40% - Énfasis1 17 2" xfId="2236"/>
    <cellStyle name="40% - Énfasis1 17 2 2" xfId="4545"/>
    <cellStyle name="40% - Énfasis1 17 3" xfId="3488"/>
    <cellStyle name="40% - Énfasis1 18" xfId="1184"/>
    <cellStyle name="40% - Énfasis1 18 2" xfId="2269"/>
    <cellStyle name="40% - Énfasis1 18 2 2" xfId="4578"/>
    <cellStyle name="40% - Énfasis1 18 3" xfId="3521"/>
    <cellStyle name="40% - Énfasis1 19" xfId="1204"/>
    <cellStyle name="40% - Énfasis1 19 2" xfId="3541"/>
    <cellStyle name="40% - Énfasis1 2" xfId="359"/>
    <cellStyle name="40% - Énfasis1 2 2" xfId="580"/>
    <cellStyle name="40% - Énfasis1 2 2 2" xfId="1692"/>
    <cellStyle name="40% - Énfasis1 2 2 2 2" xfId="4002"/>
    <cellStyle name="40% - Énfasis1 2 2 3" xfId="2941"/>
    <cellStyle name="40% - Énfasis1 2 3" xfId="1474"/>
    <cellStyle name="40% - Énfasis1 2 3 2" xfId="3784"/>
    <cellStyle name="40% - Énfasis1 2 4" xfId="2501"/>
    <cellStyle name="40% - Énfasis1 2 5" xfId="4891"/>
    <cellStyle name="40% - Énfasis1 2 6" xfId="4971"/>
    <cellStyle name="40% - Énfasis1 20" xfId="1226"/>
    <cellStyle name="40% - Énfasis1 20 2" xfId="3562"/>
    <cellStyle name="40% - Énfasis1 21" xfId="2323"/>
    <cellStyle name="40% - Énfasis1 21 2" xfId="4626"/>
    <cellStyle name="40% - Énfasis1 22" xfId="2359"/>
    <cellStyle name="40% - Énfasis1 22 2" xfId="4662"/>
    <cellStyle name="40% - Énfasis1 23" xfId="2374"/>
    <cellStyle name="40% - Énfasis1 23 2" xfId="4677"/>
    <cellStyle name="40% - Énfasis1 24" xfId="2421"/>
    <cellStyle name="40% - Énfasis1 24 2" xfId="4724"/>
    <cellStyle name="40% - Énfasis1 25" xfId="2440"/>
    <cellStyle name="40% - Énfasis1 25 2" xfId="4743"/>
    <cellStyle name="40% - Énfasis1 26" xfId="2472"/>
    <cellStyle name="40% - Énfasis1 26 2" xfId="4774"/>
    <cellStyle name="40% - Énfasis1 27" xfId="4831"/>
    <cellStyle name="40% - Énfasis1 28" xfId="4862"/>
    <cellStyle name="40% - Énfasis1 3" xfId="396"/>
    <cellStyle name="40% - Énfasis1 3 2" xfId="1511"/>
    <cellStyle name="40% - Énfasis1 3 2 2" xfId="3821"/>
    <cellStyle name="40% - Énfasis1 3 3" xfId="2760"/>
    <cellStyle name="40% - Énfasis1 4" xfId="415"/>
    <cellStyle name="40% - Énfasis1 4 2" xfId="1530"/>
    <cellStyle name="40% - Énfasis1 4 2 2" xfId="3840"/>
    <cellStyle name="40% - Énfasis1 4 3" xfId="2779"/>
    <cellStyle name="40% - Énfasis1 5" xfId="431"/>
    <cellStyle name="40% - Énfasis1 5 2" xfId="1544"/>
    <cellStyle name="40% - Énfasis1 5 2 2" xfId="3854"/>
    <cellStyle name="40% - Énfasis1 5 3" xfId="2793"/>
    <cellStyle name="40% - Énfasis1 6" xfId="448"/>
    <cellStyle name="40% - Énfasis1 6 2" xfId="1561"/>
    <cellStyle name="40% - Énfasis1 6 2 2" xfId="3871"/>
    <cellStyle name="40% - Énfasis1 6 3" xfId="2810"/>
    <cellStyle name="40% - Énfasis1 7" xfId="468"/>
    <cellStyle name="40% - Énfasis1 7 2" xfId="1581"/>
    <cellStyle name="40% - Énfasis1 7 2 2" xfId="3891"/>
    <cellStyle name="40% - Énfasis1 7 3" xfId="2830"/>
    <cellStyle name="40% - Énfasis1 8" xfId="483"/>
    <cellStyle name="40% - Énfasis1 8 2" xfId="1596"/>
    <cellStyle name="40% - Énfasis1 8 2 2" xfId="3906"/>
    <cellStyle name="40% - Énfasis1 8 3" xfId="2845"/>
    <cellStyle name="40% - Énfasis1 9" xfId="562"/>
    <cellStyle name="40% - Énfasis1 9 2" xfId="1674"/>
    <cellStyle name="40% - Énfasis1 9 2 2" xfId="3984"/>
    <cellStyle name="40% - Énfasis1 9 3" xfId="2923"/>
    <cellStyle name="40% - Énfasis2" xfId="8"/>
    <cellStyle name="40% - Énfasis2 10" xfId="721"/>
    <cellStyle name="40% - Énfasis2 10 2" xfId="1809"/>
    <cellStyle name="40% - Énfasis2 10 2 2" xfId="4119"/>
    <cellStyle name="40% - Énfasis2 10 3" xfId="3064"/>
    <cellStyle name="40% - Énfasis2 11" xfId="830"/>
    <cellStyle name="40% - Énfasis2 11 2" xfId="1918"/>
    <cellStyle name="40% - Énfasis2 11 2 2" xfId="4228"/>
    <cellStyle name="40% - Énfasis2 11 3" xfId="3173"/>
    <cellStyle name="40% - Énfasis2 12" xfId="908"/>
    <cellStyle name="40% - Énfasis2 12 2" xfId="1993"/>
    <cellStyle name="40% - Énfasis2 12 2 2" xfId="4303"/>
    <cellStyle name="40% - Énfasis2 12 3" xfId="3248"/>
    <cellStyle name="40% - Énfasis2 13" xfId="956"/>
    <cellStyle name="40% - Énfasis2 13 2" xfId="2042"/>
    <cellStyle name="40% - Énfasis2 13 2 2" xfId="4351"/>
    <cellStyle name="40% - Énfasis2 13 3" xfId="3296"/>
    <cellStyle name="40% - Énfasis2 14" xfId="1030"/>
    <cellStyle name="40% - Énfasis2 14 2" xfId="2116"/>
    <cellStyle name="40% - Énfasis2 14 2 2" xfId="4425"/>
    <cellStyle name="40% - Énfasis2 14 3" xfId="3370"/>
    <cellStyle name="40% - Énfasis2 15" xfId="1098"/>
    <cellStyle name="40% - Énfasis2 15 2" xfId="2183"/>
    <cellStyle name="40% - Énfasis2 15 2 2" xfId="4492"/>
    <cellStyle name="40% - Énfasis2 15 3" xfId="3435"/>
    <cellStyle name="40% - Énfasis2 16" xfId="1131"/>
    <cellStyle name="40% - Énfasis2 16 2" xfId="2216"/>
    <cellStyle name="40% - Énfasis2 16 2 2" xfId="4525"/>
    <cellStyle name="40% - Énfasis2 16 3" xfId="3468"/>
    <cellStyle name="40% - Énfasis2 17" xfId="1152"/>
    <cellStyle name="40% - Énfasis2 17 2" xfId="2237"/>
    <cellStyle name="40% - Énfasis2 17 2 2" xfId="4546"/>
    <cellStyle name="40% - Énfasis2 17 3" xfId="3489"/>
    <cellStyle name="40% - Énfasis2 18" xfId="1185"/>
    <cellStyle name="40% - Énfasis2 18 2" xfId="2270"/>
    <cellStyle name="40% - Énfasis2 18 2 2" xfId="4579"/>
    <cellStyle name="40% - Énfasis2 18 3" xfId="3522"/>
    <cellStyle name="40% - Énfasis2 19" xfId="1205"/>
    <cellStyle name="40% - Énfasis2 19 2" xfId="3542"/>
    <cellStyle name="40% - Énfasis2 2" xfId="360"/>
    <cellStyle name="40% - Énfasis2 2 2" xfId="581"/>
    <cellStyle name="40% - Énfasis2 2 2 2" xfId="1693"/>
    <cellStyle name="40% - Énfasis2 2 2 2 2" xfId="4003"/>
    <cellStyle name="40% - Énfasis2 2 2 3" xfId="2942"/>
    <cellStyle name="40% - Énfasis2 2 3" xfId="1475"/>
    <cellStyle name="40% - Énfasis2 2 3 2" xfId="3785"/>
    <cellStyle name="40% - Énfasis2 2 4" xfId="2502"/>
    <cellStyle name="40% - Énfasis2 2 5" xfId="4892"/>
    <cellStyle name="40% - Énfasis2 2 6" xfId="4972"/>
    <cellStyle name="40% - Énfasis2 20" xfId="1227"/>
    <cellStyle name="40% - Énfasis2 20 2" xfId="3563"/>
    <cellStyle name="40% - Énfasis2 21" xfId="2324"/>
    <cellStyle name="40% - Énfasis2 21 2" xfId="4627"/>
    <cellStyle name="40% - Énfasis2 22" xfId="2360"/>
    <cellStyle name="40% - Énfasis2 22 2" xfId="4663"/>
    <cellStyle name="40% - Énfasis2 23" xfId="2375"/>
    <cellStyle name="40% - Énfasis2 23 2" xfId="4678"/>
    <cellStyle name="40% - Énfasis2 24" xfId="2422"/>
    <cellStyle name="40% - Énfasis2 24 2" xfId="4725"/>
    <cellStyle name="40% - Énfasis2 25" xfId="2441"/>
    <cellStyle name="40% - Énfasis2 25 2" xfId="4744"/>
    <cellStyle name="40% - Énfasis2 26" xfId="2473"/>
    <cellStyle name="40% - Énfasis2 26 2" xfId="4775"/>
    <cellStyle name="40% - Énfasis2 27" xfId="4832"/>
    <cellStyle name="40% - Énfasis2 28" xfId="4863"/>
    <cellStyle name="40% - Énfasis2 3" xfId="397"/>
    <cellStyle name="40% - Énfasis2 3 2" xfId="1512"/>
    <cellStyle name="40% - Énfasis2 3 2 2" xfId="3822"/>
    <cellStyle name="40% - Énfasis2 3 3" xfId="2761"/>
    <cellStyle name="40% - Énfasis2 4" xfId="416"/>
    <cellStyle name="40% - Énfasis2 4 2" xfId="1531"/>
    <cellStyle name="40% - Énfasis2 4 2 2" xfId="3841"/>
    <cellStyle name="40% - Énfasis2 4 3" xfId="2780"/>
    <cellStyle name="40% - Énfasis2 5" xfId="432"/>
    <cellStyle name="40% - Énfasis2 5 2" xfId="1545"/>
    <cellStyle name="40% - Énfasis2 5 2 2" xfId="3855"/>
    <cellStyle name="40% - Énfasis2 5 3" xfId="2794"/>
    <cellStyle name="40% - Énfasis2 6" xfId="449"/>
    <cellStyle name="40% - Énfasis2 6 2" xfId="1562"/>
    <cellStyle name="40% - Énfasis2 6 2 2" xfId="3872"/>
    <cellStyle name="40% - Énfasis2 6 3" xfId="2811"/>
    <cellStyle name="40% - Énfasis2 7" xfId="469"/>
    <cellStyle name="40% - Énfasis2 7 2" xfId="1582"/>
    <cellStyle name="40% - Énfasis2 7 2 2" xfId="3892"/>
    <cellStyle name="40% - Énfasis2 7 3" xfId="2831"/>
    <cellStyle name="40% - Énfasis2 8" xfId="484"/>
    <cellStyle name="40% - Énfasis2 8 2" xfId="1597"/>
    <cellStyle name="40% - Énfasis2 8 2 2" xfId="3907"/>
    <cellStyle name="40% - Énfasis2 8 3" xfId="2846"/>
    <cellStyle name="40% - Énfasis2 9" xfId="563"/>
    <cellStyle name="40% - Énfasis2 9 2" xfId="1675"/>
    <cellStyle name="40% - Énfasis2 9 2 2" xfId="3985"/>
    <cellStyle name="40% - Énfasis2 9 3" xfId="2924"/>
    <cellStyle name="40% - Énfasis3" xfId="9"/>
    <cellStyle name="40% - Énfasis3 10" xfId="722"/>
    <cellStyle name="40% - Énfasis3 10 2" xfId="1810"/>
    <cellStyle name="40% - Énfasis3 10 2 2" xfId="4120"/>
    <cellStyle name="40% - Énfasis3 10 3" xfId="3065"/>
    <cellStyle name="40% - Énfasis3 11" xfId="831"/>
    <cellStyle name="40% - Énfasis3 11 2" xfId="1919"/>
    <cellStyle name="40% - Énfasis3 11 2 2" xfId="4229"/>
    <cellStyle name="40% - Énfasis3 11 3" xfId="3174"/>
    <cellStyle name="40% - Énfasis3 12" xfId="909"/>
    <cellStyle name="40% - Énfasis3 12 2" xfId="1994"/>
    <cellStyle name="40% - Énfasis3 12 2 2" xfId="4304"/>
    <cellStyle name="40% - Énfasis3 12 3" xfId="3249"/>
    <cellStyle name="40% - Énfasis3 13" xfId="957"/>
    <cellStyle name="40% - Énfasis3 13 2" xfId="2043"/>
    <cellStyle name="40% - Énfasis3 13 2 2" xfId="4352"/>
    <cellStyle name="40% - Énfasis3 13 3" xfId="3297"/>
    <cellStyle name="40% - Énfasis3 14" xfId="1031"/>
    <cellStyle name="40% - Énfasis3 14 2" xfId="2117"/>
    <cellStyle name="40% - Énfasis3 14 2 2" xfId="4426"/>
    <cellStyle name="40% - Énfasis3 14 3" xfId="3371"/>
    <cellStyle name="40% - Énfasis3 15" xfId="1099"/>
    <cellStyle name="40% - Énfasis3 15 2" xfId="2184"/>
    <cellStyle name="40% - Énfasis3 15 2 2" xfId="4493"/>
    <cellStyle name="40% - Énfasis3 15 3" xfId="3436"/>
    <cellStyle name="40% - Énfasis3 16" xfId="1132"/>
    <cellStyle name="40% - Énfasis3 16 2" xfId="2217"/>
    <cellStyle name="40% - Énfasis3 16 2 2" xfId="4526"/>
    <cellStyle name="40% - Énfasis3 16 3" xfId="3469"/>
    <cellStyle name="40% - Énfasis3 17" xfId="1153"/>
    <cellStyle name="40% - Énfasis3 17 2" xfId="2238"/>
    <cellStyle name="40% - Énfasis3 17 2 2" xfId="4547"/>
    <cellStyle name="40% - Énfasis3 17 3" xfId="3490"/>
    <cellStyle name="40% - Énfasis3 18" xfId="1186"/>
    <cellStyle name="40% - Énfasis3 18 2" xfId="2271"/>
    <cellStyle name="40% - Énfasis3 18 2 2" xfId="4580"/>
    <cellStyle name="40% - Énfasis3 18 3" xfId="3523"/>
    <cellStyle name="40% - Énfasis3 19" xfId="1206"/>
    <cellStyle name="40% - Énfasis3 19 2" xfId="3543"/>
    <cellStyle name="40% - Énfasis3 2" xfId="361"/>
    <cellStyle name="40% - Énfasis3 2 2" xfId="582"/>
    <cellStyle name="40% - Énfasis3 2 2 2" xfId="1694"/>
    <cellStyle name="40% - Énfasis3 2 2 2 2" xfId="4004"/>
    <cellStyle name="40% - Énfasis3 2 2 3" xfId="2943"/>
    <cellStyle name="40% - Énfasis3 2 3" xfId="1476"/>
    <cellStyle name="40% - Énfasis3 2 3 2" xfId="3786"/>
    <cellStyle name="40% - Énfasis3 2 4" xfId="2503"/>
    <cellStyle name="40% - Énfasis3 2 5" xfId="4893"/>
    <cellStyle name="40% - Énfasis3 2 6" xfId="4973"/>
    <cellStyle name="40% - Énfasis3 20" xfId="1228"/>
    <cellStyle name="40% - Énfasis3 20 2" xfId="3564"/>
    <cellStyle name="40% - Énfasis3 21" xfId="2325"/>
    <cellStyle name="40% - Énfasis3 21 2" xfId="4628"/>
    <cellStyle name="40% - Énfasis3 22" xfId="2361"/>
    <cellStyle name="40% - Énfasis3 22 2" xfId="4664"/>
    <cellStyle name="40% - Énfasis3 23" xfId="2376"/>
    <cellStyle name="40% - Énfasis3 23 2" xfId="4679"/>
    <cellStyle name="40% - Énfasis3 24" xfId="2423"/>
    <cellStyle name="40% - Énfasis3 24 2" xfId="4726"/>
    <cellStyle name="40% - Énfasis3 25" xfId="2442"/>
    <cellStyle name="40% - Énfasis3 25 2" xfId="4745"/>
    <cellStyle name="40% - Énfasis3 26" xfId="2474"/>
    <cellStyle name="40% - Énfasis3 26 2" xfId="4776"/>
    <cellStyle name="40% - Énfasis3 27" xfId="4833"/>
    <cellStyle name="40% - Énfasis3 28" xfId="4864"/>
    <cellStyle name="40% - Énfasis3 3" xfId="398"/>
    <cellStyle name="40% - Énfasis3 3 2" xfId="1513"/>
    <cellStyle name="40% - Énfasis3 3 2 2" xfId="3823"/>
    <cellStyle name="40% - Énfasis3 3 3" xfId="2762"/>
    <cellStyle name="40% - Énfasis3 4" xfId="417"/>
    <cellStyle name="40% - Énfasis3 4 2" xfId="1532"/>
    <cellStyle name="40% - Énfasis3 4 2 2" xfId="3842"/>
    <cellStyle name="40% - Énfasis3 4 3" xfId="2781"/>
    <cellStyle name="40% - Énfasis3 5" xfId="433"/>
    <cellStyle name="40% - Énfasis3 5 2" xfId="1546"/>
    <cellStyle name="40% - Énfasis3 5 2 2" xfId="3856"/>
    <cellStyle name="40% - Énfasis3 5 3" xfId="2795"/>
    <cellStyle name="40% - Énfasis3 6" xfId="450"/>
    <cellStyle name="40% - Énfasis3 6 2" xfId="1563"/>
    <cellStyle name="40% - Énfasis3 6 2 2" xfId="3873"/>
    <cellStyle name="40% - Énfasis3 6 3" xfId="2812"/>
    <cellStyle name="40% - Énfasis3 7" xfId="470"/>
    <cellStyle name="40% - Énfasis3 7 2" xfId="1583"/>
    <cellStyle name="40% - Énfasis3 7 2 2" xfId="3893"/>
    <cellStyle name="40% - Énfasis3 7 3" xfId="2832"/>
    <cellStyle name="40% - Énfasis3 8" xfId="485"/>
    <cellStyle name="40% - Énfasis3 8 2" xfId="1598"/>
    <cellStyle name="40% - Énfasis3 8 2 2" xfId="3908"/>
    <cellStyle name="40% - Énfasis3 8 3" xfId="2847"/>
    <cellStyle name="40% - Énfasis3 9" xfId="564"/>
    <cellStyle name="40% - Énfasis3 9 2" xfId="1676"/>
    <cellStyle name="40% - Énfasis3 9 2 2" xfId="3986"/>
    <cellStyle name="40% - Énfasis3 9 3" xfId="2925"/>
    <cellStyle name="40% - Énfasis4" xfId="10"/>
    <cellStyle name="40% - Énfasis4 10" xfId="723"/>
    <cellStyle name="40% - Énfasis4 10 2" xfId="1811"/>
    <cellStyle name="40% - Énfasis4 10 2 2" xfId="4121"/>
    <cellStyle name="40% - Énfasis4 10 3" xfId="3066"/>
    <cellStyle name="40% - Énfasis4 11" xfId="832"/>
    <cellStyle name="40% - Énfasis4 11 2" xfId="1920"/>
    <cellStyle name="40% - Énfasis4 11 2 2" xfId="4230"/>
    <cellStyle name="40% - Énfasis4 11 3" xfId="3175"/>
    <cellStyle name="40% - Énfasis4 12" xfId="910"/>
    <cellStyle name="40% - Énfasis4 12 2" xfId="1995"/>
    <cellStyle name="40% - Énfasis4 12 2 2" xfId="4305"/>
    <cellStyle name="40% - Énfasis4 12 3" xfId="3250"/>
    <cellStyle name="40% - Énfasis4 13" xfId="958"/>
    <cellStyle name="40% - Énfasis4 13 2" xfId="2044"/>
    <cellStyle name="40% - Énfasis4 13 2 2" xfId="4353"/>
    <cellStyle name="40% - Énfasis4 13 3" xfId="3298"/>
    <cellStyle name="40% - Énfasis4 14" xfId="1032"/>
    <cellStyle name="40% - Énfasis4 14 2" xfId="2118"/>
    <cellStyle name="40% - Énfasis4 14 2 2" xfId="4427"/>
    <cellStyle name="40% - Énfasis4 14 3" xfId="3372"/>
    <cellStyle name="40% - Énfasis4 15" xfId="1100"/>
    <cellStyle name="40% - Énfasis4 15 2" xfId="2185"/>
    <cellStyle name="40% - Énfasis4 15 2 2" xfId="4494"/>
    <cellStyle name="40% - Énfasis4 15 3" xfId="3437"/>
    <cellStyle name="40% - Énfasis4 16" xfId="1133"/>
    <cellStyle name="40% - Énfasis4 16 2" xfId="2218"/>
    <cellStyle name="40% - Énfasis4 16 2 2" xfId="4527"/>
    <cellStyle name="40% - Énfasis4 16 3" xfId="3470"/>
    <cellStyle name="40% - Énfasis4 17" xfId="1154"/>
    <cellStyle name="40% - Énfasis4 17 2" xfId="2239"/>
    <cellStyle name="40% - Énfasis4 17 2 2" xfId="4548"/>
    <cellStyle name="40% - Énfasis4 17 3" xfId="3491"/>
    <cellStyle name="40% - Énfasis4 18" xfId="1187"/>
    <cellStyle name="40% - Énfasis4 18 2" xfId="2272"/>
    <cellStyle name="40% - Énfasis4 18 2 2" xfId="4581"/>
    <cellStyle name="40% - Énfasis4 18 3" xfId="3524"/>
    <cellStyle name="40% - Énfasis4 19" xfId="1207"/>
    <cellStyle name="40% - Énfasis4 19 2" xfId="3544"/>
    <cellStyle name="40% - Énfasis4 2" xfId="362"/>
    <cellStyle name="40% - Énfasis4 2 2" xfId="583"/>
    <cellStyle name="40% - Énfasis4 2 2 2" xfId="1695"/>
    <cellStyle name="40% - Énfasis4 2 2 2 2" xfId="4005"/>
    <cellStyle name="40% - Énfasis4 2 2 3" xfId="2944"/>
    <cellStyle name="40% - Énfasis4 2 3" xfId="1477"/>
    <cellStyle name="40% - Énfasis4 2 3 2" xfId="3787"/>
    <cellStyle name="40% - Énfasis4 2 4" xfId="2504"/>
    <cellStyle name="40% - Énfasis4 2 5" xfId="4894"/>
    <cellStyle name="40% - Énfasis4 2 6" xfId="4974"/>
    <cellStyle name="40% - Énfasis4 20" xfId="1229"/>
    <cellStyle name="40% - Énfasis4 20 2" xfId="3565"/>
    <cellStyle name="40% - Énfasis4 21" xfId="2326"/>
    <cellStyle name="40% - Énfasis4 21 2" xfId="4629"/>
    <cellStyle name="40% - Énfasis4 22" xfId="2362"/>
    <cellStyle name="40% - Énfasis4 22 2" xfId="4665"/>
    <cellStyle name="40% - Énfasis4 23" xfId="2377"/>
    <cellStyle name="40% - Énfasis4 23 2" xfId="4680"/>
    <cellStyle name="40% - Énfasis4 24" xfId="2424"/>
    <cellStyle name="40% - Énfasis4 24 2" xfId="4727"/>
    <cellStyle name="40% - Énfasis4 25" xfId="2443"/>
    <cellStyle name="40% - Énfasis4 25 2" xfId="4746"/>
    <cellStyle name="40% - Énfasis4 26" xfId="2475"/>
    <cellStyle name="40% - Énfasis4 26 2" xfId="4777"/>
    <cellStyle name="40% - Énfasis4 27" xfId="4834"/>
    <cellStyle name="40% - Énfasis4 28" xfId="4865"/>
    <cellStyle name="40% - Énfasis4 3" xfId="399"/>
    <cellStyle name="40% - Énfasis4 3 2" xfId="1514"/>
    <cellStyle name="40% - Énfasis4 3 2 2" xfId="3824"/>
    <cellStyle name="40% - Énfasis4 3 3" xfId="2763"/>
    <cellStyle name="40% - Énfasis4 4" xfId="418"/>
    <cellStyle name="40% - Énfasis4 4 2" xfId="1533"/>
    <cellStyle name="40% - Énfasis4 4 2 2" xfId="3843"/>
    <cellStyle name="40% - Énfasis4 4 3" xfId="2782"/>
    <cellStyle name="40% - Énfasis4 5" xfId="434"/>
    <cellStyle name="40% - Énfasis4 5 2" xfId="1547"/>
    <cellStyle name="40% - Énfasis4 5 2 2" xfId="3857"/>
    <cellStyle name="40% - Énfasis4 5 3" xfId="2796"/>
    <cellStyle name="40% - Énfasis4 6" xfId="451"/>
    <cellStyle name="40% - Énfasis4 6 2" xfId="1564"/>
    <cellStyle name="40% - Énfasis4 6 2 2" xfId="3874"/>
    <cellStyle name="40% - Énfasis4 6 3" xfId="2813"/>
    <cellStyle name="40% - Énfasis4 7" xfId="471"/>
    <cellStyle name="40% - Énfasis4 7 2" xfId="1584"/>
    <cellStyle name="40% - Énfasis4 7 2 2" xfId="3894"/>
    <cellStyle name="40% - Énfasis4 7 3" xfId="2833"/>
    <cellStyle name="40% - Énfasis4 8" xfId="486"/>
    <cellStyle name="40% - Énfasis4 8 2" xfId="1599"/>
    <cellStyle name="40% - Énfasis4 8 2 2" xfId="3909"/>
    <cellStyle name="40% - Énfasis4 8 3" xfId="2848"/>
    <cellStyle name="40% - Énfasis4 9" xfId="565"/>
    <cellStyle name="40% - Énfasis4 9 2" xfId="1677"/>
    <cellStyle name="40% - Énfasis4 9 2 2" xfId="3987"/>
    <cellStyle name="40% - Énfasis4 9 3" xfId="2926"/>
    <cellStyle name="40% - Énfasis5" xfId="11"/>
    <cellStyle name="40% - Énfasis5 10" xfId="724"/>
    <cellStyle name="40% - Énfasis5 10 2" xfId="1812"/>
    <cellStyle name="40% - Énfasis5 10 2 2" xfId="4122"/>
    <cellStyle name="40% - Énfasis5 10 3" xfId="3067"/>
    <cellStyle name="40% - Énfasis5 11" xfId="833"/>
    <cellStyle name="40% - Énfasis5 11 2" xfId="1921"/>
    <cellStyle name="40% - Énfasis5 11 2 2" xfId="4231"/>
    <cellStyle name="40% - Énfasis5 11 3" xfId="3176"/>
    <cellStyle name="40% - Énfasis5 12" xfId="911"/>
    <cellStyle name="40% - Énfasis5 12 2" xfId="1996"/>
    <cellStyle name="40% - Énfasis5 12 2 2" xfId="4306"/>
    <cellStyle name="40% - Énfasis5 12 3" xfId="3251"/>
    <cellStyle name="40% - Énfasis5 13" xfId="959"/>
    <cellStyle name="40% - Énfasis5 13 2" xfId="2045"/>
    <cellStyle name="40% - Énfasis5 13 2 2" xfId="4354"/>
    <cellStyle name="40% - Énfasis5 13 3" xfId="3299"/>
    <cellStyle name="40% - Énfasis5 14" xfId="1033"/>
    <cellStyle name="40% - Énfasis5 14 2" xfId="2119"/>
    <cellStyle name="40% - Énfasis5 14 2 2" xfId="4428"/>
    <cellStyle name="40% - Énfasis5 14 3" xfId="3373"/>
    <cellStyle name="40% - Énfasis5 15" xfId="1101"/>
    <cellStyle name="40% - Énfasis5 15 2" xfId="2186"/>
    <cellStyle name="40% - Énfasis5 15 2 2" xfId="4495"/>
    <cellStyle name="40% - Énfasis5 15 3" xfId="3438"/>
    <cellStyle name="40% - Énfasis5 16" xfId="1134"/>
    <cellStyle name="40% - Énfasis5 16 2" xfId="2219"/>
    <cellStyle name="40% - Énfasis5 16 2 2" xfId="4528"/>
    <cellStyle name="40% - Énfasis5 16 3" xfId="3471"/>
    <cellStyle name="40% - Énfasis5 17" xfId="1155"/>
    <cellStyle name="40% - Énfasis5 17 2" xfId="2240"/>
    <cellStyle name="40% - Énfasis5 17 2 2" xfId="4549"/>
    <cellStyle name="40% - Énfasis5 17 3" xfId="3492"/>
    <cellStyle name="40% - Énfasis5 18" xfId="1188"/>
    <cellStyle name="40% - Énfasis5 18 2" xfId="2273"/>
    <cellStyle name="40% - Énfasis5 18 2 2" xfId="4582"/>
    <cellStyle name="40% - Énfasis5 18 3" xfId="3525"/>
    <cellStyle name="40% - Énfasis5 19" xfId="1208"/>
    <cellStyle name="40% - Énfasis5 19 2" xfId="3545"/>
    <cellStyle name="40% - Énfasis5 2" xfId="363"/>
    <cellStyle name="40% - Énfasis5 2 2" xfId="584"/>
    <cellStyle name="40% - Énfasis5 2 2 2" xfId="1696"/>
    <cellStyle name="40% - Énfasis5 2 2 2 2" xfId="4006"/>
    <cellStyle name="40% - Énfasis5 2 2 3" xfId="2945"/>
    <cellStyle name="40% - Énfasis5 2 3" xfId="1478"/>
    <cellStyle name="40% - Énfasis5 2 3 2" xfId="3788"/>
    <cellStyle name="40% - Énfasis5 2 4" xfId="2505"/>
    <cellStyle name="40% - Énfasis5 2 5" xfId="4895"/>
    <cellStyle name="40% - Énfasis5 2 6" xfId="4975"/>
    <cellStyle name="40% - Énfasis5 20" xfId="1230"/>
    <cellStyle name="40% - Énfasis5 20 2" xfId="3566"/>
    <cellStyle name="40% - Énfasis5 21" xfId="2327"/>
    <cellStyle name="40% - Énfasis5 21 2" xfId="4630"/>
    <cellStyle name="40% - Énfasis5 22" xfId="2363"/>
    <cellStyle name="40% - Énfasis5 22 2" xfId="4666"/>
    <cellStyle name="40% - Énfasis5 23" xfId="2378"/>
    <cellStyle name="40% - Énfasis5 23 2" xfId="4681"/>
    <cellStyle name="40% - Énfasis5 24" xfId="2425"/>
    <cellStyle name="40% - Énfasis5 24 2" xfId="4728"/>
    <cellStyle name="40% - Énfasis5 25" xfId="2444"/>
    <cellStyle name="40% - Énfasis5 25 2" xfId="4747"/>
    <cellStyle name="40% - Énfasis5 26" xfId="2476"/>
    <cellStyle name="40% - Énfasis5 26 2" xfId="4778"/>
    <cellStyle name="40% - Énfasis5 27" xfId="4835"/>
    <cellStyle name="40% - Énfasis5 28" xfId="4866"/>
    <cellStyle name="40% - Énfasis5 3" xfId="400"/>
    <cellStyle name="40% - Énfasis5 3 2" xfId="1515"/>
    <cellStyle name="40% - Énfasis5 3 2 2" xfId="3825"/>
    <cellStyle name="40% - Énfasis5 3 3" xfId="2764"/>
    <cellStyle name="40% - Énfasis5 4" xfId="419"/>
    <cellStyle name="40% - Énfasis5 4 2" xfId="1534"/>
    <cellStyle name="40% - Énfasis5 4 2 2" xfId="3844"/>
    <cellStyle name="40% - Énfasis5 4 3" xfId="2783"/>
    <cellStyle name="40% - Énfasis5 5" xfId="435"/>
    <cellStyle name="40% - Énfasis5 5 2" xfId="1548"/>
    <cellStyle name="40% - Énfasis5 5 2 2" xfId="3858"/>
    <cellStyle name="40% - Énfasis5 5 3" xfId="2797"/>
    <cellStyle name="40% - Énfasis5 6" xfId="452"/>
    <cellStyle name="40% - Énfasis5 6 2" xfId="1565"/>
    <cellStyle name="40% - Énfasis5 6 2 2" xfId="3875"/>
    <cellStyle name="40% - Énfasis5 6 3" xfId="2814"/>
    <cellStyle name="40% - Énfasis5 7" xfId="472"/>
    <cellStyle name="40% - Énfasis5 7 2" xfId="1585"/>
    <cellStyle name="40% - Énfasis5 7 2 2" xfId="3895"/>
    <cellStyle name="40% - Énfasis5 7 3" xfId="2834"/>
    <cellStyle name="40% - Énfasis5 8" xfId="487"/>
    <cellStyle name="40% - Énfasis5 8 2" xfId="1600"/>
    <cellStyle name="40% - Énfasis5 8 2 2" xfId="3910"/>
    <cellStyle name="40% - Énfasis5 8 3" xfId="2849"/>
    <cellStyle name="40% - Énfasis5 9" xfId="566"/>
    <cellStyle name="40% - Énfasis5 9 2" xfId="1678"/>
    <cellStyle name="40% - Énfasis5 9 2 2" xfId="3988"/>
    <cellStyle name="40% - Énfasis5 9 3" xfId="2927"/>
    <cellStyle name="40% - Énfasis6" xfId="12"/>
    <cellStyle name="40% - Énfasis6 10" xfId="725"/>
    <cellStyle name="40% - Énfasis6 10 2" xfId="1813"/>
    <cellStyle name="40% - Énfasis6 10 2 2" xfId="4123"/>
    <cellStyle name="40% - Énfasis6 10 3" xfId="3068"/>
    <cellStyle name="40% - Énfasis6 11" xfId="834"/>
    <cellStyle name="40% - Énfasis6 11 2" xfId="1922"/>
    <cellStyle name="40% - Énfasis6 11 2 2" xfId="4232"/>
    <cellStyle name="40% - Énfasis6 11 3" xfId="3177"/>
    <cellStyle name="40% - Énfasis6 12" xfId="912"/>
    <cellStyle name="40% - Énfasis6 12 2" xfId="1997"/>
    <cellStyle name="40% - Énfasis6 12 2 2" xfId="4307"/>
    <cellStyle name="40% - Énfasis6 12 3" xfId="3252"/>
    <cellStyle name="40% - Énfasis6 13" xfId="960"/>
    <cellStyle name="40% - Énfasis6 13 2" xfId="2046"/>
    <cellStyle name="40% - Énfasis6 13 2 2" xfId="4355"/>
    <cellStyle name="40% - Énfasis6 13 3" xfId="3300"/>
    <cellStyle name="40% - Énfasis6 14" xfId="1034"/>
    <cellStyle name="40% - Énfasis6 14 2" xfId="2120"/>
    <cellStyle name="40% - Énfasis6 14 2 2" xfId="4429"/>
    <cellStyle name="40% - Énfasis6 14 3" xfId="3374"/>
    <cellStyle name="40% - Énfasis6 15" xfId="1102"/>
    <cellStyle name="40% - Énfasis6 15 2" xfId="2187"/>
    <cellStyle name="40% - Énfasis6 15 2 2" xfId="4496"/>
    <cellStyle name="40% - Énfasis6 15 3" xfId="3439"/>
    <cellStyle name="40% - Énfasis6 16" xfId="1135"/>
    <cellStyle name="40% - Énfasis6 16 2" xfId="2220"/>
    <cellStyle name="40% - Énfasis6 16 2 2" xfId="4529"/>
    <cellStyle name="40% - Énfasis6 16 3" xfId="3472"/>
    <cellStyle name="40% - Énfasis6 17" xfId="1156"/>
    <cellStyle name="40% - Énfasis6 17 2" xfId="2241"/>
    <cellStyle name="40% - Énfasis6 17 2 2" xfId="4550"/>
    <cellStyle name="40% - Énfasis6 17 3" xfId="3493"/>
    <cellStyle name="40% - Énfasis6 18" xfId="1189"/>
    <cellStyle name="40% - Énfasis6 18 2" xfId="2274"/>
    <cellStyle name="40% - Énfasis6 18 2 2" xfId="4583"/>
    <cellStyle name="40% - Énfasis6 18 3" xfId="3526"/>
    <cellStyle name="40% - Énfasis6 19" xfId="1209"/>
    <cellStyle name="40% - Énfasis6 19 2" xfId="3546"/>
    <cellStyle name="40% - Énfasis6 2" xfId="364"/>
    <cellStyle name="40% - Énfasis6 2 2" xfId="585"/>
    <cellStyle name="40% - Énfasis6 2 2 2" xfId="1697"/>
    <cellStyle name="40% - Énfasis6 2 2 2 2" xfId="4007"/>
    <cellStyle name="40% - Énfasis6 2 2 3" xfId="2946"/>
    <cellStyle name="40% - Énfasis6 2 3" xfId="1479"/>
    <cellStyle name="40% - Énfasis6 2 3 2" xfId="3789"/>
    <cellStyle name="40% - Énfasis6 2 4" xfId="2506"/>
    <cellStyle name="40% - Énfasis6 2 5" xfId="4896"/>
    <cellStyle name="40% - Énfasis6 2 6" xfId="4976"/>
    <cellStyle name="40% - Énfasis6 20" xfId="1231"/>
    <cellStyle name="40% - Énfasis6 20 2" xfId="3567"/>
    <cellStyle name="40% - Énfasis6 21" xfId="2328"/>
    <cellStyle name="40% - Énfasis6 21 2" xfId="4631"/>
    <cellStyle name="40% - Énfasis6 22" xfId="2364"/>
    <cellStyle name="40% - Énfasis6 22 2" xfId="4667"/>
    <cellStyle name="40% - Énfasis6 23" xfId="2379"/>
    <cellStyle name="40% - Énfasis6 23 2" xfId="4682"/>
    <cellStyle name="40% - Énfasis6 24" xfId="2426"/>
    <cellStyle name="40% - Énfasis6 24 2" xfId="4729"/>
    <cellStyle name="40% - Énfasis6 25" xfId="2445"/>
    <cellStyle name="40% - Énfasis6 25 2" xfId="4748"/>
    <cellStyle name="40% - Énfasis6 26" xfId="2477"/>
    <cellStyle name="40% - Énfasis6 26 2" xfId="4779"/>
    <cellStyle name="40% - Énfasis6 27" xfId="4836"/>
    <cellStyle name="40% - Énfasis6 28" xfId="4867"/>
    <cellStyle name="40% - Énfasis6 3" xfId="401"/>
    <cellStyle name="40% - Énfasis6 3 2" xfId="1516"/>
    <cellStyle name="40% - Énfasis6 3 2 2" xfId="3826"/>
    <cellStyle name="40% - Énfasis6 3 3" xfId="2765"/>
    <cellStyle name="40% - Énfasis6 4" xfId="420"/>
    <cellStyle name="40% - Énfasis6 4 2" xfId="1535"/>
    <cellStyle name="40% - Énfasis6 4 2 2" xfId="3845"/>
    <cellStyle name="40% - Énfasis6 4 3" xfId="2784"/>
    <cellStyle name="40% - Énfasis6 5" xfId="436"/>
    <cellStyle name="40% - Énfasis6 5 2" xfId="1549"/>
    <cellStyle name="40% - Énfasis6 5 2 2" xfId="3859"/>
    <cellStyle name="40% - Énfasis6 5 3" xfId="2798"/>
    <cellStyle name="40% - Énfasis6 6" xfId="453"/>
    <cellStyle name="40% - Énfasis6 6 2" xfId="1566"/>
    <cellStyle name="40% - Énfasis6 6 2 2" xfId="3876"/>
    <cellStyle name="40% - Énfasis6 6 3" xfId="2815"/>
    <cellStyle name="40% - Énfasis6 7" xfId="473"/>
    <cellStyle name="40% - Énfasis6 7 2" xfId="1586"/>
    <cellStyle name="40% - Énfasis6 7 2 2" xfId="3896"/>
    <cellStyle name="40% - Énfasis6 7 3" xfId="2835"/>
    <cellStyle name="40% - Énfasis6 8" xfId="488"/>
    <cellStyle name="40% - Énfasis6 8 2" xfId="1601"/>
    <cellStyle name="40% - Énfasis6 8 2 2" xfId="3911"/>
    <cellStyle name="40% - Énfasis6 8 3" xfId="2850"/>
    <cellStyle name="40% - Énfasis6 9" xfId="567"/>
    <cellStyle name="40% - Énfasis6 9 2" xfId="1679"/>
    <cellStyle name="40% - Énfasis6 9 2 2" xfId="3989"/>
    <cellStyle name="40% - Énfasis6 9 3" xfId="2928"/>
    <cellStyle name="60% - Énfasis1" xfId="13"/>
    <cellStyle name="60% - Énfasis1 2" xfId="586"/>
    <cellStyle name="60% - Énfasis1 2 2" xfId="2947"/>
    <cellStyle name="60% - Énfasis1 2 3" xfId="2507"/>
    <cellStyle name="60% - Énfasis1 3" xfId="1232"/>
    <cellStyle name="60% - Énfasis2" xfId="14"/>
    <cellStyle name="60% - Énfasis2 2" xfId="587"/>
    <cellStyle name="60% - Énfasis2 2 2" xfId="2948"/>
    <cellStyle name="60% - Énfasis2 2 3" xfId="2508"/>
    <cellStyle name="60% - Énfasis2 3" xfId="1233"/>
    <cellStyle name="60% - Énfasis3" xfId="15"/>
    <cellStyle name="60% - Énfasis3 2" xfId="588"/>
    <cellStyle name="60% - Énfasis3 2 2" xfId="2949"/>
    <cellStyle name="60% - Énfasis3 2 3" xfId="2509"/>
    <cellStyle name="60% - Énfasis3 3" xfId="1234"/>
    <cellStyle name="60% - Énfasis4" xfId="16"/>
    <cellStyle name="60% - Énfasis4 2" xfId="589"/>
    <cellStyle name="60% - Énfasis4 2 2" xfId="2950"/>
    <cellStyle name="60% - Énfasis4 2 3" xfId="2510"/>
    <cellStyle name="60% - Énfasis4 3" xfId="1235"/>
    <cellStyle name="60% - Énfasis5" xfId="17"/>
    <cellStyle name="60% - Énfasis5 2" xfId="590"/>
    <cellStyle name="60% - Énfasis5 2 2" xfId="2951"/>
    <cellStyle name="60% - Énfasis5 2 3" xfId="2511"/>
    <cellStyle name="60% - Énfasis5 3" xfId="1236"/>
    <cellStyle name="60% - Énfasis6" xfId="18"/>
    <cellStyle name="60% - Énfasis6 2" xfId="591"/>
    <cellStyle name="60% - Énfasis6 2 2" xfId="2952"/>
    <cellStyle name="60% - Énfasis6 2 3" xfId="2512"/>
    <cellStyle name="60% - Énfasis6 3" xfId="1237"/>
    <cellStyle name="Body" xfId="19"/>
    <cellStyle name="Buena" xfId="20"/>
    <cellStyle name="Buena 2" xfId="592" hidden="1"/>
    <cellStyle name="Buena 2" xfId="4999" hidden="1"/>
    <cellStyle name="Buena 2" xfId="5018" hidden="1"/>
    <cellStyle name="Buena 2" xfId="4996" hidden="1"/>
    <cellStyle name="Buena 2" xfId="5030" hidden="1"/>
    <cellStyle name="Buena 2" xfId="4991" hidden="1"/>
    <cellStyle name="Buena 2" xfId="5042" hidden="1"/>
    <cellStyle name="Buena 2" xfId="4987" hidden="1"/>
    <cellStyle name="Buena 2" xfId="5053" hidden="1"/>
    <cellStyle name="Buena 2" xfId="4983" hidden="1"/>
    <cellStyle name="Buena 2" xfId="5065" hidden="1"/>
    <cellStyle name="Buena 2" xfId="5016" hidden="1"/>
    <cellStyle name="Buena 2" xfId="5085" hidden="1"/>
    <cellStyle name="Buena 2" xfId="5015" hidden="1"/>
    <cellStyle name="Buena 2" xfId="5096" hidden="1"/>
    <cellStyle name="Buena 2" xfId="5005" hidden="1"/>
    <cellStyle name="Buena 2" xfId="5107" hidden="1"/>
    <cellStyle name="Buena 2" xfId="5008" hidden="1"/>
    <cellStyle name="Buena 2" xfId="5115" hidden="1"/>
    <cellStyle name="Buena 2" xfId="5104"/>
    <cellStyle name="Buena 3" xfId="5001" hidden="1"/>
    <cellStyle name="Buena 3" xfId="5020" hidden="1"/>
    <cellStyle name="Buena 3" xfId="5032" hidden="1"/>
    <cellStyle name="Buena 3" xfId="5044" hidden="1"/>
    <cellStyle name="Buena 3" xfId="5055" hidden="1"/>
    <cellStyle name="Buena 3" xfId="5067" hidden="1"/>
    <cellStyle name="Buena 3" xfId="5038" hidden="1"/>
    <cellStyle name="Buena 3" xfId="5063" hidden="1"/>
    <cellStyle name="Buena 3" xfId="5062" hidden="1"/>
    <cellStyle name="Buena 3" xfId="5102"/>
    <cellStyle name="Buena 4" xfId="5003" hidden="1"/>
    <cellStyle name="Buena 4" xfId="5022" hidden="1"/>
    <cellStyle name="Buena 4" xfId="5034" hidden="1"/>
    <cellStyle name="Buena 4" xfId="5046" hidden="1"/>
    <cellStyle name="Buena 4" xfId="5057" hidden="1"/>
    <cellStyle name="Buena 4" xfId="5069" hidden="1"/>
    <cellStyle name="Buena 4" xfId="4978" hidden="1"/>
    <cellStyle name="Buena 4" xfId="5047" hidden="1"/>
    <cellStyle name="Buena 4" xfId="5050" hidden="1"/>
    <cellStyle name="Buena 4" xfId="5010"/>
    <cellStyle name="Buena 5" xfId="5071" hidden="1"/>
    <cellStyle name="Buena 5" xfId="5028" hidden="1"/>
    <cellStyle name="Buena 5" xfId="5027" hidden="1"/>
    <cellStyle name="Buena 5" xfId="5081" hidden="1"/>
    <cellStyle name="Buena 5" xfId="5082"/>
    <cellStyle name="Buena 6" xfId="5073" hidden="1"/>
    <cellStyle name="Buena 6" xfId="5087" hidden="1"/>
    <cellStyle name="Buena 6" xfId="5098" hidden="1"/>
    <cellStyle name="Buena 6" xfId="5109" hidden="1"/>
    <cellStyle name="Buena 6" xfId="5117"/>
    <cellStyle name="Buena 7" xfId="5075" hidden="1"/>
    <cellStyle name="Buena 7" xfId="5089" hidden="1"/>
    <cellStyle name="Buena 7" xfId="5100" hidden="1"/>
    <cellStyle name="Buena 7" xfId="5111" hidden="1"/>
    <cellStyle name="Buena 7" xfId="5119"/>
    <cellStyle name="Bueno" xfId="4788"/>
    <cellStyle name="Bueno 2" xfId="421"/>
    <cellStyle name="Calc Currency (0)" xfId="21"/>
    <cellStyle name="Cálculo" xfId="22"/>
    <cellStyle name="Cálculo 2" xfId="593"/>
    <cellStyle name="Cálculo 3" xfId="1238"/>
    <cellStyle name="Celda de comprobación" xfId="23"/>
    <cellStyle name="Celda de comprobación 2" xfId="594"/>
    <cellStyle name="Celda de comprobación 3" xfId="1239"/>
    <cellStyle name="Celda vinculada" xfId="24"/>
    <cellStyle name="Celda vinculada 2" xfId="595"/>
    <cellStyle name="Celda vinculada 3" xfId="1240"/>
    <cellStyle name="Comma [0] 2" xfId="25"/>
    <cellStyle name="Comma [0] 3" xfId="26"/>
    <cellStyle name="Comma [0] 3 10" xfId="4911"/>
    <cellStyle name="Comma [0] 3 11" xfId="4942"/>
    <cellStyle name="Comma [0] 3 2" xfId="387"/>
    <cellStyle name="Comma [0] 3 2 2" xfId="1502"/>
    <cellStyle name="Comma [0] 3 2 2 2" xfId="3812"/>
    <cellStyle name="Comma [0] 3 2 3" xfId="2751"/>
    <cellStyle name="Comma [0] 3 3" xfId="597"/>
    <cellStyle name="Comma [0] 3 3 2" xfId="1699"/>
    <cellStyle name="Comma [0] 3 3 2 2" xfId="4009"/>
    <cellStyle name="Comma [0] 3 3 3" xfId="2954"/>
    <cellStyle name="Comma [0] 3 4" xfId="742"/>
    <cellStyle name="Comma [0] 3 4 2" xfId="1830"/>
    <cellStyle name="Comma [0] 3 4 2 2" xfId="4140"/>
    <cellStyle name="Comma [0] 3 4 3" xfId="3085"/>
    <cellStyle name="Comma [0] 3 5" xfId="1046"/>
    <cellStyle name="Comma [0] 3 5 2" xfId="2131"/>
    <cellStyle name="Comma [0] 3 5 2 2" xfId="4440"/>
    <cellStyle name="Comma [0] 3 5 3" xfId="3385"/>
    <cellStyle name="Comma [0] 3 6" xfId="1241"/>
    <cellStyle name="Comma [0] 3 6 2" xfId="3568"/>
    <cellStyle name="Comma [0] 3 7" xfId="2329"/>
    <cellStyle name="Comma [0] 3 7 2" xfId="4632"/>
    <cellStyle name="Comma [0] 3 8" xfId="2493"/>
    <cellStyle name="Comma [0] 3 9" xfId="4897"/>
    <cellStyle name="Comma 10" xfId="27"/>
    <cellStyle name="Comma 10 2" xfId="406"/>
    <cellStyle name="Comma 10 2 2" xfId="681"/>
    <cellStyle name="Comma 10 2 2 2" xfId="1769"/>
    <cellStyle name="Comma 10 2 2 2 2" xfId="4079"/>
    <cellStyle name="Comma 10 2 2 3" xfId="3024"/>
    <cellStyle name="Comma 10 2 3" xfId="973"/>
    <cellStyle name="Comma 10 2 3 2" xfId="2059"/>
    <cellStyle name="Comma 10 2 3 2 2" xfId="4368"/>
    <cellStyle name="Comma 10 2 3 3" xfId="3313"/>
    <cellStyle name="Comma 10 2 4" xfId="1521"/>
    <cellStyle name="Comma 10 2 4 2" xfId="3831"/>
    <cellStyle name="Comma 10 2 5" xfId="2427"/>
    <cellStyle name="Comma 10 2 5 2" xfId="4730"/>
    <cellStyle name="Comma 10 2 6" xfId="2770"/>
    <cellStyle name="Comma 10 3" xfId="1116"/>
    <cellStyle name="Comma 10 3 2" xfId="2201"/>
    <cellStyle name="Comma 10 3 2 2" xfId="4510"/>
    <cellStyle name="Comma 10 3 3" xfId="3453"/>
    <cellStyle name="Comma 10 3 4" xfId="4921"/>
    <cellStyle name="Comma 10 4" xfId="1242"/>
    <cellStyle name="Comma 10 4 2" xfId="3569"/>
    <cellStyle name="Comma 10 5" xfId="2518"/>
    <cellStyle name="Comma 10 6" xfId="4913"/>
    <cellStyle name="Comma 10 7" xfId="4930"/>
    <cellStyle name="Comma 10 8" xfId="4952"/>
    <cellStyle name="Comma 11" xfId="28"/>
    <cellStyle name="Comma 11 2" xfId="1243"/>
    <cellStyle name="Comma 11 2 2" xfId="3570"/>
    <cellStyle name="Comma 11 3" xfId="2519"/>
    <cellStyle name="Comma 12" xfId="29"/>
    <cellStyle name="Comma 12 2" xfId="1244"/>
    <cellStyle name="Comma 12 2 2" xfId="3571"/>
    <cellStyle name="Comma 12 3" xfId="2520"/>
    <cellStyle name="Comma 13" xfId="30"/>
    <cellStyle name="Comma 13 2" xfId="1245"/>
    <cellStyle name="Comma 13 2 2" xfId="3572"/>
    <cellStyle name="Comma 13 3" xfId="2521"/>
    <cellStyle name="Comma 14" xfId="31"/>
    <cellStyle name="Comma 14 2" xfId="1246"/>
    <cellStyle name="Comma 14 2 2" xfId="3573"/>
    <cellStyle name="Comma 14 3" xfId="2522"/>
    <cellStyle name="Comma 15" xfId="32"/>
    <cellStyle name="Comma 15 2" xfId="1247"/>
    <cellStyle name="Comma 15 2 2" xfId="3574"/>
    <cellStyle name="Comma 15 3" xfId="2523"/>
    <cellStyle name="Comma 16" xfId="33"/>
    <cellStyle name="Comma 16 2" xfId="1248"/>
    <cellStyle name="Comma 16 2 2" xfId="3575"/>
    <cellStyle name="Comma 16 3" xfId="2524"/>
    <cellStyle name="Comma 17" xfId="34"/>
    <cellStyle name="Comma 17 2" xfId="1249"/>
    <cellStyle name="Comma 17 2 2" xfId="3576"/>
    <cellStyle name="Comma 17 3" xfId="2525"/>
    <cellStyle name="Comma 18" xfId="35"/>
    <cellStyle name="Comma 18 2" xfId="1250"/>
    <cellStyle name="Comma 18 2 2" xfId="3577"/>
    <cellStyle name="Comma 18 3" xfId="2526"/>
    <cellStyle name="Comma 19" xfId="36"/>
    <cellStyle name="Comma 19 2" xfId="1251"/>
    <cellStyle name="Comma 19 2 2" xfId="3578"/>
    <cellStyle name="Comma 19 3" xfId="2527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0 2" xfId="1252"/>
    <cellStyle name="Comma 20 2 2" xfId="3579"/>
    <cellStyle name="Comma 20 3" xfId="2528"/>
    <cellStyle name="Comma 21" xfId="49"/>
    <cellStyle name="Comma 21 2" xfId="1253"/>
    <cellStyle name="Comma 21 2 2" xfId="3580"/>
    <cellStyle name="Comma 21 3" xfId="2529"/>
    <cellStyle name="Comma 22" xfId="50"/>
    <cellStyle name="Comma 22 2" xfId="1254"/>
    <cellStyle name="Comma 22 2 2" xfId="3581"/>
    <cellStyle name="Comma 22 3" xfId="2530"/>
    <cellStyle name="Comma 23" xfId="51"/>
    <cellStyle name="Comma 23 2" xfId="1255"/>
    <cellStyle name="Comma 23 2 2" xfId="3582"/>
    <cellStyle name="Comma 23 3" xfId="2531"/>
    <cellStyle name="Comma 24" xfId="52"/>
    <cellStyle name="Comma 24 2" xfId="1256"/>
    <cellStyle name="Comma 24 2 2" xfId="3583"/>
    <cellStyle name="Comma 24 3" xfId="2532"/>
    <cellStyle name="Comma 25" xfId="53"/>
    <cellStyle name="Comma 25 2" xfId="1257"/>
    <cellStyle name="Comma 25 2 2" xfId="3584"/>
    <cellStyle name="Comma 25 3" xfId="2533"/>
    <cellStyle name="Comma 26" xfId="54"/>
    <cellStyle name="Comma 26 2" xfId="1258"/>
    <cellStyle name="Comma 26 2 2" xfId="3585"/>
    <cellStyle name="Comma 26 3" xfId="2534"/>
    <cellStyle name="Comma 27" xfId="55"/>
    <cellStyle name="Comma 27 2" xfId="1259"/>
    <cellStyle name="Comma 27 2 2" xfId="3586"/>
    <cellStyle name="Comma 27 3" xfId="2535"/>
    <cellStyle name="Comma 28 2" xfId="56"/>
    <cellStyle name="Comma 29 2" xfId="57"/>
    <cellStyle name="Comma 3" xfId="58"/>
    <cellStyle name="Comma 3 2" xfId="454"/>
    <cellStyle name="Comma 3 2 2" xfId="1567"/>
    <cellStyle name="Comma 3 2 2 2" xfId="3877"/>
    <cellStyle name="Comma 3 2 3" xfId="2816"/>
    <cellStyle name="Comma 3 3" xfId="568"/>
    <cellStyle name="Comma 3 3 2" xfId="1680"/>
    <cellStyle name="Comma 3 3 2 2" xfId="3990"/>
    <cellStyle name="Comma 3 3 3" xfId="2929"/>
    <cellStyle name="Comma 3 4" xfId="913"/>
    <cellStyle name="Comma 3 4 2" xfId="1998"/>
    <cellStyle name="Comma 3 4 2 2" xfId="4308"/>
    <cellStyle name="Comma 3 4 3" xfId="3253"/>
    <cellStyle name="Comma 3 5" xfId="1260"/>
    <cellStyle name="Comma 3 5 2" xfId="3587"/>
    <cellStyle name="Comma 3 6" xfId="2536"/>
    <cellStyle name="Comma 34" xfId="59"/>
    <cellStyle name="Comma 34 2" xfId="1261"/>
    <cellStyle name="Comma 34 2 2" xfId="3588"/>
    <cellStyle name="Comma 34 3" xfId="2537"/>
    <cellStyle name="Comma 35" xfId="60"/>
    <cellStyle name="Comma 35 2" xfId="1262"/>
    <cellStyle name="Comma 35 2 2" xfId="3589"/>
    <cellStyle name="Comma 35 3" xfId="2538"/>
    <cellStyle name="Comma 36" xfId="61"/>
    <cellStyle name="Comma 36 2" xfId="1263"/>
    <cellStyle name="Comma 36 2 2" xfId="3590"/>
    <cellStyle name="Comma 36 3" xfId="2539"/>
    <cellStyle name="Comma 37" xfId="62"/>
    <cellStyle name="Comma 37 2" xfId="1264"/>
    <cellStyle name="Comma 37 2 2" xfId="3591"/>
    <cellStyle name="Comma 37 3" xfId="2540"/>
    <cellStyle name="Comma 38" xfId="63"/>
    <cellStyle name="Comma 38 2" xfId="1265"/>
    <cellStyle name="Comma 38 2 2" xfId="3592"/>
    <cellStyle name="Comma 38 3" xfId="2541"/>
    <cellStyle name="Comma 39" xfId="64"/>
    <cellStyle name="Comma 39 2" xfId="1266"/>
    <cellStyle name="Comma 39 2 2" xfId="3593"/>
    <cellStyle name="Comma 39 3" xfId="2542"/>
    <cellStyle name="Comma 4" xfId="65"/>
    <cellStyle name="Comma 4 2" xfId="66"/>
    <cellStyle name="Comma 4 3" xfId="1267"/>
    <cellStyle name="Comma 4 3 2" xfId="3594"/>
    <cellStyle name="Comma 4 4" xfId="2543"/>
    <cellStyle name="Comma 40" xfId="67"/>
    <cellStyle name="Comma 40 2" xfId="1268"/>
    <cellStyle name="Comma 40 2 2" xfId="3595"/>
    <cellStyle name="Comma 40 3" xfId="2544"/>
    <cellStyle name="Comma 5" xfId="68"/>
    <cellStyle name="Comma 5 2" xfId="1269"/>
    <cellStyle name="Comma 5 2 2" xfId="3596"/>
    <cellStyle name="Comma 5 3" xfId="2545"/>
    <cellStyle name="Comma 6" xfId="69"/>
    <cellStyle name="Comma 6 2" xfId="1270"/>
    <cellStyle name="Comma 6 2 2" xfId="3597"/>
    <cellStyle name="Comma 6 3" xfId="2546"/>
    <cellStyle name="Comma 7" xfId="70"/>
    <cellStyle name="Comma 7 2" xfId="1271"/>
    <cellStyle name="Comma 7 2 2" xfId="3598"/>
    <cellStyle name="Comma 7 3" xfId="2547"/>
    <cellStyle name="Comma 8" xfId="71"/>
    <cellStyle name="Comma 8 2" xfId="1272"/>
    <cellStyle name="Comma 8 2 2" xfId="3599"/>
    <cellStyle name="Comma 8 3" xfId="2548"/>
    <cellStyle name="Comma 9" xfId="72"/>
    <cellStyle name="Copied" xfId="73"/>
    <cellStyle name="Encabezado 1" xfId="74"/>
    <cellStyle name="Encabezado 1 2" xfId="1273"/>
    <cellStyle name="Encabezado 4" xfId="75"/>
    <cellStyle name="Encabezado 4 2" xfId="602"/>
    <cellStyle name="Encabezado 4 3" xfId="1274"/>
    <cellStyle name="Énfasis1" xfId="76"/>
    <cellStyle name="Énfasis1 2" xfId="612"/>
    <cellStyle name="Énfasis1 3" xfId="1275"/>
    <cellStyle name="Énfasis2" xfId="77"/>
    <cellStyle name="Énfasis2 2" xfId="621"/>
    <cellStyle name="Énfasis2 3" xfId="1276"/>
    <cellStyle name="Énfasis3" xfId="78"/>
    <cellStyle name="Énfasis3 2" xfId="625"/>
    <cellStyle name="Énfasis3 3" xfId="1277"/>
    <cellStyle name="Énfasis4" xfId="79"/>
    <cellStyle name="Énfasis4 2" xfId="629"/>
    <cellStyle name="Énfasis4 3" xfId="1278"/>
    <cellStyle name="Énfasis5" xfId="80"/>
    <cellStyle name="Énfasis5 2" xfId="633"/>
    <cellStyle name="Énfasis5 3" xfId="1279"/>
    <cellStyle name="Énfasis6" xfId="81"/>
    <cellStyle name="Énfasis6 2" xfId="636"/>
    <cellStyle name="Énfasis6 3" xfId="1280"/>
    <cellStyle name="Entered" xfId="82"/>
    <cellStyle name="Entrada" xfId="83"/>
    <cellStyle name="Entrada 2" xfId="640"/>
    <cellStyle name="Entrada 3" xfId="1282"/>
    <cellStyle name="Euro" xfId="84"/>
    <cellStyle name="Grey" xfId="85"/>
    <cellStyle name="Header1" xfId="86"/>
    <cellStyle name="Header2" xfId="87"/>
    <cellStyle name="Hipervínculo" xfId="88" builtinId="8"/>
    <cellStyle name="Hipervínculo 2" xfId="2549"/>
    <cellStyle name="Hyperlink 2" xfId="89"/>
    <cellStyle name="Incorrecto" xfId="90"/>
    <cellStyle name="Incorrecto 2" xfId="643"/>
    <cellStyle name="Incorrecto 3" xfId="1283"/>
    <cellStyle name="Input [yellow]" xfId="91"/>
    <cellStyle name="Millares" xfId="92" builtinId="3"/>
    <cellStyle name="Millares [0]" xfId="4851" builtinId="6"/>
    <cellStyle name="Millares [0] 10" xfId="863"/>
    <cellStyle name="Millares [0] 10 2" xfId="1948"/>
    <cellStyle name="Millares [0] 10 2 2" xfId="4258"/>
    <cellStyle name="Millares [0] 10 3" xfId="3203"/>
    <cellStyle name="Millares [0] 11" xfId="996"/>
    <cellStyle name="Millares [0] 11 2" xfId="1173"/>
    <cellStyle name="Millares [0] 11 2 2" xfId="2258"/>
    <cellStyle name="Millares [0] 11 2 2 2" xfId="4567"/>
    <cellStyle name="Millares [0] 11 2 3" xfId="3510"/>
    <cellStyle name="Millares [0] 11 3" xfId="2082"/>
    <cellStyle name="Millares [0] 11 3 2" xfId="4391"/>
    <cellStyle name="Millares [0] 11 4" xfId="3336"/>
    <cellStyle name="Millares [0] 12" xfId="1037"/>
    <cellStyle name="Millares [0] 12 2" xfId="2123"/>
    <cellStyle name="Millares [0] 12 2 2" xfId="4432"/>
    <cellStyle name="Millares [0] 12 3" xfId="3377"/>
    <cellStyle name="Millares [0] 13" xfId="1210"/>
    <cellStyle name="Millares [0] 13 2" xfId="3547"/>
    <cellStyle name="Millares [0] 14" xfId="2033"/>
    <cellStyle name="Millares [0] 15" xfId="2432"/>
    <cellStyle name="Millares [0] 15 2" xfId="4735"/>
    <cellStyle name="Millares [0] 16" xfId="2485"/>
    <cellStyle name="Millares [0] 16 2" xfId="4787"/>
    <cellStyle name="Millares [0] 17" xfId="4791"/>
    <cellStyle name="Millares [0] 18" xfId="4854"/>
    <cellStyle name="Millares [0] 19" xfId="4869"/>
    <cellStyle name="Millares [0] 2" xfId="93"/>
    <cellStyle name="Millares [0] 20" xfId="4939"/>
    <cellStyle name="Millares [0] 21" xfId="4959"/>
    <cellStyle name="Millares [0] 3" xfId="94"/>
    <cellStyle name="Millares [0] 4" xfId="95"/>
    <cellStyle name="Millares [0] 5" xfId="96"/>
    <cellStyle name="Millares [0] 5 2" xfId="97"/>
    <cellStyle name="Millares [0] 5 3" xfId="1285"/>
    <cellStyle name="Millares [0] 5 3 2" xfId="3601"/>
    <cellStyle name="Millares [0] 5 4" xfId="2551"/>
    <cellStyle name="Millares [0] 6" xfId="365"/>
    <cellStyle name="Millares [0] 6 2" xfId="1480"/>
    <cellStyle name="Millares [0] 6 2 2" xfId="3790"/>
    <cellStyle name="Millares [0] 6 3" xfId="2730"/>
    <cellStyle name="Millares [0] 7" xfId="402"/>
    <cellStyle name="Millares [0] 7 2" xfId="1517"/>
    <cellStyle name="Millares [0] 7 2 2" xfId="3827"/>
    <cellStyle name="Millares [0] 7 3" xfId="2766"/>
    <cellStyle name="Millares [0] 8" xfId="494"/>
    <cellStyle name="Millares [0] 8 2" xfId="1607"/>
    <cellStyle name="Millares [0] 8 2 2" xfId="3917"/>
    <cellStyle name="Millares [0] 8 3" xfId="2856"/>
    <cellStyle name="Millares [0] 9" xfId="730"/>
    <cellStyle name="Millares [0] 9 2" xfId="1818"/>
    <cellStyle name="Millares [0] 9 2 2" xfId="4128"/>
    <cellStyle name="Millares [0] 9 3" xfId="3073"/>
    <cellStyle name="Millares [0]_~4875972" xfId="98"/>
    <cellStyle name="Millares [0]_ESTADO DE RESULTADOS 20.11.03" xfId="99"/>
    <cellStyle name="Millares 10" xfId="100"/>
    <cellStyle name="Millares 100" xfId="849"/>
    <cellStyle name="Millares 100 2" xfId="1936"/>
    <cellStyle name="Millares 100 2 2" xfId="4246"/>
    <cellStyle name="Millares 100 3" xfId="3191"/>
    <cellStyle name="Millares 101" xfId="864"/>
    <cellStyle name="Millares 101 2" xfId="1949"/>
    <cellStyle name="Millares 101 2 2" xfId="4259"/>
    <cellStyle name="Millares 101 3" xfId="3204"/>
    <cellStyle name="Millares 102" xfId="848"/>
    <cellStyle name="Millares 102 2" xfId="1935"/>
    <cellStyle name="Millares 102 2 2" xfId="4245"/>
    <cellStyle name="Millares 102 3" xfId="3190"/>
    <cellStyle name="Millares 103" xfId="865"/>
    <cellStyle name="Millares 103 2" xfId="1950"/>
    <cellStyle name="Millares 103 2 2" xfId="4260"/>
    <cellStyle name="Millares 103 3" xfId="3205"/>
    <cellStyle name="Millares 104" xfId="847"/>
    <cellStyle name="Millares 104 2" xfId="1934"/>
    <cellStyle name="Millares 104 2 2" xfId="4244"/>
    <cellStyle name="Millares 104 3" xfId="3189"/>
    <cellStyle name="Millares 105" xfId="866"/>
    <cellStyle name="Millares 105 2" xfId="1951"/>
    <cellStyle name="Millares 105 2 2" xfId="4261"/>
    <cellStyle name="Millares 105 3" xfId="3206"/>
    <cellStyle name="Millares 106" xfId="835"/>
    <cellStyle name="Millares 106 2" xfId="1923"/>
    <cellStyle name="Millares 106 2 2" xfId="4233"/>
    <cellStyle name="Millares 106 3" xfId="3178"/>
    <cellStyle name="Millares 107" xfId="867"/>
    <cellStyle name="Millares 107 2" xfId="1952"/>
    <cellStyle name="Millares 107 2 2" xfId="4262"/>
    <cellStyle name="Millares 107 3" xfId="3207"/>
    <cellStyle name="Millares 108" xfId="836"/>
    <cellStyle name="Millares 108 2" xfId="1924"/>
    <cellStyle name="Millares 108 2 2" xfId="4234"/>
    <cellStyle name="Millares 108 3" xfId="3179"/>
    <cellStyle name="Millares 109" xfId="868"/>
    <cellStyle name="Millares 109 2" xfId="1953"/>
    <cellStyle name="Millares 109 2 2" xfId="4263"/>
    <cellStyle name="Millares 109 3" xfId="3208"/>
    <cellStyle name="Millares 11" xfId="101"/>
    <cellStyle name="Millares 11 2" xfId="1118"/>
    <cellStyle name="Millares 11 2 2" xfId="2203"/>
    <cellStyle name="Millares 11 2 2 2" xfId="4512"/>
    <cellStyle name="Millares 11 2 3" xfId="3455"/>
    <cellStyle name="Millares 11 3" xfId="1286"/>
    <cellStyle name="Millares 11 3 2" xfId="3602"/>
    <cellStyle name="Millares 11 4" xfId="2552"/>
    <cellStyle name="Millares 11 5" xfId="4919"/>
    <cellStyle name="Millares 110" xfId="837"/>
    <cellStyle name="Millares 110 2" xfId="1925"/>
    <cellStyle name="Millares 110 2 2" xfId="4235"/>
    <cellStyle name="Millares 110 3" xfId="3180"/>
    <cellStyle name="Millares 111" xfId="869"/>
    <cellStyle name="Millares 111 2" xfId="1954"/>
    <cellStyle name="Millares 111 2 2" xfId="4264"/>
    <cellStyle name="Millares 111 3" xfId="3209"/>
    <cellStyle name="Millares 112" xfId="838"/>
    <cellStyle name="Millares 112 2" xfId="1926"/>
    <cellStyle name="Millares 112 2 2" xfId="4236"/>
    <cellStyle name="Millares 112 3" xfId="3181"/>
    <cellStyle name="Millares 113" xfId="920"/>
    <cellStyle name="Millares 113 2" xfId="2005"/>
    <cellStyle name="Millares 113 2 2" xfId="4315"/>
    <cellStyle name="Millares 113 3" xfId="3260"/>
    <cellStyle name="Millares 113 4" xfId="4924"/>
    <cellStyle name="Millares 114" xfId="925"/>
    <cellStyle name="Millares 114 2" xfId="2010"/>
    <cellStyle name="Millares 114 2 2" xfId="4320"/>
    <cellStyle name="Millares 114 3" xfId="3265"/>
    <cellStyle name="Millares 115" xfId="919"/>
    <cellStyle name="Millares 115 2" xfId="2004"/>
    <cellStyle name="Millares 115 2 2" xfId="4314"/>
    <cellStyle name="Millares 115 3" xfId="3259"/>
    <cellStyle name="Millares 116" xfId="926"/>
    <cellStyle name="Millares 116 2" xfId="2011"/>
    <cellStyle name="Millares 116 2 2" xfId="4321"/>
    <cellStyle name="Millares 116 3" xfId="3266"/>
    <cellStyle name="Millares 117" xfId="918"/>
    <cellStyle name="Millares 117 2" xfId="2003"/>
    <cellStyle name="Millares 117 2 2" xfId="4313"/>
    <cellStyle name="Millares 117 3" xfId="3258"/>
    <cellStyle name="Millares 118" xfId="927"/>
    <cellStyle name="Millares 118 2" xfId="2012"/>
    <cellStyle name="Millares 118 2 2" xfId="4322"/>
    <cellStyle name="Millares 118 3" xfId="3267"/>
    <cellStyle name="Millares 119" xfId="917"/>
    <cellStyle name="Millares 119 2" xfId="2002"/>
    <cellStyle name="Millares 119 2 2" xfId="4312"/>
    <cellStyle name="Millares 119 3" xfId="3257"/>
    <cellStyle name="Millares 12" xfId="102"/>
    <cellStyle name="Millares 12 2" xfId="1287"/>
    <cellStyle name="Millares 12 2 2" xfId="3603"/>
    <cellStyle name="Millares 12 3" xfId="2553"/>
    <cellStyle name="Millares 120" xfId="928"/>
    <cellStyle name="Millares 120 2" xfId="1119"/>
    <cellStyle name="Millares 120 2 2" xfId="2204"/>
    <cellStyle name="Millares 120 2 2 2" xfId="4513"/>
    <cellStyle name="Millares 120 2 3" xfId="3456"/>
    <cellStyle name="Millares 120 3" xfId="2013"/>
    <cellStyle name="Millares 120 3 2" xfId="4323"/>
    <cellStyle name="Millares 120 4" xfId="3268"/>
    <cellStyle name="Millares 121" xfId="916"/>
    <cellStyle name="Millares 121 2" xfId="2001"/>
    <cellStyle name="Millares 121 2 2" xfId="4311"/>
    <cellStyle name="Millares 121 3" xfId="3256"/>
    <cellStyle name="Millares 122" xfId="929"/>
    <cellStyle name="Millares 122 2" xfId="1120"/>
    <cellStyle name="Millares 122 2 2" xfId="2205"/>
    <cellStyle name="Millares 122 2 2 2" xfId="4514"/>
    <cellStyle name="Millares 122 2 3" xfId="3457"/>
    <cellStyle name="Millares 122 3" xfId="2014"/>
    <cellStyle name="Millares 122 3 2" xfId="4324"/>
    <cellStyle name="Millares 122 4" xfId="3269"/>
    <cellStyle name="Millares 123" xfId="915"/>
    <cellStyle name="Millares 123 2" xfId="1121"/>
    <cellStyle name="Millares 123 2 2" xfId="2206"/>
    <cellStyle name="Millares 123 2 2 2" xfId="4515"/>
    <cellStyle name="Millares 123 2 3" xfId="3458"/>
    <cellStyle name="Millares 123 3" xfId="2000"/>
    <cellStyle name="Millares 123 3 2" xfId="4310"/>
    <cellStyle name="Millares 123 4" xfId="3255"/>
    <cellStyle name="Millares 124" xfId="930"/>
    <cellStyle name="Millares 124 2" xfId="1122"/>
    <cellStyle name="Millares 124 2 2" xfId="2207"/>
    <cellStyle name="Millares 124 2 2 2" xfId="4516"/>
    <cellStyle name="Millares 124 2 3" xfId="3459"/>
    <cellStyle name="Millares 124 3" xfId="2015"/>
    <cellStyle name="Millares 124 3 2" xfId="4325"/>
    <cellStyle name="Millares 124 4" xfId="3270"/>
    <cellStyle name="Millares 125" xfId="962"/>
    <cellStyle name="Millares 125 2" xfId="2048"/>
    <cellStyle name="Millares 125 2 2" xfId="4357"/>
    <cellStyle name="Millares 125 3" xfId="3302"/>
    <cellStyle name="Millares 126" xfId="965"/>
    <cellStyle name="Millares 126 2" xfId="2051"/>
    <cellStyle name="Millares 126 2 2" xfId="4360"/>
    <cellStyle name="Millares 126 3" xfId="3305"/>
    <cellStyle name="Millares 127" xfId="961"/>
    <cellStyle name="Millares 127 2" xfId="2047"/>
    <cellStyle name="Millares 127 2 2" xfId="4356"/>
    <cellStyle name="Millares 127 3" xfId="3301"/>
    <cellStyle name="Millares 127 4" xfId="4923"/>
    <cellStyle name="Millares 128" xfId="977"/>
    <cellStyle name="Millares 128 2" xfId="2063"/>
    <cellStyle name="Millares 128 2 2" xfId="4372"/>
    <cellStyle name="Millares 128 3" xfId="3317"/>
    <cellStyle name="Millares 129" xfId="971"/>
    <cellStyle name="Millares 129 2" xfId="2057"/>
    <cellStyle name="Millares 129 2 2" xfId="4366"/>
    <cellStyle name="Millares 129 3" xfId="3311"/>
    <cellStyle name="Millares 13" xfId="103"/>
    <cellStyle name="Millares 13 2" xfId="1288"/>
    <cellStyle name="Millares 13 2 2" xfId="3604"/>
    <cellStyle name="Millares 13 3" xfId="2554"/>
    <cellStyle name="Millares 130" xfId="976"/>
    <cellStyle name="Millares 130 2" xfId="2062"/>
    <cellStyle name="Millares 130 2 2" xfId="4371"/>
    <cellStyle name="Millares 130 3" xfId="3316"/>
    <cellStyle name="Millares 131" xfId="970"/>
    <cellStyle name="Millares 131 2" xfId="2056"/>
    <cellStyle name="Millares 131 2 2" xfId="4365"/>
    <cellStyle name="Millares 131 3" xfId="3310"/>
    <cellStyle name="Millares 132" xfId="978"/>
    <cellStyle name="Millares 132 2" xfId="2064"/>
    <cellStyle name="Millares 132 2 2" xfId="4373"/>
    <cellStyle name="Millares 132 3" xfId="3318"/>
    <cellStyle name="Millares 133" xfId="969"/>
    <cellStyle name="Millares 133 2" xfId="2055"/>
    <cellStyle name="Millares 133 2 2" xfId="4364"/>
    <cellStyle name="Millares 133 3" xfId="3309"/>
    <cellStyle name="Millares 134" xfId="979"/>
    <cellStyle name="Millares 134 2" xfId="2065"/>
    <cellStyle name="Millares 134 2 2" xfId="4374"/>
    <cellStyle name="Millares 134 3" xfId="3319"/>
    <cellStyle name="Millares 135" xfId="968"/>
    <cellStyle name="Millares 135 2" xfId="2054"/>
    <cellStyle name="Millares 135 2 2" xfId="4363"/>
    <cellStyle name="Millares 135 3" xfId="3308"/>
    <cellStyle name="Millares 136" xfId="988"/>
    <cellStyle name="Millares 136 2" xfId="2074"/>
    <cellStyle name="Millares 136 2 2" xfId="4383"/>
    <cellStyle name="Millares 136 3" xfId="3328"/>
    <cellStyle name="Millares 137" xfId="975"/>
    <cellStyle name="Millares 137 2" xfId="2061"/>
    <cellStyle name="Millares 137 2 2" xfId="4370"/>
    <cellStyle name="Millares 137 3" xfId="3315"/>
    <cellStyle name="Millares 138" xfId="989"/>
    <cellStyle name="Millares 138 2" xfId="2075"/>
    <cellStyle name="Millares 138 2 2" xfId="4384"/>
    <cellStyle name="Millares 138 3" xfId="3329"/>
    <cellStyle name="Millares 139" xfId="974"/>
    <cellStyle name="Millares 139 2" xfId="2060"/>
    <cellStyle name="Millares 139 2 2" xfId="4369"/>
    <cellStyle name="Millares 139 3" xfId="3314"/>
    <cellStyle name="Millares 14" xfId="104"/>
    <cellStyle name="Millares 14 2" xfId="1289"/>
    <cellStyle name="Millares 14 2 2" xfId="3605"/>
    <cellStyle name="Millares 14 3" xfId="2555"/>
    <cellStyle name="Millares 140" xfId="990"/>
    <cellStyle name="Millares 140 2" xfId="2076"/>
    <cellStyle name="Millares 140 2 2" xfId="4385"/>
    <cellStyle name="Millares 140 3" xfId="3330"/>
    <cellStyle name="Millares 141" xfId="1000"/>
    <cellStyle name="Millares 141 2" xfId="2086"/>
    <cellStyle name="Millares 141 2 2" xfId="4395"/>
    <cellStyle name="Millares 141 3" xfId="3340"/>
    <cellStyle name="Millares 142" xfId="999"/>
    <cellStyle name="Millares 142 2" xfId="2085"/>
    <cellStyle name="Millares 142 2 2" xfId="4394"/>
    <cellStyle name="Millares 142 3" xfId="3339"/>
    <cellStyle name="Millares 143" xfId="1001"/>
    <cellStyle name="Millares 143 2" xfId="2087"/>
    <cellStyle name="Millares 143 2 2" xfId="4396"/>
    <cellStyle name="Millares 143 3" xfId="3341"/>
    <cellStyle name="Millares 144" xfId="1044"/>
    <cellStyle name="Millares 144 2" xfId="2129"/>
    <cellStyle name="Millares 144 2 2" xfId="4438"/>
    <cellStyle name="Millares 144 3" xfId="3383"/>
    <cellStyle name="Millares 145" xfId="1049"/>
    <cellStyle name="Millares 145 2" xfId="2134"/>
    <cellStyle name="Millares 145 2 2" xfId="4443"/>
    <cellStyle name="Millares 145 3" xfId="3388"/>
    <cellStyle name="Millares 146" xfId="1043"/>
    <cellStyle name="Millares 146 2" xfId="2128"/>
    <cellStyle name="Millares 146 2 2" xfId="4437"/>
    <cellStyle name="Millares 146 3" xfId="3382"/>
    <cellStyle name="Millares 147" xfId="1048"/>
    <cellStyle name="Millares 147 2" xfId="2133"/>
    <cellStyle name="Millares 147 2 2" xfId="4442"/>
    <cellStyle name="Millares 147 3" xfId="3387"/>
    <cellStyle name="Millares 148" xfId="1042"/>
    <cellStyle name="Millares 148 2" xfId="2127"/>
    <cellStyle name="Millares 148 2 2" xfId="4436"/>
    <cellStyle name="Millares 148 3" xfId="3381"/>
    <cellStyle name="Millares 149" xfId="1050"/>
    <cellStyle name="Millares 149 2" xfId="2135"/>
    <cellStyle name="Millares 149 2 2" xfId="4444"/>
    <cellStyle name="Millares 149 3" xfId="3389"/>
    <cellStyle name="Millares 15" xfId="105"/>
    <cellStyle name="Millares 15 2" xfId="1290"/>
    <cellStyle name="Millares 15 2 2" xfId="3606"/>
    <cellStyle name="Millares 15 3" xfId="2556"/>
    <cellStyle name="Millares 150" xfId="1035"/>
    <cellStyle name="Millares 150 2" xfId="2121"/>
    <cellStyle name="Millares 150 2 2" xfId="4430"/>
    <cellStyle name="Millares 150 3" xfId="3375"/>
    <cellStyle name="Millares 151" xfId="1051"/>
    <cellStyle name="Millares 151 2" xfId="2136"/>
    <cellStyle name="Millares 151 2 2" xfId="4445"/>
    <cellStyle name="Millares 151 3" xfId="3390"/>
    <cellStyle name="Millares 152" xfId="1058"/>
    <cellStyle name="Millares 152 2" xfId="2143"/>
    <cellStyle name="Millares 152 2 2" xfId="4452"/>
    <cellStyle name="Millares 152 3" xfId="3397"/>
    <cellStyle name="Millares 153" xfId="1052"/>
    <cellStyle name="Millares 153 2" xfId="2137"/>
    <cellStyle name="Millares 153 2 2" xfId="4446"/>
    <cellStyle name="Millares 153 3" xfId="3391"/>
    <cellStyle name="Millares 154" xfId="1062"/>
    <cellStyle name="Millares 154 2" xfId="2147"/>
    <cellStyle name="Millares 154 2 2" xfId="4456"/>
    <cellStyle name="Millares 154 3" xfId="3401"/>
    <cellStyle name="Millares 155" xfId="1047"/>
    <cellStyle name="Millares 155 2" xfId="2132"/>
    <cellStyle name="Millares 155 2 2" xfId="4441"/>
    <cellStyle name="Millares 155 3" xfId="3386"/>
    <cellStyle name="Millares 156" xfId="1108"/>
    <cellStyle name="Millares 156 2" xfId="1117"/>
    <cellStyle name="Millares 156 2 2" xfId="2202"/>
    <cellStyle name="Millares 156 2 2 2" xfId="4511"/>
    <cellStyle name="Millares 156 2 3" xfId="3454"/>
    <cellStyle name="Millares 156 2 4" xfId="4922"/>
    <cellStyle name="Millares 156 3" xfId="2193"/>
    <cellStyle name="Millares 156 3 2" xfId="4502"/>
    <cellStyle name="Millares 156 4" xfId="3445"/>
    <cellStyle name="Millares 156 5" xfId="4920"/>
    <cellStyle name="Millares 157" xfId="1107"/>
    <cellStyle name="Millares 157 2" xfId="2192"/>
    <cellStyle name="Millares 157 2 2" xfId="4501"/>
    <cellStyle name="Millares 157 3" xfId="3444"/>
    <cellStyle name="Millares 157 4" xfId="4915"/>
    <cellStyle name="Millares 158" xfId="1109"/>
    <cellStyle name="Millares 158 2" xfId="2194"/>
    <cellStyle name="Millares 158 2 2" xfId="4503"/>
    <cellStyle name="Millares 158 3" xfId="3446"/>
    <cellStyle name="Millares 159" xfId="1106"/>
    <cellStyle name="Millares 159 2" xfId="2191"/>
    <cellStyle name="Millares 159 2 2" xfId="4500"/>
    <cellStyle name="Millares 159 3" xfId="3443"/>
    <cellStyle name="Millares 16" xfId="106"/>
    <cellStyle name="Millares 16 2" xfId="1291"/>
    <cellStyle name="Millares 16 2 2" xfId="3607"/>
    <cellStyle name="Millares 16 3" xfId="2557"/>
    <cellStyle name="Millares 160" xfId="1110"/>
    <cellStyle name="Millares 160 2" xfId="2195"/>
    <cellStyle name="Millares 160 2 2" xfId="4504"/>
    <cellStyle name="Millares 160 3" xfId="3447"/>
    <cellStyle name="Millares 161" xfId="1105"/>
    <cellStyle name="Millares 161 2" xfId="2190"/>
    <cellStyle name="Millares 161 2 2" xfId="4499"/>
    <cellStyle name="Millares 161 3" xfId="3442"/>
    <cellStyle name="Millares 162" xfId="1137"/>
    <cellStyle name="Millares 162 2" xfId="2222"/>
    <cellStyle name="Millares 162 2 2" xfId="4531"/>
    <cellStyle name="Millares 162 3" xfId="3474"/>
    <cellStyle name="Millares 163" xfId="1140"/>
    <cellStyle name="Millares 163 2" xfId="2225"/>
    <cellStyle name="Millares 163 2 2" xfId="4534"/>
    <cellStyle name="Millares 163 3" xfId="3477"/>
    <cellStyle name="Millares 164" xfId="1284"/>
    <cellStyle name="Millares 165" xfId="2283"/>
    <cellStyle name="Millares 166" xfId="2284"/>
    <cellStyle name="Millares 167" xfId="1217"/>
    <cellStyle name="Millares 167 2" xfId="3554"/>
    <cellStyle name="Millares 168" xfId="1741"/>
    <cellStyle name="Millares 168 2" xfId="4051"/>
    <cellStyle name="Millares 169" xfId="2292"/>
    <cellStyle name="Millares 169 2" xfId="4597"/>
    <cellStyle name="Millares 17" xfId="107"/>
    <cellStyle name="Millares 17 2" xfId="1292"/>
    <cellStyle name="Millares 17 2 2" xfId="3608"/>
    <cellStyle name="Millares 17 3" xfId="2446"/>
    <cellStyle name="Millares 17 4" xfId="2558"/>
    <cellStyle name="Millares 170" xfId="2289"/>
    <cellStyle name="Millares 170 2" xfId="4594"/>
    <cellStyle name="Millares 171" xfId="2306"/>
    <cellStyle name="Millares 171 2" xfId="4611"/>
    <cellStyle name="Millares 172" xfId="2300"/>
    <cellStyle name="Millares 172 2" xfId="4605"/>
    <cellStyle name="Millares 173" xfId="2296"/>
    <cellStyle name="Millares 173 2" xfId="4601"/>
    <cellStyle name="Millares 174" xfId="2288"/>
    <cellStyle name="Millares 174 2" xfId="4593"/>
    <cellStyle name="Millares 175" xfId="2308"/>
    <cellStyle name="Millares 175 2" xfId="4613"/>
    <cellStyle name="Millares 176" xfId="2309"/>
    <cellStyle name="Millares 176 2" xfId="4614"/>
    <cellStyle name="Millares 177" xfId="2311"/>
    <cellStyle name="Millares 178" xfId="2298"/>
    <cellStyle name="Millares 178 2" xfId="4603"/>
    <cellStyle name="Millares 179" xfId="2286"/>
    <cellStyle name="Millares 179 2" xfId="4591"/>
    <cellStyle name="Millares 18" xfId="108"/>
    <cellStyle name="Millares 18 2" xfId="1293"/>
    <cellStyle name="Millares 18 2 2" xfId="3609"/>
    <cellStyle name="Millares 18 3" xfId="2559"/>
    <cellStyle name="Millares 180" xfId="2299"/>
    <cellStyle name="Millares 180 2" xfId="4604"/>
    <cellStyle name="Millares 181" xfId="1281"/>
    <cellStyle name="Millares 181 2" xfId="3600"/>
    <cellStyle name="Millares 182" xfId="2295"/>
    <cellStyle name="Millares 182 2" xfId="4600"/>
    <cellStyle name="Millares 183" xfId="2381"/>
    <cellStyle name="Millares 183 2" xfId="4684"/>
    <cellStyle name="Millares 183 3" xfId="4914"/>
    <cellStyle name="Millares 184" xfId="2392"/>
    <cellStyle name="Millares 184 2" xfId="4695"/>
    <cellStyle name="Millares 185" xfId="2413"/>
    <cellStyle name="Millares 185 2" xfId="4716"/>
    <cellStyle name="Millares 186" xfId="2428"/>
    <cellStyle name="Millares 186 2" xfId="4731"/>
    <cellStyle name="Millares 187" xfId="2550"/>
    <cellStyle name="Millares 188" xfId="2487"/>
    <cellStyle name="Millares 189" xfId="2996"/>
    <cellStyle name="Millares 19" xfId="109"/>
    <cellStyle name="Millares 19 2" xfId="1294"/>
    <cellStyle name="Millares 19 2 2" xfId="3610"/>
    <cellStyle name="Millares 19 3" xfId="2560"/>
    <cellStyle name="Millares 190" xfId="4793"/>
    <cellStyle name="Millares 191" xfId="4795"/>
    <cellStyle name="Millares 192" xfId="4797"/>
    <cellStyle name="Millares 193" xfId="4799"/>
    <cellStyle name="Millares 194" xfId="4801"/>
    <cellStyle name="Millares 195" xfId="4803"/>
    <cellStyle name="Millares 196" xfId="4805"/>
    <cellStyle name="Millares 197" xfId="4807"/>
    <cellStyle name="Millares 198" xfId="4809"/>
    <cellStyle name="Millares 199" xfId="4811"/>
    <cellStyle name="Millares 2" xfId="110"/>
    <cellStyle name="Millares 2 12" xfId="111"/>
    <cellStyle name="Millares 2 13" xfId="112"/>
    <cellStyle name="Millares 2 2" xfId="113"/>
    <cellStyle name="Millares 2 2 2" xfId="2562"/>
    <cellStyle name="Millares 2 2 3" xfId="2517"/>
    <cellStyle name="Millares 2 20" xfId="551"/>
    <cellStyle name="Millares 2 3" xfId="114"/>
    <cellStyle name="Millares 2 4" xfId="115"/>
    <cellStyle name="Millares 2 5" xfId="422"/>
    <cellStyle name="Millares 2 6" xfId="2561"/>
    <cellStyle name="Millares 2 7" xfId="2516"/>
    <cellStyle name="Millares 20" xfId="367"/>
    <cellStyle name="Millares 20 2" xfId="1482"/>
    <cellStyle name="Millares 20 2 2" xfId="3792"/>
    <cellStyle name="Millares 20 3" xfId="2732"/>
    <cellStyle name="Millares 200" xfId="4813"/>
    <cellStyle name="Millares 201" xfId="4815"/>
    <cellStyle name="Millares 202" xfId="4817"/>
    <cellStyle name="Millares 202 2" xfId="4928"/>
    <cellStyle name="Millares 203" xfId="4819"/>
    <cellStyle name="Millares 203 2" xfId="4929"/>
    <cellStyle name="Millares 204" xfId="4821"/>
    <cellStyle name="Millares 205" xfId="4823"/>
    <cellStyle name="Millares 206" xfId="4838"/>
    <cellStyle name="Millares 207" xfId="4842"/>
    <cellStyle name="Millares 208" xfId="4837"/>
    <cellStyle name="Millares 209" xfId="4843"/>
    <cellStyle name="Millares 21" xfId="455"/>
    <cellStyle name="Millares 21 2" xfId="1568"/>
    <cellStyle name="Millares 21 2 2" xfId="3878"/>
    <cellStyle name="Millares 21 3" xfId="2817"/>
    <cellStyle name="Millares 210" xfId="4839"/>
    <cellStyle name="Millares 211" xfId="4844"/>
    <cellStyle name="Millares 212" xfId="4876"/>
    <cellStyle name="Millares 212 2" xfId="4916"/>
    <cellStyle name="Millares 213" xfId="4878"/>
    <cellStyle name="Millares 214" xfId="4880"/>
    <cellStyle name="Millares 215" xfId="4882"/>
    <cellStyle name="Millares 216" xfId="4884"/>
    <cellStyle name="Millares 217" xfId="4901"/>
    <cellStyle name="Millares 218" xfId="4904"/>
    <cellStyle name="Millares 219" xfId="4905"/>
    <cellStyle name="Millares 22" xfId="489"/>
    <cellStyle name="Millares 22 2" xfId="1602"/>
    <cellStyle name="Millares 22 2 2" xfId="3912"/>
    <cellStyle name="Millares 22 3" xfId="2851"/>
    <cellStyle name="Millares 220" xfId="4909"/>
    <cellStyle name="Millares 221" xfId="4949"/>
    <cellStyle name="Millares 222" xfId="4962"/>
    <cellStyle name="Millares 223" xfId="4997"/>
    <cellStyle name="Millares 224" xfId="5012"/>
    <cellStyle name="Millares 225" xfId="4993"/>
    <cellStyle name="Millares 226" xfId="5024"/>
    <cellStyle name="Millares 227" xfId="4989"/>
    <cellStyle name="Millares 228" xfId="5036"/>
    <cellStyle name="Millares 229" xfId="4985"/>
    <cellStyle name="Millares 23" xfId="495"/>
    <cellStyle name="Millares 23 2" xfId="1608"/>
    <cellStyle name="Millares 23 2 2" xfId="3918"/>
    <cellStyle name="Millares 23 3" xfId="2857"/>
    <cellStyle name="Millares 230" xfId="5048"/>
    <cellStyle name="Millares 231" xfId="4982"/>
    <cellStyle name="Millares 232" xfId="5059"/>
    <cellStyle name="Millares 233" xfId="4980"/>
    <cellStyle name="Millares 234" xfId="5077"/>
    <cellStyle name="Millares 235" xfId="5035"/>
    <cellStyle name="Millares 236" xfId="5091"/>
    <cellStyle name="Millares 237" xfId="5078"/>
    <cellStyle name="Millares 238" xfId="5101"/>
    <cellStyle name="Millares 239" xfId="5094"/>
    <cellStyle name="Millares 24" xfId="521"/>
    <cellStyle name="Millares 24 2" xfId="1634"/>
    <cellStyle name="Millares 24 2 2" xfId="3944"/>
    <cellStyle name="Millares 24 3" xfId="2883"/>
    <cellStyle name="Millares 240" xfId="5113"/>
    <cellStyle name="Millares 25" xfId="510"/>
    <cellStyle name="Millares 25 2" xfId="1623"/>
    <cellStyle name="Millares 25 2 2" xfId="3933"/>
    <cellStyle name="Millares 25 3" xfId="2872"/>
    <cellStyle name="Millares 26" xfId="522"/>
    <cellStyle name="Millares 26 2" xfId="1635"/>
    <cellStyle name="Millares 26 2 2" xfId="3945"/>
    <cellStyle name="Millares 26 3" xfId="2884"/>
    <cellStyle name="Millares 27" xfId="525"/>
    <cellStyle name="Millares 27 2" xfId="1638"/>
    <cellStyle name="Millares 27 2 2" xfId="3948"/>
    <cellStyle name="Millares 27 3" xfId="2887"/>
    <cellStyle name="Millares 28" xfId="516"/>
    <cellStyle name="Millares 28 2" xfId="1629"/>
    <cellStyle name="Millares 28 2 2" xfId="3939"/>
    <cellStyle name="Millares 28 3" xfId="2878"/>
    <cellStyle name="Millares 29" xfId="526"/>
    <cellStyle name="Millares 29 2" xfId="1639"/>
    <cellStyle name="Millares 29 2 2" xfId="3949"/>
    <cellStyle name="Millares 29 3" xfId="2888"/>
    <cellStyle name="Millares 3" xfId="116"/>
    <cellStyle name="Millares 30" xfId="505"/>
    <cellStyle name="Millares 30 2" xfId="1618"/>
    <cellStyle name="Millares 30 2 2" xfId="3928"/>
    <cellStyle name="Millares 30 3" xfId="2867"/>
    <cellStyle name="Millares 31" xfId="527"/>
    <cellStyle name="Millares 31 2" xfId="1640"/>
    <cellStyle name="Millares 31 2 2" xfId="3950"/>
    <cellStyle name="Millares 31 3" xfId="2889"/>
    <cellStyle name="Millares 32" xfId="504"/>
    <cellStyle name="Millares 32 2" xfId="1617"/>
    <cellStyle name="Millares 32 2 2" xfId="3927"/>
    <cellStyle name="Millares 32 3" xfId="2866"/>
    <cellStyle name="Millares 33" xfId="529"/>
    <cellStyle name="Millares 33 2" xfId="1642"/>
    <cellStyle name="Millares 33 2 2" xfId="3952"/>
    <cellStyle name="Millares 33 3" xfId="2891"/>
    <cellStyle name="Millares 34" xfId="509"/>
    <cellStyle name="Millares 34 2" xfId="1622"/>
    <cellStyle name="Millares 34 2 2" xfId="3932"/>
    <cellStyle name="Millares 34 3" xfId="2871"/>
    <cellStyle name="Millares 35" xfId="530"/>
    <cellStyle name="Millares 35 2" xfId="1643"/>
    <cellStyle name="Millares 35 2 2" xfId="3953"/>
    <cellStyle name="Millares 35 3" xfId="2892"/>
    <cellStyle name="Millares 36" xfId="508"/>
    <cellStyle name="Millares 36 2" xfId="1621"/>
    <cellStyle name="Millares 36 2 2" xfId="3931"/>
    <cellStyle name="Millares 36 3" xfId="2870"/>
    <cellStyle name="Millares 37" xfId="531"/>
    <cellStyle name="Millares 37 2" xfId="1644"/>
    <cellStyle name="Millares 37 2 2" xfId="3954"/>
    <cellStyle name="Millares 37 3" xfId="2893"/>
    <cellStyle name="Millares 38" xfId="507"/>
    <cellStyle name="Millares 38 2" xfId="1620"/>
    <cellStyle name="Millares 38 2 2" xfId="3930"/>
    <cellStyle name="Millares 38 3" xfId="2869"/>
    <cellStyle name="Millares 39" xfId="532"/>
    <cellStyle name="Millares 39 2" xfId="1645"/>
    <cellStyle name="Millares 39 2 2" xfId="3955"/>
    <cellStyle name="Millares 39 3" xfId="2894"/>
    <cellStyle name="Millares 4" xfId="117"/>
    <cellStyle name="Millares 40" xfId="506"/>
    <cellStyle name="Millares 40 2" xfId="1619"/>
    <cellStyle name="Millares 40 2 2" xfId="3929"/>
    <cellStyle name="Millares 40 3" xfId="2868"/>
    <cellStyle name="Millares 41" xfId="533"/>
    <cellStyle name="Millares 41 2" xfId="1646"/>
    <cellStyle name="Millares 41 2 2" xfId="3956"/>
    <cellStyle name="Millares 41 3" xfId="2895"/>
    <cellStyle name="Millares 42" xfId="503"/>
    <cellStyle name="Millares 42 2" xfId="1616"/>
    <cellStyle name="Millares 42 2 2" xfId="3926"/>
    <cellStyle name="Millares 42 3" xfId="2865"/>
    <cellStyle name="Millares 43" xfId="577"/>
    <cellStyle name="Millares 43 2" xfId="1689"/>
    <cellStyle name="Millares 43 2 2" xfId="3999"/>
    <cellStyle name="Millares 43 3" xfId="2938"/>
    <cellStyle name="Millares 43 4" xfId="4918"/>
    <cellStyle name="Millares 43 5" xfId="4925"/>
    <cellStyle name="Millares 43 6" xfId="4927"/>
    <cellStyle name="Millares 44" xfId="603"/>
    <cellStyle name="Millares 44 2" xfId="1704"/>
    <cellStyle name="Millares 44 2 2" xfId="4014"/>
    <cellStyle name="Millares 44 3" xfId="2959"/>
    <cellStyle name="Millares 45" xfId="576"/>
    <cellStyle name="Millares 45 2" xfId="1688"/>
    <cellStyle name="Millares 45 2 2" xfId="3998"/>
    <cellStyle name="Millares 45 3" xfId="2937"/>
    <cellStyle name="Millares 46" xfId="604"/>
    <cellStyle name="Millares 46 2" xfId="1705"/>
    <cellStyle name="Millares 46 2 2" xfId="4015"/>
    <cellStyle name="Millares 46 3" xfId="2960"/>
    <cellStyle name="Millares 47" xfId="575"/>
    <cellStyle name="Millares 47 2" xfId="1687"/>
    <cellStyle name="Millares 47 2 2" xfId="3997"/>
    <cellStyle name="Millares 47 3" xfId="2936"/>
    <cellStyle name="Millares 48" xfId="605"/>
    <cellStyle name="Millares 48 2" xfId="1706"/>
    <cellStyle name="Millares 48 2 2" xfId="4016"/>
    <cellStyle name="Millares 48 3" xfId="2961"/>
    <cellStyle name="Millares 49" xfId="574"/>
    <cellStyle name="Millares 49 2" xfId="1686"/>
    <cellStyle name="Millares 49 2 2" xfId="3996"/>
    <cellStyle name="Millares 49 3" xfId="2935"/>
    <cellStyle name="Millares 5" xfId="118"/>
    <cellStyle name="Millares 50" xfId="606"/>
    <cellStyle name="Millares 50 2" xfId="1707"/>
    <cellStyle name="Millares 50 2 2" xfId="4017"/>
    <cellStyle name="Millares 50 3" xfId="2962"/>
    <cellStyle name="Millares 51" xfId="573"/>
    <cellStyle name="Millares 51 2" xfId="1685"/>
    <cellStyle name="Millares 51 2 2" xfId="3995"/>
    <cellStyle name="Millares 51 3" xfId="2934"/>
    <cellStyle name="Millares 52" xfId="607"/>
    <cellStyle name="Millares 52 2" xfId="1708"/>
    <cellStyle name="Millares 52 2 2" xfId="4018"/>
    <cellStyle name="Millares 52 3" xfId="2963"/>
    <cellStyle name="Millares 53" xfId="572"/>
    <cellStyle name="Millares 53 2" xfId="1684"/>
    <cellStyle name="Millares 53 2 2" xfId="3994"/>
    <cellStyle name="Millares 53 3" xfId="2933"/>
    <cellStyle name="Millares 54" xfId="608"/>
    <cellStyle name="Millares 54 2" xfId="1709"/>
    <cellStyle name="Millares 54 2 2" xfId="4019"/>
    <cellStyle name="Millares 54 3" xfId="2964"/>
    <cellStyle name="Millares 55" xfId="571"/>
    <cellStyle name="Millares 55 2" xfId="1683"/>
    <cellStyle name="Millares 55 2 2" xfId="3993"/>
    <cellStyle name="Millares 55 3" xfId="2932"/>
    <cellStyle name="Millares 56" xfId="609"/>
    <cellStyle name="Millares 56 2" xfId="1710"/>
    <cellStyle name="Millares 56 2 2" xfId="4020"/>
    <cellStyle name="Millares 56 3" xfId="2965"/>
    <cellStyle name="Millares 57" xfId="570"/>
    <cellStyle name="Millares 57 2" xfId="1682"/>
    <cellStyle name="Millares 57 2 2" xfId="3992"/>
    <cellStyle name="Millares 57 3" xfId="2931"/>
    <cellStyle name="Millares 58" xfId="658"/>
    <cellStyle name="Millares 58 2" xfId="1746"/>
    <cellStyle name="Millares 58 2 2" xfId="4056"/>
    <cellStyle name="Millares 58 3" xfId="3001"/>
    <cellStyle name="Millares 59" xfId="659"/>
    <cellStyle name="Millares 59 2" xfId="1747"/>
    <cellStyle name="Millares 59 2 2" xfId="4057"/>
    <cellStyle name="Millares 59 3" xfId="3002"/>
    <cellStyle name="Millares 6" xfId="119"/>
    <cellStyle name="Millares 60" xfId="657"/>
    <cellStyle name="Millares 60 2" xfId="1745"/>
    <cellStyle name="Millares 60 2 2" xfId="4055"/>
    <cellStyle name="Millares 60 3" xfId="3000"/>
    <cellStyle name="Millares 61" xfId="644"/>
    <cellStyle name="Millares 61 2" xfId="1737"/>
    <cellStyle name="Millares 61 2 2" xfId="4047"/>
    <cellStyle name="Millares 61 3" xfId="2992"/>
    <cellStyle name="Millares 62" xfId="656"/>
    <cellStyle name="Millares 62 2" xfId="1744"/>
    <cellStyle name="Millares 62 2 2" xfId="4054"/>
    <cellStyle name="Millares 62 3" xfId="2999"/>
    <cellStyle name="Millares 63" xfId="660"/>
    <cellStyle name="Millares 63 2" xfId="1748"/>
    <cellStyle name="Millares 63 2 2" xfId="4058"/>
    <cellStyle name="Millares 63 3" xfId="3003"/>
    <cellStyle name="Millares 64" xfId="655"/>
    <cellStyle name="Millares 64 2" xfId="1743"/>
    <cellStyle name="Millares 64 2 2" xfId="4053"/>
    <cellStyle name="Millares 64 3" xfId="2998"/>
    <cellStyle name="Millares 65" xfId="645"/>
    <cellStyle name="Millares 65 2" xfId="1738"/>
    <cellStyle name="Millares 65 2 2" xfId="4048"/>
    <cellStyle name="Millares 65 3" xfId="2993"/>
    <cellStyle name="Millares 66" xfId="689"/>
    <cellStyle name="Millares 66 2" xfId="1777"/>
    <cellStyle name="Millares 66 2 2" xfId="4087"/>
    <cellStyle name="Millares 66 3" xfId="3032"/>
    <cellStyle name="Millares 67" xfId="690"/>
    <cellStyle name="Millares 67 2" xfId="1778"/>
    <cellStyle name="Millares 67 2 2" xfId="4088"/>
    <cellStyle name="Millares 67 3" xfId="3033"/>
    <cellStyle name="Millares 68" xfId="695"/>
    <cellStyle name="Millares 68 2" xfId="1783"/>
    <cellStyle name="Millares 68 2 2" xfId="4093"/>
    <cellStyle name="Millares 68 3" xfId="3038"/>
    <cellStyle name="Millares 69" xfId="683"/>
    <cellStyle name="Millares 69 2" xfId="1771"/>
    <cellStyle name="Millares 69 2 2" xfId="4081"/>
    <cellStyle name="Millares 69 3" xfId="3026"/>
    <cellStyle name="Millares 7" xfId="120"/>
    <cellStyle name="Millares 7 2" xfId="121"/>
    <cellStyle name="Millares 7 3" xfId="122"/>
    <cellStyle name="Millares 7 4" xfId="123"/>
    <cellStyle name="Millares 7 5" xfId="2563"/>
    <cellStyle name="Millares 70" xfId="694"/>
    <cellStyle name="Millares 70 2" xfId="1782"/>
    <cellStyle name="Millares 70 2 2" xfId="4092"/>
    <cellStyle name="Millares 70 3" xfId="3037"/>
    <cellStyle name="Millares 71" xfId="684"/>
    <cellStyle name="Millares 71 2" xfId="1772"/>
    <cellStyle name="Millares 71 2 2" xfId="4082"/>
    <cellStyle name="Millares 71 3" xfId="3027"/>
    <cellStyle name="Millares 72" xfId="696"/>
    <cellStyle name="Millares 72 2" xfId="1784"/>
    <cellStyle name="Millares 72 2 2" xfId="4094"/>
    <cellStyle name="Millares 72 3" xfId="3039"/>
    <cellStyle name="Millares 73" xfId="685"/>
    <cellStyle name="Millares 73 2" xfId="1773"/>
    <cellStyle name="Millares 73 2 2" xfId="4083"/>
    <cellStyle name="Millares 73 3" xfId="3028"/>
    <cellStyle name="Millares 74" xfId="682"/>
    <cellStyle name="Millares 74 2" xfId="1770"/>
    <cellStyle name="Millares 74 2 2" xfId="4080"/>
    <cellStyle name="Millares 74 3" xfId="3025"/>
    <cellStyle name="Millares 75" xfId="693"/>
    <cellStyle name="Millares 75 2" xfId="1781"/>
    <cellStyle name="Millares 75 2 2" xfId="4091"/>
    <cellStyle name="Millares 75 3" xfId="3036"/>
    <cellStyle name="Millares 76" xfId="706"/>
    <cellStyle name="Millares 76 2" xfId="1794"/>
    <cellStyle name="Millares 76 2 2" xfId="4104"/>
    <cellStyle name="Millares 76 3" xfId="3049"/>
    <cellStyle name="Millares 77" xfId="708"/>
    <cellStyle name="Millares 77 2" xfId="1796"/>
    <cellStyle name="Millares 77 2 2" xfId="4106"/>
    <cellStyle name="Millares 77 3" xfId="3051"/>
    <cellStyle name="Millares 78" xfId="710"/>
    <cellStyle name="Millares 78 2" xfId="1798"/>
    <cellStyle name="Millares 78 2 2" xfId="4108"/>
    <cellStyle name="Millares 78 3" xfId="3053"/>
    <cellStyle name="Millares 79" xfId="712"/>
    <cellStyle name="Millares 79 2" xfId="1800"/>
    <cellStyle name="Millares 79 2 2" xfId="4110"/>
    <cellStyle name="Millares 79 3" xfId="3055"/>
    <cellStyle name="Millares 8" xfId="124"/>
    <cellStyle name="Millares 8 2" xfId="125"/>
    <cellStyle name="Millares 8 3" xfId="1295"/>
    <cellStyle name="Millares 8 3 2" xfId="3611"/>
    <cellStyle name="Millares 8 4" xfId="2564"/>
    <cellStyle name="Millares 8 5" xfId="4926"/>
    <cellStyle name="Millares 80" xfId="727"/>
    <cellStyle name="Millares 80 2" xfId="1815"/>
    <cellStyle name="Millares 80 2 2" xfId="4125"/>
    <cellStyle name="Millares 80 3" xfId="3070"/>
    <cellStyle name="Millares 81" xfId="731"/>
    <cellStyle name="Millares 81 2" xfId="1819"/>
    <cellStyle name="Millares 81 2 2" xfId="4129"/>
    <cellStyle name="Millares 81 3" xfId="3074"/>
    <cellStyle name="Millares 82" xfId="726"/>
    <cellStyle name="Millares 82 2" xfId="1814"/>
    <cellStyle name="Millares 82 2 2" xfId="4124"/>
    <cellStyle name="Millares 82 3" xfId="3069"/>
    <cellStyle name="Millares 83" xfId="732"/>
    <cellStyle name="Millares 83 2" xfId="1820"/>
    <cellStyle name="Millares 83 2 2" xfId="4130"/>
    <cellStyle name="Millares 83 3" xfId="3075"/>
    <cellStyle name="Millares 84" xfId="750"/>
    <cellStyle name="Millares 84 2" xfId="1838"/>
    <cellStyle name="Millares 84 2 2" xfId="4148"/>
    <cellStyle name="Millares 84 3" xfId="3093"/>
    <cellStyle name="Millares 85" xfId="740"/>
    <cellStyle name="Millares 85 2" xfId="1828"/>
    <cellStyle name="Millares 85 2 2" xfId="4138"/>
    <cellStyle name="Millares 85 3" xfId="3083"/>
    <cellStyle name="Millares 86" xfId="803"/>
    <cellStyle name="Millares 86 2" xfId="1891"/>
    <cellStyle name="Millares 86 2 2" xfId="4201"/>
    <cellStyle name="Millares 86 3" xfId="3146"/>
    <cellStyle name="Millares 87" xfId="743"/>
    <cellStyle name="Millares 87 2" xfId="1831"/>
    <cellStyle name="Millares 87 2 2" xfId="4141"/>
    <cellStyle name="Millares 87 3" xfId="3086"/>
    <cellStyle name="Millares 88" xfId="805"/>
    <cellStyle name="Millares 88 2" xfId="1893"/>
    <cellStyle name="Millares 88 2 2" xfId="4203"/>
    <cellStyle name="Millares 88 3" xfId="3148"/>
    <cellStyle name="Millares 89" xfId="744"/>
    <cellStyle name="Millares 89 2" xfId="1832"/>
    <cellStyle name="Millares 89 2 2" xfId="4142"/>
    <cellStyle name="Millares 89 3" xfId="3087"/>
    <cellStyle name="Millares 9" xfId="126"/>
    <cellStyle name="Millares 90" xfId="802"/>
    <cellStyle name="Millares 90 2" xfId="1890"/>
    <cellStyle name="Millares 90 2 2" xfId="4200"/>
    <cellStyle name="Millares 90 3" xfId="3145"/>
    <cellStyle name="Millares 91" xfId="745"/>
    <cellStyle name="Millares 91 2" xfId="1833"/>
    <cellStyle name="Millares 91 2 2" xfId="4143"/>
    <cellStyle name="Millares 91 3" xfId="3088"/>
    <cellStyle name="Millares 92" xfId="804"/>
    <cellStyle name="Millares 92 2" xfId="1892"/>
    <cellStyle name="Millares 92 2 2" xfId="4202"/>
    <cellStyle name="Millares 92 3" xfId="3147"/>
    <cellStyle name="Millares 93" xfId="746"/>
    <cellStyle name="Millares 93 2" xfId="1834"/>
    <cellStyle name="Millares 93 2 2" xfId="4144"/>
    <cellStyle name="Millares 93 3" xfId="3089"/>
    <cellStyle name="Millares 94" xfId="796"/>
    <cellStyle name="Millares 94 2" xfId="1884"/>
    <cellStyle name="Millares 94 2 2" xfId="4194"/>
    <cellStyle name="Millares 94 3" xfId="3139"/>
    <cellStyle name="Millares 95" xfId="843"/>
    <cellStyle name="Millares 95 2" xfId="1930"/>
    <cellStyle name="Millares 95 2 2" xfId="4240"/>
    <cellStyle name="Millares 95 3" xfId="3185"/>
    <cellStyle name="Millares 96" xfId="851"/>
    <cellStyle name="Millares 96 2" xfId="1938"/>
    <cellStyle name="Millares 96 2 2" xfId="4248"/>
    <cellStyle name="Millares 96 3" xfId="3193"/>
    <cellStyle name="Millares 97" xfId="862"/>
    <cellStyle name="Millares 97 2" xfId="1947"/>
    <cellStyle name="Millares 97 2 2" xfId="4257"/>
    <cellStyle name="Millares 97 3" xfId="3202"/>
    <cellStyle name="Millares 98" xfId="850"/>
    <cellStyle name="Millares 98 2" xfId="1937"/>
    <cellStyle name="Millares 98 2 2" xfId="4247"/>
    <cellStyle name="Millares 98 3" xfId="3192"/>
    <cellStyle name="Millares 99" xfId="861"/>
    <cellStyle name="Millares 99 2" xfId="1946"/>
    <cellStyle name="Millares 99 2 2" xfId="4256"/>
    <cellStyle name="Millares 99 3" xfId="3201"/>
    <cellStyle name="Neutral" xfId="127" builtinId="28" customBuiltin="1"/>
    <cellStyle name="Normal" xfId="0" builtinId="0"/>
    <cellStyle name="Normal - Style1" xfId="128"/>
    <cellStyle name="Normal 10" xfId="129"/>
    <cellStyle name="Normal 10 2" xfId="1176"/>
    <cellStyle name="Normal 10 2 2" xfId="2261"/>
    <cellStyle name="Normal 10 2 2 2" xfId="4570"/>
    <cellStyle name="Normal 10 2 3" xfId="3513"/>
    <cellStyle name="Normal 10 3" xfId="1296"/>
    <cellStyle name="Normal 10 3 2" xfId="3612"/>
    <cellStyle name="Normal 10 4" xfId="2565"/>
    <cellStyle name="Normal 10 5" xfId="4907"/>
    <cellStyle name="Normal 100" xfId="130"/>
    <cellStyle name="Normal 100 2" xfId="1297"/>
    <cellStyle name="Normal 100 2 2" xfId="3613"/>
    <cellStyle name="Normal 100 3" xfId="2566"/>
    <cellStyle name="Normal 101" xfId="131"/>
    <cellStyle name="Normal 101 2" xfId="1298"/>
    <cellStyle name="Normal 101 2 2" xfId="3614"/>
    <cellStyle name="Normal 101 3" xfId="2567"/>
    <cellStyle name="Normal 102" xfId="132"/>
    <cellStyle name="Normal 102 2" xfId="1299"/>
    <cellStyle name="Normal 102 2 2" xfId="3615"/>
    <cellStyle name="Normal 102 3" xfId="2568"/>
    <cellStyle name="Normal 103" xfId="133"/>
    <cellStyle name="Normal 103 2" xfId="1300"/>
    <cellStyle name="Normal 103 2 2" xfId="3616"/>
    <cellStyle name="Normal 103 3" xfId="2569"/>
    <cellStyle name="Normal 104" xfId="134"/>
    <cellStyle name="Normal 104 2" xfId="1301"/>
    <cellStyle name="Normal 104 2 2" xfId="3617"/>
    <cellStyle name="Normal 104 3" xfId="2570"/>
    <cellStyle name="Normal 105" xfId="135"/>
    <cellStyle name="Normal 105 2" xfId="1302"/>
    <cellStyle name="Normal 105 2 2" xfId="3618"/>
    <cellStyle name="Normal 105 3" xfId="2571"/>
    <cellStyle name="Normal 106" xfId="136"/>
    <cellStyle name="Normal 106 2" xfId="1303"/>
    <cellStyle name="Normal 106 2 2" xfId="3619"/>
    <cellStyle name="Normal 106 3" xfId="2572"/>
    <cellStyle name="Normal 107" xfId="137"/>
    <cellStyle name="Normal 107 2" xfId="1304"/>
    <cellStyle name="Normal 107 2 2" xfId="3620"/>
    <cellStyle name="Normal 107 3" xfId="2573"/>
    <cellStyle name="Normal 108" xfId="138"/>
    <cellStyle name="Normal 108 2" xfId="1305"/>
    <cellStyle name="Normal 108 2 2" xfId="3621"/>
    <cellStyle name="Normal 108 3" xfId="2574"/>
    <cellStyle name="Normal 109" xfId="139"/>
    <cellStyle name="Normal 109 2" xfId="1306"/>
    <cellStyle name="Normal 109 2 2" xfId="3622"/>
    <cellStyle name="Normal 109 3" xfId="2575"/>
    <cellStyle name="Normal 11" xfId="140"/>
    <cellStyle name="Normal 11 2" xfId="1307"/>
    <cellStyle name="Normal 11 2 2" xfId="3623"/>
    <cellStyle name="Normal 11 3" xfId="2576"/>
    <cellStyle name="Normal 110" xfId="141"/>
    <cellStyle name="Normal 110 2" xfId="1308"/>
    <cellStyle name="Normal 110 2 2" xfId="3624"/>
    <cellStyle name="Normal 110 3" xfId="2577"/>
    <cellStyle name="Normal 111" xfId="142"/>
    <cellStyle name="Normal 111 2" xfId="1309"/>
    <cellStyle name="Normal 111 2 2" xfId="3625"/>
    <cellStyle name="Normal 111 3" xfId="2578"/>
    <cellStyle name="Normal 112" xfId="143"/>
    <cellStyle name="Normal 112 2" xfId="1310"/>
    <cellStyle name="Normal 112 2 2" xfId="3626"/>
    <cellStyle name="Normal 112 3" xfId="2579"/>
    <cellStyle name="Normal 113" xfId="144"/>
    <cellStyle name="Normal 113 2" xfId="1311"/>
    <cellStyle name="Normal 113 2 2" xfId="3627"/>
    <cellStyle name="Normal 113 3" xfId="2580"/>
    <cellStyle name="Normal 114" xfId="145"/>
    <cellStyle name="Normal 114 2" xfId="1312"/>
    <cellStyle name="Normal 114 2 2" xfId="3628"/>
    <cellStyle name="Normal 114 3" xfId="2581"/>
    <cellStyle name="Normal 115" xfId="146"/>
    <cellStyle name="Normal 115 2" xfId="1313"/>
    <cellStyle name="Normal 115 2 2" xfId="3629"/>
    <cellStyle name="Normal 115 3" xfId="2582"/>
    <cellStyle name="Normal 116" xfId="147"/>
    <cellStyle name="Normal 116 2" xfId="1314"/>
    <cellStyle name="Normal 116 2 2" xfId="3630"/>
    <cellStyle name="Normal 116 3" xfId="2583"/>
    <cellStyle name="Normal 117" xfId="148"/>
    <cellStyle name="Normal 117 2" xfId="1315"/>
    <cellStyle name="Normal 117 2 2" xfId="3631"/>
    <cellStyle name="Normal 117 3" xfId="2584"/>
    <cellStyle name="Normal 118" xfId="149"/>
    <cellStyle name="Normal 118 2" xfId="1316"/>
    <cellStyle name="Normal 118 2 2" xfId="3632"/>
    <cellStyle name="Normal 118 3" xfId="2585"/>
    <cellStyle name="Normal 119" xfId="150"/>
    <cellStyle name="Normal 119 2" xfId="1317"/>
    <cellStyle name="Normal 119 2 2" xfId="3633"/>
    <cellStyle name="Normal 119 3" xfId="2586"/>
    <cellStyle name="Normal 12" xfId="151"/>
    <cellStyle name="Normal 120" xfId="152"/>
    <cellStyle name="Normal 120 2" xfId="1318"/>
    <cellStyle name="Normal 120 2 2" xfId="3634"/>
    <cellStyle name="Normal 120 3" xfId="2587"/>
    <cellStyle name="Normal 121" xfId="153"/>
    <cellStyle name="Normal 121 2" xfId="1319"/>
    <cellStyle name="Normal 121 2 2" xfId="3635"/>
    <cellStyle name="Normal 121 3" xfId="2588"/>
    <cellStyle name="Normal 122" xfId="154"/>
    <cellStyle name="Normal 122 2" xfId="1320"/>
    <cellStyle name="Normal 122 2 2" xfId="3636"/>
    <cellStyle name="Normal 122 3" xfId="2589"/>
    <cellStyle name="Normal 123" xfId="155"/>
    <cellStyle name="Normal 123 2" xfId="1321"/>
    <cellStyle name="Normal 123 2 2" xfId="3637"/>
    <cellStyle name="Normal 123 3" xfId="2590"/>
    <cellStyle name="Normal 124" xfId="156"/>
    <cellStyle name="Normal 124 2" xfId="1322"/>
    <cellStyle name="Normal 124 2 2" xfId="3638"/>
    <cellStyle name="Normal 124 3" xfId="2591"/>
    <cellStyle name="Normal 125" xfId="157"/>
    <cellStyle name="Normal 125 2" xfId="1323"/>
    <cellStyle name="Normal 125 2 2" xfId="3639"/>
    <cellStyle name="Normal 125 3" xfId="2592"/>
    <cellStyle name="Normal 126" xfId="158"/>
    <cellStyle name="Normal 126 2" xfId="1324"/>
    <cellStyle name="Normal 126 2 2" xfId="3640"/>
    <cellStyle name="Normal 126 3" xfId="2593"/>
    <cellStyle name="Normal 127" xfId="159"/>
    <cellStyle name="Normal 127 2" xfId="1325"/>
    <cellStyle name="Normal 127 2 2" xfId="3641"/>
    <cellStyle name="Normal 127 3" xfId="2594"/>
    <cellStyle name="Normal 128" xfId="160"/>
    <cellStyle name="Normal 128 2" xfId="1326"/>
    <cellStyle name="Normal 128 2 2" xfId="3642"/>
    <cellStyle name="Normal 128 3" xfId="2595"/>
    <cellStyle name="Normal 129" xfId="161"/>
    <cellStyle name="Normal 129 2" xfId="1327"/>
    <cellStyle name="Normal 129 2 2" xfId="3643"/>
    <cellStyle name="Normal 129 3" xfId="2596"/>
    <cellStyle name="Normal 13" xfId="162"/>
    <cellStyle name="Normal 13 2" xfId="1328"/>
    <cellStyle name="Normal 13 2 2" xfId="3644"/>
    <cellStyle name="Normal 13 3" xfId="2597"/>
    <cellStyle name="Normal 130" xfId="163"/>
    <cellStyle name="Normal 130 2" xfId="1329"/>
    <cellStyle name="Normal 130 2 2" xfId="3645"/>
    <cellStyle name="Normal 130 3" xfId="2598"/>
    <cellStyle name="Normal 131" xfId="164"/>
    <cellStyle name="Normal 131 2" xfId="1330"/>
    <cellStyle name="Normal 131 2 2" xfId="3646"/>
    <cellStyle name="Normal 131 3" xfId="2599"/>
    <cellStyle name="Normal 132" xfId="165"/>
    <cellStyle name="Normal 132 2" xfId="1331"/>
    <cellStyle name="Normal 132 2 2" xfId="3647"/>
    <cellStyle name="Normal 132 3" xfId="2600"/>
    <cellStyle name="Normal 133" xfId="166"/>
    <cellStyle name="Normal 133 2" xfId="1332"/>
    <cellStyle name="Normal 133 2 2" xfId="3648"/>
    <cellStyle name="Normal 133 3" xfId="2601"/>
    <cellStyle name="Normal 134" xfId="167"/>
    <cellStyle name="Normal 134 2" xfId="1333"/>
    <cellStyle name="Normal 134 2 2" xfId="3649"/>
    <cellStyle name="Normal 134 3" xfId="2602"/>
    <cellStyle name="Normal 135" xfId="168"/>
    <cellStyle name="Normal 135 2" xfId="1334"/>
    <cellStyle name="Normal 135 2 2" xfId="3650"/>
    <cellStyle name="Normal 135 3" xfId="2603"/>
    <cellStyle name="Normal 136" xfId="169"/>
    <cellStyle name="Normal 136 2" xfId="1335"/>
    <cellStyle name="Normal 136 2 2" xfId="3651"/>
    <cellStyle name="Normal 136 3" xfId="2604"/>
    <cellStyle name="Normal 137" xfId="170"/>
    <cellStyle name="Normal 137 2" xfId="1336"/>
    <cellStyle name="Normal 137 2 2" xfId="3652"/>
    <cellStyle name="Normal 137 3" xfId="2605"/>
    <cellStyle name="Normal 138" xfId="171"/>
    <cellStyle name="Normal 138 2" xfId="1337"/>
    <cellStyle name="Normal 138 2 2" xfId="3653"/>
    <cellStyle name="Normal 138 3" xfId="2606"/>
    <cellStyle name="Normal 139" xfId="172"/>
    <cellStyle name="Normal 139 2" xfId="1338"/>
    <cellStyle name="Normal 139 2 2" xfId="3654"/>
    <cellStyle name="Normal 139 3" xfId="2607"/>
    <cellStyle name="Normal 14" xfId="173"/>
    <cellStyle name="Normal 14 2" xfId="1339"/>
    <cellStyle name="Normal 14 2 2" xfId="3655"/>
    <cellStyle name="Normal 14 3" xfId="2608"/>
    <cellStyle name="Normal 140" xfId="174"/>
    <cellStyle name="Normal 140 2" xfId="1340"/>
    <cellStyle name="Normal 140 2 2" xfId="3656"/>
    <cellStyle name="Normal 140 3" xfId="2609"/>
    <cellStyle name="Normal 141" xfId="175"/>
    <cellStyle name="Normal 141 2" xfId="1341"/>
    <cellStyle name="Normal 141 2 2" xfId="3657"/>
    <cellStyle name="Normal 141 3" xfId="2610"/>
    <cellStyle name="Normal 142" xfId="176"/>
    <cellStyle name="Normal 142 2" xfId="1342"/>
    <cellStyle name="Normal 142 2 2" xfId="3658"/>
    <cellStyle name="Normal 142 3" xfId="2611"/>
    <cellStyle name="Normal 143" xfId="177"/>
    <cellStyle name="Normal 143 2" xfId="1343"/>
    <cellStyle name="Normal 143 2 2" xfId="3659"/>
    <cellStyle name="Normal 143 3" xfId="2612"/>
    <cellStyle name="Normal 144" xfId="178"/>
    <cellStyle name="Normal 144 2" xfId="1344"/>
    <cellStyle name="Normal 144 2 2" xfId="3660"/>
    <cellStyle name="Normal 144 3" xfId="2613"/>
    <cellStyle name="Normal 145" xfId="179"/>
    <cellStyle name="Normal 145 2" xfId="1345"/>
    <cellStyle name="Normal 145 2 2" xfId="3661"/>
    <cellStyle name="Normal 145 3" xfId="2614"/>
    <cellStyle name="Normal 146" xfId="180"/>
    <cellStyle name="Normal 146 2" xfId="1346"/>
    <cellStyle name="Normal 146 2 2" xfId="3662"/>
    <cellStyle name="Normal 146 3" xfId="2615"/>
    <cellStyle name="Normal 147" xfId="181"/>
    <cellStyle name="Normal 147 2" xfId="1347"/>
    <cellStyle name="Normal 147 2 2" xfId="3663"/>
    <cellStyle name="Normal 147 3" xfId="2616"/>
    <cellStyle name="Normal 148" xfId="182"/>
    <cellStyle name="Normal 148 2" xfId="1348"/>
    <cellStyle name="Normal 148 2 2" xfId="3664"/>
    <cellStyle name="Normal 148 3" xfId="2617"/>
    <cellStyle name="Normal 149" xfId="183"/>
    <cellStyle name="Normal 149 2" xfId="1349"/>
    <cellStyle name="Normal 149 2 2" xfId="3665"/>
    <cellStyle name="Normal 149 3" xfId="2618"/>
    <cellStyle name="Normal 15" xfId="184"/>
    <cellStyle name="Normal 15 2" xfId="1350"/>
    <cellStyle name="Normal 15 2 2" xfId="3666"/>
    <cellStyle name="Normal 15 3" xfId="2619"/>
    <cellStyle name="Normal 150" xfId="185"/>
    <cellStyle name="Normal 150 2" xfId="1351"/>
    <cellStyle name="Normal 150 2 2" xfId="3667"/>
    <cellStyle name="Normal 150 3" xfId="2620"/>
    <cellStyle name="Normal 151" xfId="186"/>
    <cellStyle name="Normal 151 2" xfId="1352"/>
    <cellStyle name="Normal 151 2 2" xfId="3668"/>
    <cellStyle name="Normal 151 3" xfId="2621"/>
    <cellStyle name="Normal 152" xfId="187"/>
    <cellStyle name="Normal 152 2" xfId="1353"/>
    <cellStyle name="Normal 152 2 2" xfId="3669"/>
    <cellStyle name="Normal 152 3" xfId="2622"/>
    <cellStyle name="Normal 153" xfId="188"/>
    <cellStyle name="Normal 153 2" xfId="1354"/>
    <cellStyle name="Normal 153 2 2" xfId="3670"/>
    <cellStyle name="Normal 153 3" xfId="2623"/>
    <cellStyle name="Normal 154" xfId="189"/>
    <cellStyle name="Normal 154 2" xfId="1355"/>
    <cellStyle name="Normal 154 2 2" xfId="3671"/>
    <cellStyle name="Normal 154 3" xfId="2624"/>
    <cellStyle name="Normal 155" xfId="190"/>
    <cellStyle name="Normal 155 2" xfId="1356"/>
    <cellStyle name="Normal 155 2 2" xfId="3672"/>
    <cellStyle name="Normal 155 3" xfId="2625"/>
    <cellStyle name="Normal 156" xfId="191"/>
    <cellStyle name="Normal 156 2" xfId="1357"/>
    <cellStyle name="Normal 156 2 2" xfId="3673"/>
    <cellStyle name="Normal 156 3" xfId="2626"/>
    <cellStyle name="Normal 157" xfId="192"/>
    <cellStyle name="Normal 157 2" xfId="1358"/>
    <cellStyle name="Normal 157 2 2" xfId="3674"/>
    <cellStyle name="Normal 157 3" xfId="2627"/>
    <cellStyle name="Normal 158" xfId="193"/>
    <cellStyle name="Normal 158 2" xfId="1359"/>
    <cellStyle name="Normal 158 2 2" xfId="3675"/>
    <cellStyle name="Normal 158 3" xfId="2628"/>
    <cellStyle name="Normal 159" xfId="194"/>
    <cellStyle name="Normal 159 2" xfId="1360"/>
    <cellStyle name="Normal 159 2 2" xfId="3676"/>
    <cellStyle name="Normal 159 3" xfId="2629"/>
    <cellStyle name="Normal 16" xfId="195"/>
    <cellStyle name="Normal 16 2" xfId="1361"/>
    <cellStyle name="Normal 16 2 2" xfId="3677"/>
    <cellStyle name="Normal 16 3" xfId="2630"/>
    <cellStyle name="Normal 160" xfId="196"/>
    <cellStyle name="Normal 160 2" xfId="1362"/>
    <cellStyle name="Normal 160 2 2" xfId="3678"/>
    <cellStyle name="Normal 160 3" xfId="2631"/>
    <cellStyle name="Normal 161" xfId="197"/>
    <cellStyle name="Normal 161 2" xfId="1363"/>
    <cellStyle name="Normal 161 2 2" xfId="3679"/>
    <cellStyle name="Normal 161 3" xfId="2632"/>
    <cellStyle name="Normal 162" xfId="198"/>
    <cellStyle name="Normal 162 2" xfId="1364"/>
    <cellStyle name="Normal 162 2 2" xfId="3680"/>
    <cellStyle name="Normal 162 3" xfId="2633"/>
    <cellStyle name="Normal 163" xfId="199"/>
    <cellStyle name="Normal 163 2" xfId="1365"/>
    <cellStyle name="Normal 163 2 2" xfId="3681"/>
    <cellStyle name="Normal 163 3" xfId="2634"/>
    <cellStyle name="Normal 164" xfId="200"/>
    <cellStyle name="Normal 164 2" xfId="1366"/>
    <cellStyle name="Normal 164 2 2" xfId="3682"/>
    <cellStyle name="Normal 164 3" xfId="2635"/>
    <cellStyle name="Normal 164 4" xfId="4931"/>
    <cellStyle name="Normal 164 5" xfId="4950"/>
    <cellStyle name="Normal 165" xfId="201"/>
    <cellStyle name="Normal 165 2" xfId="1367"/>
    <cellStyle name="Normal 165 2 2" xfId="3683"/>
    <cellStyle name="Normal 165 3" xfId="2636"/>
    <cellStyle name="Normal 166" xfId="349"/>
    <cellStyle name="Normal 166 2" xfId="1464"/>
    <cellStyle name="Normal 166 2 2" xfId="3774"/>
    <cellStyle name="Normal 166 3" xfId="2726"/>
    <cellStyle name="Normal 167" xfId="350"/>
    <cellStyle name="Normal 167 2" xfId="1465"/>
    <cellStyle name="Normal 167 2 2" xfId="3775"/>
    <cellStyle name="Normal 167 3" xfId="2727"/>
    <cellStyle name="Normal 168" xfId="351"/>
    <cellStyle name="Normal 168 2" xfId="1466"/>
    <cellStyle name="Normal 168 2 2" xfId="3776"/>
    <cellStyle name="Normal 168 3" xfId="2728"/>
    <cellStyle name="Normal 169" xfId="375"/>
    <cellStyle name="Normal 169 2" xfId="1490"/>
    <cellStyle name="Normal 169 2 2" xfId="3800"/>
    <cellStyle name="Normal 169 3" xfId="2739"/>
    <cellStyle name="Normal 17" xfId="202"/>
    <cellStyle name="Normal 17 2" xfId="1368"/>
    <cellStyle name="Normal 17 2 2" xfId="3684"/>
    <cellStyle name="Normal 17 3" xfId="2637"/>
    <cellStyle name="Normal 170" xfId="370"/>
    <cellStyle name="Normal 170 2" xfId="1485"/>
    <cellStyle name="Normal 170 2 2" xfId="3795"/>
    <cellStyle name="Normal 170 3" xfId="2734"/>
    <cellStyle name="Normal 171" xfId="378"/>
    <cellStyle name="Normal 171 2" xfId="1493"/>
    <cellStyle name="Normal 171 2 2" xfId="3803"/>
    <cellStyle name="Normal 171 3" xfId="2742"/>
    <cellStyle name="Normal 172" xfId="379"/>
    <cellStyle name="Normal 172 2" xfId="1494"/>
    <cellStyle name="Normal 172 2 2" xfId="3804"/>
    <cellStyle name="Normal 172 3" xfId="2743"/>
    <cellStyle name="Normal 173" xfId="380"/>
    <cellStyle name="Normal 173 2" xfId="1495"/>
    <cellStyle name="Normal 173 2 2" xfId="3805"/>
    <cellStyle name="Normal 173 3" xfId="2744"/>
    <cellStyle name="Normal 174" xfId="381"/>
    <cellStyle name="Normal 174 2" xfId="1496"/>
    <cellStyle name="Normal 174 2 2" xfId="3806"/>
    <cellStyle name="Normal 174 3" xfId="2745"/>
    <cellStyle name="Normal 175" xfId="382"/>
    <cellStyle name="Normal 175 2" xfId="1497"/>
    <cellStyle name="Normal 175 2 2" xfId="3807"/>
    <cellStyle name="Normal 175 3" xfId="2746"/>
    <cellStyle name="Normal 176" xfId="383"/>
    <cellStyle name="Normal 176 2" xfId="1498"/>
    <cellStyle name="Normal 176 2 2" xfId="3808"/>
    <cellStyle name="Normal 176 3" xfId="2747"/>
    <cellStyle name="Normal 177" xfId="384"/>
    <cellStyle name="Normal 177 2" xfId="1499"/>
    <cellStyle name="Normal 177 2 2" xfId="3809"/>
    <cellStyle name="Normal 177 3" xfId="2748"/>
    <cellStyle name="Normal 178" xfId="376"/>
    <cellStyle name="Normal 178 2" xfId="1491"/>
    <cellStyle name="Normal 178 2 2" xfId="3801"/>
    <cellStyle name="Normal 178 3" xfId="2740"/>
    <cellStyle name="Normal 179" xfId="385"/>
    <cellStyle name="Normal 179 2" xfId="1500"/>
    <cellStyle name="Normal 179 2 2" xfId="3810"/>
    <cellStyle name="Normal 179 3" xfId="2749"/>
    <cellStyle name="Normal 18" xfId="203"/>
    <cellStyle name="Normal 18 2" xfId="1369"/>
    <cellStyle name="Normal 18 2 2" xfId="3685"/>
    <cellStyle name="Normal 18 3" xfId="2638"/>
    <cellStyle name="Normal 180" xfId="386"/>
    <cellStyle name="Normal 180 2" xfId="1501"/>
    <cellStyle name="Normal 180 2 2" xfId="3811"/>
    <cellStyle name="Normal 180 3" xfId="2750"/>
    <cellStyle name="Normal 181" xfId="377"/>
    <cellStyle name="Normal 181 2" xfId="1492"/>
    <cellStyle name="Normal 181 2 2" xfId="3802"/>
    <cellStyle name="Normal 181 3" xfId="2741"/>
    <cellStyle name="Normal 182" xfId="389"/>
    <cellStyle name="Normal 182 2" xfId="1504"/>
    <cellStyle name="Normal 182 2 2" xfId="3814"/>
    <cellStyle name="Normal 182 3" xfId="2753"/>
    <cellStyle name="Normal 183" xfId="405"/>
    <cellStyle name="Normal 183 2" xfId="1520"/>
    <cellStyle name="Normal 183 2 2" xfId="3830"/>
    <cellStyle name="Normal 183 3" xfId="2769"/>
    <cellStyle name="Normal 184" xfId="408"/>
    <cellStyle name="Normal 184 2" xfId="1523"/>
    <cellStyle name="Normal 184 2 2" xfId="3833"/>
    <cellStyle name="Normal 184 3" xfId="2772"/>
    <cellStyle name="Normal 185" xfId="424"/>
    <cellStyle name="Normal 185 2" xfId="1537"/>
    <cellStyle name="Normal 185 2 2" xfId="3847"/>
    <cellStyle name="Normal 185 3" xfId="2786"/>
    <cellStyle name="Normal 186" xfId="439"/>
    <cellStyle name="Normal 186 2" xfId="1552"/>
    <cellStyle name="Normal 186 2 2" xfId="3862"/>
    <cellStyle name="Normal 186 3" xfId="2801"/>
    <cellStyle name="Normal 187" xfId="440"/>
    <cellStyle name="Normal 187 2" xfId="1553"/>
    <cellStyle name="Normal 187 2 2" xfId="3863"/>
    <cellStyle name="Normal 187 3" xfId="2802"/>
    <cellStyle name="Normal 188" xfId="438"/>
    <cellStyle name="Normal 188 2" xfId="1551"/>
    <cellStyle name="Normal 188 2 2" xfId="3861"/>
    <cellStyle name="Normal 188 3" xfId="2800"/>
    <cellStyle name="Normal 189" xfId="441"/>
    <cellStyle name="Normal 189 2" xfId="1554"/>
    <cellStyle name="Normal 189 2 2" xfId="3864"/>
    <cellStyle name="Normal 189 3" xfId="2803"/>
    <cellStyle name="Normal 19" xfId="204"/>
    <cellStyle name="Normal 19 2" xfId="1370"/>
    <cellStyle name="Normal 19 2 2" xfId="3686"/>
    <cellStyle name="Normal 19 3" xfId="2639"/>
    <cellStyle name="Normal 190" xfId="460"/>
    <cellStyle name="Normal 190 2" xfId="1573"/>
    <cellStyle name="Normal 190 2 2" xfId="3883"/>
    <cellStyle name="Normal 190 3" xfId="2822"/>
    <cellStyle name="Normal 191" xfId="461"/>
    <cellStyle name="Normal 191 2" xfId="1574"/>
    <cellStyle name="Normal 191 2 2" xfId="3884"/>
    <cellStyle name="Normal 191 3" xfId="2823"/>
    <cellStyle name="Normal 192" xfId="476"/>
    <cellStyle name="Normal 192 2" xfId="1589"/>
    <cellStyle name="Normal 192 2 2" xfId="3899"/>
    <cellStyle name="Normal 192 3" xfId="2838"/>
    <cellStyle name="Normal 193" xfId="493"/>
    <cellStyle name="Normal 193 2" xfId="1606"/>
    <cellStyle name="Normal 193 2 2" xfId="3916"/>
    <cellStyle name="Normal 193 3" xfId="2855"/>
    <cellStyle name="Normal 194" xfId="496"/>
    <cellStyle name="Normal 194 2" xfId="1609"/>
    <cellStyle name="Normal 194 2 2" xfId="3919"/>
    <cellStyle name="Normal 194 3" xfId="2858"/>
    <cellStyle name="Normal 195" xfId="497"/>
    <cellStyle name="Normal 195 2" xfId="1610"/>
    <cellStyle name="Normal 195 2 2" xfId="3920"/>
    <cellStyle name="Normal 195 3" xfId="2859"/>
    <cellStyle name="Normal 196" xfId="498"/>
    <cellStyle name="Normal 196 2" xfId="1611"/>
    <cellStyle name="Normal 196 2 2" xfId="3921"/>
    <cellStyle name="Normal 196 3" xfId="2860"/>
    <cellStyle name="Normal 197" xfId="499"/>
    <cellStyle name="Normal 197 2" xfId="1612"/>
    <cellStyle name="Normal 197 2 2" xfId="3922"/>
    <cellStyle name="Normal 197 3" xfId="2861"/>
    <cellStyle name="Normal 198" xfId="500"/>
    <cellStyle name="Normal 198 2" xfId="1613"/>
    <cellStyle name="Normal 198 2 2" xfId="3923"/>
    <cellStyle name="Normal 198 3" xfId="2862"/>
    <cellStyle name="Normal 199" xfId="501"/>
    <cellStyle name="Normal 199 2" xfId="1614"/>
    <cellStyle name="Normal 199 2 2" xfId="3924"/>
    <cellStyle name="Normal 199 3" xfId="2863"/>
    <cellStyle name="Normal 2" xfId="205"/>
    <cellStyle name="Normal 2 2" xfId="206"/>
    <cellStyle name="Normal 2 2 2 3" xfId="4849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 2" xfId="1371"/>
    <cellStyle name="Normal 20 2 2" xfId="3687"/>
    <cellStyle name="Normal 20 3" xfId="2640"/>
    <cellStyle name="Normal 200" xfId="492"/>
    <cellStyle name="Normal 200 2" xfId="1605"/>
    <cellStyle name="Normal 200 2 2" xfId="3915"/>
    <cellStyle name="Normal 200 3" xfId="2854"/>
    <cellStyle name="Normal 201" xfId="512"/>
    <cellStyle name="Normal 201 2" xfId="1625"/>
    <cellStyle name="Normal 201 2 2" xfId="3935"/>
    <cellStyle name="Normal 201 3" xfId="2874"/>
    <cellStyle name="Normal 202" xfId="502"/>
    <cellStyle name="Normal 202 2" xfId="1615"/>
    <cellStyle name="Normal 202 2 2" xfId="3925"/>
    <cellStyle name="Normal 202 3" xfId="2864"/>
    <cellStyle name="Normal 203" xfId="514"/>
    <cellStyle name="Normal 203 2" xfId="1627"/>
    <cellStyle name="Normal 203 2 2" xfId="3937"/>
    <cellStyle name="Normal 203 3" xfId="2876"/>
    <cellStyle name="Normal 204" xfId="515"/>
    <cellStyle name="Normal 204 2" xfId="1628"/>
    <cellStyle name="Normal 204 2 2" xfId="3938"/>
    <cellStyle name="Normal 204 3" xfId="2877"/>
    <cellStyle name="Normal 205" xfId="513"/>
    <cellStyle name="Normal 205 2" xfId="1626"/>
    <cellStyle name="Normal 205 2 2" xfId="3936"/>
    <cellStyle name="Normal 205 3" xfId="2875"/>
    <cellStyle name="Normal 206" xfId="519"/>
    <cellStyle name="Normal 206 2" xfId="1632"/>
    <cellStyle name="Normal 206 2 2" xfId="3942"/>
    <cellStyle name="Normal 206 3" xfId="2881"/>
    <cellStyle name="Normal 207" xfId="511"/>
    <cellStyle name="Normal 207 2" xfId="1624"/>
    <cellStyle name="Normal 207 2 2" xfId="3934"/>
    <cellStyle name="Normal 207 3" xfId="2873"/>
    <cellStyle name="Normal 208" xfId="523"/>
    <cellStyle name="Normal 208 2" xfId="1636"/>
    <cellStyle name="Normal 208 2 2" xfId="3946"/>
    <cellStyle name="Normal 208 3" xfId="2885"/>
    <cellStyle name="Normal 209" xfId="524"/>
    <cellStyle name="Normal 209 2" xfId="1637"/>
    <cellStyle name="Normal 209 2 2" xfId="3947"/>
    <cellStyle name="Normal 209 3" xfId="2886"/>
    <cellStyle name="Normal 21" xfId="215"/>
    <cellStyle name="Normal 21 2" xfId="1372"/>
    <cellStyle name="Normal 21 2 2" xfId="3688"/>
    <cellStyle name="Normal 21 3" xfId="2641"/>
    <cellStyle name="Normal 210" xfId="520"/>
    <cellStyle name="Normal 210 2" xfId="1633"/>
    <cellStyle name="Normal 210 2 2" xfId="3943"/>
    <cellStyle name="Normal 210 3" xfId="2882"/>
    <cellStyle name="Normal 211" xfId="528"/>
    <cellStyle name="Normal 211 2" xfId="1641"/>
    <cellStyle name="Normal 211 2 2" xfId="3951"/>
    <cellStyle name="Normal 211 3" xfId="2890"/>
    <cellStyle name="Normal 212" xfId="518"/>
    <cellStyle name="Normal 212 2" xfId="1631"/>
    <cellStyle name="Normal 212 2 2" xfId="3941"/>
    <cellStyle name="Normal 212 3" xfId="2880"/>
    <cellStyle name="Normal 213" xfId="534"/>
    <cellStyle name="Normal 213 2" xfId="1647"/>
    <cellStyle name="Normal 213 2 2" xfId="3957"/>
    <cellStyle name="Normal 213 3" xfId="2896"/>
    <cellStyle name="Normal 214" xfId="535"/>
    <cellStyle name="Normal 214 2" xfId="1648"/>
    <cellStyle name="Normal 214 2 2" xfId="3958"/>
    <cellStyle name="Normal 214 3" xfId="2897"/>
    <cellStyle name="Normal 215" xfId="536"/>
    <cellStyle name="Normal 215 2" xfId="1649"/>
    <cellStyle name="Normal 215 2 2" xfId="3959"/>
    <cellStyle name="Normal 215 3" xfId="2898"/>
    <cellStyle name="Normal 216" xfId="517"/>
    <cellStyle name="Normal 216 2" xfId="1630"/>
    <cellStyle name="Normal 216 2 2" xfId="3940"/>
    <cellStyle name="Normal 216 3" xfId="2879"/>
    <cellStyle name="Normal 217" xfId="537"/>
    <cellStyle name="Normal 217 2" xfId="1650"/>
    <cellStyle name="Normal 217 2 2" xfId="3960"/>
    <cellStyle name="Normal 217 3" xfId="2899"/>
    <cellStyle name="Normal 218" xfId="538"/>
    <cellStyle name="Normal 218 2" xfId="1651"/>
    <cellStyle name="Normal 218 2 2" xfId="3961"/>
    <cellStyle name="Normal 218 3" xfId="2900"/>
    <cellStyle name="Normal 219" xfId="539"/>
    <cellStyle name="Normal 219 2" xfId="1652"/>
    <cellStyle name="Normal 219 2 2" xfId="3962"/>
    <cellStyle name="Normal 219 3" xfId="2901"/>
    <cellStyle name="Normal 22" xfId="216"/>
    <cellStyle name="Normal 22 2" xfId="1373"/>
    <cellStyle name="Normal 22 2 2" xfId="3689"/>
    <cellStyle name="Normal 22 3" xfId="2642"/>
    <cellStyle name="Normal 220" xfId="540"/>
    <cellStyle name="Normal 220 2" xfId="1653"/>
    <cellStyle name="Normal 220 2 2" xfId="3963"/>
    <cellStyle name="Normal 220 3" xfId="2902"/>
    <cellStyle name="Normal 221" xfId="541"/>
    <cellStyle name="Normal 221 2" xfId="1654"/>
    <cellStyle name="Normal 221 2 2" xfId="3964"/>
    <cellStyle name="Normal 221 3" xfId="2903"/>
    <cellStyle name="Normal 222" xfId="542"/>
    <cellStyle name="Normal 222 2" xfId="1655"/>
    <cellStyle name="Normal 222 2 2" xfId="3965"/>
    <cellStyle name="Normal 222 3" xfId="2904"/>
    <cellStyle name="Normal 223" xfId="543"/>
    <cellStyle name="Normal 223 2" xfId="1656"/>
    <cellStyle name="Normal 223 2 2" xfId="3966"/>
    <cellStyle name="Normal 223 3" xfId="2905"/>
    <cellStyle name="Normal 224" xfId="544"/>
    <cellStyle name="Normal 224 2" xfId="1657"/>
    <cellStyle name="Normal 224 2 2" xfId="3967"/>
    <cellStyle name="Normal 224 3" xfId="2906"/>
    <cellStyle name="Normal 225" xfId="545"/>
    <cellStyle name="Normal 225 2" xfId="1658"/>
    <cellStyle name="Normal 225 2 2" xfId="3968"/>
    <cellStyle name="Normal 225 3" xfId="2907"/>
    <cellStyle name="Normal 226" xfId="546"/>
    <cellStyle name="Normal 226 2" xfId="1659"/>
    <cellStyle name="Normal 226 2 2" xfId="3969"/>
    <cellStyle name="Normal 226 3" xfId="2908"/>
    <cellStyle name="Normal 227" xfId="547"/>
    <cellStyle name="Normal 227 2" xfId="1660"/>
    <cellStyle name="Normal 227 2 2" xfId="3970"/>
    <cellStyle name="Normal 227 3" xfId="2909"/>
    <cellStyle name="Normal 228" xfId="548"/>
    <cellStyle name="Normal 228 2" xfId="1661"/>
    <cellStyle name="Normal 228 2 2" xfId="3971"/>
    <cellStyle name="Normal 228 3" xfId="2910"/>
    <cellStyle name="Normal 229" xfId="549"/>
    <cellStyle name="Normal 229 2" xfId="1662"/>
    <cellStyle name="Normal 229 2 2" xfId="3972"/>
    <cellStyle name="Normal 229 3" xfId="2911"/>
    <cellStyle name="Normal 23" xfId="217"/>
    <cellStyle name="Normal 23 2" xfId="1374"/>
    <cellStyle name="Normal 23 2 2" xfId="3690"/>
    <cellStyle name="Normal 23 3" xfId="2643"/>
    <cellStyle name="Normal 230" xfId="550"/>
    <cellStyle name="Normal 230 2" xfId="1663"/>
    <cellStyle name="Normal 230 2 2" xfId="3973"/>
    <cellStyle name="Normal 230 3" xfId="2912"/>
    <cellStyle name="Normal 231" xfId="552"/>
    <cellStyle name="Normal 231 2" xfId="1664"/>
    <cellStyle name="Normal 231 2 2" xfId="3974"/>
    <cellStyle name="Normal 231 3" xfId="2913"/>
    <cellStyle name="Normal 232" xfId="553"/>
    <cellStyle name="Normal 232 2" xfId="1665"/>
    <cellStyle name="Normal 232 2 2" xfId="3975"/>
    <cellStyle name="Normal 232 3" xfId="2914"/>
    <cellStyle name="Normal 233" xfId="554"/>
    <cellStyle name="Normal 233 2" xfId="1666"/>
    <cellStyle name="Normal 233 2 2" xfId="3976"/>
    <cellStyle name="Normal 233 3" xfId="2915"/>
    <cellStyle name="Normal 234" xfId="555"/>
    <cellStyle name="Normal 234 2" xfId="1667"/>
    <cellStyle name="Normal 234 2 2" xfId="3977"/>
    <cellStyle name="Normal 234 3" xfId="2916"/>
    <cellStyle name="Normal 235" xfId="611"/>
    <cellStyle name="Normal 235 2" xfId="1712"/>
    <cellStyle name="Normal 235 2 2" xfId="4022"/>
    <cellStyle name="Normal 235 3" xfId="2967"/>
    <cellStyle name="Normal 236" xfId="614"/>
    <cellStyle name="Normal 236 2" xfId="1714"/>
    <cellStyle name="Normal 236 2 2" xfId="4024"/>
    <cellStyle name="Normal 236 3" xfId="2969"/>
    <cellStyle name="Normal 237" xfId="615"/>
    <cellStyle name="Normal 237 2" xfId="1715"/>
    <cellStyle name="Normal 237 2 2" xfId="4025"/>
    <cellStyle name="Normal 237 3" xfId="2970"/>
    <cellStyle name="Normal 238" xfId="616"/>
    <cellStyle name="Normal 238 2" xfId="1716"/>
    <cellStyle name="Normal 238 2 2" xfId="4026"/>
    <cellStyle name="Normal 238 3" xfId="2971"/>
    <cellStyle name="Normal 239" xfId="617"/>
    <cellStyle name="Normal 239 2" xfId="1717"/>
    <cellStyle name="Normal 239 2 2" xfId="4027"/>
    <cellStyle name="Normal 239 3" xfId="2972"/>
    <cellStyle name="Normal 24" xfId="218"/>
    <cellStyle name="Normal 24 2" xfId="1375"/>
    <cellStyle name="Normal 24 2 2" xfId="3691"/>
    <cellStyle name="Normal 24 3" xfId="2644"/>
    <cellStyle name="Normal 240" xfId="618"/>
    <cellStyle name="Normal 240 2" xfId="1718"/>
    <cellStyle name="Normal 240 2 2" xfId="4028"/>
    <cellStyle name="Normal 240 3" xfId="2973"/>
    <cellStyle name="Normal 241" xfId="610"/>
    <cellStyle name="Normal 241 2" xfId="1711"/>
    <cellStyle name="Normal 241 2 2" xfId="4021"/>
    <cellStyle name="Normal 241 3" xfId="2966"/>
    <cellStyle name="Normal 242" xfId="569"/>
    <cellStyle name="Normal 242 2" xfId="1681"/>
    <cellStyle name="Normal 242 2 2" xfId="3991"/>
    <cellStyle name="Normal 242 3" xfId="2930"/>
    <cellStyle name="Normal 243" xfId="613"/>
    <cellStyle name="Normal 243 2" xfId="1713"/>
    <cellStyle name="Normal 243 2 2" xfId="4023"/>
    <cellStyle name="Normal 243 3" xfId="2968"/>
    <cellStyle name="Normal 244" xfId="620"/>
    <cellStyle name="Normal 244 2" xfId="1720"/>
    <cellStyle name="Normal 244 2 2" xfId="4030"/>
    <cellStyle name="Normal 244 3" xfId="2975"/>
    <cellStyle name="Normal 245" xfId="622"/>
    <cellStyle name="Normal 245 2" xfId="1721"/>
    <cellStyle name="Normal 245 2 2" xfId="4031"/>
    <cellStyle name="Normal 245 3" xfId="2976"/>
    <cellStyle name="Normal 246" xfId="624"/>
    <cellStyle name="Normal 246 2" xfId="1723"/>
    <cellStyle name="Normal 246 2 2" xfId="4033"/>
    <cellStyle name="Normal 246 3" xfId="2978"/>
    <cellStyle name="Normal 247" xfId="626"/>
    <cellStyle name="Normal 247 2" xfId="1724"/>
    <cellStyle name="Normal 247 2 2" xfId="4034"/>
    <cellStyle name="Normal 247 3" xfId="2979"/>
    <cellStyle name="Normal 248" xfId="628"/>
    <cellStyle name="Normal 248 2" xfId="1726"/>
    <cellStyle name="Normal 248 2 2" xfId="4036"/>
    <cellStyle name="Normal 248 3" xfId="2981"/>
    <cellStyle name="Normal 249" xfId="630"/>
    <cellStyle name="Normal 249 2" xfId="1727"/>
    <cellStyle name="Normal 249 2 2" xfId="4037"/>
    <cellStyle name="Normal 249 3" xfId="2982"/>
    <cellStyle name="Normal 25" xfId="219"/>
    <cellStyle name="Normal 25 2" xfId="1376"/>
    <cellStyle name="Normal 25 2 2" xfId="3692"/>
    <cellStyle name="Normal 25 3" xfId="2645"/>
    <cellStyle name="Normal 250" xfId="632"/>
    <cellStyle name="Normal 250 2" xfId="1729"/>
    <cellStyle name="Normal 250 2 2" xfId="4039"/>
    <cellStyle name="Normal 250 3" xfId="2984"/>
    <cellStyle name="Normal 251" xfId="634"/>
    <cellStyle name="Normal 251 2" xfId="1730"/>
    <cellStyle name="Normal 251 2 2" xfId="4040"/>
    <cellStyle name="Normal 251 3" xfId="2985"/>
    <cellStyle name="Normal 252" xfId="635"/>
    <cellStyle name="Normal 252 2" xfId="1731"/>
    <cellStyle name="Normal 252 2 2" xfId="4041"/>
    <cellStyle name="Normal 252 3" xfId="2986"/>
    <cellStyle name="Normal 253" xfId="637"/>
    <cellStyle name="Normal 253 2" xfId="1732"/>
    <cellStyle name="Normal 253 2 2" xfId="4042"/>
    <cellStyle name="Normal 253 3" xfId="2987"/>
    <cellStyle name="Normal 254" xfId="639"/>
    <cellStyle name="Normal 254 2" xfId="1734"/>
    <cellStyle name="Normal 254 2 2" xfId="4044"/>
    <cellStyle name="Normal 254 3" xfId="2989"/>
    <cellStyle name="Normal 255" xfId="641"/>
    <cellStyle name="Normal 255 2" xfId="1735"/>
    <cellStyle name="Normal 255 2 2" xfId="4045"/>
    <cellStyle name="Normal 255 3" xfId="2990"/>
    <cellStyle name="Normal 256" xfId="642"/>
    <cellStyle name="Normal 256 2" xfId="1736"/>
    <cellStyle name="Normal 256 2 2" xfId="4046"/>
    <cellStyle name="Normal 256 3" xfId="2991"/>
    <cellStyle name="Normal 257" xfId="638"/>
    <cellStyle name="Normal 257 2" xfId="1733"/>
    <cellStyle name="Normal 257 2 2" xfId="4043"/>
    <cellStyle name="Normal 257 3" xfId="2988"/>
    <cellStyle name="Normal 258" xfId="647"/>
    <cellStyle name="Normal 258 2" xfId="1740"/>
    <cellStyle name="Normal 258 2 2" xfId="4050"/>
    <cellStyle name="Normal 258 3" xfId="2995"/>
    <cellStyle name="Normal 259" xfId="661"/>
    <cellStyle name="Normal 259 2" xfId="1749"/>
    <cellStyle name="Normal 259 2 2" xfId="4059"/>
    <cellStyle name="Normal 259 3" xfId="3004"/>
    <cellStyle name="Normal 26" xfId="220"/>
    <cellStyle name="Normal 26 2" xfId="1377"/>
    <cellStyle name="Normal 26 2 2" xfId="3693"/>
    <cellStyle name="Normal 26 3" xfId="2646"/>
    <cellStyle name="Normal 260" xfId="662"/>
    <cellStyle name="Normal 260 2" xfId="1750"/>
    <cellStyle name="Normal 260 2 2" xfId="4060"/>
    <cellStyle name="Normal 260 3" xfId="3005"/>
    <cellStyle name="Normal 261" xfId="663"/>
    <cellStyle name="Normal 261 2" xfId="1751"/>
    <cellStyle name="Normal 261 2 2" xfId="4061"/>
    <cellStyle name="Normal 261 3" xfId="3006"/>
    <cellStyle name="Normal 262" xfId="664"/>
    <cellStyle name="Normal 262 2" xfId="1752"/>
    <cellStyle name="Normal 262 2 2" xfId="4062"/>
    <cellStyle name="Normal 262 3" xfId="3007"/>
    <cellStyle name="Normal 263" xfId="665"/>
    <cellStyle name="Normal 263 2" xfId="1753"/>
    <cellStyle name="Normal 263 2 2" xfId="4063"/>
    <cellStyle name="Normal 263 3" xfId="3008"/>
    <cellStyle name="Normal 264" xfId="666"/>
    <cellStyle name="Normal 264 2" xfId="1754"/>
    <cellStyle name="Normal 264 2 2" xfId="4064"/>
    <cellStyle name="Normal 264 3" xfId="3009"/>
    <cellStyle name="Normal 265" xfId="667"/>
    <cellStyle name="Normal 265 2" xfId="1755"/>
    <cellStyle name="Normal 265 2 2" xfId="4065"/>
    <cellStyle name="Normal 265 3" xfId="3010"/>
    <cellStyle name="Normal 266" xfId="668"/>
    <cellStyle name="Normal 266 2" xfId="1756"/>
    <cellStyle name="Normal 266 2 2" xfId="4066"/>
    <cellStyle name="Normal 266 3" xfId="3011"/>
    <cellStyle name="Normal 267" xfId="669"/>
    <cellStyle name="Normal 267 2" xfId="1757"/>
    <cellStyle name="Normal 267 2 2" xfId="4067"/>
    <cellStyle name="Normal 267 3" xfId="3012"/>
    <cellStyle name="Normal 268" xfId="670"/>
    <cellStyle name="Normal 268 2" xfId="1758"/>
    <cellStyle name="Normal 268 2 2" xfId="4068"/>
    <cellStyle name="Normal 268 3" xfId="3013"/>
    <cellStyle name="Normal 269" xfId="671"/>
    <cellStyle name="Normal 269 2" xfId="1759"/>
    <cellStyle name="Normal 269 2 2" xfId="4069"/>
    <cellStyle name="Normal 269 3" xfId="3014"/>
    <cellStyle name="Normal 27" xfId="221"/>
    <cellStyle name="Normal 27 2" xfId="1378"/>
    <cellStyle name="Normal 27 2 2" xfId="3694"/>
    <cellStyle name="Normal 27 3" xfId="2647"/>
    <cellStyle name="Normal 270" xfId="672"/>
    <cellStyle name="Normal 270 2" xfId="1760"/>
    <cellStyle name="Normal 270 2 2" xfId="4070"/>
    <cellStyle name="Normal 270 3" xfId="3015"/>
    <cellStyle name="Normal 271" xfId="673"/>
    <cellStyle name="Normal 271 2" xfId="1761"/>
    <cellStyle name="Normal 271 2 2" xfId="4071"/>
    <cellStyle name="Normal 271 3" xfId="3016"/>
    <cellStyle name="Normal 272" xfId="600"/>
    <cellStyle name="Normal 272 2" xfId="1702"/>
    <cellStyle name="Normal 272 2 2" xfId="4012"/>
    <cellStyle name="Normal 272 3" xfId="2957"/>
    <cellStyle name="Normal 273" xfId="674"/>
    <cellStyle name="Normal 273 2" xfId="1762"/>
    <cellStyle name="Normal 273 2 2" xfId="4072"/>
    <cellStyle name="Normal 273 3" xfId="3017"/>
    <cellStyle name="Normal 274" xfId="675"/>
    <cellStyle name="Normal 274 2" xfId="1763"/>
    <cellStyle name="Normal 274 2 2" xfId="4073"/>
    <cellStyle name="Normal 274 3" xfId="3018"/>
    <cellStyle name="Normal 275" xfId="676"/>
    <cellStyle name="Normal 275 2" xfId="1764"/>
    <cellStyle name="Normal 275 2 2" xfId="4074"/>
    <cellStyle name="Normal 275 3" xfId="3019"/>
    <cellStyle name="Normal 276" xfId="677"/>
    <cellStyle name="Normal 276 2" xfId="1765"/>
    <cellStyle name="Normal 276 2 2" xfId="4075"/>
    <cellStyle name="Normal 276 3" xfId="3020"/>
    <cellStyle name="Normal 277" xfId="678"/>
    <cellStyle name="Normal 277 2" xfId="1766"/>
    <cellStyle name="Normal 277 2 2" xfId="4076"/>
    <cellStyle name="Normal 277 3" xfId="3021"/>
    <cellStyle name="Normal 278" xfId="679"/>
    <cellStyle name="Normal 278 2" xfId="1767"/>
    <cellStyle name="Normal 278 2 2" xfId="4077"/>
    <cellStyle name="Normal 278 3" xfId="3022"/>
    <cellStyle name="Normal 279" xfId="680"/>
    <cellStyle name="Normal 279 2" xfId="1768"/>
    <cellStyle name="Normal 279 2 2" xfId="4078"/>
    <cellStyle name="Normal 279 3" xfId="3023"/>
    <cellStyle name="Normal 28" xfId="222"/>
    <cellStyle name="Normal 28 2" xfId="1379"/>
    <cellStyle name="Normal 28 2 2" xfId="3695"/>
    <cellStyle name="Normal 28 3" xfId="2648"/>
    <cellStyle name="Normal 280" xfId="691"/>
    <cellStyle name="Normal 280 2" xfId="1779"/>
    <cellStyle name="Normal 280 2 2" xfId="4089"/>
    <cellStyle name="Normal 280 3" xfId="3034"/>
    <cellStyle name="Normal 281" xfId="688"/>
    <cellStyle name="Normal 281 2" xfId="1776"/>
    <cellStyle name="Normal 281 2 2" xfId="4086"/>
    <cellStyle name="Normal 281 3" xfId="3031"/>
    <cellStyle name="Normal 281 4" xfId="4954"/>
    <cellStyle name="Normal 282" xfId="698"/>
    <cellStyle name="Normal 282 2" xfId="1786"/>
    <cellStyle name="Normal 282 2 2" xfId="4096"/>
    <cellStyle name="Normal 282 3" xfId="3041"/>
    <cellStyle name="Normal 282 4" xfId="4934"/>
    <cellStyle name="Normal 282 5" xfId="4955"/>
    <cellStyle name="Normal 283" xfId="687"/>
    <cellStyle name="Normal 283 2" xfId="1775"/>
    <cellStyle name="Normal 283 2 2" xfId="4085"/>
    <cellStyle name="Normal 283 3" xfId="3030"/>
    <cellStyle name="Normal 284" xfId="699"/>
    <cellStyle name="Normal 284 2" xfId="1787"/>
    <cellStyle name="Normal 284 2 2" xfId="4097"/>
    <cellStyle name="Normal 284 3" xfId="3042"/>
    <cellStyle name="Normal 285" xfId="700"/>
    <cellStyle name="Normal 285 2" xfId="1788"/>
    <cellStyle name="Normal 285 2 2" xfId="4098"/>
    <cellStyle name="Normal 285 3" xfId="3043"/>
    <cellStyle name="Normal 286" xfId="701"/>
    <cellStyle name="Normal 286 2" xfId="1789"/>
    <cellStyle name="Normal 286 2 2" xfId="4099"/>
    <cellStyle name="Normal 286 3" xfId="3044"/>
    <cellStyle name="Normal 287" xfId="702"/>
    <cellStyle name="Normal 287 2" xfId="1790"/>
    <cellStyle name="Normal 287 2 2" xfId="4100"/>
    <cellStyle name="Normal 287 3" xfId="3045"/>
    <cellStyle name="Normal 288" xfId="703"/>
    <cellStyle name="Normal 288 2" xfId="1791"/>
    <cellStyle name="Normal 288 2 2" xfId="4101"/>
    <cellStyle name="Normal 288 3" xfId="3046"/>
    <cellStyle name="Normal 289" xfId="704"/>
    <cellStyle name="Normal 289 2" xfId="1792"/>
    <cellStyle name="Normal 289 2 2" xfId="4102"/>
    <cellStyle name="Normal 289 3" xfId="3047"/>
    <cellStyle name="Normal 29" xfId="223"/>
    <cellStyle name="Normal 29 2" xfId="1380"/>
    <cellStyle name="Normal 29 2 2" xfId="3696"/>
    <cellStyle name="Normal 29 3" xfId="2649"/>
    <cellStyle name="Normal 290" xfId="686"/>
    <cellStyle name="Normal 290 2" xfId="1774"/>
    <cellStyle name="Normal 290 2 2" xfId="4084"/>
    <cellStyle name="Normal 290 3" xfId="3029"/>
    <cellStyle name="Normal 291" xfId="692"/>
    <cellStyle name="Normal 291 2" xfId="1780"/>
    <cellStyle name="Normal 291 2 2" xfId="4090"/>
    <cellStyle name="Normal 291 3" xfId="3035"/>
    <cellStyle name="Normal 292" xfId="705"/>
    <cellStyle name="Normal 292 2" xfId="1793"/>
    <cellStyle name="Normal 292 2 2" xfId="4103"/>
    <cellStyle name="Normal 292 3" xfId="3048"/>
    <cellStyle name="Normal 293" xfId="707"/>
    <cellStyle name="Normal 293 2" xfId="1795"/>
    <cellStyle name="Normal 293 2 2" xfId="4105"/>
    <cellStyle name="Normal 293 3" xfId="3050"/>
    <cellStyle name="Normal 294" xfId="709"/>
    <cellStyle name="Normal 294 2" xfId="1797"/>
    <cellStyle name="Normal 294 2 2" xfId="4107"/>
    <cellStyle name="Normal 294 3" xfId="3052"/>
    <cellStyle name="Normal 295" xfId="711"/>
    <cellStyle name="Normal 295 2" xfId="1799"/>
    <cellStyle name="Normal 295 2 2" xfId="4109"/>
    <cellStyle name="Normal 295 3" xfId="3054"/>
    <cellStyle name="Normal 296" xfId="713"/>
    <cellStyle name="Normal 296 2" xfId="1801"/>
    <cellStyle name="Normal 296 2 2" xfId="4111"/>
    <cellStyle name="Normal 296 3" xfId="3056"/>
    <cellStyle name="Normal 297" xfId="729"/>
    <cellStyle name="Normal 297 2" xfId="1817"/>
    <cellStyle name="Normal 297 2 2" xfId="4127"/>
    <cellStyle name="Normal 297 3" xfId="3072"/>
    <cellStyle name="Normal 298" xfId="733"/>
    <cellStyle name="Normal 298 2" xfId="1821"/>
    <cellStyle name="Normal 298 2 2" xfId="4131"/>
    <cellStyle name="Normal 298 3" xfId="3076"/>
    <cellStyle name="Normal 299" xfId="734"/>
    <cellStyle name="Normal 299 2" xfId="1822"/>
    <cellStyle name="Normal 299 2 2" xfId="4132"/>
    <cellStyle name="Normal 299 3" xfId="3077"/>
    <cellStyle name="Normal 3" xfId="224"/>
    <cellStyle name="Normal 3 2" xfId="225"/>
    <cellStyle name="Normal 3 3" xfId="226"/>
    <cellStyle name="Normal 3 4" xfId="227"/>
    <cellStyle name="Normal 30" xfId="228"/>
    <cellStyle name="Normal 30 2" xfId="1381"/>
    <cellStyle name="Normal 30 2 2" xfId="3697"/>
    <cellStyle name="Normal 30 3" xfId="2650"/>
    <cellStyle name="Normal 300" xfId="735"/>
    <cellStyle name="Normal 300 2" xfId="1823"/>
    <cellStyle name="Normal 300 2 2" xfId="4133"/>
    <cellStyle name="Normal 300 3" xfId="3078"/>
    <cellStyle name="Normal 301" xfId="752"/>
    <cellStyle name="Normal 301 2" xfId="1840"/>
    <cellStyle name="Normal 301 2 2" xfId="4150"/>
    <cellStyle name="Normal 301 3" xfId="3095"/>
    <cellStyle name="Normal 302" xfId="736"/>
    <cellStyle name="Normal 302 2" xfId="1824"/>
    <cellStyle name="Normal 302 2 2" xfId="4134"/>
    <cellStyle name="Normal 302 3" xfId="3079"/>
    <cellStyle name="Normal 303" xfId="753"/>
    <cellStyle name="Normal 303 2" xfId="1841"/>
    <cellStyle name="Normal 303 2 2" xfId="4151"/>
    <cellStyle name="Normal 303 3" xfId="3096"/>
    <cellStyle name="Normal 304" xfId="754"/>
    <cellStyle name="Normal 304 2" xfId="1842"/>
    <cellStyle name="Normal 304 2 2" xfId="4152"/>
    <cellStyle name="Normal 304 3" xfId="3097"/>
    <cellStyle name="Normal 305" xfId="755"/>
    <cellStyle name="Normal 305 2" xfId="1843"/>
    <cellStyle name="Normal 305 2 2" xfId="4153"/>
    <cellStyle name="Normal 305 3" xfId="3098"/>
    <cellStyle name="Normal 306" xfId="756"/>
    <cellStyle name="Normal 306 2" xfId="1844"/>
    <cellStyle name="Normal 306 2 2" xfId="4154"/>
    <cellStyle name="Normal 306 3" xfId="3099"/>
    <cellStyle name="Normal 307" xfId="757"/>
    <cellStyle name="Normal 307 2" xfId="1845"/>
    <cellStyle name="Normal 307 2 2" xfId="4155"/>
    <cellStyle name="Normal 307 3" xfId="3100"/>
    <cellStyle name="Normal 308" xfId="737"/>
    <cellStyle name="Normal 308 2" xfId="1825"/>
    <cellStyle name="Normal 308 2 2" xfId="4135"/>
    <cellStyle name="Normal 308 3" xfId="3080"/>
    <cellStyle name="Normal 309" xfId="759"/>
    <cellStyle name="Normal 309 2" xfId="1847"/>
    <cellStyle name="Normal 309 2 2" xfId="4157"/>
    <cellStyle name="Normal 309 3" xfId="3102"/>
    <cellStyle name="Normal 31" xfId="352"/>
    <cellStyle name="Normal 31 2" xfId="229"/>
    <cellStyle name="Normal 31 3" xfId="1467"/>
    <cellStyle name="Normal 31 3 2" xfId="3777"/>
    <cellStyle name="Normal 31 4" xfId="2729"/>
    <cellStyle name="Normal 310" xfId="760"/>
    <cellStyle name="Normal 310 2" xfId="1848"/>
    <cellStyle name="Normal 310 2 2" xfId="4158"/>
    <cellStyle name="Normal 310 3" xfId="3103"/>
    <cellStyle name="Normal 311" xfId="761"/>
    <cellStyle name="Normal 311 2" xfId="1849"/>
    <cellStyle name="Normal 311 2 2" xfId="4159"/>
    <cellStyle name="Normal 311 3" xfId="3104"/>
    <cellStyle name="Normal 312" xfId="762"/>
    <cellStyle name="Normal 312 2" xfId="1850"/>
    <cellStyle name="Normal 312 2 2" xfId="4160"/>
    <cellStyle name="Normal 312 3" xfId="3105"/>
    <cellStyle name="Normal 313" xfId="763"/>
    <cellStyle name="Normal 313 2" xfId="1851"/>
    <cellStyle name="Normal 313 2 2" xfId="4161"/>
    <cellStyle name="Normal 313 3" xfId="3106"/>
    <cellStyle name="Normal 314" xfId="764"/>
    <cellStyle name="Normal 314 2" xfId="1852"/>
    <cellStyle name="Normal 314 2 2" xfId="4162"/>
    <cellStyle name="Normal 314 3" xfId="3107"/>
    <cellStyle name="Normal 315" xfId="765"/>
    <cellStyle name="Normal 315 2" xfId="1853"/>
    <cellStyle name="Normal 315 2 2" xfId="4163"/>
    <cellStyle name="Normal 315 3" xfId="3108"/>
    <cellStyle name="Normal 316" xfId="766"/>
    <cellStyle name="Normal 316 2" xfId="1854"/>
    <cellStyle name="Normal 316 2 2" xfId="4164"/>
    <cellStyle name="Normal 316 3" xfId="3109"/>
    <cellStyle name="Normal 317" xfId="767"/>
    <cellStyle name="Normal 317 2" xfId="1855"/>
    <cellStyle name="Normal 317 2 2" xfId="4165"/>
    <cellStyle name="Normal 317 3" xfId="3110"/>
    <cellStyle name="Normal 318" xfId="768"/>
    <cellStyle name="Normal 318 2" xfId="1856"/>
    <cellStyle name="Normal 318 2 2" xfId="4166"/>
    <cellStyle name="Normal 318 3" xfId="3111"/>
    <cellStyle name="Normal 319" xfId="769"/>
    <cellStyle name="Normal 319 2" xfId="1857"/>
    <cellStyle name="Normal 319 2 2" xfId="4167"/>
    <cellStyle name="Normal 319 3" xfId="3112"/>
    <cellStyle name="Normal 32" xfId="366"/>
    <cellStyle name="Normal 32 2" xfId="230"/>
    <cellStyle name="Normal 32 3" xfId="1481"/>
    <cellStyle name="Normal 32 3 2" xfId="3791"/>
    <cellStyle name="Normal 32 4" xfId="2731"/>
    <cellStyle name="Normal 320" xfId="738"/>
    <cellStyle name="Normal 320 2" xfId="1826"/>
    <cellStyle name="Normal 320 2 2" xfId="4136"/>
    <cellStyle name="Normal 320 3" xfId="3081"/>
    <cellStyle name="Normal 321" xfId="770"/>
    <cellStyle name="Normal 321 2" xfId="1858"/>
    <cellStyle name="Normal 321 2 2" xfId="4168"/>
    <cellStyle name="Normal 321 3" xfId="3113"/>
    <cellStyle name="Normal 322" xfId="739"/>
    <cellStyle name="Normal 322 2" xfId="1827"/>
    <cellStyle name="Normal 322 2 2" xfId="4137"/>
    <cellStyle name="Normal 322 3" xfId="3082"/>
    <cellStyle name="Normal 323" xfId="771"/>
    <cellStyle name="Normal 323 2" xfId="1859"/>
    <cellStyle name="Normal 323 2 2" xfId="4169"/>
    <cellStyle name="Normal 323 3" xfId="3114"/>
    <cellStyle name="Normal 324" xfId="772"/>
    <cellStyle name="Normal 324 2" xfId="1860"/>
    <cellStyle name="Normal 324 2 2" xfId="4170"/>
    <cellStyle name="Normal 324 3" xfId="3115"/>
    <cellStyle name="Normal 325" xfId="773"/>
    <cellStyle name="Normal 325 2" xfId="1861"/>
    <cellStyle name="Normal 325 2 2" xfId="4171"/>
    <cellStyle name="Normal 325 3" xfId="3116"/>
    <cellStyle name="Normal 326" xfId="774"/>
    <cellStyle name="Normal 326 2" xfId="1862"/>
    <cellStyle name="Normal 326 2 2" xfId="4172"/>
    <cellStyle name="Normal 326 3" xfId="3117"/>
    <cellStyle name="Normal 327" xfId="775"/>
    <cellStyle name="Normal 327 2" xfId="1863"/>
    <cellStyle name="Normal 327 2 2" xfId="4173"/>
    <cellStyle name="Normal 327 3" xfId="3118"/>
    <cellStyle name="Normal 328" xfId="776"/>
    <cellStyle name="Normal 328 2" xfId="1864"/>
    <cellStyle name="Normal 328 2 2" xfId="4174"/>
    <cellStyle name="Normal 328 3" xfId="3119"/>
    <cellStyle name="Normal 329" xfId="777"/>
    <cellStyle name="Normal 329 2" xfId="1865"/>
    <cellStyle name="Normal 329 2 2" xfId="4175"/>
    <cellStyle name="Normal 329 3" xfId="3120"/>
    <cellStyle name="Normal 33" xfId="371"/>
    <cellStyle name="Normal 33 2" xfId="1486"/>
    <cellStyle name="Normal 33 2 2" xfId="3796"/>
    <cellStyle name="Normal 33 3" xfId="2735"/>
    <cellStyle name="Normal 330" xfId="778"/>
    <cellStyle name="Normal 330 2" xfId="1866"/>
    <cellStyle name="Normal 330 2 2" xfId="4176"/>
    <cellStyle name="Normal 330 3" xfId="3121"/>
    <cellStyle name="Normal 331" xfId="779"/>
    <cellStyle name="Normal 331 2" xfId="1867"/>
    <cellStyle name="Normal 331 2 2" xfId="4177"/>
    <cellStyle name="Normal 331 3" xfId="3122"/>
    <cellStyle name="Normal 332" xfId="780"/>
    <cellStyle name="Normal 332 2" xfId="1868"/>
    <cellStyle name="Normal 332 2 2" xfId="4178"/>
    <cellStyle name="Normal 332 3" xfId="3123"/>
    <cellStyle name="Normal 333" xfId="781"/>
    <cellStyle name="Normal 333 2" xfId="1869"/>
    <cellStyle name="Normal 333 2 2" xfId="4179"/>
    <cellStyle name="Normal 333 3" xfId="3124"/>
    <cellStyle name="Normal 334" xfId="782"/>
    <cellStyle name="Normal 334 2" xfId="1870"/>
    <cellStyle name="Normal 334 2 2" xfId="4180"/>
    <cellStyle name="Normal 334 3" xfId="3125"/>
    <cellStyle name="Normal 335" xfId="758"/>
    <cellStyle name="Normal 335 2" xfId="1846"/>
    <cellStyle name="Normal 335 2 2" xfId="4156"/>
    <cellStyle name="Normal 335 3" xfId="3101"/>
    <cellStyle name="Normal 336" xfId="783"/>
    <cellStyle name="Normal 336 2" xfId="1871"/>
    <cellStyle name="Normal 336 2 2" xfId="4181"/>
    <cellStyle name="Normal 336 3" xfId="3126"/>
    <cellStyle name="Normal 337" xfId="751"/>
    <cellStyle name="Normal 337 2" xfId="1839"/>
    <cellStyle name="Normal 337 2 2" xfId="4149"/>
    <cellStyle name="Normal 337 3" xfId="3094"/>
    <cellStyle name="Normal 338" xfId="786"/>
    <cellStyle name="Normal 338 2" xfId="1874"/>
    <cellStyle name="Normal 338 2 2" xfId="4184"/>
    <cellStyle name="Normal 338 3" xfId="3129"/>
    <cellStyle name="Normal 339" xfId="787"/>
    <cellStyle name="Normal 339 2" xfId="1875"/>
    <cellStyle name="Normal 339 2 2" xfId="4185"/>
    <cellStyle name="Normal 339 3" xfId="3130"/>
    <cellStyle name="Normal 34" xfId="372"/>
    <cellStyle name="Normal 34 2" xfId="1487"/>
    <cellStyle name="Normal 34 2 2" xfId="3797"/>
    <cellStyle name="Normal 34 3" xfId="2736"/>
    <cellStyle name="Normal 340" xfId="785"/>
    <cellStyle name="Normal 340 2" xfId="1873"/>
    <cellStyle name="Normal 340 2 2" xfId="4183"/>
    <cellStyle name="Normal 340 3" xfId="3128"/>
    <cellStyle name="Normal 341" xfId="789"/>
    <cellStyle name="Normal 341 2" xfId="1877"/>
    <cellStyle name="Normal 341 2 2" xfId="4187"/>
    <cellStyle name="Normal 341 3" xfId="3132"/>
    <cellStyle name="Normal 342" xfId="784"/>
    <cellStyle name="Normal 342 2" xfId="1872"/>
    <cellStyle name="Normal 342 2 2" xfId="4182"/>
    <cellStyle name="Normal 342 3" xfId="3127"/>
    <cellStyle name="Normal 343" xfId="790"/>
    <cellStyle name="Normal 343 2" xfId="1878"/>
    <cellStyle name="Normal 343 2 2" xfId="4188"/>
    <cellStyle name="Normal 343 3" xfId="3133"/>
    <cellStyle name="Normal 344" xfId="791"/>
    <cellStyle name="Normal 344 2" xfId="1879"/>
    <cellStyle name="Normal 344 2 2" xfId="4189"/>
    <cellStyle name="Normal 344 3" xfId="3134"/>
    <cellStyle name="Normal 345" xfId="792"/>
    <cellStyle name="Normal 345 2" xfId="1880"/>
    <cellStyle name="Normal 345 2 2" xfId="4190"/>
    <cellStyle name="Normal 345 3" xfId="3135"/>
    <cellStyle name="Normal 346" xfId="741"/>
    <cellStyle name="Normal 346 2" xfId="1829"/>
    <cellStyle name="Normal 346 2 2" xfId="4139"/>
    <cellStyle name="Normal 346 3" xfId="3084"/>
    <cellStyle name="Normal 347" xfId="793"/>
    <cellStyle name="Normal 347 2" xfId="1881"/>
    <cellStyle name="Normal 347 2 2" xfId="4191"/>
    <cellStyle name="Normal 347 3" xfId="3136"/>
    <cellStyle name="Normal 348" xfId="794"/>
    <cellStyle name="Normal 348 2" xfId="1882"/>
    <cellStyle name="Normal 348 2 2" xfId="4192"/>
    <cellStyle name="Normal 348 3" xfId="3137"/>
    <cellStyle name="Normal 349" xfId="788"/>
    <cellStyle name="Normal 349 2" xfId="1876"/>
    <cellStyle name="Normal 349 2 2" xfId="4186"/>
    <cellStyle name="Normal 349 3" xfId="3131"/>
    <cellStyle name="Normal 35" xfId="373"/>
    <cellStyle name="Normal 35 2" xfId="1488"/>
    <cellStyle name="Normal 35 2 2" xfId="3798"/>
    <cellStyle name="Normal 35 3" xfId="2737"/>
    <cellStyle name="Normal 350" xfId="797"/>
    <cellStyle name="Normal 350 2" xfId="1885"/>
    <cellStyle name="Normal 350 2 2" xfId="4195"/>
    <cellStyle name="Normal 350 3" xfId="3140"/>
    <cellStyle name="Normal 351" xfId="798"/>
    <cellStyle name="Normal 351 2" xfId="1886"/>
    <cellStyle name="Normal 351 2 2" xfId="4196"/>
    <cellStyle name="Normal 351 3" xfId="3141"/>
    <cellStyle name="Normal 352" xfId="799"/>
    <cellStyle name="Normal 352 2" xfId="1887"/>
    <cellStyle name="Normal 352 2 2" xfId="4197"/>
    <cellStyle name="Normal 352 3" xfId="3142"/>
    <cellStyle name="Normal 353" xfId="800"/>
    <cellStyle name="Normal 353 2" xfId="1888"/>
    <cellStyle name="Normal 353 2 2" xfId="4198"/>
    <cellStyle name="Normal 353 3" xfId="3143"/>
    <cellStyle name="Normal 354" xfId="801"/>
    <cellStyle name="Normal 354 2" xfId="1889"/>
    <cellStyle name="Normal 354 2 2" xfId="4199"/>
    <cellStyle name="Normal 354 3" xfId="3144"/>
    <cellStyle name="Normal 355" xfId="748"/>
    <cellStyle name="Normal 355 2" xfId="1836"/>
    <cellStyle name="Normal 355 2 2" xfId="4146"/>
    <cellStyle name="Normal 355 3" xfId="3091"/>
    <cellStyle name="Normal 356" xfId="808"/>
    <cellStyle name="Normal 356 2" xfId="1896"/>
    <cellStyle name="Normal 356 2 2" xfId="4206"/>
    <cellStyle name="Normal 356 3" xfId="3151"/>
    <cellStyle name="Normal 357" xfId="747"/>
    <cellStyle name="Normal 357 2" xfId="1835"/>
    <cellStyle name="Normal 357 2 2" xfId="4145"/>
    <cellStyle name="Normal 357 3" xfId="3090"/>
    <cellStyle name="Normal 358" xfId="809"/>
    <cellStyle name="Normal 358 2" xfId="1897"/>
    <cellStyle name="Normal 358 2 2" xfId="4207"/>
    <cellStyle name="Normal 358 3" xfId="3152"/>
    <cellStyle name="Normal 359" xfId="810"/>
    <cellStyle name="Normal 359 2" xfId="1898"/>
    <cellStyle name="Normal 359 2 2" xfId="4208"/>
    <cellStyle name="Normal 359 3" xfId="3153"/>
    <cellStyle name="Normal 36" xfId="374"/>
    <cellStyle name="Normal 36 2" xfId="1489"/>
    <cellStyle name="Normal 36 2 2" xfId="3799"/>
    <cellStyle name="Normal 36 3" xfId="2738"/>
    <cellStyle name="Normal 360" xfId="811"/>
    <cellStyle name="Normal 360 2" xfId="1899"/>
    <cellStyle name="Normal 360 2 2" xfId="4209"/>
    <cellStyle name="Normal 360 3" xfId="3154"/>
    <cellStyle name="Normal 361" xfId="812"/>
    <cellStyle name="Normal 361 2" xfId="1900"/>
    <cellStyle name="Normal 361 2 2" xfId="4210"/>
    <cellStyle name="Normal 361 3" xfId="3155"/>
    <cellStyle name="Normal 362" xfId="813"/>
    <cellStyle name="Normal 362 2" xfId="1901"/>
    <cellStyle name="Normal 362 2 2" xfId="4211"/>
    <cellStyle name="Normal 362 3" xfId="3156"/>
    <cellStyle name="Normal 363" xfId="814"/>
    <cellStyle name="Normal 363 2" xfId="1902"/>
    <cellStyle name="Normal 363 2 2" xfId="4212"/>
    <cellStyle name="Normal 363 3" xfId="3157"/>
    <cellStyle name="Normal 364" xfId="807"/>
    <cellStyle name="Normal 364 2" xfId="1895"/>
    <cellStyle name="Normal 364 2 2" xfId="4205"/>
    <cellStyle name="Normal 364 3" xfId="3150"/>
    <cellStyle name="Normal 365" xfId="815"/>
    <cellStyle name="Normal 365 2" xfId="1903"/>
    <cellStyle name="Normal 365 2 2" xfId="4213"/>
    <cellStyle name="Normal 365 3" xfId="3158"/>
    <cellStyle name="Normal 366" xfId="806"/>
    <cellStyle name="Normal 366 2" xfId="1894"/>
    <cellStyle name="Normal 366 2 2" xfId="4204"/>
    <cellStyle name="Normal 366 3" xfId="3149"/>
    <cellStyle name="Normal 367" xfId="816"/>
    <cellStyle name="Normal 367 2" xfId="1904"/>
    <cellStyle name="Normal 367 2 2" xfId="4214"/>
    <cellStyle name="Normal 367 3" xfId="3159"/>
    <cellStyle name="Normal 368" xfId="817"/>
    <cellStyle name="Normal 368 2" xfId="1905"/>
    <cellStyle name="Normal 368 2 2" xfId="4215"/>
    <cellStyle name="Normal 368 3" xfId="3160"/>
    <cellStyle name="Normal 369" xfId="818"/>
    <cellStyle name="Normal 369 2" xfId="1906"/>
    <cellStyle name="Normal 369 2 2" xfId="4216"/>
    <cellStyle name="Normal 369 3" xfId="3161"/>
    <cellStyle name="Normal 37" xfId="231"/>
    <cellStyle name="Normal 370" xfId="819"/>
    <cellStyle name="Normal 370 2" xfId="1907"/>
    <cellStyle name="Normal 370 2 2" xfId="4217"/>
    <cellStyle name="Normal 370 3" xfId="3162"/>
    <cellStyle name="Normal 371" xfId="821"/>
    <cellStyle name="Normal 371 2" xfId="1909"/>
    <cellStyle name="Normal 371 2 2" xfId="4219"/>
    <cellStyle name="Normal 371 3" xfId="3164"/>
    <cellStyle name="Normal 372" xfId="822"/>
    <cellStyle name="Normal 372 2" xfId="1910"/>
    <cellStyle name="Normal 372 2 2" xfId="4220"/>
    <cellStyle name="Normal 372 3" xfId="3165"/>
    <cellStyle name="Normal 373" xfId="846"/>
    <cellStyle name="Normal 373 2" xfId="1933"/>
    <cellStyle name="Normal 373 2 2" xfId="4243"/>
    <cellStyle name="Normal 373 3" xfId="3188"/>
    <cellStyle name="Normal 374" xfId="852"/>
    <cellStyle name="Normal 374 2" xfId="1939"/>
    <cellStyle name="Normal 374 2 2" xfId="4249"/>
    <cellStyle name="Normal 374 3" xfId="3194"/>
    <cellStyle name="Normal 375" xfId="842"/>
    <cellStyle name="Normal 375 2" xfId="1929"/>
    <cellStyle name="Normal 375 2 2" xfId="4239"/>
    <cellStyle name="Normal 375 3" xfId="3184"/>
    <cellStyle name="Normal 376" xfId="855"/>
    <cellStyle name="Normal 376 2" xfId="1940"/>
    <cellStyle name="Normal 376 2 2" xfId="4250"/>
    <cellStyle name="Normal 376 3" xfId="3195"/>
    <cellStyle name="Normal 377" xfId="841"/>
    <cellStyle name="Normal 377 2" xfId="1928"/>
    <cellStyle name="Normal 377 2 2" xfId="4238"/>
    <cellStyle name="Normal 377 3" xfId="3183"/>
    <cellStyle name="Normal 378" xfId="856"/>
    <cellStyle name="Normal 378 2" xfId="1941"/>
    <cellStyle name="Normal 378 2 2" xfId="4251"/>
    <cellStyle name="Normal 378 3" xfId="3196"/>
    <cellStyle name="Normal 379" xfId="858"/>
    <cellStyle name="Normal 379 2" xfId="1943"/>
    <cellStyle name="Normal 379 2 2" xfId="4253"/>
    <cellStyle name="Normal 379 3" xfId="3198"/>
    <cellStyle name="Normal 38" xfId="232"/>
    <cellStyle name="Normal 38 2" xfId="1382"/>
    <cellStyle name="Normal 38 2 2" xfId="3698"/>
    <cellStyle name="Normal 38 3" xfId="2651"/>
    <cellStyle name="Normal 380" xfId="859"/>
    <cellStyle name="Normal 380 2" xfId="1944"/>
    <cellStyle name="Normal 380 2 2" xfId="4254"/>
    <cellStyle name="Normal 380 3" xfId="3199"/>
    <cellStyle name="Normal 381" xfId="857"/>
    <cellStyle name="Normal 381 2" xfId="1942"/>
    <cellStyle name="Normal 381 2 2" xfId="4252"/>
    <cellStyle name="Normal 381 3" xfId="3197"/>
    <cellStyle name="Normal 382" xfId="860"/>
    <cellStyle name="Normal 382 2" xfId="1945"/>
    <cellStyle name="Normal 382 2 2" xfId="4255"/>
    <cellStyle name="Normal 382 3" xfId="3200"/>
    <cellStyle name="Normal 383" xfId="839"/>
    <cellStyle name="Normal 383 2" xfId="1927"/>
    <cellStyle name="Normal 383 2 2" xfId="4237"/>
    <cellStyle name="Normal 383 3" xfId="3182"/>
    <cellStyle name="Normal 384" xfId="870"/>
    <cellStyle name="Normal 384 2" xfId="1955"/>
    <cellStyle name="Normal 384 2 2" xfId="4265"/>
    <cellStyle name="Normal 384 3" xfId="3210"/>
    <cellStyle name="Normal 385" xfId="871"/>
    <cellStyle name="Normal 385 2" xfId="1956"/>
    <cellStyle name="Normal 385 2 2" xfId="4266"/>
    <cellStyle name="Normal 385 3" xfId="3211"/>
    <cellStyle name="Normal 386" xfId="872"/>
    <cellStyle name="Normal 386 2" xfId="1957"/>
    <cellStyle name="Normal 386 2 2" xfId="4267"/>
    <cellStyle name="Normal 386 3" xfId="3212"/>
    <cellStyle name="Normal 387" xfId="873"/>
    <cellStyle name="Normal 387 2" xfId="1958"/>
    <cellStyle name="Normal 387 2 2" xfId="4268"/>
    <cellStyle name="Normal 387 3" xfId="3213"/>
    <cellStyle name="Normal 388" xfId="874"/>
    <cellStyle name="Normal 388 2" xfId="1959"/>
    <cellStyle name="Normal 388 2 2" xfId="4269"/>
    <cellStyle name="Normal 388 3" xfId="3214"/>
    <cellStyle name="Normal 389" xfId="875"/>
    <cellStyle name="Normal 389 2" xfId="1960"/>
    <cellStyle name="Normal 389 2 2" xfId="4270"/>
    <cellStyle name="Normal 389 3" xfId="3215"/>
    <cellStyle name="Normal 39" xfId="233"/>
    <cellStyle name="Normal 39 2" xfId="1383"/>
    <cellStyle name="Normal 39 2 2" xfId="3699"/>
    <cellStyle name="Normal 39 3" xfId="2652"/>
    <cellStyle name="Normal 390" xfId="876"/>
    <cellStyle name="Normal 390 2" xfId="1961"/>
    <cellStyle name="Normal 390 2 2" xfId="4271"/>
    <cellStyle name="Normal 390 3" xfId="3216"/>
    <cellStyle name="Normal 391" xfId="877"/>
    <cellStyle name="Normal 391 2" xfId="1962"/>
    <cellStyle name="Normal 391 2 2" xfId="4272"/>
    <cellStyle name="Normal 391 3" xfId="3217"/>
    <cellStyle name="Normal 392" xfId="878"/>
    <cellStyle name="Normal 392 2" xfId="1963"/>
    <cellStyle name="Normal 392 2 2" xfId="4273"/>
    <cellStyle name="Normal 392 3" xfId="3218"/>
    <cellStyle name="Normal 393" xfId="879"/>
    <cellStyle name="Normal 393 2" xfId="1964"/>
    <cellStyle name="Normal 393 2 2" xfId="4274"/>
    <cellStyle name="Normal 393 3" xfId="3219"/>
    <cellStyle name="Normal 394" xfId="880"/>
    <cellStyle name="Normal 394 2" xfId="1965"/>
    <cellStyle name="Normal 394 2 2" xfId="4275"/>
    <cellStyle name="Normal 394 3" xfId="3220"/>
    <cellStyle name="Normal 395" xfId="881"/>
    <cellStyle name="Normal 395 2" xfId="1966"/>
    <cellStyle name="Normal 395 2 2" xfId="4276"/>
    <cellStyle name="Normal 395 3" xfId="3221"/>
    <cellStyle name="Normal 396" xfId="882"/>
    <cellStyle name="Normal 396 2" xfId="1967"/>
    <cellStyle name="Normal 396 2 2" xfId="4277"/>
    <cellStyle name="Normal 396 3" xfId="3222"/>
    <cellStyle name="Normal 397" xfId="883"/>
    <cellStyle name="Normal 397 2" xfId="1968"/>
    <cellStyle name="Normal 397 2 2" xfId="4278"/>
    <cellStyle name="Normal 397 3" xfId="3223"/>
    <cellStyle name="Normal 398" xfId="884"/>
    <cellStyle name="Normal 398 2" xfId="1969"/>
    <cellStyle name="Normal 398 2 2" xfId="4279"/>
    <cellStyle name="Normal 398 3" xfId="3224"/>
    <cellStyle name="Normal 399" xfId="885"/>
    <cellStyle name="Normal 399 2" xfId="1970"/>
    <cellStyle name="Normal 399 2 2" xfId="4280"/>
    <cellStyle name="Normal 399 3" xfId="3225"/>
    <cellStyle name="Normal 4" xfId="234"/>
    <cellStyle name="Normal 40" xfId="235"/>
    <cellStyle name="Normal 40 2" xfId="1384"/>
    <cellStyle name="Normal 40 2 2" xfId="3700"/>
    <cellStyle name="Normal 40 3" xfId="2653"/>
    <cellStyle name="Normal 400" xfId="886"/>
    <cellStyle name="Normal 400 2" xfId="1971"/>
    <cellStyle name="Normal 400 2 2" xfId="4281"/>
    <cellStyle name="Normal 400 3" xfId="3226"/>
    <cellStyle name="Normal 401" xfId="887"/>
    <cellStyle name="Normal 401 2" xfId="1972"/>
    <cellStyle name="Normal 401 2 2" xfId="4282"/>
    <cellStyle name="Normal 401 3" xfId="3227"/>
    <cellStyle name="Normal 402" xfId="888"/>
    <cellStyle name="Normal 402 2" xfId="1973"/>
    <cellStyle name="Normal 402 2 2" xfId="4283"/>
    <cellStyle name="Normal 402 3" xfId="3228"/>
    <cellStyle name="Normal 403" xfId="889"/>
    <cellStyle name="Normal 403 2" xfId="1974"/>
    <cellStyle name="Normal 403 2 2" xfId="4284"/>
    <cellStyle name="Normal 403 3" xfId="3229"/>
    <cellStyle name="Normal 404" xfId="890"/>
    <cellStyle name="Normal 404 2" xfId="1975"/>
    <cellStyle name="Normal 404 2 2" xfId="4285"/>
    <cellStyle name="Normal 404 3" xfId="3230"/>
    <cellStyle name="Normal 405" xfId="891"/>
    <cellStyle name="Normal 405 2" xfId="1976"/>
    <cellStyle name="Normal 405 2 2" xfId="4286"/>
    <cellStyle name="Normal 405 3" xfId="3231"/>
    <cellStyle name="Normal 406" xfId="892"/>
    <cellStyle name="Normal 406 2" xfId="1977"/>
    <cellStyle name="Normal 406 2 2" xfId="4287"/>
    <cellStyle name="Normal 406 3" xfId="3232"/>
    <cellStyle name="Normal 407" xfId="893"/>
    <cellStyle name="Normal 407 2" xfId="1978"/>
    <cellStyle name="Normal 407 2 2" xfId="4288"/>
    <cellStyle name="Normal 407 3" xfId="3233"/>
    <cellStyle name="Normal 408" xfId="894"/>
    <cellStyle name="Normal 408 2" xfId="1979"/>
    <cellStyle name="Normal 408 2 2" xfId="4289"/>
    <cellStyle name="Normal 408 3" xfId="3234"/>
    <cellStyle name="Normal 409" xfId="895"/>
    <cellStyle name="Normal 409 2" xfId="1980"/>
    <cellStyle name="Normal 409 2 2" xfId="4290"/>
    <cellStyle name="Normal 409 3" xfId="3235"/>
    <cellStyle name="Normal 41" xfId="236"/>
    <cellStyle name="Normal 41 2" xfId="1385"/>
    <cellStyle name="Normal 41 2 2" xfId="3701"/>
    <cellStyle name="Normal 41 3" xfId="2654"/>
    <cellStyle name="Normal 410" xfId="896"/>
    <cellStyle name="Normal 410 2" xfId="1981"/>
    <cellStyle name="Normal 410 2 2" xfId="4291"/>
    <cellStyle name="Normal 410 3" xfId="3236"/>
    <cellStyle name="Normal 411" xfId="897"/>
    <cellStyle name="Normal 411 2" xfId="1982"/>
    <cellStyle name="Normal 411 2 2" xfId="4292"/>
    <cellStyle name="Normal 411 3" xfId="3237"/>
    <cellStyle name="Normal 412" xfId="898"/>
    <cellStyle name="Normal 412 2" xfId="1983"/>
    <cellStyle name="Normal 412 2 2" xfId="4293"/>
    <cellStyle name="Normal 412 3" xfId="3238"/>
    <cellStyle name="Normal 413" xfId="899"/>
    <cellStyle name="Normal 413 2" xfId="1984"/>
    <cellStyle name="Normal 413 2 2" xfId="4294"/>
    <cellStyle name="Normal 413 3" xfId="3239"/>
    <cellStyle name="Normal 414" xfId="900"/>
    <cellStyle name="Normal 414 2" xfId="1985"/>
    <cellStyle name="Normal 414 2 2" xfId="4295"/>
    <cellStyle name="Normal 414 3" xfId="3240"/>
    <cellStyle name="Normal 415" xfId="931"/>
    <cellStyle name="Normal 415 2" xfId="2016"/>
    <cellStyle name="Normal 415 2 2" xfId="4326"/>
    <cellStyle name="Normal 415 3" xfId="3271"/>
    <cellStyle name="Normal 416" xfId="933"/>
    <cellStyle name="Normal 416 2" xfId="2018"/>
    <cellStyle name="Normal 416 2 2" xfId="4328"/>
    <cellStyle name="Normal 416 3" xfId="3273"/>
    <cellStyle name="Normal 417" xfId="934"/>
    <cellStyle name="Normal 417 2" xfId="2019"/>
    <cellStyle name="Normal 417 2 2" xfId="4329"/>
    <cellStyle name="Normal 417 3" xfId="3274"/>
    <cellStyle name="Normal 418" xfId="935"/>
    <cellStyle name="Normal 418 2" xfId="2020"/>
    <cellStyle name="Normal 418 2 2" xfId="4330"/>
    <cellStyle name="Normal 418 3" xfId="3275"/>
    <cellStyle name="Normal 419" xfId="936"/>
    <cellStyle name="Normal 419 2" xfId="2021"/>
    <cellStyle name="Normal 419 2 2" xfId="4331"/>
    <cellStyle name="Normal 419 3" xfId="3276"/>
    <cellStyle name="Normal 42" xfId="237"/>
    <cellStyle name="Normal 42 2" xfId="1386"/>
    <cellStyle name="Normal 42 2 2" xfId="3702"/>
    <cellStyle name="Normal 42 3" xfId="2655"/>
    <cellStyle name="Normal 420" xfId="937"/>
    <cellStyle name="Normal 420 2" xfId="2022"/>
    <cellStyle name="Normal 420 2 2" xfId="4332"/>
    <cellStyle name="Normal 420 3" xfId="3277"/>
    <cellStyle name="Normal 421" xfId="938"/>
    <cellStyle name="Normal 421 2" xfId="2023"/>
    <cellStyle name="Normal 421 2 2" xfId="4333"/>
    <cellStyle name="Normal 421 3" xfId="3278"/>
    <cellStyle name="Normal 422" xfId="914"/>
    <cellStyle name="Normal 422 2" xfId="1999"/>
    <cellStyle name="Normal 422 2 2" xfId="4309"/>
    <cellStyle name="Normal 422 3" xfId="3254"/>
    <cellStyle name="Normal 423" xfId="932"/>
    <cellStyle name="Normal 423 2" xfId="2017"/>
    <cellStyle name="Normal 423 2 2" xfId="4327"/>
    <cellStyle name="Normal 423 3" xfId="3272"/>
    <cellStyle name="Normal 424" xfId="939"/>
    <cellStyle name="Normal 424 2" xfId="2024"/>
    <cellStyle name="Normal 424 2 2" xfId="4334"/>
    <cellStyle name="Normal 424 3" xfId="3279"/>
    <cellStyle name="Normal 425" xfId="940"/>
    <cellStyle name="Normal 425 2" xfId="2025"/>
    <cellStyle name="Normal 425 2 2" xfId="4335"/>
    <cellStyle name="Normal 425 3" xfId="3280"/>
    <cellStyle name="Normal 426" xfId="941"/>
    <cellStyle name="Normal 426 2" xfId="2026"/>
    <cellStyle name="Normal 426 2 2" xfId="4336"/>
    <cellStyle name="Normal 426 3" xfId="3281"/>
    <cellStyle name="Normal 427" xfId="942"/>
    <cellStyle name="Normal 427 2" xfId="2027"/>
    <cellStyle name="Normal 427 2 2" xfId="4337"/>
    <cellStyle name="Normal 427 3" xfId="3282"/>
    <cellStyle name="Normal 428" xfId="943"/>
    <cellStyle name="Normal 428 2" xfId="2028"/>
    <cellStyle name="Normal 428 2 2" xfId="4338"/>
    <cellStyle name="Normal 428 3" xfId="3283"/>
    <cellStyle name="Normal 429" xfId="944"/>
    <cellStyle name="Normal 429 2" xfId="2029"/>
    <cellStyle name="Normal 429 2 2" xfId="4339"/>
    <cellStyle name="Normal 429 3" xfId="3284"/>
    <cellStyle name="Normal 43" xfId="238"/>
    <cellStyle name="Normal 43 2" xfId="1387"/>
    <cellStyle name="Normal 43 2 2" xfId="3703"/>
    <cellStyle name="Normal 43 3" xfId="2656"/>
    <cellStyle name="Normal 430" xfId="945"/>
    <cellStyle name="Normal 430 2" xfId="2030"/>
    <cellStyle name="Normal 430 2 2" xfId="4340"/>
    <cellStyle name="Normal 430 3" xfId="3285"/>
    <cellStyle name="Normal 431" xfId="946"/>
    <cellStyle name="Normal 431 2" xfId="2031"/>
    <cellStyle name="Normal 431 2 2" xfId="4341"/>
    <cellStyle name="Normal 431 3" xfId="3286"/>
    <cellStyle name="Normal 432" xfId="947"/>
    <cellStyle name="Normal 432 2" xfId="2032"/>
    <cellStyle name="Normal 432 2 2" xfId="4342"/>
    <cellStyle name="Normal 432 3" xfId="3287"/>
    <cellStyle name="Normal 433" xfId="948"/>
    <cellStyle name="Normal 433 2" xfId="2034"/>
    <cellStyle name="Normal 433 2 2" xfId="4343"/>
    <cellStyle name="Normal 433 3" xfId="3288"/>
    <cellStyle name="Normal 434" xfId="964"/>
    <cellStyle name="Normal 434 2" xfId="2050"/>
    <cellStyle name="Normal 434 2 2" xfId="4359"/>
    <cellStyle name="Normal 434 3" xfId="3304"/>
    <cellStyle name="Normal 435" xfId="966"/>
    <cellStyle name="Normal 435 2" xfId="2052"/>
    <cellStyle name="Normal 435 2 2" xfId="4361"/>
    <cellStyle name="Normal 435 3" xfId="3306"/>
    <cellStyle name="Normal 436" xfId="967"/>
    <cellStyle name="Normal 436 2" xfId="2053"/>
    <cellStyle name="Normal 436 2 2" xfId="4362"/>
    <cellStyle name="Normal 436 3" xfId="3307"/>
    <cellStyle name="Normal 437" xfId="981"/>
    <cellStyle name="Normal 437 2" xfId="2067"/>
    <cellStyle name="Normal 437 2 2" xfId="4376"/>
    <cellStyle name="Normal 437 3" xfId="3321"/>
    <cellStyle name="Normal 438" xfId="982"/>
    <cellStyle name="Normal 438 2" xfId="2068"/>
    <cellStyle name="Normal 438 2 2" xfId="4377"/>
    <cellStyle name="Normal 438 3" xfId="3322"/>
    <cellStyle name="Normal 439" xfId="983"/>
    <cellStyle name="Normal 439 2" xfId="2069"/>
    <cellStyle name="Normal 439 2 2" xfId="4378"/>
    <cellStyle name="Normal 439 3" xfId="3323"/>
    <cellStyle name="Normal 44" xfId="239"/>
    <cellStyle name="Normal 44 2" xfId="1388"/>
    <cellStyle name="Normal 44 2 2" xfId="3704"/>
    <cellStyle name="Normal 44 3" xfId="2657"/>
    <cellStyle name="Normal 440" xfId="984"/>
    <cellStyle name="Normal 440 2" xfId="2070"/>
    <cellStyle name="Normal 440 2 2" xfId="4379"/>
    <cellStyle name="Normal 440 3" xfId="3324"/>
    <cellStyle name="Normal 441" xfId="985"/>
    <cellStyle name="Normal 441 2" xfId="2071"/>
    <cellStyle name="Normal 441 2 2" xfId="4380"/>
    <cellStyle name="Normal 441 3" xfId="3325"/>
    <cellStyle name="Normal 442" xfId="986"/>
    <cellStyle name="Normal 442 2" xfId="2072"/>
    <cellStyle name="Normal 442 2 2" xfId="4381"/>
    <cellStyle name="Normal 442 3" xfId="3326"/>
    <cellStyle name="Normal 443" xfId="987"/>
    <cellStyle name="Normal 443 2" xfId="2073"/>
    <cellStyle name="Normal 443 2 2" xfId="4382"/>
    <cellStyle name="Normal 443 3" xfId="3327"/>
    <cellStyle name="Normal 444" xfId="972"/>
    <cellStyle name="Normal 444 2" xfId="2058"/>
    <cellStyle name="Normal 444 2 2" xfId="4367"/>
    <cellStyle name="Normal 444 3" xfId="3312"/>
    <cellStyle name="Normal 445" xfId="991"/>
    <cellStyle name="Normal 445 2" xfId="2077"/>
    <cellStyle name="Normal 445 2 2" xfId="4386"/>
    <cellStyle name="Normal 445 3" xfId="3331"/>
    <cellStyle name="Normal 446" xfId="992"/>
    <cellStyle name="Normal 446 2" xfId="2078"/>
    <cellStyle name="Normal 446 2 2" xfId="4387"/>
    <cellStyle name="Normal 446 3" xfId="3332"/>
    <cellStyle name="Normal 447" xfId="993"/>
    <cellStyle name="Normal 447 2" xfId="2079"/>
    <cellStyle name="Normal 447 2 2" xfId="4388"/>
    <cellStyle name="Normal 447 3" xfId="3333"/>
    <cellStyle name="Normal 448" xfId="994"/>
    <cellStyle name="Normal 448 2" xfId="2080"/>
    <cellStyle name="Normal 448 2 2" xfId="4389"/>
    <cellStyle name="Normal 448 3" xfId="3334"/>
    <cellStyle name="Normal 449" xfId="995"/>
    <cellStyle name="Normal 449 2" xfId="2081"/>
    <cellStyle name="Normal 449 2 2" xfId="4390"/>
    <cellStyle name="Normal 449 3" xfId="3335"/>
    <cellStyle name="Normal 45" xfId="240"/>
    <cellStyle name="Normal 45 2" xfId="1389"/>
    <cellStyle name="Normal 45 2 2" xfId="3705"/>
    <cellStyle name="Normal 45 3" xfId="2658"/>
    <cellStyle name="Normal 450" xfId="998"/>
    <cellStyle name="Normal 450 2" xfId="2084"/>
    <cellStyle name="Normal 450 2 2" xfId="4393"/>
    <cellStyle name="Normal 450 3" xfId="3338"/>
    <cellStyle name="Normal 451" xfId="997"/>
    <cellStyle name="Normal 451 2" xfId="2083"/>
    <cellStyle name="Normal 451 2 2" xfId="4392"/>
    <cellStyle name="Normal 451 3" xfId="3337"/>
    <cellStyle name="Normal 452" xfId="1002"/>
    <cellStyle name="Normal 452 2" xfId="2088"/>
    <cellStyle name="Normal 452 2 2" xfId="4397"/>
    <cellStyle name="Normal 452 3" xfId="3342"/>
    <cellStyle name="Normal 453" xfId="1003"/>
    <cellStyle name="Normal 453 2" xfId="2089"/>
    <cellStyle name="Normal 453 2 2" xfId="4398"/>
    <cellStyle name="Normal 453 3" xfId="3343"/>
    <cellStyle name="Normal 454" xfId="1004"/>
    <cellStyle name="Normal 454 2" xfId="2090"/>
    <cellStyle name="Normal 454 2 2" xfId="4399"/>
    <cellStyle name="Normal 454 3" xfId="3344"/>
    <cellStyle name="Normal 455" xfId="1005"/>
    <cellStyle name="Normal 455 2" xfId="2091"/>
    <cellStyle name="Normal 455 2 2" xfId="4400"/>
    <cellStyle name="Normal 455 3" xfId="3345"/>
    <cellStyle name="Normal 456" xfId="1006"/>
    <cellStyle name="Normal 456 2" xfId="2092"/>
    <cellStyle name="Normal 456 2 2" xfId="4401"/>
    <cellStyle name="Normal 456 3" xfId="3346"/>
    <cellStyle name="Normal 457" xfId="1007"/>
    <cellStyle name="Normal 457 2" xfId="2093"/>
    <cellStyle name="Normal 457 2 2" xfId="4402"/>
    <cellStyle name="Normal 457 3" xfId="3347"/>
    <cellStyle name="Normal 458" xfId="1008"/>
    <cellStyle name="Normal 458 2" xfId="2094"/>
    <cellStyle name="Normal 458 2 2" xfId="4403"/>
    <cellStyle name="Normal 458 3" xfId="3348"/>
    <cellStyle name="Normal 459" xfId="1009"/>
    <cellStyle name="Normal 459 2" xfId="2095"/>
    <cellStyle name="Normal 459 2 2" xfId="4404"/>
    <cellStyle name="Normal 459 3" xfId="3349"/>
    <cellStyle name="Normal 46" xfId="241"/>
    <cellStyle name="Normal 46 2" xfId="1390"/>
    <cellStyle name="Normal 46 2 2" xfId="3706"/>
    <cellStyle name="Normal 46 3" xfId="2659"/>
    <cellStyle name="Normal 460" xfId="1010"/>
    <cellStyle name="Normal 460 2" xfId="2096"/>
    <cellStyle name="Normal 460 2 2" xfId="4405"/>
    <cellStyle name="Normal 460 3" xfId="3350"/>
    <cellStyle name="Normal 461" xfId="1011"/>
    <cellStyle name="Normal 461 2" xfId="2097"/>
    <cellStyle name="Normal 461 2 2" xfId="4406"/>
    <cellStyle name="Normal 461 3" xfId="3351"/>
    <cellStyle name="Normal 462" xfId="1012"/>
    <cellStyle name="Normal 462 2" xfId="2098"/>
    <cellStyle name="Normal 462 2 2" xfId="4407"/>
    <cellStyle name="Normal 462 3" xfId="3352"/>
    <cellStyle name="Normal 463" xfId="1013"/>
    <cellStyle name="Normal 463 2" xfId="2099"/>
    <cellStyle name="Normal 463 2 2" xfId="4408"/>
    <cellStyle name="Normal 463 3" xfId="3353"/>
    <cellStyle name="Normal 464" xfId="1014"/>
    <cellStyle name="Normal 464 2" xfId="2100"/>
    <cellStyle name="Normal 464 2 2" xfId="4409"/>
    <cellStyle name="Normal 464 3" xfId="3354"/>
    <cellStyle name="Normal 465" xfId="1015"/>
    <cellStyle name="Normal 465 2" xfId="2101"/>
    <cellStyle name="Normal 465 2 2" xfId="4410"/>
    <cellStyle name="Normal 465 3" xfId="3355"/>
    <cellStyle name="Normal 466" xfId="1016"/>
    <cellStyle name="Normal 466 2" xfId="2102"/>
    <cellStyle name="Normal 466 2 2" xfId="4411"/>
    <cellStyle name="Normal 466 3" xfId="3356"/>
    <cellStyle name="Normal 467" xfId="1017"/>
    <cellStyle name="Normal 467 2" xfId="2103"/>
    <cellStyle name="Normal 467 2 2" xfId="4412"/>
    <cellStyle name="Normal 467 3" xfId="3357"/>
    <cellStyle name="Normal 468" xfId="1018"/>
    <cellStyle name="Normal 468 2" xfId="2104"/>
    <cellStyle name="Normal 468 2 2" xfId="4413"/>
    <cellStyle name="Normal 468 3" xfId="3358"/>
    <cellStyle name="Normal 469" xfId="1019"/>
    <cellStyle name="Normal 469 2" xfId="2105"/>
    <cellStyle name="Normal 469 2 2" xfId="4414"/>
    <cellStyle name="Normal 469 3" xfId="3359"/>
    <cellStyle name="Normal 47" xfId="242"/>
    <cellStyle name="Normal 47 2" xfId="1391"/>
    <cellStyle name="Normal 47 2 2" xfId="3707"/>
    <cellStyle name="Normal 47 3" xfId="2660"/>
    <cellStyle name="Normal 470" xfId="1020"/>
    <cellStyle name="Normal 470 2" xfId="2106"/>
    <cellStyle name="Normal 470 2 2" xfId="4415"/>
    <cellStyle name="Normal 470 3" xfId="3360"/>
    <cellStyle name="Normal 471" xfId="1021"/>
    <cellStyle name="Normal 471 2" xfId="2107"/>
    <cellStyle name="Normal 471 2 2" xfId="4416"/>
    <cellStyle name="Normal 471 3" xfId="3361"/>
    <cellStyle name="Normal 472" xfId="1022"/>
    <cellStyle name="Normal 472 2" xfId="2108"/>
    <cellStyle name="Normal 472 2 2" xfId="4417"/>
    <cellStyle name="Normal 472 3" xfId="3362"/>
    <cellStyle name="Normal 473" xfId="1041"/>
    <cellStyle name="Normal 473 2" xfId="2126"/>
    <cellStyle name="Normal 473 2 2" xfId="4435"/>
    <cellStyle name="Normal 473 3" xfId="3380"/>
    <cellStyle name="Normal 474" xfId="1045"/>
    <cellStyle name="Normal 474 2" xfId="2130"/>
    <cellStyle name="Normal 474 2 2" xfId="4439"/>
    <cellStyle name="Normal 474 3" xfId="3384"/>
    <cellStyle name="Normal 475" xfId="1036"/>
    <cellStyle name="Normal 475 2" xfId="2122"/>
    <cellStyle name="Normal 475 2 2" xfId="4431"/>
    <cellStyle name="Normal 475 3" xfId="3376"/>
    <cellStyle name="Normal 476" xfId="1057"/>
    <cellStyle name="Normal 476 2" xfId="2142"/>
    <cellStyle name="Normal 476 2 2" xfId="4451"/>
    <cellStyle name="Normal 476 3" xfId="3396"/>
    <cellStyle name="Normal 477" xfId="1059"/>
    <cellStyle name="Normal 477 2" xfId="2144"/>
    <cellStyle name="Normal 477 2 2" xfId="4453"/>
    <cellStyle name="Normal 477 3" xfId="3398"/>
    <cellStyle name="Normal 478" xfId="1060"/>
    <cellStyle name="Normal 478 2" xfId="2145"/>
    <cellStyle name="Normal 478 2 2" xfId="4454"/>
    <cellStyle name="Normal 478 3" xfId="3399"/>
    <cellStyle name="Normal 479" xfId="1061"/>
    <cellStyle name="Normal 479 2" xfId="2146"/>
    <cellStyle name="Normal 479 2 2" xfId="4455"/>
    <cellStyle name="Normal 479 3" xfId="3400"/>
    <cellStyle name="Normal 48" xfId="243"/>
    <cellStyle name="Normal 48 2" xfId="1392"/>
    <cellStyle name="Normal 48 2 2" xfId="3708"/>
    <cellStyle name="Normal 48 3" xfId="2661"/>
    <cellStyle name="Normal 480" xfId="1056"/>
    <cellStyle name="Normal 480 2" xfId="2141"/>
    <cellStyle name="Normal 480 2 2" xfId="4450"/>
    <cellStyle name="Normal 480 3" xfId="3395"/>
    <cellStyle name="Normal 481" xfId="1063"/>
    <cellStyle name="Normal 481 2" xfId="2148"/>
    <cellStyle name="Normal 481 2 2" xfId="4457"/>
    <cellStyle name="Normal 481 3" xfId="2515"/>
    <cellStyle name="Normal 482" xfId="1064"/>
    <cellStyle name="Normal 482 2" xfId="2149"/>
    <cellStyle name="Normal 482 2 2" xfId="4458"/>
    <cellStyle name="Normal 482 3" xfId="3402"/>
    <cellStyle name="Normal 483" xfId="1065"/>
    <cellStyle name="Normal 483 2" xfId="2150"/>
    <cellStyle name="Normal 483 2 2" xfId="4459"/>
    <cellStyle name="Normal 483 3" xfId="2494"/>
    <cellStyle name="Normal 484" xfId="1066"/>
    <cellStyle name="Normal 484 2" xfId="2151"/>
    <cellStyle name="Normal 484 2 2" xfId="4460"/>
    <cellStyle name="Normal 484 3" xfId="3403"/>
    <cellStyle name="Normal 485" xfId="1067"/>
    <cellStyle name="Normal 485 2" xfId="2152"/>
    <cellStyle name="Normal 485 2 2" xfId="4461"/>
    <cellStyle name="Normal 485 3" xfId="3404"/>
    <cellStyle name="Normal 486" xfId="1068"/>
    <cellStyle name="Normal 486 2" xfId="2153"/>
    <cellStyle name="Normal 486 2 2" xfId="4462"/>
    <cellStyle name="Normal 486 3" xfId="3405"/>
    <cellStyle name="Normal 487" xfId="1069"/>
    <cellStyle name="Normal 487 2" xfId="2154"/>
    <cellStyle name="Normal 487 2 2" xfId="4463"/>
    <cellStyle name="Normal 487 3" xfId="3406"/>
    <cellStyle name="Normal 488" xfId="1071"/>
    <cellStyle name="Normal 488 2" xfId="2156"/>
    <cellStyle name="Normal 488 2 2" xfId="4465"/>
    <cellStyle name="Normal 488 3" xfId="3408"/>
    <cellStyle name="Normal 489" xfId="1072"/>
    <cellStyle name="Normal 489 2" xfId="2157"/>
    <cellStyle name="Normal 489 2 2" xfId="4466"/>
    <cellStyle name="Normal 489 3" xfId="3409"/>
    <cellStyle name="Normal 49" xfId="244"/>
    <cellStyle name="Normal 49 2" xfId="1393"/>
    <cellStyle name="Normal 49 2 2" xfId="3709"/>
    <cellStyle name="Normal 49 3" xfId="2662"/>
    <cellStyle name="Normal 490" xfId="1070"/>
    <cellStyle name="Normal 490 2" xfId="2155"/>
    <cellStyle name="Normal 490 2 2" xfId="4464"/>
    <cellStyle name="Normal 490 3" xfId="3407"/>
    <cellStyle name="Normal 491" xfId="1073"/>
    <cellStyle name="Normal 491 2" xfId="2158"/>
    <cellStyle name="Normal 491 2 2" xfId="4467"/>
    <cellStyle name="Normal 491 3" xfId="3410"/>
    <cellStyle name="Normal 492" xfId="1074"/>
    <cellStyle name="Normal 492 2" xfId="2159"/>
    <cellStyle name="Normal 492 2 2" xfId="4468"/>
    <cellStyle name="Normal 492 3" xfId="3411"/>
    <cellStyle name="Normal 493" xfId="1075"/>
    <cellStyle name="Normal 493 2" xfId="2160"/>
    <cellStyle name="Normal 493 2 2" xfId="4469"/>
    <cellStyle name="Normal 493 3" xfId="3412"/>
    <cellStyle name="Normal 494" xfId="1076"/>
    <cellStyle name="Normal 494 2" xfId="2161"/>
    <cellStyle name="Normal 494 2 2" xfId="4470"/>
    <cellStyle name="Normal 494 3" xfId="3413"/>
    <cellStyle name="Normal 495" xfId="1077"/>
    <cellStyle name="Normal 495 2" xfId="2162"/>
    <cellStyle name="Normal 495 2 2" xfId="4471"/>
    <cellStyle name="Normal 495 3" xfId="3414"/>
    <cellStyle name="Normal 496" xfId="1078"/>
    <cellStyle name="Normal 496 2" xfId="2163"/>
    <cellStyle name="Normal 496 2 2" xfId="4472"/>
    <cellStyle name="Normal 496 3" xfId="3415"/>
    <cellStyle name="Normal 497" xfId="1079"/>
    <cellStyle name="Normal 497 2" xfId="2164"/>
    <cellStyle name="Normal 497 2 2" xfId="4473"/>
    <cellStyle name="Normal 497 3" xfId="3416"/>
    <cellStyle name="Normal 498" xfId="1080"/>
    <cellStyle name="Normal 498 2" xfId="2165"/>
    <cellStyle name="Normal 498 2 2" xfId="4474"/>
    <cellStyle name="Normal 498 3" xfId="3417"/>
    <cellStyle name="Normal 499" xfId="1081"/>
    <cellStyle name="Normal 499 2" xfId="2166"/>
    <cellStyle name="Normal 499 2 2" xfId="4475"/>
    <cellStyle name="Normal 499 3" xfId="3418"/>
    <cellStyle name="Normal 5" xfId="245"/>
    <cellStyle name="Normal 5 10" xfId="2491"/>
    <cellStyle name="Normal 5 11" xfId="4898"/>
    <cellStyle name="Normal 5 12" xfId="4910"/>
    <cellStyle name="Normal 5 13" xfId="4941"/>
    <cellStyle name="Normal 5 2" xfId="388"/>
    <cellStyle name="Normal 5 2 2" xfId="1503"/>
    <cellStyle name="Normal 5 2 2 2" xfId="3813"/>
    <cellStyle name="Normal 5 2 3" xfId="2752"/>
    <cellStyle name="Normal 5 3" xfId="456"/>
    <cellStyle name="Normal 5 3 2" xfId="1569"/>
    <cellStyle name="Normal 5 3 2 2" xfId="3879"/>
    <cellStyle name="Normal 5 3 3" xfId="2818"/>
    <cellStyle name="Normal 5 4" xfId="596"/>
    <cellStyle name="Normal 5 4 2" xfId="1698"/>
    <cellStyle name="Normal 5 4 2 2" xfId="4008"/>
    <cellStyle name="Normal 5 4 3" xfId="2953"/>
    <cellStyle name="Normal 5 5" xfId="795"/>
    <cellStyle name="Normal 5 5 2" xfId="1883"/>
    <cellStyle name="Normal 5 5 2 2" xfId="4193"/>
    <cellStyle name="Normal 5 5 3" xfId="3138"/>
    <cellStyle name="Normal 5 6" xfId="921"/>
    <cellStyle name="Normal 5 6 2" xfId="2006"/>
    <cellStyle name="Normal 5 6 2 2" xfId="4316"/>
    <cellStyle name="Normal 5 6 3" xfId="3261"/>
    <cellStyle name="Normal 5 7" xfId="1054"/>
    <cellStyle name="Normal 5 7 2" xfId="2139"/>
    <cellStyle name="Normal 5 7 2 2" xfId="4448"/>
    <cellStyle name="Normal 5 7 3" xfId="3393"/>
    <cellStyle name="Normal 5 8" xfId="1394"/>
    <cellStyle name="Normal 5 8 2" xfId="3710"/>
    <cellStyle name="Normal 5 9" xfId="2333"/>
    <cellStyle name="Normal 5 9 2" xfId="4636"/>
    <cellStyle name="Normal 50" xfId="246"/>
    <cellStyle name="Normal 50 2" xfId="1395"/>
    <cellStyle name="Normal 50 2 2" xfId="3711"/>
    <cellStyle name="Normal 50 3" xfId="2663"/>
    <cellStyle name="Normal 500" xfId="1053"/>
    <cellStyle name="Normal 500 2" xfId="2138"/>
    <cellStyle name="Normal 500 2 2" xfId="4447"/>
    <cellStyle name="Normal 500 3" xfId="3392"/>
    <cellStyle name="Normal 501" xfId="1055"/>
    <cellStyle name="Normal 501 2" xfId="2140"/>
    <cellStyle name="Normal 501 2 2" xfId="4449"/>
    <cellStyle name="Normal 501 3" xfId="3394"/>
    <cellStyle name="Normal 502" xfId="1083"/>
    <cellStyle name="Normal 502 2" xfId="2168"/>
    <cellStyle name="Normal 502 2 2" xfId="4477"/>
    <cellStyle name="Normal 502 3" xfId="3420"/>
    <cellStyle name="Normal 503" xfId="1084"/>
    <cellStyle name="Normal 503 2" xfId="2169"/>
    <cellStyle name="Normal 503 2 2" xfId="4478"/>
    <cellStyle name="Normal 503 3" xfId="3421"/>
    <cellStyle name="Normal 504" xfId="1085"/>
    <cellStyle name="Normal 504 2" xfId="2170"/>
    <cellStyle name="Normal 504 2 2" xfId="4479"/>
    <cellStyle name="Normal 504 3" xfId="3422"/>
    <cellStyle name="Normal 505" xfId="1086"/>
    <cellStyle name="Normal 505 2" xfId="2171"/>
    <cellStyle name="Normal 505 2 2" xfId="4480"/>
    <cellStyle name="Normal 505 3" xfId="3423"/>
    <cellStyle name="Normal 506" xfId="1087"/>
    <cellStyle name="Normal 506 2" xfId="2172"/>
    <cellStyle name="Normal 506 2 2" xfId="4481"/>
    <cellStyle name="Normal 506 3" xfId="3424"/>
    <cellStyle name="Normal 507" xfId="1082"/>
    <cellStyle name="Normal 507 2" xfId="2167"/>
    <cellStyle name="Normal 507 2 2" xfId="4476"/>
    <cellStyle name="Normal 507 3" xfId="3419"/>
    <cellStyle name="Normal 508" xfId="1088"/>
    <cellStyle name="Normal 508 2" xfId="2173"/>
    <cellStyle name="Normal 508 2 2" xfId="4482"/>
    <cellStyle name="Normal 508 3" xfId="3425"/>
    <cellStyle name="Normal 509" xfId="1089"/>
    <cellStyle name="Normal 509 2" xfId="2174"/>
    <cellStyle name="Normal 509 2 2" xfId="4483"/>
    <cellStyle name="Normal 509 3" xfId="3426"/>
    <cellStyle name="Normal 51" xfId="247"/>
    <cellStyle name="Normal 51 2" xfId="1396"/>
    <cellStyle name="Normal 51 2 2" xfId="3712"/>
    <cellStyle name="Normal 51 3" xfId="2664"/>
    <cellStyle name="Normal 510" xfId="1090"/>
    <cellStyle name="Normal 510 2" xfId="2175"/>
    <cellStyle name="Normal 510 2 2" xfId="4484"/>
    <cellStyle name="Normal 510 3" xfId="3427"/>
    <cellStyle name="Normal 511" xfId="1104"/>
    <cellStyle name="Normal 511 2" xfId="2189"/>
    <cellStyle name="Normal 511 2 2" xfId="4498"/>
    <cellStyle name="Normal 511 3" xfId="3441"/>
    <cellStyle name="Normal 512" xfId="1111"/>
    <cellStyle name="Normal 512 2" xfId="2196"/>
    <cellStyle name="Normal 512 2 2" xfId="4505"/>
    <cellStyle name="Normal 512 3" xfId="3448"/>
    <cellStyle name="Normal 513" xfId="1112"/>
    <cellStyle name="Normal 513 2" xfId="2197"/>
    <cellStyle name="Normal 513 2 2" xfId="4506"/>
    <cellStyle name="Normal 513 3" xfId="3449"/>
    <cellStyle name="Normal 514" xfId="1113"/>
    <cellStyle name="Normal 514 2" xfId="2198"/>
    <cellStyle name="Normal 514 2 2" xfId="4507"/>
    <cellStyle name="Normal 514 3" xfId="3450"/>
    <cellStyle name="Normal 515" xfId="1114"/>
    <cellStyle name="Normal 515 2" xfId="2199"/>
    <cellStyle name="Normal 515 2 2" xfId="4508"/>
    <cellStyle name="Normal 515 3" xfId="3451"/>
    <cellStyle name="Normal 516" xfId="1115"/>
    <cellStyle name="Normal 516 2" xfId="2200"/>
    <cellStyle name="Normal 516 2 2" xfId="4509"/>
    <cellStyle name="Normal 516 3" xfId="3452"/>
    <cellStyle name="Normal 517" xfId="1123"/>
    <cellStyle name="Normal 517 2" xfId="2208"/>
    <cellStyle name="Normal 517 2 2" xfId="4517"/>
    <cellStyle name="Normal 517 3" xfId="3460"/>
    <cellStyle name="Normal 518" xfId="1139"/>
    <cellStyle name="Normal 518 2" xfId="2224"/>
    <cellStyle name="Normal 518 2 2" xfId="4533"/>
    <cellStyle name="Normal 518 3" xfId="3476"/>
    <cellStyle name="Normal 518 4" xfId="4932"/>
    <cellStyle name="Normal 518 5" xfId="4951"/>
    <cellStyle name="Normal 519" xfId="1136"/>
    <cellStyle name="Normal 519 2" xfId="2221"/>
    <cellStyle name="Normal 519 2 2" xfId="4530"/>
    <cellStyle name="Normal 519 3" xfId="3473"/>
    <cellStyle name="Normal 52" xfId="248"/>
    <cellStyle name="Normal 52 2" xfId="1397"/>
    <cellStyle name="Normal 52 2 2" xfId="3713"/>
    <cellStyle name="Normal 52 3" xfId="2665"/>
    <cellStyle name="Normal 520" xfId="1142"/>
    <cellStyle name="Normal 520 2" xfId="2227"/>
    <cellStyle name="Normal 520 2 2" xfId="4536"/>
    <cellStyle name="Normal 520 3" xfId="3479"/>
    <cellStyle name="Normal 521" xfId="1143"/>
    <cellStyle name="Normal 521 2" xfId="2228"/>
    <cellStyle name="Normal 521 2 2" xfId="4537"/>
    <cellStyle name="Normal 521 3" xfId="3480"/>
    <cellStyle name="Normal 521 4" xfId="4933"/>
    <cellStyle name="Normal 521 5" xfId="4953"/>
    <cellStyle name="Normal 522" xfId="1141"/>
    <cellStyle name="Normal 522 2" xfId="2226"/>
    <cellStyle name="Normal 522 2 2" xfId="4535"/>
    <cellStyle name="Normal 522 3" xfId="3478"/>
    <cellStyle name="Normal 523" xfId="1144"/>
    <cellStyle name="Normal 523 2" xfId="2229"/>
    <cellStyle name="Normal 523 2 2" xfId="4538"/>
    <cellStyle name="Normal 523 3" xfId="3481"/>
    <cellStyle name="Normal 524" xfId="1159"/>
    <cellStyle name="Normal 524 2" xfId="2244"/>
    <cellStyle name="Normal 524 2 2" xfId="4553"/>
    <cellStyle name="Normal 524 3" xfId="3496"/>
    <cellStyle name="Normal 525" xfId="1161"/>
    <cellStyle name="Normal 525 2" xfId="2246"/>
    <cellStyle name="Normal 525 2 2" xfId="4555"/>
    <cellStyle name="Normal 525 3" xfId="3498"/>
    <cellStyle name="Normal 526" xfId="1162"/>
    <cellStyle name="Normal 526 2" xfId="2247"/>
    <cellStyle name="Normal 526 2 2" xfId="4556"/>
    <cellStyle name="Normal 526 3" xfId="3499"/>
    <cellStyle name="Normal 527" xfId="1163"/>
    <cellStyle name="Normal 527 2" xfId="2248"/>
    <cellStyle name="Normal 527 2 2" xfId="4557"/>
    <cellStyle name="Normal 527 3" xfId="3500"/>
    <cellStyle name="Normal 528" xfId="1164"/>
    <cellStyle name="Normal 528 2" xfId="2249"/>
    <cellStyle name="Normal 528 2 2" xfId="4558"/>
    <cellStyle name="Normal 528 3" xfId="3501"/>
    <cellStyle name="Normal 529" xfId="1165"/>
    <cellStyle name="Normal 529 2" xfId="2250"/>
    <cellStyle name="Normal 529 2 2" xfId="4559"/>
    <cellStyle name="Normal 529 3" xfId="3502"/>
    <cellStyle name="Normal 53" xfId="249"/>
    <cellStyle name="Normal 53 2" xfId="1398"/>
    <cellStyle name="Normal 53 2 2" xfId="3714"/>
    <cellStyle name="Normal 53 3" xfId="2666"/>
    <cellStyle name="Normal 530" xfId="1166"/>
    <cellStyle name="Normal 530 2" xfId="2251"/>
    <cellStyle name="Normal 530 2 2" xfId="4560"/>
    <cellStyle name="Normal 530 3" xfId="3503"/>
    <cellStyle name="Normal 531" xfId="1167"/>
    <cellStyle name="Normal 531 2" xfId="2252"/>
    <cellStyle name="Normal 531 2 2" xfId="4561"/>
    <cellStyle name="Normal 531 3" xfId="3504"/>
    <cellStyle name="Normal 532" xfId="1168"/>
    <cellStyle name="Normal 532 2" xfId="2253"/>
    <cellStyle name="Normal 532 2 2" xfId="4562"/>
    <cellStyle name="Normal 532 3" xfId="3505"/>
    <cellStyle name="Normal 533" xfId="1160"/>
    <cellStyle name="Normal 533 2" xfId="2245"/>
    <cellStyle name="Normal 533 2 2" xfId="4554"/>
    <cellStyle name="Normal 533 3" xfId="3497"/>
    <cellStyle name="Normal 534" xfId="1169"/>
    <cellStyle name="Normal 534 2" xfId="2254"/>
    <cellStyle name="Normal 534 2 2" xfId="4563"/>
    <cellStyle name="Normal 534 3" xfId="3506"/>
    <cellStyle name="Normal 535" xfId="1170"/>
    <cellStyle name="Normal 535 2" xfId="2255"/>
    <cellStyle name="Normal 535 2 2" xfId="4564"/>
    <cellStyle name="Normal 535 3" xfId="3507"/>
    <cellStyle name="Normal 536" xfId="1171"/>
    <cellStyle name="Normal 536 2" xfId="2256"/>
    <cellStyle name="Normal 536 2 2" xfId="4565"/>
    <cellStyle name="Normal 536 3" xfId="3508"/>
    <cellStyle name="Normal 537" xfId="1172"/>
    <cellStyle name="Normal 537 2" xfId="2257"/>
    <cellStyle name="Normal 537 2 2" xfId="4566"/>
    <cellStyle name="Normal 537 3" xfId="3509"/>
    <cellStyle name="Normal 538" xfId="1174"/>
    <cellStyle name="Normal 538 2" xfId="2259"/>
    <cellStyle name="Normal 538 2 2" xfId="4568"/>
    <cellStyle name="Normal 538 3" xfId="3511"/>
    <cellStyle name="Normal 539" xfId="1177"/>
    <cellStyle name="Normal 539 2" xfId="2262"/>
    <cellStyle name="Normal 539 2 2" xfId="4571"/>
    <cellStyle name="Normal 539 3" xfId="3514"/>
    <cellStyle name="Normal 54" xfId="250"/>
    <cellStyle name="Normal 54 2" xfId="1399"/>
    <cellStyle name="Normal 54 2 2" xfId="3715"/>
    <cellStyle name="Normal 54 3" xfId="2667"/>
    <cellStyle name="Normal 540" xfId="1191"/>
    <cellStyle name="Normal 540 2" xfId="2276"/>
    <cellStyle name="Normal 540 2 2" xfId="4585"/>
    <cellStyle name="Normal 540 3" xfId="3528"/>
    <cellStyle name="Normal 541" xfId="1194"/>
    <cellStyle name="Normal 541 2" xfId="2279"/>
    <cellStyle name="Normal 541 2 2" xfId="4588"/>
    <cellStyle name="Normal 541 3" xfId="3531"/>
    <cellStyle name="Normal 542" xfId="1195"/>
    <cellStyle name="Normal 542 2" xfId="2280"/>
    <cellStyle name="Normal 542 2 2" xfId="4589"/>
    <cellStyle name="Normal 542 3" xfId="3532"/>
    <cellStyle name="Normal 543" xfId="1193"/>
    <cellStyle name="Normal 543 2" xfId="2278"/>
    <cellStyle name="Normal 543 2 2" xfId="4587"/>
    <cellStyle name="Normal 543 3" xfId="3530"/>
    <cellStyle name="Normal 544" xfId="1192"/>
    <cellStyle name="Normal 544 2" xfId="2277"/>
    <cellStyle name="Normal 544 2 2" xfId="4586"/>
    <cellStyle name="Normal 544 3" xfId="3529"/>
    <cellStyle name="Normal 545" xfId="1196"/>
    <cellStyle name="Normal 545 2" xfId="2281"/>
    <cellStyle name="Normal 545 2 2" xfId="4590"/>
    <cellStyle name="Normal 545 3" xfId="3533"/>
    <cellStyle name="Normal 546" xfId="1197"/>
    <cellStyle name="Normal 546 2" xfId="3534"/>
    <cellStyle name="Normal 547" xfId="1213"/>
    <cellStyle name="Normal 547 2" xfId="3550"/>
    <cellStyle name="Normal 548" xfId="1214"/>
    <cellStyle name="Normal 548 2" xfId="3551"/>
    <cellStyle name="Normal 549" xfId="1215"/>
    <cellStyle name="Normal 549 2" xfId="3552"/>
    <cellStyle name="Normal 55" xfId="251"/>
    <cellStyle name="Normal 55 2" xfId="1400"/>
    <cellStyle name="Normal 55 2 2" xfId="3716"/>
    <cellStyle name="Normal 55 3" xfId="2668"/>
    <cellStyle name="Normal 550" xfId="1219"/>
    <cellStyle name="Normal 551" xfId="2282"/>
    <cellStyle name="Normal 552" xfId="2285"/>
    <cellStyle name="Normal 553" xfId="1216"/>
    <cellStyle name="Normal 553 2" xfId="3553"/>
    <cellStyle name="Normal 554" xfId="1218"/>
    <cellStyle name="Normal 554 2" xfId="3555"/>
    <cellStyle name="Normal 555" xfId="1742"/>
    <cellStyle name="Normal 555 2" xfId="4052"/>
    <cellStyle name="Normal 556" xfId="2293"/>
    <cellStyle name="Normal 556 2" xfId="4598"/>
    <cellStyle name="Normal 557" xfId="2303"/>
    <cellStyle name="Normal 557 2" xfId="4608"/>
    <cellStyle name="Normal 558" xfId="2294"/>
    <cellStyle name="Normal 558 2" xfId="4599"/>
    <cellStyle name="Normal 559" xfId="2297"/>
    <cellStyle name="Normal 559 2" xfId="4602"/>
    <cellStyle name="Normal 56" xfId="252"/>
    <cellStyle name="Normal 56 2" xfId="1401"/>
    <cellStyle name="Normal 56 2 2" xfId="3717"/>
    <cellStyle name="Normal 56 3" xfId="2669"/>
    <cellStyle name="Normal 560" xfId="2287"/>
    <cellStyle name="Normal 560 2" xfId="4592"/>
    <cellStyle name="Normal 561" xfId="2290"/>
    <cellStyle name="Normal 561 2" xfId="4595"/>
    <cellStyle name="Normal 562" xfId="2305"/>
    <cellStyle name="Normal 562 2" xfId="4610"/>
    <cellStyle name="Normal 563" xfId="2310"/>
    <cellStyle name="Normal 564" xfId="2304"/>
    <cellStyle name="Normal 564 2" xfId="4609"/>
    <cellStyle name="Normal 565" xfId="2291"/>
    <cellStyle name="Normal 565 2" xfId="4596"/>
    <cellStyle name="Normal 566" xfId="2302"/>
    <cellStyle name="Normal 566 2" xfId="4607"/>
    <cellStyle name="Normal 566 3" xfId="4943"/>
    <cellStyle name="Normal 567" xfId="2307"/>
    <cellStyle name="Normal 567 2" xfId="4612"/>
    <cellStyle name="Normal 568" xfId="2315"/>
    <cellStyle name="Normal 568 2" xfId="4618"/>
    <cellStyle name="Normal 569" xfId="2313"/>
    <cellStyle name="Normal 569 2" xfId="4616"/>
    <cellStyle name="Normal 57" xfId="253"/>
    <cellStyle name="Normal 57 2" xfId="1402"/>
    <cellStyle name="Normal 57 2 2" xfId="3718"/>
    <cellStyle name="Normal 57 3" xfId="2670"/>
    <cellStyle name="Normal 570" xfId="2312"/>
    <cellStyle name="Normal 570 2" xfId="4615"/>
    <cellStyle name="Normal 571" xfId="2301"/>
    <cellStyle name="Normal 571 2" xfId="4606"/>
    <cellStyle name="Normal 572" xfId="2314"/>
    <cellStyle name="Normal 572 2" xfId="4617"/>
    <cellStyle name="Normal 573" xfId="2316"/>
    <cellStyle name="Normal 573 2" xfId="4619"/>
    <cellStyle name="Normal 574" xfId="2332"/>
    <cellStyle name="Normal 574 2" xfId="4635"/>
    <cellStyle name="Normal 575" xfId="2336"/>
    <cellStyle name="Normal 575 2" xfId="4639"/>
    <cellStyle name="Normal 576" xfId="2337"/>
    <cellStyle name="Normal 576 2" xfId="4640"/>
    <cellStyle name="Normal 577" xfId="2338"/>
    <cellStyle name="Normal 577 2" xfId="4641"/>
    <cellStyle name="Normal 578" xfId="2339"/>
    <cellStyle name="Normal 578 2" xfId="4642"/>
    <cellStyle name="Normal 579" xfId="2340"/>
    <cellStyle name="Normal 579 2" xfId="4643"/>
    <cellStyle name="Normal 58" xfId="254"/>
    <cellStyle name="Normal 58 2" xfId="1403"/>
    <cellStyle name="Normal 58 2 2" xfId="3719"/>
    <cellStyle name="Normal 58 3" xfId="2671"/>
    <cellStyle name="Normal 580" xfId="2341"/>
    <cellStyle name="Normal 580 2" xfId="4644"/>
    <cellStyle name="Normal 581" xfId="2342"/>
    <cellStyle name="Normal 581 2" xfId="4645"/>
    <cellStyle name="Normal 582" xfId="2343"/>
    <cellStyle name="Normal 582 2" xfId="4646"/>
    <cellStyle name="Normal 583" xfId="2344"/>
    <cellStyle name="Normal 583 2" xfId="4647"/>
    <cellStyle name="Normal 584" xfId="2331"/>
    <cellStyle name="Normal 584 2" xfId="4634"/>
    <cellStyle name="Normal 585" xfId="2345"/>
    <cellStyle name="Normal 585 2" xfId="4648"/>
    <cellStyle name="Normal 586" xfId="2346"/>
    <cellStyle name="Normal 586 2" xfId="4649"/>
    <cellStyle name="Normal 587" xfId="2347"/>
    <cellStyle name="Normal 587 2" xfId="4650"/>
    <cellStyle name="Normal 588" xfId="2348"/>
    <cellStyle name="Normal 588 2" xfId="4651"/>
    <cellStyle name="Normal 589" xfId="2349"/>
    <cellStyle name="Normal 589 2" xfId="4652"/>
    <cellStyle name="Normal 59" xfId="255"/>
    <cellStyle name="Normal 59 2" xfId="1404"/>
    <cellStyle name="Normal 59 2 2" xfId="3720"/>
    <cellStyle name="Normal 59 3" xfId="2672"/>
    <cellStyle name="Normal 590" xfId="2330"/>
    <cellStyle name="Normal 590 2" xfId="4633"/>
    <cellStyle name="Normal 591" xfId="2350"/>
    <cellStyle name="Normal 591 2" xfId="4653"/>
    <cellStyle name="Normal 592" xfId="2351"/>
    <cellStyle name="Normal 592 2" xfId="4654"/>
    <cellStyle name="Normal 593" xfId="2352"/>
    <cellStyle name="Normal 593 2" xfId="4655"/>
    <cellStyle name="Normal 594" xfId="2365"/>
    <cellStyle name="Normal 594 2" xfId="4668"/>
    <cellStyle name="Normal 595" xfId="2367"/>
    <cellStyle name="Normal 595 2" xfId="4670"/>
    <cellStyle name="Normal 596" xfId="2380"/>
    <cellStyle name="Normal 596 2" xfId="4683"/>
    <cellStyle name="Normal 597" xfId="2383"/>
    <cellStyle name="Normal 597 2" xfId="4686"/>
    <cellStyle name="Normal 598" xfId="2384"/>
    <cellStyle name="Normal 598 2" xfId="4687"/>
    <cellStyle name="Normal 599" xfId="2385"/>
    <cellStyle name="Normal 599 2" xfId="4688"/>
    <cellStyle name="Normal 6" xfId="256"/>
    <cellStyle name="Normal 60" xfId="257"/>
    <cellStyle name="Normal 60 2" xfId="1405"/>
    <cellStyle name="Normal 60 2 2" xfId="3721"/>
    <cellStyle name="Normal 60 3" xfId="2673"/>
    <cellStyle name="Normal 600" xfId="2386"/>
    <cellStyle name="Normal 600 2" xfId="4689"/>
    <cellStyle name="Normal 601" xfId="2387"/>
    <cellStyle name="Normal 601 2" xfId="4690"/>
    <cellStyle name="Normal 602" xfId="2388"/>
    <cellStyle name="Normal 602 2" xfId="4691"/>
    <cellStyle name="Normal 603" xfId="2389"/>
    <cellStyle name="Normal 603 2" xfId="4692"/>
    <cellStyle name="Normal 603 3" xfId="4917"/>
    <cellStyle name="Normal 604" xfId="2390"/>
    <cellStyle name="Normal 604 2" xfId="4693"/>
    <cellStyle name="Normal 605" xfId="2391"/>
    <cellStyle name="Normal 605 2" xfId="4694"/>
    <cellStyle name="Normal 606" xfId="2393"/>
    <cellStyle name="Normal 606 2" xfId="4696"/>
    <cellStyle name="Normal 607" xfId="2394"/>
    <cellStyle name="Normal 607 2" xfId="4697"/>
    <cellStyle name="Normal 608" xfId="2395"/>
    <cellStyle name="Normal 608 2" xfId="4698"/>
    <cellStyle name="Normal 609" xfId="2396"/>
    <cellStyle name="Normal 609 2" xfId="4699"/>
    <cellStyle name="Normal 61" xfId="258"/>
    <cellStyle name="Normal 61 2" xfId="1406"/>
    <cellStyle name="Normal 61 2 2" xfId="3722"/>
    <cellStyle name="Normal 61 3" xfId="2674"/>
    <cellStyle name="Normal 610" xfId="2397"/>
    <cellStyle name="Normal 610 2" xfId="4700"/>
    <cellStyle name="Normal 611" xfId="2398"/>
    <cellStyle name="Normal 611 2" xfId="4701"/>
    <cellStyle name="Normal 612" xfId="2399"/>
    <cellStyle name="Normal 612 2" xfId="4702"/>
    <cellStyle name="Normal 613" xfId="2400"/>
    <cellStyle name="Normal 613 2" xfId="4703"/>
    <cellStyle name="Normal 614" xfId="2401"/>
    <cellStyle name="Normal 614 2" xfId="4704"/>
    <cellStyle name="Normal 615" xfId="2402"/>
    <cellStyle name="Normal 615 2" xfId="4705"/>
    <cellStyle name="Normal 616" xfId="2403"/>
    <cellStyle name="Normal 616 2" xfId="4706"/>
    <cellStyle name="Normal 617" xfId="2404"/>
    <cellStyle name="Normal 617 2" xfId="4707"/>
    <cellStyle name="Normal 618" xfId="2405"/>
    <cellStyle name="Normal 618 2" xfId="4708"/>
    <cellStyle name="Normal 619" xfId="2406"/>
    <cellStyle name="Normal 619 2" xfId="4709"/>
    <cellStyle name="Normal 62" xfId="259"/>
    <cellStyle name="Normal 62 2" xfId="1407"/>
    <cellStyle name="Normal 62 2 2" xfId="3723"/>
    <cellStyle name="Normal 62 3" xfId="2675"/>
    <cellStyle name="Normal 620" xfId="2407"/>
    <cellStyle name="Normal 620 2" xfId="4710"/>
    <cellStyle name="Normal 621" xfId="2408"/>
    <cellStyle name="Normal 621 2" xfId="4711"/>
    <cellStyle name="Normal 622" xfId="2409"/>
    <cellStyle name="Normal 622 2" xfId="4712"/>
    <cellStyle name="Normal 623" xfId="2410"/>
    <cellStyle name="Normal 623 2" xfId="4713"/>
    <cellStyle name="Normal 624" xfId="2411"/>
    <cellStyle name="Normal 624 2" xfId="4714"/>
    <cellStyle name="Normal 625" xfId="2412"/>
    <cellStyle name="Normal 625 2" xfId="4715"/>
    <cellStyle name="Normal 626" xfId="2414"/>
    <cellStyle name="Normal 626 2" xfId="4717"/>
    <cellStyle name="Normal 627" xfId="2431"/>
    <cellStyle name="Normal 627 2" xfId="4734"/>
    <cellStyle name="Normal 628" xfId="2433"/>
    <cellStyle name="Normal 628 2" xfId="4736"/>
    <cellStyle name="Normal 629" xfId="2448"/>
    <cellStyle name="Normal 629 2" xfId="4750"/>
    <cellStyle name="Normal 63" xfId="260"/>
    <cellStyle name="Normal 63 2" xfId="1408"/>
    <cellStyle name="Normal 63 2 2" xfId="3724"/>
    <cellStyle name="Normal 63 3" xfId="2676"/>
    <cellStyle name="Normal 630" xfId="2450"/>
    <cellStyle name="Normal 630 2" xfId="4752"/>
    <cellStyle name="Normal 631" xfId="2449"/>
    <cellStyle name="Normal 631 2" xfId="4751"/>
    <cellStyle name="Normal 632" xfId="2452"/>
    <cellStyle name="Normal 632 2" xfId="4754"/>
    <cellStyle name="Normal 633" xfId="2453"/>
    <cellStyle name="Normal 633 2" xfId="4755"/>
    <cellStyle name="Normal 634" xfId="2454"/>
    <cellStyle name="Normal 634 2" xfId="4756"/>
    <cellStyle name="Normal 635" xfId="2455"/>
    <cellStyle name="Normal 635 2" xfId="4757"/>
    <cellStyle name="Normal 636" xfId="2456"/>
    <cellStyle name="Normal 636 2" xfId="4758"/>
    <cellStyle name="Normal 637" xfId="2459"/>
    <cellStyle name="Normal 637 2" xfId="4761"/>
    <cellStyle name="Normal 638" xfId="2460"/>
    <cellStyle name="Normal 638 2" xfId="4762"/>
    <cellStyle name="Normal 639" xfId="2458"/>
    <cellStyle name="Normal 639 2" xfId="4760"/>
    <cellStyle name="Normal 64" xfId="261"/>
    <cellStyle name="Normal 64 2" xfId="1409"/>
    <cellStyle name="Normal 64 2 2" xfId="3725"/>
    <cellStyle name="Normal 64 3" xfId="2677"/>
    <cellStyle name="Normal 640" xfId="2461"/>
    <cellStyle name="Normal 640 2" xfId="4763"/>
    <cellStyle name="Normal 641" xfId="2462"/>
    <cellStyle name="Normal 641 2" xfId="4764"/>
    <cellStyle name="Normal 642" xfId="2457"/>
    <cellStyle name="Normal 642 2" xfId="4759"/>
    <cellStyle name="Normal 643" xfId="2463"/>
    <cellStyle name="Normal 643 2" xfId="4765"/>
    <cellStyle name="Normal 644" xfId="2464"/>
    <cellStyle name="Normal 644 2" xfId="4766"/>
    <cellStyle name="Normal 645" xfId="2465"/>
    <cellStyle name="Normal 645 2" xfId="4767"/>
    <cellStyle name="Normal 646" xfId="2479"/>
    <cellStyle name="Normal 646 2" xfId="4781"/>
    <cellStyle name="Normal 647" xfId="2480"/>
    <cellStyle name="Normal 647 2" xfId="4782"/>
    <cellStyle name="Normal 648" xfId="2481"/>
    <cellStyle name="Normal 648 2" xfId="4783"/>
    <cellStyle name="Normal 649" xfId="2482"/>
    <cellStyle name="Normal 649 2" xfId="4784"/>
    <cellStyle name="Normal 65" xfId="262"/>
    <cellStyle name="Normal 65 2" xfId="1410"/>
    <cellStyle name="Normal 65 2 2" xfId="3726"/>
    <cellStyle name="Normal 65 3" xfId="2678"/>
    <cellStyle name="Normal 650" xfId="2483"/>
    <cellStyle name="Normal 650 2" xfId="4785"/>
    <cellStyle name="Normal 651" xfId="2484"/>
    <cellStyle name="Normal 651 2" xfId="4786"/>
    <cellStyle name="Normal 652" xfId="2486"/>
    <cellStyle name="Normal 653" xfId="2490"/>
    <cellStyle name="Normal 654" xfId="2492"/>
    <cellStyle name="Normal 655" xfId="2488"/>
    <cellStyle name="Normal 656" xfId="3773"/>
    <cellStyle name="Normal 657" xfId="4789"/>
    <cellStyle name="Normal 658" xfId="4790"/>
    <cellStyle name="Normal 659" xfId="4794"/>
    <cellStyle name="Normal 66" xfId="263"/>
    <cellStyle name="Normal 66 2" xfId="1411"/>
    <cellStyle name="Normal 66 2 2" xfId="3727"/>
    <cellStyle name="Normal 66 3" xfId="2679"/>
    <cellStyle name="Normal 660" xfId="4796"/>
    <cellStyle name="Normal 661" xfId="4798"/>
    <cellStyle name="Normal 662" xfId="4800"/>
    <cellStyle name="Normal 663" xfId="4802"/>
    <cellStyle name="Normal 664" xfId="4804"/>
    <cellStyle name="Normal 665" xfId="4806"/>
    <cellStyle name="Normal 666" xfId="4808"/>
    <cellStyle name="Normal 667" xfId="4810"/>
    <cellStyle name="Normal 668" xfId="4812"/>
    <cellStyle name="Normal 669" xfId="4814"/>
    <cellStyle name="Normal 67" xfId="264"/>
    <cellStyle name="Normal 67 2" xfId="1412"/>
    <cellStyle name="Normal 67 2 2" xfId="3728"/>
    <cellStyle name="Normal 67 3" xfId="2680"/>
    <cellStyle name="Normal 670" xfId="4816"/>
    <cellStyle name="Normal 671" xfId="4818"/>
    <cellStyle name="Normal 672" xfId="4820"/>
    <cellStyle name="Normal 673" xfId="4822"/>
    <cellStyle name="Normal 674" xfId="4824"/>
    <cellStyle name="Normal 675" xfId="4841"/>
    <cellStyle name="Normal 676" xfId="4845"/>
    <cellStyle name="Normal 677" xfId="4846"/>
    <cellStyle name="Normal 678" xfId="4847"/>
    <cellStyle name="Normal 679" xfId="4848"/>
    <cellStyle name="Normal 68" xfId="265"/>
    <cellStyle name="Normal 68 2" xfId="1413"/>
    <cellStyle name="Normal 68 2 2" xfId="3729"/>
    <cellStyle name="Normal 68 3" xfId="2681"/>
    <cellStyle name="Normal 680" xfId="4850"/>
    <cellStyle name="Normal 680 2" xfId="4912"/>
    <cellStyle name="Normal 680 2 2" xfId="4948"/>
    <cellStyle name="Normal 680 2 2 2" xfId="4957"/>
    <cellStyle name="Normal 681" xfId="4852"/>
    <cellStyle name="Normal 682" xfId="4855"/>
    <cellStyle name="Normal 683" xfId="4872"/>
    <cellStyle name="Normal 684" xfId="4873"/>
    <cellStyle name="Normal 685" xfId="4868"/>
    <cellStyle name="Normal 686" xfId="4874"/>
    <cellStyle name="Normal 687" xfId="4875"/>
    <cellStyle name="Normal 688" xfId="4877"/>
    <cellStyle name="Normal 689" xfId="4879"/>
    <cellStyle name="Normal 69" xfId="266"/>
    <cellStyle name="Normal 69 2" xfId="1414"/>
    <cellStyle name="Normal 69 2 2" xfId="3730"/>
    <cellStyle name="Normal 69 3" xfId="2682"/>
    <cellStyle name="Normal 690" xfId="4881"/>
    <cellStyle name="Normal 691" xfId="4883"/>
    <cellStyle name="Normal 692" xfId="4902"/>
    <cellStyle name="Normal 693" xfId="4903"/>
    <cellStyle name="Normal 694" xfId="4900"/>
    <cellStyle name="Normal 695" xfId="4906"/>
    <cellStyle name="Normal 696" xfId="4937"/>
    <cellStyle name="Normal 697" xfId="4940"/>
    <cellStyle name="Normal 698" xfId="4944"/>
    <cellStyle name="Normal 699" xfId="4946"/>
    <cellStyle name="Normal 7" xfId="267"/>
    <cellStyle name="Normal 70" xfId="268"/>
    <cellStyle name="Normal 70 2" xfId="1415"/>
    <cellStyle name="Normal 70 2 2" xfId="3731"/>
    <cellStyle name="Normal 70 3" xfId="2683"/>
    <cellStyle name="Normal 700" xfId="4947"/>
    <cellStyle name="Normal 701" xfId="4956"/>
    <cellStyle name="Normal 702" xfId="4958"/>
    <cellStyle name="Normal 703" xfId="4961"/>
    <cellStyle name="Normal 704" xfId="4963"/>
    <cellStyle name="Normal 705" xfId="5011"/>
    <cellStyle name="Normal 706" xfId="4992"/>
    <cellStyle name="Normal 707" xfId="5013"/>
    <cellStyle name="Normal 708" xfId="4988"/>
    <cellStyle name="Normal 709" xfId="5025"/>
    <cellStyle name="Normal 71" xfId="269"/>
    <cellStyle name="Normal 71 2" xfId="1416"/>
    <cellStyle name="Normal 71 2 2" xfId="3732"/>
    <cellStyle name="Normal 71 3" xfId="2684"/>
    <cellStyle name="Normal 710" xfId="4984"/>
    <cellStyle name="Normal 711" xfId="5037"/>
    <cellStyle name="Normal 712" xfId="5014"/>
    <cellStyle name="Normal 713" xfId="5049"/>
    <cellStyle name="Normal 714" xfId="5026"/>
    <cellStyle name="Normal 715" xfId="5060"/>
    <cellStyle name="Normal 716" xfId="5051"/>
    <cellStyle name="Normal 717" xfId="5080"/>
    <cellStyle name="Normal 718" xfId="5079"/>
    <cellStyle name="Normal 719" xfId="5092"/>
    <cellStyle name="Normal 72" xfId="270"/>
    <cellStyle name="Normal 72 2" xfId="1417"/>
    <cellStyle name="Normal 72 2 2" xfId="3733"/>
    <cellStyle name="Normal 72 3" xfId="2685"/>
    <cellStyle name="Normal 720" xfId="5093"/>
    <cellStyle name="Normal 721" xfId="5112"/>
    <cellStyle name="Normal 73" xfId="271"/>
    <cellStyle name="Normal 73 2" xfId="1418"/>
    <cellStyle name="Normal 73 2 2" xfId="3734"/>
    <cellStyle name="Normal 73 3" xfId="2686"/>
    <cellStyle name="Normal 74" xfId="272"/>
    <cellStyle name="Normal 74 2" xfId="1419"/>
    <cellStyle name="Normal 74 2 2" xfId="3735"/>
    <cellStyle name="Normal 74 3" xfId="2687"/>
    <cellStyle name="Normal 75" xfId="273"/>
    <cellStyle name="Normal 75 2" xfId="1420"/>
    <cellStyle name="Normal 75 2 2" xfId="3736"/>
    <cellStyle name="Normal 75 3" xfId="2688"/>
    <cellStyle name="Normal 76" xfId="274"/>
    <cellStyle name="Normal 76 2" xfId="1421"/>
    <cellStyle name="Normal 76 2 2" xfId="3737"/>
    <cellStyle name="Normal 76 3" xfId="2689"/>
    <cellStyle name="Normal 77" xfId="275"/>
    <cellStyle name="Normal 77 2" xfId="1422"/>
    <cellStyle name="Normal 77 2 2" xfId="3738"/>
    <cellStyle name="Normal 77 3" xfId="2690"/>
    <cellStyle name="Normal 78" xfId="276"/>
    <cellStyle name="Normal 78 2" xfId="1423"/>
    <cellStyle name="Normal 78 2 2" xfId="3739"/>
    <cellStyle name="Normal 78 3" xfId="2691"/>
    <cellStyle name="Normal 79" xfId="277"/>
    <cellStyle name="Normal 79 2" xfId="1424"/>
    <cellStyle name="Normal 79 2 2" xfId="3740"/>
    <cellStyle name="Normal 79 3" xfId="2692"/>
    <cellStyle name="Normal 8" xfId="278"/>
    <cellStyle name="Normal 80" xfId="279"/>
    <cellStyle name="Normal 80 2" xfId="1425"/>
    <cellStyle name="Normal 80 2 2" xfId="3741"/>
    <cellStyle name="Normal 80 3" xfId="2693"/>
    <cellStyle name="Normal 81" xfId="280"/>
    <cellStyle name="Normal 81 2" xfId="1426"/>
    <cellStyle name="Normal 81 2 2" xfId="3742"/>
    <cellStyle name="Normal 81 3" xfId="2694"/>
    <cellStyle name="Normal 82" xfId="281"/>
    <cellStyle name="Normal 82 2" xfId="1427"/>
    <cellStyle name="Normal 82 2 2" xfId="3743"/>
    <cellStyle name="Normal 82 3" xfId="2695"/>
    <cellStyle name="Normal 83" xfId="282"/>
    <cellStyle name="Normal 83 2" xfId="1428"/>
    <cellStyle name="Normal 83 2 2" xfId="3744"/>
    <cellStyle name="Normal 83 3" xfId="2696"/>
    <cellStyle name="Normal 84" xfId="283"/>
    <cellStyle name="Normal 84 2" xfId="1429"/>
    <cellStyle name="Normal 84 2 2" xfId="3745"/>
    <cellStyle name="Normal 84 3" xfId="2697"/>
    <cellStyle name="Normal 85" xfId="284"/>
    <cellStyle name="Normal 85 2" xfId="1430"/>
    <cellStyle name="Normal 85 2 2" xfId="3746"/>
    <cellStyle name="Normal 85 3" xfId="2698"/>
    <cellStyle name="Normal 86" xfId="285"/>
    <cellStyle name="Normal 86 2" xfId="1431"/>
    <cellStyle name="Normal 86 2 2" xfId="3747"/>
    <cellStyle name="Normal 86 3" xfId="2699"/>
    <cellStyle name="Normal 87" xfId="286"/>
    <cellStyle name="Normal 87 2" xfId="1432"/>
    <cellStyle name="Normal 87 2 2" xfId="3748"/>
    <cellStyle name="Normal 87 3" xfId="2700"/>
    <cellStyle name="Normal 88" xfId="287"/>
    <cellStyle name="Normal 88 2" xfId="1433"/>
    <cellStyle name="Normal 88 2 2" xfId="3749"/>
    <cellStyle name="Normal 88 3" xfId="2701"/>
    <cellStyle name="Normal 89" xfId="288"/>
    <cellStyle name="Normal 89 2" xfId="1434"/>
    <cellStyle name="Normal 89 2 2" xfId="3750"/>
    <cellStyle name="Normal 89 3" xfId="2702"/>
    <cellStyle name="Normal 9" xfId="289"/>
    <cellStyle name="Normal 9 2" xfId="1435"/>
    <cellStyle name="Normal 9 2 2" xfId="3751"/>
    <cellStyle name="Normal 9 3" xfId="2703"/>
    <cellStyle name="Normal 90" xfId="290"/>
    <cellStyle name="Normal 90 2" xfId="1436"/>
    <cellStyle name="Normal 90 2 2" xfId="3752"/>
    <cellStyle name="Normal 90 3" xfId="2704"/>
    <cellStyle name="Normal 91" xfId="291"/>
    <cellStyle name="Normal 91 2" xfId="1437"/>
    <cellStyle name="Normal 91 2 2" xfId="3753"/>
    <cellStyle name="Normal 91 3" xfId="2705"/>
    <cellStyle name="Normal 92" xfId="292"/>
    <cellStyle name="Normal 92 2" xfId="1438"/>
    <cellStyle name="Normal 92 2 2" xfId="3754"/>
    <cellStyle name="Normal 92 3" xfId="2706"/>
    <cellStyle name="Normal 93" xfId="293"/>
    <cellStyle name="Normal 93 2" xfId="1439"/>
    <cellStyle name="Normal 93 2 2" xfId="3755"/>
    <cellStyle name="Normal 93 3" xfId="2707"/>
    <cellStyle name="Normal 94" xfId="294"/>
    <cellStyle name="Normal 94 2" xfId="1440"/>
    <cellStyle name="Normal 94 2 2" xfId="3756"/>
    <cellStyle name="Normal 94 3" xfId="2708"/>
    <cellStyle name="Normal 95" xfId="295"/>
    <cellStyle name="Normal 95 2" xfId="1441"/>
    <cellStyle name="Normal 95 2 2" xfId="3757"/>
    <cellStyle name="Normal 95 3" xfId="2709"/>
    <cellStyle name="Normal 96" xfId="296"/>
    <cellStyle name="Normal 96 2" xfId="1442"/>
    <cellStyle name="Normal 96 2 2" xfId="3758"/>
    <cellStyle name="Normal 96 3" xfId="2710"/>
    <cellStyle name="Normal 97" xfId="297"/>
    <cellStyle name="Normal 97 2" xfId="1443"/>
    <cellStyle name="Normal 97 2 2" xfId="3759"/>
    <cellStyle name="Normal 97 3" xfId="2711"/>
    <cellStyle name="Normal 98" xfId="298"/>
    <cellStyle name="Normal 98 2" xfId="1444"/>
    <cellStyle name="Normal 98 2 2" xfId="3760"/>
    <cellStyle name="Normal 98 3" xfId="2712"/>
    <cellStyle name="Normal 99" xfId="299"/>
    <cellStyle name="Normal 99 2" xfId="1445"/>
    <cellStyle name="Normal 99 2 2" xfId="3761"/>
    <cellStyle name="Normal 99 3" xfId="2713"/>
    <cellStyle name="Normal_26" xfId="1040"/>
    <cellStyle name="Normal_boletin-valores-reporte de Emisiones Vigentes Resumen al 31 marzo 2010" xfId="300"/>
    <cellStyle name="Normal_FIA" xfId="4935"/>
    <cellStyle name="Normal_FIC" xfId="4936"/>
    <cellStyle name="Normal_Hoja1" xfId="301"/>
    <cellStyle name="Normal_Hoja1_1" xfId="853"/>
    <cellStyle name="Normal_Hoja2" xfId="302"/>
    <cellStyle name="Normal_Sheet4" xfId="303"/>
    <cellStyle name="Notas" xfId="304"/>
    <cellStyle name="Notas 10" xfId="728"/>
    <cellStyle name="Notas 10 2" xfId="1816"/>
    <cellStyle name="Notas 10 2 2" xfId="4126"/>
    <cellStyle name="Notas 10 3" xfId="3071"/>
    <cellStyle name="Notas 11" xfId="844"/>
    <cellStyle name="Notas 11 2" xfId="1931"/>
    <cellStyle name="Notas 11 2 2" xfId="4241"/>
    <cellStyle name="Notas 11 3" xfId="3186"/>
    <cellStyle name="Notas 12" xfId="922"/>
    <cellStyle name="Notas 12 2" xfId="2007"/>
    <cellStyle name="Notas 12 2 2" xfId="4317"/>
    <cellStyle name="Notas 12 3" xfId="3262"/>
    <cellStyle name="Notas 13" xfId="963"/>
    <cellStyle name="Notas 13 2" xfId="2049"/>
    <cellStyle name="Notas 13 2 2" xfId="4358"/>
    <cellStyle name="Notas 13 3" xfId="3303"/>
    <cellStyle name="Notas 14" xfId="1038"/>
    <cellStyle name="Notas 14 2" xfId="2124"/>
    <cellStyle name="Notas 14 2 2" xfId="4433"/>
    <cellStyle name="Notas 14 3" xfId="3378"/>
    <cellStyle name="Notas 15" xfId="1103"/>
    <cellStyle name="Notas 15 2" xfId="2188"/>
    <cellStyle name="Notas 15 2 2" xfId="4497"/>
    <cellStyle name="Notas 15 3" xfId="3440"/>
    <cellStyle name="Notas 16" xfId="1138"/>
    <cellStyle name="Notas 16 2" xfId="2223"/>
    <cellStyle name="Notas 16 2 2" xfId="4532"/>
    <cellStyle name="Notas 16 3" xfId="3475"/>
    <cellStyle name="Notas 17" xfId="1157"/>
    <cellStyle name="Notas 17 2" xfId="2242"/>
    <cellStyle name="Notas 17 2 2" xfId="4551"/>
    <cellStyle name="Notas 17 3" xfId="3494"/>
    <cellStyle name="Notas 18" xfId="1190"/>
    <cellStyle name="Notas 18 2" xfId="2275"/>
    <cellStyle name="Notas 18 2 2" xfId="4584"/>
    <cellStyle name="Notas 18 3" xfId="3527"/>
    <cellStyle name="Notas 19" xfId="1211"/>
    <cellStyle name="Notas 19 2" xfId="3548"/>
    <cellStyle name="Notas 2" xfId="368"/>
    <cellStyle name="Notas 2 2" xfId="646"/>
    <cellStyle name="Notas 2 2 2" xfId="1739"/>
    <cellStyle name="Notas 2 2 2 2" xfId="4049"/>
    <cellStyle name="Notas 2 2 3" xfId="2994"/>
    <cellStyle name="Notas 2 3" xfId="1483"/>
    <cellStyle name="Notas 2 3 2" xfId="3793"/>
    <cellStyle name="Notas 2 4" xfId="2513"/>
    <cellStyle name="Notas 2 5" xfId="4899"/>
    <cellStyle name="Notas 2 6" xfId="4995"/>
    <cellStyle name="Notas 20" xfId="1446"/>
    <cellStyle name="Notas 20 2" xfId="3762"/>
    <cellStyle name="Notas 21" xfId="2334"/>
    <cellStyle name="Notas 21 2" xfId="4637"/>
    <cellStyle name="Notas 22" xfId="2366"/>
    <cellStyle name="Notas 22 2" xfId="4669"/>
    <cellStyle name="Notas 23" xfId="2382"/>
    <cellStyle name="Notas 23 2" xfId="4685"/>
    <cellStyle name="Notas 24" xfId="2429"/>
    <cellStyle name="Notas 24 2" xfId="4732"/>
    <cellStyle name="Notas 25" xfId="2447"/>
    <cellStyle name="Notas 25 2" xfId="4749"/>
    <cellStyle name="Notas 26" xfId="2478"/>
    <cellStyle name="Notas 26 2" xfId="4780"/>
    <cellStyle name="Notas 27" xfId="4840"/>
    <cellStyle name="Notas 28" xfId="4870"/>
    <cellStyle name="Notas 3" xfId="403"/>
    <cellStyle name="Notas 3 2" xfId="1518"/>
    <cellStyle name="Notas 3 2 2" xfId="3828"/>
    <cellStyle name="Notas 3 3" xfId="2767"/>
    <cellStyle name="Notas 4" xfId="423"/>
    <cellStyle name="Notas 4 2" xfId="1536"/>
    <cellStyle name="Notas 4 2 2" xfId="3846"/>
    <cellStyle name="Notas 4 3" xfId="2785"/>
    <cellStyle name="Notas 5" xfId="437"/>
    <cellStyle name="Notas 5 2" xfId="1550"/>
    <cellStyle name="Notas 5 2 2" xfId="3860"/>
    <cellStyle name="Notas 5 3" xfId="2799"/>
    <cellStyle name="Notas 6" xfId="457"/>
    <cellStyle name="Notas 6 2" xfId="1570"/>
    <cellStyle name="Notas 6 2 2" xfId="3880"/>
    <cellStyle name="Notas 6 3" xfId="2819"/>
    <cellStyle name="Notas 7" xfId="474"/>
    <cellStyle name="Notas 7 2" xfId="1587"/>
    <cellStyle name="Notas 7 2 2" xfId="3897"/>
    <cellStyle name="Notas 7 3" xfId="2836"/>
    <cellStyle name="Notas 8" xfId="490"/>
    <cellStyle name="Notas 8 2" xfId="1603"/>
    <cellStyle name="Notas 8 2 2" xfId="3913"/>
    <cellStyle name="Notas 8 3" xfId="2852"/>
    <cellStyle name="Notas 9" xfId="598"/>
    <cellStyle name="Notas 9 2" xfId="1700"/>
    <cellStyle name="Notas 9 2 2" xfId="4010"/>
    <cellStyle name="Notas 9 3" xfId="2955"/>
    <cellStyle name="Note 2" xfId="305"/>
    <cellStyle name="Note 2 2" xfId="458"/>
    <cellStyle name="Note 2 2 2" xfId="1571"/>
    <cellStyle name="Note 2 2 2 2" xfId="3881"/>
    <cellStyle name="Note 2 2 3" xfId="2820"/>
    <cellStyle name="Note 2 3" xfId="599"/>
    <cellStyle name="Note 2 3 2" xfId="1701"/>
    <cellStyle name="Note 2 3 2 2" xfId="4011"/>
    <cellStyle name="Note 2 3 3" xfId="2956"/>
    <cellStyle name="Note 2 4" xfId="923"/>
    <cellStyle name="Note 2 4 2" xfId="2008"/>
    <cellStyle name="Note 2 4 2 2" xfId="4318"/>
    <cellStyle name="Note 2 4 3" xfId="3263"/>
    <cellStyle name="Note 2 5" xfId="1447"/>
    <cellStyle name="Note 2 5 2" xfId="3763"/>
    <cellStyle name="Note 2 6" xfId="2714"/>
    <cellStyle name="Percent [2]" xfId="306"/>
    <cellStyle name="Percent 10" xfId="307"/>
    <cellStyle name="Percent 10 2" xfId="407"/>
    <cellStyle name="Percent 10 2 2" xfId="1522"/>
    <cellStyle name="Percent 10 2 2 2" xfId="3832"/>
    <cellStyle name="Percent 10 2 3" xfId="2771"/>
    <cellStyle name="Percent 10 3" xfId="1448"/>
    <cellStyle name="Percent 10 3 2" xfId="3764"/>
    <cellStyle name="Percent 10 4" xfId="2715"/>
    <cellStyle name="Percent 11" xfId="308"/>
    <cellStyle name="Percent 11 2" xfId="1449"/>
    <cellStyle name="Percent 11 2 2" xfId="3765"/>
    <cellStyle name="Percent 11 3" xfId="2716"/>
    <cellStyle name="Percent 12" xfId="309"/>
    <cellStyle name="Percent 13" xfId="310"/>
    <cellStyle name="Percent 14" xfId="311"/>
    <cellStyle name="Percent 14 2" xfId="1450"/>
    <cellStyle name="Percent 14 2 2" xfId="3766"/>
    <cellStyle name="Percent 14 3" xfId="2717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2 2" xfId="1572"/>
    <cellStyle name="Percent 3 2 2 2" xfId="3882"/>
    <cellStyle name="Percent 3 2 3" xfId="2821"/>
    <cellStyle name="Percent 3 3" xfId="601"/>
    <cellStyle name="Percent 3 3 2" xfId="1703"/>
    <cellStyle name="Percent 3 3 2 2" xfId="4013"/>
    <cellStyle name="Percent 3 3 3" xfId="2958"/>
    <cellStyle name="Percent 3 4" xfId="924"/>
    <cellStyle name="Percent 3 4 2" xfId="2009"/>
    <cellStyle name="Percent 3 4 2 2" xfId="4319"/>
    <cellStyle name="Percent 3 4 3" xfId="3264"/>
    <cellStyle name="Percent 3 5" xfId="1451"/>
    <cellStyle name="Percent 3 5 2" xfId="3767"/>
    <cellStyle name="Percent 3 6" xfId="2718"/>
    <cellStyle name="Percent 4" xfId="324"/>
    <cellStyle name="Percent 5" xfId="325"/>
    <cellStyle name="Percent 6" xfId="326"/>
    <cellStyle name="Percent 6 2" xfId="1452"/>
    <cellStyle name="Percent 6 2 2" xfId="3768"/>
    <cellStyle name="Percent 6 3" xfId="2719"/>
    <cellStyle name="Percent 7" xfId="327"/>
    <cellStyle name="Percent 7 2" xfId="1453"/>
    <cellStyle name="Percent 7 2 2" xfId="3769"/>
    <cellStyle name="Percent 7 3" xfId="2720"/>
    <cellStyle name="Percent 8" xfId="328"/>
    <cellStyle name="Percent 8 2" xfId="1454"/>
    <cellStyle name="Percent 8 2 2" xfId="3770"/>
    <cellStyle name="Percent 8 3" xfId="2721"/>
    <cellStyle name="Percent 9" xfId="329"/>
    <cellStyle name="Percent 9 2" xfId="1455"/>
    <cellStyle name="Percent 9 2 2" xfId="3771"/>
    <cellStyle name="Percent 9 3" xfId="2722"/>
    <cellStyle name="Porcentaje" xfId="330" builtinId="5"/>
    <cellStyle name="Porcentaje 10" xfId="845"/>
    <cellStyle name="Porcentaje 10 2" xfId="1932"/>
    <cellStyle name="Porcentaje 10 2 2" xfId="4242"/>
    <cellStyle name="Porcentaje 10 3" xfId="3187"/>
    <cellStyle name="Porcentaje 11" xfId="980"/>
    <cellStyle name="Porcentaje 11 2" xfId="2066"/>
    <cellStyle name="Porcentaje 11 2 2" xfId="4375"/>
    <cellStyle name="Porcentaje 11 3" xfId="3320"/>
    <cellStyle name="Porcentaje 12" xfId="1039"/>
    <cellStyle name="Porcentaje 12 2" xfId="2125"/>
    <cellStyle name="Porcentaje 12 2 2" xfId="4434"/>
    <cellStyle name="Porcentaje 12 3" xfId="3379"/>
    <cellStyle name="Porcentaje 13" xfId="1158"/>
    <cellStyle name="Porcentaje 13 2" xfId="2243"/>
    <cellStyle name="Porcentaje 13 2 2" xfId="4552"/>
    <cellStyle name="Porcentaje 13 3" xfId="3495"/>
    <cellStyle name="Porcentaje 14" xfId="1175"/>
    <cellStyle name="Porcentaje 14 2" xfId="2260"/>
    <cellStyle name="Porcentaje 14 2 2" xfId="4569"/>
    <cellStyle name="Porcentaje 14 3" xfId="3512"/>
    <cellStyle name="Porcentaje 15" xfId="1212"/>
    <cellStyle name="Porcentaje 15 2" xfId="3549"/>
    <cellStyle name="Porcentaje 16" xfId="1456"/>
    <cellStyle name="Porcentaje 17" xfId="2335"/>
    <cellStyle name="Porcentaje 17 2" xfId="4638"/>
    <cellStyle name="Porcentaje 18" xfId="2430"/>
    <cellStyle name="Porcentaje 18 2" xfId="4733"/>
    <cellStyle name="Porcentaje 19" xfId="2451"/>
    <cellStyle name="Porcentaje 19 2" xfId="4753"/>
    <cellStyle name="Porcentaje 2" xfId="331"/>
    <cellStyle name="Porcentaje 2 2" xfId="332"/>
    <cellStyle name="Porcentaje 2 3" xfId="1457"/>
    <cellStyle name="Porcentaje 2 3 2" xfId="3772"/>
    <cellStyle name="Porcentaje 2 4" xfId="2724"/>
    <cellStyle name="Porcentaje 20" xfId="2489"/>
    <cellStyle name="Porcentaje 21" xfId="2723"/>
    <cellStyle name="Porcentaje 22" xfId="4792"/>
    <cellStyle name="Porcentaje 23" xfId="4853"/>
    <cellStyle name="Porcentaje 24" xfId="4871"/>
    <cellStyle name="Porcentaje 25" xfId="4908"/>
    <cellStyle name="Porcentaje 26" xfId="4938"/>
    <cellStyle name="Porcentaje 27" xfId="4960"/>
    <cellStyle name="Porcentaje 3" xfId="369"/>
    <cellStyle name="Porcentaje 3 2" xfId="1484"/>
    <cellStyle name="Porcentaje 3 2 2" xfId="3794"/>
    <cellStyle name="Porcentaje 3 3" xfId="2733"/>
    <cellStyle name="Porcentaje 4" xfId="404"/>
    <cellStyle name="Porcentaje 4 2" xfId="1519"/>
    <cellStyle name="Porcentaje 4 2 2" xfId="3829"/>
    <cellStyle name="Porcentaje 4 3" xfId="2768"/>
    <cellStyle name="Porcentaje 5" xfId="475"/>
    <cellStyle name="Porcentaje 5 2" xfId="1588"/>
    <cellStyle name="Porcentaje 5 2 2" xfId="3898"/>
    <cellStyle name="Porcentaje 5 3" xfId="2837"/>
    <cellStyle name="Porcentaje 6" xfId="491"/>
    <cellStyle name="Porcentaje 6 2" xfId="1604"/>
    <cellStyle name="Porcentaje 6 2 2" xfId="3914"/>
    <cellStyle name="Porcentaje 6 3" xfId="2853"/>
    <cellStyle name="Porcentaje 7" xfId="697"/>
    <cellStyle name="Porcentaje 7 2" xfId="1785"/>
    <cellStyle name="Porcentaje 7 2 2" xfId="4095"/>
    <cellStyle name="Porcentaje 7 3" xfId="3040"/>
    <cellStyle name="Porcentaje 8" xfId="749"/>
    <cellStyle name="Porcentaje 8 2" xfId="1837"/>
    <cellStyle name="Porcentaje 8 2 2" xfId="4147"/>
    <cellStyle name="Porcentaje 8 3" xfId="3092"/>
    <cellStyle name="Porcentaje 9" xfId="820"/>
    <cellStyle name="Porcentaje 9 2" xfId="1908"/>
    <cellStyle name="Porcentaje 9 2 2" xfId="4218"/>
    <cellStyle name="Porcentaje 9 3" xfId="3163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Porcentual 9" xfId="4945"/>
    <cellStyle name="RevList" xfId="338"/>
    <cellStyle name="Salida" xfId="339"/>
    <cellStyle name="Salida 2" xfId="648"/>
    <cellStyle name="Salida 3" xfId="1458"/>
    <cellStyle name="Subtotal" xfId="340"/>
    <cellStyle name="Texto de advertencia" xfId="341"/>
    <cellStyle name="Texto de advertencia 2" xfId="649"/>
    <cellStyle name="Texto de advertencia 3" xfId="1459"/>
    <cellStyle name="Texto explicativo" xfId="342"/>
    <cellStyle name="Texto explicativo 2" xfId="650"/>
    <cellStyle name="Texto explicativo 3" xfId="1460"/>
    <cellStyle name="Título" xfId="343"/>
    <cellStyle name="Título 1" xfId="344"/>
    <cellStyle name="Título 1 2" xfId="652" hidden="1"/>
    <cellStyle name="Título 1 2" xfId="4998" hidden="1"/>
    <cellStyle name="Título 1 2" xfId="5017" hidden="1"/>
    <cellStyle name="Título 1 2" xfId="4994" hidden="1"/>
    <cellStyle name="Título 1 2" xfId="5029" hidden="1"/>
    <cellStyle name="Título 1 2" xfId="4990" hidden="1"/>
    <cellStyle name="Título 1 2" xfId="5041" hidden="1"/>
    <cellStyle name="Título 1 2" xfId="4986" hidden="1"/>
    <cellStyle name="Título 1 2" xfId="5052" hidden="1"/>
    <cellStyle name="Título 1 2" xfId="4964" hidden="1"/>
    <cellStyle name="Título 1 2" xfId="5064" hidden="1"/>
    <cellStyle name="Título 1 2" xfId="4981" hidden="1"/>
    <cellStyle name="Título 1 2" xfId="5084" hidden="1"/>
    <cellStyle name="Título 1 2" xfId="4977" hidden="1"/>
    <cellStyle name="Título 1 2" xfId="5095" hidden="1"/>
    <cellStyle name="Título 1 2" xfId="5058" hidden="1"/>
    <cellStyle name="Título 1 2" xfId="5106" hidden="1"/>
    <cellStyle name="Título 1 2" xfId="5076" hidden="1"/>
    <cellStyle name="Título 1 2" xfId="5114" hidden="1"/>
    <cellStyle name="Título 1 2" xfId="5105"/>
    <cellStyle name="Título 1 3" xfId="5000" hidden="1"/>
    <cellStyle name="Título 1 3" xfId="5019" hidden="1"/>
    <cellStyle name="Título 1 3" xfId="5031" hidden="1"/>
    <cellStyle name="Título 1 3" xfId="5043" hidden="1"/>
    <cellStyle name="Título 1 3" xfId="5054" hidden="1"/>
    <cellStyle name="Título 1 3" xfId="5066" hidden="1"/>
    <cellStyle name="Título 1 3" xfId="5040" hidden="1"/>
    <cellStyle name="Título 1 3" xfId="5039" hidden="1"/>
    <cellStyle name="Título 1 3" xfId="5007" hidden="1"/>
    <cellStyle name="Título 1 3" xfId="5103"/>
    <cellStyle name="Título 1 4" xfId="5002" hidden="1"/>
    <cellStyle name="Título 1 4" xfId="5021" hidden="1"/>
    <cellStyle name="Título 1 4" xfId="5033" hidden="1"/>
    <cellStyle name="Título 1 4" xfId="5045" hidden="1"/>
    <cellStyle name="Título 1 4" xfId="5056" hidden="1"/>
    <cellStyle name="Título 1 4" xfId="5068" hidden="1"/>
    <cellStyle name="Título 1 4" xfId="5023" hidden="1"/>
    <cellStyle name="Título 1 4" xfId="5061" hidden="1"/>
    <cellStyle name="Título 1 4" xfId="5006" hidden="1"/>
    <cellStyle name="Título 1 4" xfId="5090"/>
    <cellStyle name="Título 1 5" xfId="5070" hidden="1"/>
    <cellStyle name="Título 1 5" xfId="4979" hidden="1"/>
    <cellStyle name="Título 1 5" xfId="5004" hidden="1"/>
    <cellStyle name="Título 1 5" xfId="5083" hidden="1"/>
    <cellStyle name="Título 1 5" xfId="5009"/>
    <cellStyle name="Título 1 6" xfId="5072" hidden="1"/>
    <cellStyle name="Título 1 6" xfId="5086" hidden="1"/>
    <cellStyle name="Título 1 6" xfId="5097" hidden="1"/>
    <cellStyle name="Título 1 6" xfId="5108" hidden="1"/>
    <cellStyle name="Título 1 6" xfId="5116"/>
    <cellStyle name="Título 1 7" xfId="5074" hidden="1"/>
    <cellStyle name="Título 1 7" xfId="5088" hidden="1"/>
    <cellStyle name="Título 1 7" xfId="5099" hidden="1"/>
    <cellStyle name="Título 1 7" xfId="5110" hidden="1"/>
    <cellStyle name="Título 1 7" xfId="5118"/>
    <cellStyle name="Título 2" xfId="345"/>
    <cellStyle name="Título 2 2" xfId="653"/>
    <cellStyle name="Título 2 3" xfId="1462"/>
    <cellStyle name="Título 3" xfId="346"/>
    <cellStyle name="Título 3 2" xfId="654"/>
    <cellStyle name="Título 3 2 2" xfId="2997"/>
    <cellStyle name="Título 3 2 3" xfId="2514"/>
    <cellStyle name="Título 3 3" xfId="1463"/>
    <cellStyle name="Título 4" xfId="347"/>
    <cellStyle name="Título 4 2" xfId="651"/>
    <cellStyle name="Título 4 3" xfId="2725"/>
    <cellStyle name="Título 5" xfId="1461"/>
    <cellStyle name="Total" xfId="348" builtinId="25" customBuiltin="1"/>
  </cellStyles>
  <dxfs count="210"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00A6A2"/>
      <color rgb="FFB2B2B2"/>
      <color rgb="FFC0C0C0"/>
      <color rgb="FF2D536F"/>
      <color rgb="FF204D84"/>
      <color rgb="FF8484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11</xdr:row>
      <xdr:rowOff>171449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8105"/>
        <a:stretch/>
      </xdr:blipFill>
      <xdr:spPr>
        <a:xfrm>
          <a:off x="0" y="0"/>
          <a:ext cx="6915150" cy="21621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1792773</xdr:colOff>
      <xdr:row>4</xdr:row>
      <xdr:rowOff>176100</xdr:rowOff>
    </xdr:to>
    <xdr:pic>
      <xdr:nvPicPr>
        <xdr:cNvPr id="3" name="Picture 10" descr="C:\Users\vmamani\AppData\Local\Microsoft\Windows\Temporary Internet Files\Content.Outlook\RLX2YOFO\LOGOHORIZONTALTRANSPARENTE.pn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" t="27343" b="28125"/>
        <a:stretch/>
      </xdr:blipFill>
      <xdr:spPr bwMode="auto">
        <a:xfrm>
          <a:off x="0" y="0"/>
          <a:ext cx="1983273" cy="90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1952625</xdr:colOff>
      <xdr:row>0</xdr:row>
      <xdr:rowOff>28574</xdr:rowOff>
    </xdr:from>
    <xdr:to>
      <xdr:col>1</xdr:col>
      <xdr:colOff>4972050</xdr:colOff>
      <xdr:row>4</xdr:row>
      <xdr:rowOff>85725</xdr:rowOff>
    </xdr:to>
    <xdr:sp macro="" textlink="">
      <xdr:nvSpPr>
        <xdr:cNvPr id="4" name="TextBox 2"/>
        <xdr:cNvSpPr txBox="1"/>
      </xdr:nvSpPr>
      <xdr:spPr>
        <a:xfrm>
          <a:off x="2143125" y="28574"/>
          <a:ext cx="3019425" cy="781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M</a:t>
          </a:r>
          <a:r>
            <a:rPr lang="es-BO" sz="3500">
              <a:solidFill>
                <a:srgbClr val="2D536F"/>
              </a:solidFill>
            </a:rPr>
            <a:t>ERCADO</a:t>
          </a:r>
          <a:r>
            <a:rPr lang="es-BO" sz="3500" baseline="0">
              <a:solidFill>
                <a:srgbClr val="2D536F"/>
              </a:solidFill>
            </a:rPr>
            <a:t> DE</a:t>
          </a:r>
          <a:endParaRPr lang="es-BO" sz="3500">
            <a:solidFill>
              <a:srgbClr val="2D536F"/>
            </a:solidFill>
          </a:endParaRPr>
        </a:p>
      </xdr:txBody>
    </xdr:sp>
    <xdr:clientData/>
  </xdr:twoCellAnchor>
  <xdr:twoCellAnchor>
    <xdr:from>
      <xdr:col>1</xdr:col>
      <xdr:colOff>2457450</xdr:colOff>
      <xdr:row>4</xdr:row>
      <xdr:rowOff>57150</xdr:rowOff>
    </xdr:from>
    <xdr:to>
      <xdr:col>1</xdr:col>
      <xdr:colOff>4789419</xdr:colOff>
      <xdr:row>8</xdr:row>
      <xdr:rowOff>76200</xdr:rowOff>
    </xdr:to>
    <xdr:sp macro="" textlink="">
      <xdr:nvSpPr>
        <xdr:cNvPr id="5" name="TextBox 4"/>
        <xdr:cNvSpPr txBox="1"/>
      </xdr:nvSpPr>
      <xdr:spPr>
        <a:xfrm>
          <a:off x="2647950" y="781050"/>
          <a:ext cx="2331969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V</a:t>
          </a:r>
          <a:r>
            <a:rPr lang="es-BO" sz="3500">
              <a:solidFill>
                <a:srgbClr val="2D536F"/>
              </a:solidFill>
            </a:rPr>
            <a:t>ALORES</a:t>
          </a:r>
        </a:p>
      </xdr:txBody>
    </xdr:sp>
    <xdr:clientData/>
  </xdr:twoCellAnchor>
  <xdr:twoCellAnchor>
    <xdr:from>
      <xdr:col>1</xdr:col>
      <xdr:colOff>2990851</xdr:colOff>
      <xdr:row>9</xdr:row>
      <xdr:rowOff>47625</xdr:rowOff>
    </xdr:from>
    <xdr:to>
      <xdr:col>3</xdr:col>
      <xdr:colOff>0</xdr:colOff>
      <xdr:row>11</xdr:row>
      <xdr:rowOff>91107</xdr:rowOff>
    </xdr:to>
    <xdr:sp macro="" textlink="">
      <xdr:nvSpPr>
        <xdr:cNvPr id="6" name="TextBox 8"/>
        <xdr:cNvSpPr txBox="1"/>
      </xdr:nvSpPr>
      <xdr:spPr>
        <a:xfrm>
          <a:off x="3181351" y="1676400"/>
          <a:ext cx="373379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s-BO" sz="2000" b="1" i="1">
              <a:solidFill>
                <a:srgbClr val="2D536F"/>
              </a:solidFill>
            </a:rPr>
            <a:t>AL</a:t>
          </a:r>
          <a:r>
            <a:rPr lang="es-BO" sz="2000" b="1" i="1" baseline="0">
              <a:solidFill>
                <a:srgbClr val="2D536F"/>
              </a:solidFill>
            </a:rPr>
            <a:t> 31 DE DICIEMBRE DE 2019</a:t>
          </a:r>
          <a:endParaRPr lang="es-BO" sz="2000" b="1" i="1">
            <a:solidFill>
              <a:srgbClr val="2D536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64"/>
  <sheetViews>
    <sheetView showGridLines="0" tabSelected="1" zoomScaleNormal="100" zoomScaleSheetLayoutView="115" workbookViewId="0">
      <selection activeCell="B22" sqref="B22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1:3" x14ac:dyDescent="0.2"/>
    <row r="2" spans="1:3" x14ac:dyDescent="0.2"/>
    <row r="3" spans="1:3" x14ac:dyDescent="0.2"/>
    <row r="4" spans="1:3" x14ac:dyDescent="0.2"/>
    <row r="5" spans="1:3" x14ac:dyDescent="0.2"/>
    <row r="6" spans="1:3" x14ac:dyDescent="0.2"/>
    <row r="7" spans="1:3" x14ac:dyDescent="0.2"/>
    <row r="8" spans="1:3" x14ac:dyDescent="0.2"/>
    <row r="9" spans="1:3" x14ac:dyDescent="0.2"/>
    <row r="10" spans="1:3" x14ac:dyDescent="0.2"/>
    <row r="11" spans="1:3" x14ac:dyDescent="0.2"/>
    <row r="12" spans="1:3" x14ac:dyDescent="0.2"/>
    <row r="13" spans="1:3" s="335" customFormat="1" ht="9" customHeight="1" x14ac:dyDescent="0.2">
      <c r="A13" s="336"/>
      <c r="B13" s="336"/>
      <c r="C13" s="336"/>
    </row>
    <row r="14" spans="1:3" ht="20.25" x14ac:dyDescent="0.2">
      <c r="A14" s="1533" t="s">
        <v>1447</v>
      </c>
      <c r="B14" s="1533"/>
      <c r="C14" s="1533"/>
    </row>
    <row r="15" spans="1:3" ht="15.75" customHeight="1" x14ac:dyDescent="0.2">
      <c r="B15" s="27" t="s">
        <v>663</v>
      </c>
      <c r="C15" s="518">
        <v>1</v>
      </c>
    </row>
    <row r="16" spans="1:3" ht="15.75" customHeight="1" x14ac:dyDescent="0.2">
      <c r="B16" s="27" t="s">
        <v>83</v>
      </c>
      <c r="C16" s="518">
        <v>2</v>
      </c>
    </row>
    <row r="17" spans="2:3" ht="15.75" customHeight="1" x14ac:dyDescent="0.2">
      <c r="B17" s="27" t="s">
        <v>664</v>
      </c>
      <c r="C17" s="518">
        <v>3</v>
      </c>
    </row>
    <row r="18" spans="2:3" ht="9.75" customHeight="1" x14ac:dyDescent="0.2">
      <c r="B18" s="27"/>
    </row>
    <row r="19" spans="2:3" ht="15.75" customHeight="1" x14ac:dyDescent="0.2">
      <c r="B19" s="37" t="s">
        <v>665</v>
      </c>
    </row>
    <row r="20" spans="2:3" ht="15.75" customHeight="1" x14ac:dyDescent="0.2">
      <c r="B20" s="638" t="s">
        <v>1628</v>
      </c>
      <c r="C20" s="518">
        <v>4</v>
      </c>
    </row>
    <row r="21" spans="2:3" ht="15.75" customHeight="1" x14ac:dyDescent="0.2">
      <c r="B21" s="36" t="s">
        <v>668</v>
      </c>
      <c r="C21" s="518">
        <v>5</v>
      </c>
    </row>
    <row r="22" spans="2:3" ht="15.75" customHeight="1" x14ac:dyDescent="0.2">
      <c r="B22" s="36" t="s">
        <v>669</v>
      </c>
      <c r="C22" s="518">
        <v>6</v>
      </c>
    </row>
    <row r="23" spans="2:3" ht="15.75" customHeight="1" x14ac:dyDescent="0.2">
      <c r="B23" s="36" t="s">
        <v>670</v>
      </c>
      <c r="C23" s="518">
        <v>7</v>
      </c>
    </row>
    <row r="24" spans="2:3" ht="15.75" customHeight="1" x14ac:dyDescent="0.2">
      <c r="B24" s="37" t="s">
        <v>666</v>
      </c>
    </row>
    <row r="25" spans="2:3" ht="15.75" customHeight="1" x14ac:dyDescent="0.2">
      <c r="B25" s="36" t="s">
        <v>667</v>
      </c>
      <c r="C25" s="518">
        <v>8</v>
      </c>
    </row>
    <row r="26" spans="2:3" ht="15.75" customHeight="1" x14ac:dyDescent="0.2">
      <c r="B26" s="36" t="s">
        <v>668</v>
      </c>
      <c r="C26" s="518">
        <v>8</v>
      </c>
    </row>
    <row r="27" spans="2:3" ht="15.75" customHeight="1" x14ac:dyDescent="0.2">
      <c r="B27" s="36" t="s">
        <v>669</v>
      </c>
      <c r="C27" s="518">
        <v>9</v>
      </c>
    </row>
    <row r="28" spans="2:3" ht="15.75" customHeight="1" x14ac:dyDescent="0.2">
      <c r="B28" s="36" t="s">
        <v>670</v>
      </c>
      <c r="C28" s="518">
        <v>9</v>
      </c>
    </row>
    <row r="29" spans="2:3" ht="15.75" customHeight="1" x14ac:dyDescent="0.2">
      <c r="B29" s="37" t="s">
        <v>671</v>
      </c>
    </row>
    <row r="30" spans="2:3" ht="15.75" customHeight="1" x14ac:dyDescent="0.2">
      <c r="B30" s="36" t="s">
        <v>667</v>
      </c>
      <c r="C30" s="518">
        <v>10</v>
      </c>
    </row>
    <row r="31" spans="2:3" ht="15.75" customHeight="1" x14ac:dyDescent="0.2">
      <c r="B31" s="36" t="s">
        <v>668</v>
      </c>
      <c r="C31" s="518">
        <v>10</v>
      </c>
    </row>
    <row r="32" spans="2:3" ht="15.75" customHeight="1" x14ac:dyDescent="0.2">
      <c r="B32" s="36" t="s">
        <v>669</v>
      </c>
      <c r="C32" s="518">
        <v>11</v>
      </c>
    </row>
    <row r="33" spans="1:3" ht="15.75" customHeight="1" x14ac:dyDescent="0.2">
      <c r="B33" s="36" t="s">
        <v>670</v>
      </c>
      <c r="C33" s="518">
        <v>11</v>
      </c>
    </row>
    <row r="34" spans="1:3" ht="8.25" customHeight="1" x14ac:dyDescent="0.2">
      <c r="B34" s="36"/>
    </row>
    <row r="35" spans="1:3" ht="14.25" customHeight="1" x14ac:dyDescent="0.2">
      <c r="B35" s="38" t="s">
        <v>693</v>
      </c>
    </row>
    <row r="36" spans="1:3" ht="15.75" customHeight="1" x14ac:dyDescent="0.2">
      <c r="B36" s="27" t="s">
        <v>674</v>
      </c>
      <c r="C36" s="518">
        <v>12</v>
      </c>
    </row>
    <row r="37" spans="1:3" ht="15.75" customHeight="1" x14ac:dyDescent="0.2">
      <c r="B37" s="27" t="s">
        <v>673</v>
      </c>
      <c r="C37" s="518">
        <v>13</v>
      </c>
    </row>
    <row r="38" spans="1:3" ht="15.75" customHeight="1" x14ac:dyDescent="0.2">
      <c r="B38" s="27" t="s">
        <v>672</v>
      </c>
      <c r="C38" s="518">
        <v>14</v>
      </c>
    </row>
    <row r="39" spans="1:3" ht="15.75" customHeight="1" x14ac:dyDescent="0.2">
      <c r="B39" s="27"/>
    </row>
    <row r="40" spans="1:3" ht="15.75" customHeight="1" x14ac:dyDescent="0.2">
      <c r="B40" s="37" t="s">
        <v>675</v>
      </c>
    </row>
    <row r="41" spans="1:3" ht="15.75" customHeight="1" x14ac:dyDescent="0.2">
      <c r="B41" s="36" t="s">
        <v>695</v>
      </c>
      <c r="C41" s="518">
        <v>15</v>
      </c>
    </row>
    <row r="42" spans="1:3" ht="15.75" customHeight="1" x14ac:dyDescent="0.2">
      <c r="B42" s="36" t="s">
        <v>694</v>
      </c>
      <c r="C42" s="518">
        <v>15</v>
      </c>
    </row>
    <row r="43" spans="1:3" ht="15.75" customHeight="1" x14ac:dyDescent="0.2">
      <c r="B43" s="36" t="s">
        <v>676</v>
      </c>
      <c r="C43" s="518">
        <v>16</v>
      </c>
    </row>
    <row r="44" spans="1:3" ht="15.75" customHeight="1" x14ac:dyDescent="0.2">
      <c r="B44" s="27"/>
    </row>
    <row r="45" spans="1:3" ht="15.75" customHeight="1" x14ac:dyDescent="0.2">
      <c r="A45" s="3"/>
      <c r="B45" s="39" t="s">
        <v>678</v>
      </c>
    </row>
    <row r="46" spans="1:3" ht="15.75" customHeight="1" x14ac:dyDescent="0.2">
      <c r="A46" s="3"/>
      <c r="B46" s="36" t="s">
        <v>681</v>
      </c>
      <c r="C46" s="518">
        <v>17</v>
      </c>
    </row>
    <row r="47" spans="1:3" ht="15.75" customHeight="1" x14ac:dyDescent="0.2">
      <c r="A47" s="3"/>
      <c r="B47" s="36" t="s">
        <v>682</v>
      </c>
      <c r="C47" s="518">
        <v>18</v>
      </c>
    </row>
    <row r="48" spans="1:3" ht="15.75" customHeight="1" x14ac:dyDescent="0.2">
      <c r="A48" s="3"/>
      <c r="B48" s="36" t="s">
        <v>683</v>
      </c>
      <c r="C48" s="518">
        <v>18</v>
      </c>
    </row>
    <row r="49" spans="2:4" ht="15.75" customHeight="1" x14ac:dyDescent="0.2">
      <c r="B49" s="36" t="s">
        <v>684</v>
      </c>
      <c r="C49" s="518">
        <v>19</v>
      </c>
    </row>
    <row r="50" spans="2:4" ht="15.75" customHeight="1" x14ac:dyDescent="0.2">
      <c r="B50" s="36" t="s">
        <v>686</v>
      </c>
      <c r="C50" s="518">
        <v>20</v>
      </c>
    </row>
    <row r="51" spans="2:4" ht="15.75" customHeight="1" x14ac:dyDescent="0.2">
      <c r="B51" s="36" t="s">
        <v>685</v>
      </c>
      <c r="C51" s="518">
        <v>21</v>
      </c>
    </row>
    <row r="52" spans="2:4" ht="15.75" customHeight="1" x14ac:dyDescent="0.2">
      <c r="B52" s="36" t="s">
        <v>687</v>
      </c>
      <c r="C52" s="518">
        <v>22</v>
      </c>
    </row>
    <row r="53" spans="2:4" ht="15.75" customHeight="1" x14ac:dyDescent="0.2">
      <c r="B53" s="36" t="s">
        <v>688</v>
      </c>
      <c r="C53" s="518">
        <v>23</v>
      </c>
    </row>
    <row r="54" spans="2:4" ht="15.75" customHeight="1" x14ac:dyDescent="0.2">
      <c r="B54" s="36" t="s">
        <v>689</v>
      </c>
      <c r="C54" s="518">
        <v>24</v>
      </c>
    </row>
    <row r="55" spans="2:4" ht="15.75" customHeight="1" x14ac:dyDescent="0.2">
      <c r="B55" s="36" t="s">
        <v>690</v>
      </c>
      <c r="C55" s="518">
        <v>24</v>
      </c>
    </row>
    <row r="56" spans="2:4" ht="15.75" customHeight="1" x14ac:dyDescent="0.2">
      <c r="B56" s="36" t="s">
        <v>691</v>
      </c>
      <c r="C56" s="518">
        <v>24</v>
      </c>
    </row>
    <row r="57" spans="2:4" x14ac:dyDescent="0.2">
      <c r="B57" s="36" t="s">
        <v>692</v>
      </c>
      <c r="C57" s="518">
        <v>25</v>
      </c>
    </row>
    <row r="58" spans="2:4" x14ac:dyDescent="0.2">
      <c r="B58" s="36" t="s">
        <v>1524</v>
      </c>
      <c r="C58" s="518">
        <v>26</v>
      </c>
    </row>
    <row r="59" spans="2:4" x14ac:dyDescent="0.2">
      <c r="B59" s="36"/>
    </row>
    <row r="60" spans="2:4" ht="15.75" customHeight="1" x14ac:dyDescent="0.2">
      <c r="B60" s="36" t="s">
        <v>696</v>
      </c>
    </row>
    <row r="61" spans="2:4" ht="15.75" customHeight="1" x14ac:dyDescent="0.2">
      <c r="B61" s="36" t="s">
        <v>680</v>
      </c>
      <c r="C61" s="6">
        <v>27</v>
      </c>
    </row>
    <row r="62" spans="2:4" ht="15.75" customHeight="1" x14ac:dyDescent="0.2">
      <c r="B62" s="36" t="s">
        <v>1524</v>
      </c>
      <c r="C62" s="6">
        <v>28</v>
      </c>
      <c r="D62" s="4"/>
    </row>
    <row r="63" spans="2:4" ht="15.75" customHeight="1" x14ac:dyDescent="0.2">
      <c r="B63" s="36" t="s">
        <v>1621</v>
      </c>
      <c r="C63" s="6">
        <v>29</v>
      </c>
      <c r="D63" s="4"/>
    </row>
    <row r="64" spans="2:4" ht="15.75" customHeight="1" x14ac:dyDescent="0.2">
      <c r="B64" s="339"/>
      <c r="C64" s="339"/>
      <c r="D64" s="4"/>
    </row>
    <row r="65" spans="1:4" ht="15.75" customHeight="1" x14ac:dyDescent="0.2">
      <c r="B65" s="36"/>
      <c r="D65" s="4"/>
    </row>
    <row r="66" spans="1:4" ht="15.75" customHeight="1" x14ac:dyDescent="0.2">
      <c r="B66" s="36" t="s">
        <v>677</v>
      </c>
    </row>
    <row r="67" spans="1:4" ht="15.75" customHeight="1" x14ac:dyDescent="0.2">
      <c r="B67" s="36" t="s">
        <v>1622</v>
      </c>
      <c r="C67" s="6">
        <v>30</v>
      </c>
    </row>
    <row r="68" spans="1:4" ht="15.75" customHeight="1" x14ac:dyDescent="0.2">
      <c r="B68" s="36" t="s">
        <v>1623</v>
      </c>
      <c r="C68" s="6">
        <v>31</v>
      </c>
    </row>
    <row r="69" spans="1:4" ht="15.75" customHeight="1" x14ac:dyDescent="0.2">
      <c r="B69" s="36" t="s">
        <v>1624</v>
      </c>
      <c r="C69" s="6">
        <v>31</v>
      </c>
    </row>
    <row r="70" spans="1:4" ht="15.75" customHeight="1" x14ac:dyDescent="0.2">
      <c r="B70" s="36" t="s">
        <v>1625</v>
      </c>
      <c r="C70" s="6">
        <v>32</v>
      </c>
    </row>
    <row r="71" spans="1:4" ht="15.75" customHeight="1" x14ac:dyDescent="0.2">
      <c r="B71" s="36"/>
    </row>
    <row r="72" spans="1:4" ht="15.75" customHeight="1" x14ac:dyDescent="0.2">
      <c r="B72" s="39" t="s">
        <v>679</v>
      </c>
    </row>
    <row r="73" spans="1:4" ht="15.75" customHeight="1" x14ac:dyDescent="0.2">
      <c r="A73" s="628"/>
      <c r="B73" s="36" t="s">
        <v>1626</v>
      </c>
      <c r="C73" s="6">
        <v>33</v>
      </c>
    </row>
    <row r="74" spans="1:4" ht="15.75" customHeight="1" x14ac:dyDescent="0.2">
      <c r="B74" s="36" t="s">
        <v>1627</v>
      </c>
      <c r="C74" s="6">
        <v>33</v>
      </c>
    </row>
    <row r="75" spans="1:4" ht="15.75" customHeight="1" x14ac:dyDescent="0.2"/>
    <row r="76" spans="1:4" ht="15.75" customHeight="1" x14ac:dyDescent="0.2">
      <c r="B76" s="39" t="s">
        <v>716</v>
      </c>
    </row>
    <row r="77" spans="1:4" s="518" customFormat="1" ht="15.75" customHeight="1" x14ac:dyDescent="0.2">
      <c r="A77" s="1"/>
      <c r="B77" s="36" t="s">
        <v>1626</v>
      </c>
      <c r="C77" s="6">
        <v>34</v>
      </c>
    </row>
    <row r="78" spans="1:4" ht="15.75" customHeight="1" x14ac:dyDescent="0.2">
      <c r="B78" s="36" t="s">
        <v>1627</v>
      </c>
      <c r="C78" s="6">
        <v>34</v>
      </c>
    </row>
    <row r="79" spans="1:4" ht="15.75" customHeight="1" x14ac:dyDescent="0.2"/>
    <row r="80" spans="1:4" ht="15.75" customHeight="1" x14ac:dyDescent="0.2">
      <c r="B80" s="27" t="s">
        <v>100</v>
      </c>
    </row>
    <row r="81" spans="1:3" ht="6.75" customHeight="1" x14ac:dyDescent="0.2">
      <c r="A81" s="336"/>
      <c r="B81" s="337"/>
      <c r="C81" s="336"/>
    </row>
    <row r="82" spans="1:3" ht="21.75" hidden="1" customHeight="1" x14ac:dyDescent="0.2">
      <c r="B82" s="2"/>
    </row>
    <row r="83" spans="1:3" ht="20.25" hidden="1" customHeight="1" x14ac:dyDescent="0.2">
      <c r="B83" s="2"/>
    </row>
    <row r="84" spans="1:3" ht="18.75" hidden="1" customHeight="1" x14ac:dyDescent="0.2">
      <c r="B84" s="2"/>
    </row>
    <row r="85" spans="1:3" ht="26.25" hidden="1" customHeight="1" x14ac:dyDescent="0.2">
      <c r="B85" s="2"/>
    </row>
    <row r="86" spans="1:3" x14ac:dyDescent="0.2">
      <c r="B86" s="6"/>
    </row>
    <row r="87" spans="1:3" hidden="1" x14ac:dyDescent="0.2"/>
    <row r="88" spans="1:3" hidden="1" x14ac:dyDescent="0.2"/>
    <row r="89" spans="1:3" hidden="1" x14ac:dyDescent="0.2"/>
    <row r="90" spans="1:3" hidden="1" x14ac:dyDescent="0.2"/>
    <row r="91" spans="1:3" hidden="1" x14ac:dyDescent="0.2"/>
    <row r="92" spans="1:3" hidden="1" x14ac:dyDescent="0.2"/>
    <row r="93" spans="1:3" hidden="1" x14ac:dyDescent="0.2"/>
    <row r="94" spans="1:3" hidden="1" x14ac:dyDescent="0.2"/>
    <row r="95" spans="1:3" hidden="1" x14ac:dyDescent="0.2"/>
    <row r="96" spans="1: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</sheetData>
  <sheetProtection selectLockedCells="1" selectUnlockedCells="1"/>
  <mergeCells count="1">
    <mergeCell ref="A14:C14"/>
  </mergeCells>
  <hyperlinks>
    <hyperlink ref="B15" location="'1'!A1" display="Emisiones de Depósitos a Plazo Fijo  "/>
    <hyperlink ref="B16" location="'2'!A1" display="Reporte de emisiones vigentes "/>
    <hyperlink ref="B17" location="'3'!A1" display="Calificaciones de Riesgo según Nomenclatura ASFI  "/>
    <hyperlink ref="B20" location="'4 '!A1" display="          Empresas de suministro de electricidad, gas y agua"/>
    <hyperlink ref="B21" location="'5'!A1" display="          Empresas manufactureras, de agricultura-ganadería y de construcción"/>
    <hyperlink ref="B22" location="'6'!A1" display="          Empresas de comercio, de actvidades inmobiliarias, mineras y de otros servicios financieros"/>
    <hyperlink ref="B23" location="'7'!A1" display="          Empresas petroleras, de hoteles-restaurantes y de transporte-comunicaciones"/>
    <hyperlink ref="B36" location="'12'!A1" display="Volumen de operaciones en el Mercado de Valores por lugar de negociación"/>
    <hyperlink ref="B37" location="'13'!A1" display="Volumen de operaciones en Ruedo de Bolsa"/>
    <hyperlink ref="B38" location="'14'!A1" display="Volumen de operaciones en Mercado Primario Extrabursátil por instrumento"/>
    <hyperlink ref="B41" location="'15'!A1" display="          Operaciones en Bolsa: mercado primario compra venta. "/>
    <hyperlink ref="B42" location="'15'!A1" display="          Operaciones en Bolsa: mercado secundario compra-venta. "/>
    <hyperlink ref="B43" location="'16'!A1" display="          Operaciones en Bolsa: reporto."/>
    <hyperlink ref="B46" location="'17'!A1" display="          Cartera, participantes y tasas de rendimiento en dólares estadounidenses"/>
    <hyperlink ref="B47" location="'18'!A1" display="          Cartera, participantes y tasas de rendimiento en bolivianos"/>
    <hyperlink ref="B48" location="'18'!A1" display="          Cartera, participantes y tasas de rendimiento en bolivianos indexados a las UFV"/>
    <hyperlink ref="B49" location="'19'!A1" display="          Evolución de la cartera"/>
    <hyperlink ref="B54" location="'24'!A1" display="          Evolución de la tasa de rendimiento promedio ponderada a 30 días en dólares estadounidenses"/>
    <hyperlink ref="B55" location="'24'!A1" display="          Evolución de la tasa de rendimiento promedio ponderada a 30 días en bolivianos"/>
    <hyperlink ref="B56" location="'24'!A1" display="          Evolución de la tasa de rendimiento promedio ponderada a 30 días en bolivianos indexados a la UFV"/>
    <hyperlink ref="B52" location="'22'!A1" display="          Diversificación de la cartera por valor y emisor (en dólares estadounidenses)"/>
    <hyperlink ref="B53" location="'23'!A1" display="          Diversificación de la cartera por valor y emisor (por porcentajes)"/>
    <hyperlink ref="B51" location="'21'!A1" display="          Evolución de la cartera, participantes, crecimientos y tasas de rendimiento"/>
    <hyperlink ref="B57" location="'25'!A1" display="          Evolución del valor cuota para fondos en dólares, bolivianos y UFV"/>
    <hyperlink ref="B80" location="ABREVIATURAS!A1" display="ABREVIATURAS"/>
    <hyperlink ref="B25" location="'8'!A1" display="          Empresas de suministro de electricidad, gas y agua"/>
    <hyperlink ref="B26" location="'8'!A1" display="          Empresas manufactureras, de agricultura-ganadería y de construcción"/>
    <hyperlink ref="B27" location="'9'!A1" display="          Empresas de comercio, de actvidades inmobiliarias, mineras y de otros servicios financieros"/>
    <hyperlink ref="B28" location="'9'!A1" display="          Empresas petroleras, de hoteles-restaurantes y de transporte-comunicaciones"/>
    <hyperlink ref="B30" location="'10'!A1" display="          Empresas de suministro de electricidad, gas y agua"/>
    <hyperlink ref="B31" location="'10'!A1" display="          Empresas manufactureras, de agricultura-ganadería y de construcción"/>
    <hyperlink ref="B32" location="'11'!A1" display="          Empresas de comercio, de actvidades inmobiliarias, mineras y de otros servicios financieros"/>
    <hyperlink ref="B33" location="'11'!A1" display="          Empresas petroleras, de hoteles-restaurantes y de transporte-comunicaciones"/>
    <hyperlink ref="B50" location="'20'!A1" display="          Evolución del número de participantes"/>
    <hyperlink ref="C15" location="'1'!A1" display="'1'!A1"/>
    <hyperlink ref="C16" location="'2'!A1" display="'2'!A1"/>
    <hyperlink ref="C17" location="'3'!A1" display="'3'!A1"/>
    <hyperlink ref="C20" location="'4 '!A1" display="'4 '!A1"/>
    <hyperlink ref="C21" location="'5'!A1" display="'5'!A1"/>
    <hyperlink ref="C22" location="'6'!A1" display="'6'!A1"/>
    <hyperlink ref="C23" location="'7'!A1" display="'7'!A1"/>
    <hyperlink ref="C25" location="'8'!A1" display="'8'!A1"/>
    <hyperlink ref="C26" location="'8'!A1" display="'8'!A1"/>
    <hyperlink ref="C27" location="'9'!A1" display="'9'!A1"/>
    <hyperlink ref="C28" location="'9'!A1" display="'9'!A1"/>
    <hyperlink ref="C30" location="'10'!A1" display="'10'!A1"/>
    <hyperlink ref="C31" location="'10'!A1" display="'10'!A1"/>
    <hyperlink ref="C32" location="'11'!A1" display="'11'!A1"/>
    <hyperlink ref="C33" location="'11'!A1" display="'11'!A1"/>
    <hyperlink ref="C36" location="'12'!A1" display="'12'!A1"/>
    <hyperlink ref="C37" location="'13'!A1" display="'13'!A1"/>
    <hyperlink ref="C38" location="'14'!A1" display="'14'!A1"/>
    <hyperlink ref="C41" location="'15'!A1" display="'15'!A1"/>
    <hyperlink ref="C42" location="'15'!A1" display="'15'!A1"/>
    <hyperlink ref="C43" location="'16'!A1" display="'16'!A1"/>
    <hyperlink ref="C46" location="'17'!A1" display="'17'!A1"/>
    <hyperlink ref="C47" location="'18'!A1" display="'18'!A1"/>
    <hyperlink ref="C48" location="'18'!A1" display="'18'!A1"/>
    <hyperlink ref="C49" location="'19'!A1" display="'19'!A1"/>
    <hyperlink ref="C50" location="'20'!A1" display="'20'!A1"/>
    <hyperlink ref="C51" location="'21'!A1" display="'21'!A1"/>
    <hyperlink ref="C52" location="'22'!A1" display="'22'!A1"/>
    <hyperlink ref="C53" location="'23'!A1" display="'23'!A1"/>
    <hyperlink ref="C54" location="'24'!A1" display="'24'!A1"/>
    <hyperlink ref="C55" location="'24'!A1" display="'24'!A1"/>
    <hyperlink ref="C56" location="'24'!A1" display="'24'!A1"/>
    <hyperlink ref="C57" location="'25'!A1" display="'25'!A1"/>
    <hyperlink ref="B58" location="'26'!A1" display="          Cartera de inversiones en el extranjero por instrumento "/>
    <hyperlink ref="C58" location="'26'!A1" display="'26'!A1"/>
    <hyperlink ref="B61" location="'27'!A1" display="          Cartera, participantes y tasas de rendimiento"/>
    <hyperlink ref="B63" location="'29'!A1" display="          Estratificación de la cartera de los fondos de inversión abiertos y cerrados por plazo de vida"/>
    <hyperlink ref="B67" location="'31'!A1" display="          Balance general y estado de resultados"/>
    <hyperlink ref="B68" location="'32'!A1" display="          Patrimonio"/>
    <hyperlink ref="B69" location="'32'!A1" display="          Número de clientes activos"/>
    <hyperlink ref="B78" location="'35'!A1" display="          Estado de resultados"/>
    <hyperlink ref="B78:C78" location="'34'!A1" display="          Estado de resultados"/>
    <hyperlink ref="B77:XFD77" location="'34'!A1" display="          Balance general"/>
    <hyperlink ref="C73" location="'33'!A1" display="'33'!A1"/>
    <hyperlink ref="C74" location="'33'!A1" display="'33'!A1"/>
    <hyperlink ref="B67:B70" location="'31'!A1" display="          Balance general y estado de resultados"/>
    <hyperlink ref="B70" location="'33'!A1" display="          Margen operativo, financiero y resultado operacional"/>
    <hyperlink ref="C67" location="'30'!A1" display="'30'!A1"/>
    <hyperlink ref="C68" location="'31'!A1" display="'31'!A1"/>
    <hyperlink ref="C69" location="'31'!A1" display="'31'!A1"/>
    <hyperlink ref="C70" location="'32'!A1" display="'32'!A1"/>
    <hyperlink ref="C61" location="'27'!A1" display="'27'!A1"/>
    <hyperlink ref="B74" location="'33'!A1" display="          Estado de resultados"/>
    <hyperlink ref="C62" location="'28'!A1" display="'28'!A1"/>
    <hyperlink ref="B62" location="'28'!A1" display="          Cartera de inversiones en el extranjero por instrumento "/>
    <hyperlink ref="C63" location="'29'!A1" display="'29'!A1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showGridLines="0" zoomScale="90" zoomScaleNormal="90" workbookViewId="0">
      <selection activeCell="B54" sqref="B54"/>
    </sheetView>
  </sheetViews>
  <sheetFormatPr baseColWidth="10" defaultColWidth="13.7109375" defaultRowHeight="12.75" x14ac:dyDescent="0.2"/>
  <cols>
    <col min="1" max="1" width="55" style="84" customWidth="1"/>
    <col min="2" max="2" width="14.5703125" style="84" customWidth="1"/>
    <col min="3" max="3" width="13.85546875" style="84" customWidth="1"/>
    <col min="4" max="4" width="13.140625" style="84" customWidth="1"/>
    <col min="5" max="5" width="17" style="84" customWidth="1"/>
    <col min="6" max="6" width="15.28515625" style="84" customWidth="1"/>
    <col min="7" max="7" width="16.28515625" style="84" bestFit="1" customWidth="1"/>
    <col min="8" max="8" width="17.5703125" style="84" customWidth="1"/>
    <col min="9" max="9" width="13.85546875" style="84" customWidth="1"/>
    <col min="10" max="10" width="15" style="84" bestFit="1" customWidth="1"/>
    <col min="11" max="11" width="14.5703125" style="84" customWidth="1"/>
    <col min="12" max="12" width="15.85546875" style="84" bestFit="1" customWidth="1"/>
    <col min="13" max="13" width="14.7109375" style="84" bestFit="1" customWidth="1"/>
    <col min="14" max="14" width="14" style="84" bestFit="1" customWidth="1"/>
    <col min="15" max="15" width="15.7109375" style="84" bestFit="1" customWidth="1"/>
    <col min="16" max="19" width="13.85546875" style="84" bestFit="1" customWidth="1"/>
    <col min="20" max="16384" width="13.7109375" style="84"/>
  </cols>
  <sheetData>
    <row r="1" spans="1:19" ht="7.5" customHeight="1" x14ac:dyDescent="0.2">
      <c r="A1" s="1154"/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075"/>
    </row>
    <row r="2" spans="1:19" ht="15.75" customHeight="1" x14ac:dyDescent="0.2">
      <c r="A2" s="1774" t="s">
        <v>1370</v>
      </c>
      <c r="B2" s="1774"/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1774"/>
      <c r="Q2" s="1774"/>
      <c r="R2" s="1774"/>
      <c r="S2" s="1774"/>
    </row>
    <row r="3" spans="1:19" ht="15.75" customHeight="1" x14ac:dyDescent="0.2">
      <c r="A3" s="1743" t="s">
        <v>1764</v>
      </c>
      <c r="B3" s="1743"/>
      <c r="C3" s="1743"/>
      <c r="D3" s="1743"/>
      <c r="E3" s="1743"/>
      <c r="F3" s="1743"/>
      <c r="G3" s="1743"/>
      <c r="H3" s="1743"/>
      <c r="I3" s="1743"/>
      <c r="J3" s="1743"/>
      <c r="K3" s="1743"/>
      <c r="L3" s="1743"/>
      <c r="M3" s="1743"/>
      <c r="N3" s="1743"/>
      <c r="O3" s="1743"/>
      <c r="P3" s="1743"/>
      <c r="Q3" s="1743"/>
      <c r="R3" s="1743"/>
      <c r="S3" s="1743"/>
    </row>
    <row r="4" spans="1:19" ht="15.75" customHeight="1" x14ac:dyDescent="0.2">
      <c r="A4" s="1744" t="s">
        <v>662</v>
      </c>
      <c r="B4" s="1744"/>
      <c r="C4" s="1744"/>
      <c r="D4" s="1744"/>
      <c r="E4" s="1744"/>
      <c r="F4" s="1744"/>
      <c r="G4" s="1744"/>
      <c r="H4" s="1744"/>
      <c r="I4" s="1744"/>
      <c r="J4" s="1744"/>
      <c r="K4" s="1744"/>
      <c r="L4" s="1744"/>
      <c r="M4" s="1744"/>
      <c r="N4" s="1744"/>
      <c r="O4" s="1744"/>
      <c r="P4" s="1744"/>
      <c r="Q4" s="1744"/>
      <c r="R4" s="1744"/>
      <c r="S4" s="1744"/>
    </row>
    <row r="5" spans="1:19" ht="5.25" customHeight="1" thickBot="1" x14ac:dyDescent="0.25">
      <c r="A5" s="1150"/>
      <c r="B5" s="1150"/>
      <c r="C5" s="1150"/>
      <c r="D5" s="1150"/>
      <c r="E5" s="1150"/>
      <c r="F5" s="1150"/>
      <c r="G5" s="1150"/>
      <c r="H5" s="1150"/>
      <c r="I5" s="1150"/>
      <c r="J5" s="1150"/>
      <c r="K5" s="1150"/>
      <c r="L5" s="1150"/>
      <c r="M5" s="1150"/>
      <c r="N5" s="1150"/>
      <c r="O5" s="1150"/>
      <c r="P5" s="1150"/>
      <c r="Q5" s="1150"/>
      <c r="R5" s="1150"/>
      <c r="S5" s="1150"/>
    </row>
    <row r="6" spans="1:19" ht="60" customHeight="1" thickBot="1" x14ac:dyDescent="0.25">
      <c r="A6" s="1760" t="s">
        <v>364</v>
      </c>
      <c r="B6" s="1737" t="s">
        <v>301</v>
      </c>
      <c r="C6" s="1739"/>
      <c r="D6" s="1739"/>
      <c r="E6" s="1739"/>
      <c r="F6" s="1739"/>
      <c r="G6" s="1739"/>
      <c r="H6" s="1739"/>
      <c r="I6" s="1739"/>
      <c r="J6" s="1731" t="s">
        <v>839</v>
      </c>
      <c r="K6" s="1741"/>
      <c r="L6" s="1742"/>
      <c r="M6" s="362" t="s">
        <v>1363</v>
      </c>
      <c r="N6" s="1737" t="s">
        <v>838</v>
      </c>
      <c r="O6" s="1739"/>
      <c r="P6" s="1740"/>
      <c r="Q6" s="1737" t="s">
        <v>840</v>
      </c>
      <c r="R6" s="1739"/>
      <c r="S6" s="1740"/>
    </row>
    <row r="7" spans="1:19" ht="20.25" customHeight="1" thickBot="1" x14ac:dyDescent="0.25">
      <c r="A7" s="1761"/>
      <c r="B7" s="1067" t="s">
        <v>1749</v>
      </c>
      <c r="C7" s="1068" t="s">
        <v>1572</v>
      </c>
      <c r="D7" s="1068" t="s">
        <v>1105</v>
      </c>
      <c r="E7" s="1068" t="s">
        <v>1427</v>
      </c>
      <c r="F7" s="1068" t="s">
        <v>950</v>
      </c>
      <c r="G7" s="1068" t="s">
        <v>1419</v>
      </c>
      <c r="H7" s="1068" t="s">
        <v>160</v>
      </c>
      <c r="I7" s="1068" t="s">
        <v>32</v>
      </c>
      <c r="J7" s="1065" t="s">
        <v>704</v>
      </c>
      <c r="K7" s="1066" t="s">
        <v>793</v>
      </c>
      <c r="L7" s="663" t="s">
        <v>36</v>
      </c>
      <c r="M7" s="363" t="s">
        <v>1364</v>
      </c>
      <c r="N7" s="1067" t="s">
        <v>1140</v>
      </c>
      <c r="O7" s="1068" t="s">
        <v>89</v>
      </c>
      <c r="P7" s="662" t="s">
        <v>34</v>
      </c>
      <c r="Q7" s="1067" t="s">
        <v>99</v>
      </c>
      <c r="R7" s="1068" t="s">
        <v>1322</v>
      </c>
      <c r="S7" s="662" t="s">
        <v>1569</v>
      </c>
    </row>
    <row r="8" spans="1:19" x14ac:dyDescent="0.2">
      <c r="A8" s="174" t="s">
        <v>1750</v>
      </c>
      <c r="B8" s="1155">
        <v>460906087</v>
      </c>
      <c r="C8" s="1155">
        <v>376170778</v>
      </c>
      <c r="D8" s="1155">
        <v>483934595.37</v>
      </c>
      <c r="E8" s="1139">
        <v>139782453.27000001</v>
      </c>
      <c r="F8" s="1155">
        <v>709928739</v>
      </c>
      <c r="G8" s="1155">
        <v>538583793</v>
      </c>
      <c r="H8" s="1155">
        <v>1057557553.1</v>
      </c>
      <c r="I8" s="1155">
        <v>1595525.44</v>
      </c>
      <c r="J8" s="1155">
        <v>990547.2</v>
      </c>
      <c r="K8" s="1155">
        <v>87565705</v>
      </c>
      <c r="L8" s="84">
        <v>10831671.449999999</v>
      </c>
      <c r="M8" s="1155">
        <v>155294252</v>
      </c>
      <c r="N8" s="1155">
        <v>10695188.73</v>
      </c>
      <c r="O8" s="1155">
        <v>26899415.239999998</v>
      </c>
      <c r="P8" s="1155">
        <v>0</v>
      </c>
      <c r="Q8" s="1155">
        <v>15883942.890000001</v>
      </c>
      <c r="R8" s="1155">
        <v>0</v>
      </c>
      <c r="S8" s="1155">
        <v>153651808</v>
      </c>
    </row>
    <row r="9" spans="1:19" ht="13.5" thickBot="1" x14ac:dyDescent="0.25">
      <c r="A9" s="175" t="s">
        <v>1751</v>
      </c>
      <c r="B9" s="1155">
        <v>-408885250</v>
      </c>
      <c r="C9" s="1155">
        <v>-266274093</v>
      </c>
      <c r="D9" s="1155">
        <v>-348102091.62</v>
      </c>
      <c r="E9" s="1141">
        <v>-98353615.280000001</v>
      </c>
      <c r="F9" s="1155">
        <v>-561005736</v>
      </c>
      <c r="G9" s="1155">
        <v>-415615335</v>
      </c>
      <c r="H9" s="1155">
        <v>-784389012.21000004</v>
      </c>
      <c r="I9" s="1155">
        <v>0</v>
      </c>
      <c r="J9" s="1155">
        <v>0</v>
      </c>
      <c r="K9" s="1155">
        <v>-40787320</v>
      </c>
      <c r="L9" s="84">
        <v>0</v>
      </c>
      <c r="M9" s="1155">
        <v>-103020544</v>
      </c>
      <c r="N9" s="1155">
        <v>0</v>
      </c>
      <c r="O9" s="1155">
        <v>-20141130.129999999</v>
      </c>
      <c r="P9" s="1155">
        <v>0</v>
      </c>
      <c r="Q9" s="1155">
        <v>-10821253.82</v>
      </c>
      <c r="R9" s="1155">
        <v>0</v>
      </c>
      <c r="S9" s="1155">
        <v>-122843553</v>
      </c>
    </row>
    <row r="10" spans="1:19" s="1128" customFormat="1" ht="13.5" thickBot="1" x14ac:dyDescent="0.25">
      <c r="A10" s="372" t="s">
        <v>355</v>
      </c>
      <c r="B10" s="373">
        <f>B8+B9</f>
        <v>52020837</v>
      </c>
      <c r="C10" s="374">
        <f>C8+C9</f>
        <v>109896685</v>
      </c>
      <c r="D10" s="374">
        <f t="shared" ref="D10:I10" si="0">D8+D9</f>
        <v>135832503.75</v>
      </c>
      <c r="E10" s="374">
        <f t="shared" si="0"/>
        <v>41428837.99000001</v>
      </c>
      <c r="F10" s="374">
        <f t="shared" si="0"/>
        <v>148923003</v>
      </c>
      <c r="G10" s="374">
        <f t="shared" si="0"/>
        <v>122968458</v>
      </c>
      <c r="H10" s="374">
        <f t="shared" si="0"/>
        <v>273168540.88999999</v>
      </c>
      <c r="I10" s="374">
        <f t="shared" si="0"/>
        <v>1595525.44</v>
      </c>
      <c r="J10" s="373">
        <f t="shared" ref="J10:S10" si="1">J8+J9</f>
        <v>990547.2</v>
      </c>
      <c r="K10" s="374">
        <f t="shared" si="1"/>
        <v>46778385</v>
      </c>
      <c r="L10" s="375">
        <f t="shared" si="1"/>
        <v>10831671.449999999</v>
      </c>
      <c r="M10" s="665">
        <f t="shared" si="1"/>
        <v>52273708</v>
      </c>
      <c r="N10" s="373">
        <f t="shared" si="1"/>
        <v>10695188.73</v>
      </c>
      <c r="O10" s="374">
        <f t="shared" si="1"/>
        <v>6758285.1099999994</v>
      </c>
      <c r="P10" s="375">
        <f t="shared" si="1"/>
        <v>0</v>
      </c>
      <c r="Q10" s="373">
        <f t="shared" si="1"/>
        <v>5062689.07</v>
      </c>
      <c r="R10" s="374">
        <f t="shared" si="1"/>
        <v>0</v>
      </c>
      <c r="S10" s="375">
        <f t="shared" si="1"/>
        <v>30808255</v>
      </c>
    </row>
    <row r="11" spans="1:19" x14ac:dyDescent="0.2">
      <c r="A11" s="589" t="s">
        <v>356</v>
      </c>
      <c r="B11" s="121">
        <f t="shared" ref="B11:I11" si="2">B12+B13</f>
        <v>-41539025</v>
      </c>
      <c r="C11" s="101">
        <f>C12+C13</f>
        <v>-92488096</v>
      </c>
      <c r="D11" s="101">
        <f t="shared" si="2"/>
        <v>-78140938.49000001</v>
      </c>
      <c r="E11" s="101">
        <f t="shared" si="2"/>
        <v>-30189091.289999999</v>
      </c>
      <c r="F11" s="101">
        <f t="shared" si="2"/>
        <v>-126855517</v>
      </c>
      <c r="G11" s="101">
        <f t="shared" si="2"/>
        <v>-85724069</v>
      </c>
      <c r="H11" s="101">
        <f t="shared" si="2"/>
        <v>-168567285.78</v>
      </c>
      <c r="I11" s="101">
        <f t="shared" si="2"/>
        <v>-2892999.83</v>
      </c>
      <c r="J11" s="121">
        <f t="shared" ref="J11:S11" si="3">J12+J13</f>
        <v>-661671.04</v>
      </c>
      <c r="K11" s="101">
        <f t="shared" si="3"/>
        <v>-36597773</v>
      </c>
      <c r="L11" s="122">
        <f t="shared" si="3"/>
        <v>-4272974.93</v>
      </c>
      <c r="M11" s="123">
        <f t="shared" si="3"/>
        <v>-85030430</v>
      </c>
      <c r="N11" s="121">
        <f t="shared" si="3"/>
        <v>-12652109.52</v>
      </c>
      <c r="O11" s="101">
        <f t="shared" si="3"/>
        <v>-6439640.2599999998</v>
      </c>
      <c r="P11" s="122">
        <f t="shared" si="3"/>
        <v>-1147383.75</v>
      </c>
      <c r="Q11" s="121">
        <f t="shared" si="3"/>
        <v>-4673072.08</v>
      </c>
      <c r="R11" s="101">
        <f t="shared" si="3"/>
        <v>-1571401.27</v>
      </c>
      <c r="S11" s="122">
        <f t="shared" si="3"/>
        <v>-22281864</v>
      </c>
    </row>
    <row r="12" spans="1:19" x14ac:dyDescent="0.2">
      <c r="A12" s="589" t="s">
        <v>912</v>
      </c>
      <c r="B12" s="583">
        <v>-41052377</v>
      </c>
      <c r="C12" s="584">
        <v>-28975471</v>
      </c>
      <c r="D12" s="584">
        <v>-53655020.520000003</v>
      </c>
      <c r="E12" s="584">
        <v>-24544782.52</v>
      </c>
      <c r="F12" s="584">
        <v>-99305990</v>
      </c>
      <c r="G12" s="584">
        <v>-51240311</v>
      </c>
      <c r="H12" s="584">
        <v>-80629652.310000002</v>
      </c>
      <c r="I12" s="584">
        <v>-2892999.83</v>
      </c>
      <c r="J12" s="583">
        <v>-661671.04</v>
      </c>
      <c r="K12" s="584">
        <v>-25664950</v>
      </c>
      <c r="L12" s="585">
        <v>-4272974.93</v>
      </c>
      <c r="M12" s="664">
        <v>-12764313</v>
      </c>
      <c r="N12" s="583">
        <v>-12652109.52</v>
      </c>
      <c r="O12" s="584">
        <v>-6439640.2599999998</v>
      </c>
      <c r="P12" s="585">
        <v>-1147383.75</v>
      </c>
      <c r="Q12" s="583">
        <v>-4673072.08</v>
      </c>
      <c r="R12" s="584">
        <v>-1571401.27</v>
      </c>
      <c r="S12" s="585">
        <v>-16332056</v>
      </c>
    </row>
    <row r="13" spans="1:19" ht="13.5" thickBot="1" x14ac:dyDescent="0.25">
      <c r="A13" s="589" t="s">
        <v>913</v>
      </c>
      <c r="B13" s="583">
        <v>-486648</v>
      </c>
      <c r="C13" s="584">
        <v>-63512625</v>
      </c>
      <c r="D13" s="584">
        <v>-24485917.969999999</v>
      </c>
      <c r="E13" s="584">
        <v>-5644308.7699999996</v>
      </c>
      <c r="F13" s="584">
        <v>-27549527</v>
      </c>
      <c r="G13" s="584">
        <v>-34483758</v>
      </c>
      <c r="H13" s="584">
        <v>-87937633.469999999</v>
      </c>
      <c r="I13" s="584">
        <v>0</v>
      </c>
      <c r="J13" s="583">
        <v>0</v>
      </c>
      <c r="K13" s="584">
        <v>-10932823</v>
      </c>
      <c r="L13" s="585">
        <v>0</v>
      </c>
      <c r="M13" s="664">
        <v>-72266117</v>
      </c>
      <c r="N13" s="583">
        <v>0</v>
      </c>
      <c r="O13" s="584">
        <v>0</v>
      </c>
      <c r="P13" s="585">
        <v>0</v>
      </c>
      <c r="Q13" s="583">
        <v>0</v>
      </c>
      <c r="R13" s="584">
        <v>0</v>
      </c>
      <c r="S13" s="585">
        <v>-5949808</v>
      </c>
    </row>
    <row r="14" spans="1:19" s="1128" customFormat="1" ht="13.5" thickBot="1" x14ac:dyDescent="0.25">
      <c r="A14" s="372" t="s">
        <v>357</v>
      </c>
      <c r="B14" s="373">
        <f t="shared" ref="B14:K14" si="4">B10+B11</f>
        <v>10481812</v>
      </c>
      <c r="C14" s="374">
        <f>C10+C11</f>
        <v>17408589</v>
      </c>
      <c r="D14" s="374">
        <f t="shared" si="4"/>
        <v>57691565.25999999</v>
      </c>
      <c r="E14" s="374">
        <f t="shared" si="4"/>
        <v>11239746.70000001</v>
      </c>
      <c r="F14" s="374">
        <f t="shared" si="4"/>
        <v>22067486</v>
      </c>
      <c r="G14" s="374">
        <f t="shared" si="4"/>
        <v>37244389</v>
      </c>
      <c r="H14" s="374">
        <f t="shared" si="4"/>
        <v>104601255.10999998</v>
      </c>
      <c r="I14" s="374">
        <f t="shared" si="4"/>
        <v>-1297474.3900000001</v>
      </c>
      <c r="J14" s="373">
        <f t="shared" si="4"/>
        <v>328876.15999999992</v>
      </c>
      <c r="K14" s="374">
        <f t="shared" si="4"/>
        <v>10180612</v>
      </c>
      <c r="L14" s="375">
        <f t="shared" ref="L14:R14" si="5">L10+L11</f>
        <v>6558696.5199999996</v>
      </c>
      <c r="M14" s="665">
        <f t="shared" si="5"/>
        <v>-32756722</v>
      </c>
      <c r="N14" s="373">
        <f t="shared" si="5"/>
        <v>-1956920.7899999991</v>
      </c>
      <c r="O14" s="374">
        <f t="shared" si="5"/>
        <v>318644.84999999963</v>
      </c>
      <c r="P14" s="375">
        <f>P10+P11</f>
        <v>-1147383.75</v>
      </c>
      <c r="Q14" s="373">
        <f t="shared" si="5"/>
        <v>389616.99000000022</v>
      </c>
      <c r="R14" s="374">
        <f t="shared" si="5"/>
        <v>-1571401.27</v>
      </c>
      <c r="S14" s="375">
        <f>S10+S11</f>
        <v>8526391</v>
      </c>
    </row>
    <row r="15" spans="1:19" x14ac:dyDescent="0.2">
      <c r="A15" s="589" t="s">
        <v>358</v>
      </c>
      <c r="B15" s="583">
        <f t="shared" ref="B15:S15" si="6">SUM(B16:B17)</f>
        <v>556313</v>
      </c>
      <c r="C15" s="584">
        <f t="shared" si="6"/>
        <v>9583065</v>
      </c>
      <c r="D15" s="584">
        <f t="shared" si="6"/>
        <v>4997144.71</v>
      </c>
      <c r="E15" s="584">
        <f t="shared" si="6"/>
        <v>0</v>
      </c>
      <c r="F15" s="584">
        <f t="shared" si="6"/>
        <v>85302609</v>
      </c>
      <c r="G15" s="584">
        <f t="shared" si="6"/>
        <v>2436081</v>
      </c>
      <c r="H15" s="584">
        <f t="shared" si="6"/>
        <v>26903791.09</v>
      </c>
      <c r="I15" s="584">
        <f t="shared" si="6"/>
        <v>157384.54999999999</v>
      </c>
      <c r="J15" s="583">
        <f t="shared" si="6"/>
        <v>15906710.699999999</v>
      </c>
      <c r="K15" s="584">
        <f t="shared" si="6"/>
        <v>3718785</v>
      </c>
      <c r="L15" s="585">
        <f t="shared" si="6"/>
        <v>270941.96000000002</v>
      </c>
      <c r="M15" s="584">
        <f t="shared" si="6"/>
        <v>-283314</v>
      </c>
      <c r="N15" s="583">
        <f t="shared" si="6"/>
        <v>45398850.689999998</v>
      </c>
      <c r="O15" s="584">
        <f t="shared" si="6"/>
        <v>1863982.61</v>
      </c>
      <c r="P15" s="585">
        <f t="shared" si="6"/>
        <v>5068665.4800000004</v>
      </c>
      <c r="Q15" s="583">
        <f t="shared" si="6"/>
        <v>45882.969999999994</v>
      </c>
      <c r="R15" s="584">
        <f t="shared" si="6"/>
        <v>1777812.97</v>
      </c>
      <c r="S15" s="585">
        <f t="shared" si="6"/>
        <v>1540449</v>
      </c>
    </row>
    <row r="16" spans="1:19" x14ac:dyDescent="0.2">
      <c r="A16" s="589" t="s">
        <v>1106</v>
      </c>
      <c r="B16" s="583">
        <v>0</v>
      </c>
      <c r="C16" s="584">
        <v>0</v>
      </c>
      <c r="D16" s="584">
        <v>0</v>
      </c>
      <c r="E16" s="584">
        <v>0</v>
      </c>
      <c r="F16" s="584">
        <v>0</v>
      </c>
      <c r="G16" s="584">
        <v>0</v>
      </c>
      <c r="H16" s="584">
        <v>0</v>
      </c>
      <c r="I16" s="584">
        <v>0</v>
      </c>
      <c r="J16" s="583">
        <v>0</v>
      </c>
      <c r="K16" s="584">
        <v>0</v>
      </c>
      <c r="L16" s="585">
        <v>0</v>
      </c>
      <c r="M16" s="584">
        <v>0</v>
      </c>
      <c r="N16" s="583">
        <v>41791309.539999999</v>
      </c>
      <c r="O16" s="584">
        <v>0</v>
      </c>
      <c r="P16" s="585">
        <v>3003074.79</v>
      </c>
      <c r="Q16" s="583">
        <v>1800.34</v>
      </c>
      <c r="R16" s="584">
        <v>9144.23</v>
      </c>
      <c r="S16" s="585">
        <v>0</v>
      </c>
    </row>
    <row r="17" spans="1:19" x14ac:dyDescent="0.2">
      <c r="A17" s="589" t="s">
        <v>1108</v>
      </c>
      <c r="B17" s="583">
        <v>556313</v>
      </c>
      <c r="C17" s="584">
        <v>9583065</v>
      </c>
      <c r="D17" s="584">
        <v>4997144.71</v>
      </c>
      <c r="E17" s="584">
        <v>0</v>
      </c>
      <c r="F17" s="584">
        <v>85302609</v>
      </c>
      <c r="G17" s="584">
        <v>2436081</v>
      </c>
      <c r="H17" s="584">
        <v>26903791.09</v>
      </c>
      <c r="I17" s="584">
        <v>157384.54999999999</v>
      </c>
      <c r="J17" s="583">
        <v>15906710.699999999</v>
      </c>
      <c r="K17" s="584">
        <v>3718785</v>
      </c>
      <c r="L17" s="585">
        <v>270941.96000000002</v>
      </c>
      <c r="M17" s="584">
        <v>-283314</v>
      </c>
      <c r="N17" s="583">
        <v>3607541.15</v>
      </c>
      <c r="O17" s="584">
        <v>1863982.61</v>
      </c>
      <c r="P17" s="585">
        <v>2065590.69</v>
      </c>
      <c r="Q17" s="583">
        <v>44082.63</v>
      </c>
      <c r="R17" s="584">
        <v>1768668.74</v>
      </c>
      <c r="S17" s="585">
        <v>1540449</v>
      </c>
    </row>
    <row r="18" spans="1:19" x14ac:dyDescent="0.2">
      <c r="A18" s="589" t="s">
        <v>359</v>
      </c>
      <c r="B18" s="583">
        <f t="shared" ref="B18:S18" si="7">SUM(B19:B21)</f>
        <v>-570323</v>
      </c>
      <c r="C18" s="584">
        <f>SUM(C19:C21)</f>
        <v>-2445348</v>
      </c>
      <c r="D18" s="584">
        <f t="shared" si="7"/>
        <v>-8248710.2000000002</v>
      </c>
      <c r="E18" s="584">
        <f t="shared" si="7"/>
        <v>-101974.51</v>
      </c>
      <c r="F18" s="584">
        <f t="shared" si="7"/>
        <v>-6841200</v>
      </c>
      <c r="G18" s="584">
        <f t="shared" si="7"/>
        <v>-3056333</v>
      </c>
      <c r="H18" s="584">
        <f t="shared" si="7"/>
        <v>-47188593.989999995</v>
      </c>
      <c r="I18" s="584">
        <f t="shared" si="7"/>
        <v>122351.54</v>
      </c>
      <c r="J18" s="583">
        <f t="shared" si="7"/>
        <v>-15736707.98</v>
      </c>
      <c r="K18" s="584">
        <f t="shared" si="7"/>
        <v>-6915559</v>
      </c>
      <c r="L18" s="585">
        <f t="shared" si="7"/>
        <v>93307.78</v>
      </c>
      <c r="M18" s="664">
        <f t="shared" si="7"/>
        <v>-2986000</v>
      </c>
      <c r="N18" s="583">
        <f t="shared" si="7"/>
        <v>-4077118.85</v>
      </c>
      <c r="O18" s="584">
        <f t="shared" si="7"/>
        <v>1907385.06</v>
      </c>
      <c r="P18" s="585">
        <f t="shared" si="7"/>
        <v>-237146.63</v>
      </c>
      <c r="Q18" s="583">
        <f t="shared" si="7"/>
        <v>-359533.23</v>
      </c>
      <c r="R18" s="584">
        <f t="shared" si="7"/>
        <v>-543704.68999999994</v>
      </c>
      <c r="S18" s="585">
        <f t="shared" si="7"/>
        <v>-3424939</v>
      </c>
    </row>
    <row r="19" spans="1:19" x14ac:dyDescent="0.2">
      <c r="A19" s="589" t="s">
        <v>360</v>
      </c>
      <c r="B19" s="583">
        <v>0</v>
      </c>
      <c r="C19" s="584">
        <v>-1625449</v>
      </c>
      <c r="D19" s="584">
        <v>0</v>
      </c>
      <c r="E19" s="584">
        <v>-101974.51</v>
      </c>
      <c r="F19" s="584">
        <v>0</v>
      </c>
      <c r="G19" s="584">
        <v>-2778689</v>
      </c>
      <c r="H19" s="584">
        <v>949020.78</v>
      </c>
      <c r="I19" s="584">
        <v>0</v>
      </c>
      <c r="J19" s="583">
        <v>-135719.72</v>
      </c>
      <c r="K19" s="584">
        <v>0</v>
      </c>
      <c r="L19" s="585">
        <v>0</v>
      </c>
      <c r="M19" s="1155">
        <v>2275883</v>
      </c>
      <c r="N19" s="583">
        <v>-276204.53999999998</v>
      </c>
      <c r="O19" s="584">
        <v>0</v>
      </c>
      <c r="P19" s="585">
        <v>-237146.63</v>
      </c>
      <c r="Q19" s="583">
        <v>0</v>
      </c>
      <c r="R19" s="584">
        <v>-543704.68999999994</v>
      </c>
      <c r="S19" s="585">
        <v>0</v>
      </c>
    </row>
    <row r="20" spans="1:19" x14ac:dyDescent="0.2">
      <c r="A20" s="589" t="s">
        <v>914</v>
      </c>
      <c r="B20" s="583">
        <v>-23424</v>
      </c>
      <c r="C20" s="584">
        <v>-819899</v>
      </c>
      <c r="D20" s="584">
        <v>-8248710.2000000002</v>
      </c>
      <c r="E20" s="584">
        <v>0</v>
      </c>
      <c r="F20" s="584">
        <v>-6841200</v>
      </c>
      <c r="G20" s="584">
        <v>-277644</v>
      </c>
      <c r="H20" s="584">
        <v>-43292569.219999999</v>
      </c>
      <c r="I20" s="584">
        <v>0</v>
      </c>
      <c r="J20" s="583">
        <v>-15599456</v>
      </c>
      <c r="K20" s="584">
        <v>0</v>
      </c>
      <c r="L20" s="585">
        <v>57371.12</v>
      </c>
      <c r="M20" s="1155">
        <v>-4503069</v>
      </c>
      <c r="N20" s="583">
        <v>-3796548.52</v>
      </c>
      <c r="O20" s="584">
        <v>1907385.06</v>
      </c>
      <c r="P20" s="585">
        <v>0</v>
      </c>
      <c r="Q20" s="583">
        <v>-253910.82</v>
      </c>
      <c r="R20" s="584">
        <v>0</v>
      </c>
      <c r="S20" s="585">
        <v>-3424939</v>
      </c>
    </row>
    <row r="21" spans="1:19" ht="13.5" thickBot="1" x14ac:dyDescent="0.25">
      <c r="A21" s="589" t="s">
        <v>915</v>
      </c>
      <c r="B21" s="583">
        <v>-546899</v>
      </c>
      <c r="C21" s="584">
        <v>0</v>
      </c>
      <c r="D21" s="584">
        <v>0</v>
      </c>
      <c r="E21" s="584">
        <v>0</v>
      </c>
      <c r="F21" s="584">
        <v>0</v>
      </c>
      <c r="G21" s="584">
        <v>0</v>
      </c>
      <c r="H21" s="584">
        <v>-4845045.55</v>
      </c>
      <c r="I21" s="584">
        <v>122351.54</v>
      </c>
      <c r="J21" s="583">
        <v>-1532.26</v>
      </c>
      <c r="K21" s="584">
        <v>-6915559</v>
      </c>
      <c r="L21" s="585">
        <v>35936.660000000003</v>
      </c>
      <c r="M21" s="664">
        <v>-758814</v>
      </c>
      <c r="N21" s="583">
        <v>-4365.79</v>
      </c>
      <c r="O21" s="584">
        <v>0</v>
      </c>
      <c r="P21" s="585">
        <v>0</v>
      </c>
      <c r="Q21" s="583">
        <v>-105622.41</v>
      </c>
      <c r="R21" s="584">
        <v>0</v>
      </c>
      <c r="S21" s="585">
        <v>0</v>
      </c>
    </row>
    <row r="22" spans="1:19" s="1128" customFormat="1" ht="13.5" thickBot="1" x14ac:dyDescent="0.25">
      <c r="A22" s="372" t="s">
        <v>361</v>
      </c>
      <c r="B22" s="373">
        <f t="shared" ref="B22:S22" si="8">B15+B18</f>
        <v>-14010</v>
      </c>
      <c r="C22" s="374">
        <f t="shared" si="8"/>
        <v>7137717</v>
      </c>
      <c r="D22" s="374">
        <f t="shared" si="8"/>
        <v>-3251565.49</v>
      </c>
      <c r="E22" s="374">
        <f t="shared" si="8"/>
        <v>-101974.51</v>
      </c>
      <c r="F22" s="374">
        <f t="shared" si="8"/>
        <v>78461409</v>
      </c>
      <c r="G22" s="374">
        <f t="shared" si="8"/>
        <v>-620252</v>
      </c>
      <c r="H22" s="374">
        <f t="shared" si="8"/>
        <v>-20284802.899999995</v>
      </c>
      <c r="I22" s="374">
        <f t="shared" si="8"/>
        <v>279736.08999999997</v>
      </c>
      <c r="J22" s="373">
        <f t="shared" si="8"/>
        <v>170002.71999999881</v>
      </c>
      <c r="K22" s="374">
        <f t="shared" si="8"/>
        <v>-3196774</v>
      </c>
      <c r="L22" s="375">
        <f t="shared" si="8"/>
        <v>364249.74</v>
      </c>
      <c r="M22" s="665">
        <f t="shared" si="8"/>
        <v>-3269314</v>
      </c>
      <c r="N22" s="373">
        <f t="shared" si="8"/>
        <v>41321731.839999996</v>
      </c>
      <c r="O22" s="374">
        <f t="shared" si="8"/>
        <v>3771367.67</v>
      </c>
      <c r="P22" s="375">
        <f t="shared" si="8"/>
        <v>4831518.8500000006</v>
      </c>
      <c r="Q22" s="373">
        <f t="shared" si="8"/>
        <v>-313650.26</v>
      </c>
      <c r="R22" s="374">
        <f t="shared" si="8"/>
        <v>1234108.28</v>
      </c>
      <c r="S22" s="375">
        <f t="shared" si="8"/>
        <v>-1884490</v>
      </c>
    </row>
    <row r="23" spans="1:19" s="1128" customFormat="1" x14ac:dyDescent="0.2">
      <c r="A23" s="591" t="s">
        <v>1430</v>
      </c>
      <c r="B23" s="121">
        <f t="shared" ref="B23:S23" si="9">B14+B22</f>
        <v>10467802</v>
      </c>
      <c r="C23" s="101">
        <f t="shared" si="9"/>
        <v>24546306</v>
      </c>
      <c r="D23" s="101">
        <f t="shared" si="9"/>
        <v>54439999.769999988</v>
      </c>
      <c r="E23" s="101">
        <f t="shared" si="9"/>
        <v>11137772.190000011</v>
      </c>
      <c r="F23" s="101">
        <f t="shared" si="9"/>
        <v>100528895</v>
      </c>
      <c r="G23" s="101">
        <f t="shared" si="9"/>
        <v>36624137</v>
      </c>
      <c r="H23" s="101">
        <f t="shared" si="9"/>
        <v>84316452.209999993</v>
      </c>
      <c r="I23" s="101">
        <f t="shared" si="9"/>
        <v>-1017738.3000000002</v>
      </c>
      <c r="J23" s="121">
        <f t="shared" si="9"/>
        <v>498878.87999999872</v>
      </c>
      <c r="K23" s="101">
        <f t="shared" si="9"/>
        <v>6983838</v>
      </c>
      <c r="L23" s="122">
        <f t="shared" si="9"/>
        <v>6922946.2599999998</v>
      </c>
      <c r="M23" s="123">
        <f t="shared" si="9"/>
        <v>-36026036</v>
      </c>
      <c r="N23" s="121">
        <f t="shared" si="9"/>
        <v>39364811.049999997</v>
      </c>
      <c r="O23" s="101">
        <f t="shared" si="9"/>
        <v>4090012.5199999996</v>
      </c>
      <c r="P23" s="122">
        <f t="shared" si="9"/>
        <v>3684135.1000000006</v>
      </c>
      <c r="Q23" s="121">
        <f t="shared" si="9"/>
        <v>75966.730000000214</v>
      </c>
      <c r="R23" s="101">
        <f t="shared" si="9"/>
        <v>-337292.99</v>
      </c>
      <c r="S23" s="122">
        <f t="shared" si="9"/>
        <v>6641901</v>
      </c>
    </row>
    <row r="24" spans="1:19" x14ac:dyDescent="0.2">
      <c r="A24" s="589" t="s">
        <v>916</v>
      </c>
      <c r="B24" s="583">
        <v>132891</v>
      </c>
      <c r="C24" s="584">
        <v>141922</v>
      </c>
      <c r="D24" s="584">
        <v>0</v>
      </c>
      <c r="E24" s="584">
        <v>0</v>
      </c>
      <c r="F24" s="584">
        <v>0</v>
      </c>
      <c r="G24" s="584">
        <v>0</v>
      </c>
      <c r="H24" s="584">
        <v>0</v>
      </c>
      <c r="I24" s="584">
        <v>43962.06</v>
      </c>
      <c r="J24" s="583">
        <v>0</v>
      </c>
      <c r="K24" s="584">
        <v>0</v>
      </c>
      <c r="L24" s="585">
        <v>0</v>
      </c>
      <c r="M24" s="584">
        <v>147612</v>
      </c>
      <c r="N24" s="583">
        <v>0</v>
      </c>
      <c r="O24" s="584">
        <v>0</v>
      </c>
      <c r="P24" s="585">
        <v>0</v>
      </c>
      <c r="Q24" s="583">
        <v>0</v>
      </c>
      <c r="R24" s="584">
        <v>0</v>
      </c>
      <c r="S24" s="585">
        <v>0</v>
      </c>
    </row>
    <row r="25" spans="1:19" x14ac:dyDescent="0.2">
      <c r="A25" s="589" t="s">
        <v>917</v>
      </c>
      <c r="B25" s="583">
        <v>0</v>
      </c>
      <c r="C25" s="584">
        <v>-593013</v>
      </c>
      <c r="D25" s="584">
        <v>0</v>
      </c>
      <c r="E25" s="584">
        <v>0</v>
      </c>
      <c r="F25" s="584">
        <v>0</v>
      </c>
      <c r="G25" s="584">
        <v>0</v>
      </c>
      <c r="H25" s="584">
        <v>15503.84</v>
      </c>
      <c r="I25" s="584">
        <v>-8977.1200000000008</v>
      </c>
      <c r="J25" s="583">
        <v>0</v>
      </c>
      <c r="K25" s="584">
        <v>0</v>
      </c>
      <c r="L25" s="585">
        <v>0</v>
      </c>
      <c r="M25" s="584">
        <v>0</v>
      </c>
      <c r="N25" s="583">
        <v>0</v>
      </c>
      <c r="O25" s="584">
        <v>0</v>
      </c>
      <c r="P25" s="585">
        <v>0</v>
      </c>
      <c r="Q25" s="583">
        <v>0</v>
      </c>
      <c r="R25" s="584">
        <v>0</v>
      </c>
      <c r="S25" s="585">
        <v>0</v>
      </c>
    </row>
    <row r="26" spans="1:19" x14ac:dyDescent="0.2">
      <c r="A26" s="589" t="s">
        <v>918</v>
      </c>
      <c r="B26" s="583">
        <v>0</v>
      </c>
      <c r="C26" s="584">
        <v>0</v>
      </c>
      <c r="D26" s="584">
        <v>0</v>
      </c>
      <c r="E26" s="584">
        <v>149251.73000000001</v>
      </c>
      <c r="F26" s="584">
        <v>0</v>
      </c>
      <c r="G26" s="584">
        <v>0</v>
      </c>
      <c r="H26" s="584">
        <v>0</v>
      </c>
      <c r="I26" s="584">
        <v>0</v>
      </c>
      <c r="J26" s="583">
        <v>0</v>
      </c>
      <c r="K26" s="584">
        <v>0</v>
      </c>
      <c r="L26" s="585">
        <v>0</v>
      </c>
      <c r="M26" s="584">
        <v>0</v>
      </c>
      <c r="N26" s="583">
        <v>0</v>
      </c>
      <c r="O26" s="584">
        <v>0</v>
      </c>
      <c r="P26" s="585">
        <v>35100.6</v>
      </c>
      <c r="Q26" s="583">
        <v>0</v>
      </c>
      <c r="R26" s="584">
        <v>0</v>
      </c>
      <c r="S26" s="585">
        <v>0</v>
      </c>
    </row>
    <row r="27" spans="1:19" ht="13.5" thickBot="1" x14ac:dyDescent="0.25">
      <c r="A27" s="589" t="s">
        <v>919</v>
      </c>
      <c r="B27" s="583">
        <v>0</v>
      </c>
      <c r="C27" s="584">
        <v>0</v>
      </c>
      <c r="D27" s="584">
        <v>0</v>
      </c>
      <c r="E27" s="584">
        <v>-1008915.13</v>
      </c>
      <c r="F27" s="584">
        <v>0</v>
      </c>
      <c r="G27" s="584">
        <v>0</v>
      </c>
      <c r="H27" s="584">
        <v>0</v>
      </c>
      <c r="I27" s="584">
        <v>-239491.94</v>
      </c>
      <c r="J27" s="583">
        <v>0</v>
      </c>
      <c r="K27" s="584">
        <v>0</v>
      </c>
      <c r="L27" s="585">
        <v>0</v>
      </c>
      <c r="M27" s="584">
        <v>0</v>
      </c>
      <c r="N27" s="583">
        <v>0</v>
      </c>
      <c r="O27" s="584">
        <v>0</v>
      </c>
      <c r="P27" s="585">
        <v>-37345.08</v>
      </c>
      <c r="Q27" s="583">
        <v>0</v>
      </c>
      <c r="R27" s="584">
        <v>0</v>
      </c>
      <c r="S27" s="585">
        <v>0</v>
      </c>
    </row>
    <row r="28" spans="1:19" s="1128" customFormat="1" ht="26.25" thickBot="1" x14ac:dyDescent="0.25">
      <c r="A28" s="372" t="s">
        <v>1432</v>
      </c>
      <c r="B28" s="373">
        <f t="shared" ref="B28:S28" si="10">SUM(B23:B27)</f>
        <v>10600693</v>
      </c>
      <c r="C28" s="374">
        <f>SUM(C23:C27)</f>
        <v>24095215</v>
      </c>
      <c r="D28" s="374">
        <f t="shared" si="10"/>
        <v>54439999.769999988</v>
      </c>
      <c r="E28" s="374">
        <f t="shared" si="10"/>
        <v>10278108.79000001</v>
      </c>
      <c r="F28" s="374">
        <f t="shared" si="10"/>
        <v>100528895</v>
      </c>
      <c r="G28" s="374">
        <f t="shared" si="10"/>
        <v>36624137</v>
      </c>
      <c r="H28" s="374">
        <f t="shared" si="10"/>
        <v>84331956.049999997</v>
      </c>
      <c r="I28" s="374">
        <f t="shared" si="10"/>
        <v>-1222245.3000000003</v>
      </c>
      <c r="J28" s="373">
        <f t="shared" si="10"/>
        <v>498878.87999999872</v>
      </c>
      <c r="K28" s="374">
        <f t="shared" si="10"/>
        <v>6983838</v>
      </c>
      <c r="L28" s="375">
        <f t="shared" si="10"/>
        <v>6922946.2599999998</v>
      </c>
      <c r="M28" s="665">
        <f t="shared" si="10"/>
        <v>-35878424</v>
      </c>
      <c r="N28" s="373">
        <f t="shared" si="10"/>
        <v>39364811.049999997</v>
      </c>
      <c r="O28" s="374">
        <f t="shared" si="10"/>
        <v>4090012.5199999996</v>
      </c>
      <c r="P28" s="375">
        <f t="shared" si="10"/>
        <v>3681890.6200000006</v>
      </c>
      <c r="Q28" s="373">
        <f t="shared" si="10"/>
        <v>75966.730000000214</v>
      </c>
      <c r="R28" s="374">
        <f t="shared" si="10"/>
        <v>-337292.99</v>
      </c>
      <c r="S28" s="375">
        <f t="shared" si="10"/>
        <v>6641901</v>
      </c>
    </row>
    <row r="29" spans="1:19" ht="13.5" thickBot="1" x14ac:dyDescent="0.25">
      <c r="A29" s="589" t="s">
        <v>920</v>
      </c>
      <c r="B29" s="583">
        <v>-3169695</v>
      </c>
      <c r="C29" s="584">
        <v>-7708429</v>
      </c>
      <c r="D29" s="584">
        <v>-14743871.800000001</v>
      </c>
      <c r="E29" s="584">
        <v>-4833335.71</v>
      </c>
      <c r="F29" s="584">
        <v>-36212427</v>
      </c>
      <c r="G29" s="584">
        <v>-33683526</v>
      </c>
      <c r="H29" s="584">
        <v>-69475191.829999998</v>
      </c>
      <c r="I29" s="584">
        <v>-14988.98</v>
      </c>
      <c r="J29" s="583">
        <v>-238197.28</v>
      </c>
      <c r="K29" s="584">
        <v>-30428939</v>
      </c>
      <c r="L29" s="585">
        <v>-607355.89</v>
      </c>
      <c r="M29" s="584">
        <v>-5373296</v>
      </c>
      <c r="N29" s="583">
        <v>-5746898.2300000004</v>
      </c>
      <c r="O29" s="584">
        <v>-3009097.22</v>
      </c>
      <c r="P29" s="585">
        <v>-326311.07</v>
      </c>
      <c r="Q29" s="583">
        <v>-99427.72</v>
      </c>
      <c r="R29" s="584">
        <v>-14389.25</v>
      </c>
      <c r="S29" s="585">
        <v>-2987424</v>
      </c>
    </row>
    <row r="30" spans="1:19" s="1128" customFormat="1" ht="13.5" thickBot="1" x14ac:dyDescent="0.25">
      <c r="A30" s="372" t="s">
        <v>362</v>
      </c>
      <c r="B30" s="373">
        <f t="shared" ref="B30:K30" si="11">B28+B29</f>
        <v>7430998</v>
      </c>
      <c r="C30" s="374">
        <f>C28+C29</f>
        <v>16386786</v>
      </c>
      <c r="D30" s="374">
        <f t="shared" si="11"/>
        <v>39696127.969999984</v>
      </c>
      <c r="E30" s="374">
        <f t="shared" si="11"/>
        <v>5444773.0800000103</v>
      </c>
      <c r="F30" s="374">
        <f t="shared" si="11"/>
        <v>64316468</v>
      </c>
      <c r="G30" s="374">
        <f t="shared" si="11"/>
        <v>2940611</v>
      </c>
      <c r="H30" s="374">
        <f t="shared" si="11"/>
        <v>14856764.219999999</v>
      </c>
      <c r="I30" s="374">
        <f t="shared" si="11"/>
        <v>-1237234.2800000003</v>
      </c>
      <c r="J30" s="373">
        <f t="shared" si="11"/>
        <v>260681.59999999873</v>
      </c>
      <c r="K30" s="374">
        <f t="shared" si="11"/>
        <v>-23445101</v>
      </c>
      <c r="L30" s="375">
        <f t="shared" ref="L30:S30" si="12">L28+L29</f>
        <v>6315590.3700000001</v>
      </c>
      <c r="M30" s="665">
        <f t="shared" si="12"/>
        <v>-41251720</v>
      </c>
      <c r="N30" s="373">
        <f t="shared" si="12"/>
        <v>33617912.819999993</v>
      </c>
      <c r="O30" s="374">
        <f t="shared" si="12"/>
        <v>1080915.2999999993</v>
      </c>
      <c r="P30" s="375">
        <f t="shared" si="12"/>
        <v>3355579.5500000007</v>
      </c>
      <c r="Q30" s="373">
        <f t="shared" si="12"/>
        <v>-23460.989999999787</v>
      </c>
      <c r="R30" s="374">
        <f t="shared" si="12"/>
        <v>-351682.24</v>
      </c>
      <c r="S30" s="375">
        <f t="shared" si="12"/>
        <v>3654477</v>
      </c>
    </row>
    <row r="31" spans="1:19" ht="13.5" thickBot="1" x14ac:dyDescent="0.25">
      <c r="A31" s="589" t="s">
        <v>921</v>
      </c>
      <c r="B31" s="583">
        <v>0</v>
      </c>
      <c r="C31" s="584">
        <v>-6484953</v>
      </c>
      <c r="D31" s="584">
        <v>0</v>
      </c>
      <c r="E31" s="584">
        <v>0</v>
      </c>
      <c r="F31" s="584">
        <v>-15923045</v>
      </c>
      <c r="G31" s="584">
        <v>0</v>
      </c>
      <c r="H31" s="584">
        <v>0</v>
      </c>
      <c r="I31" s="584">
        <v>0</v>
      </c>
      <c r="J31" s="583">
        <v>0</v>
      </c>
      <c r="K31" s="584">
        <v>0</v>
      </c>
      <c r="L31" s="585">
        <v>0</v>
      </c>
      <c r="M31" s="584">
        <v>0</v>
      </c>
      <c r="N31" s="583">
        <v>0</v>
      </c>
      <c r="O31" s="584">
        <v>-234692.01</v>
      </c>
      <c r="P31" s="585">
        <v>0</v>
      </c>
      <c r="Q31" s="583">
        <v>0</v>
      </c>
      <c r="R31" s="584">
        <v>0</v>
      </c>
      <c r="S31" s="585">
        <v>-1553629</v>
      </c>
    </row>
    <row r="32" spans="1:19" s="1128" customFormat="1" ht="13.5" thickBot="1" x14ac:dyDescent="0.25">
      <c r="A32" s="592" t="s">
        <v>363</v>
      </c>
      <c r="B32" s="373">
        <f t="shared" ref="B32:K32" si="13">B31+B30</f>
        <v>7430998</v>
      </c>
      <c r="C32" s="374">
        <f>C31+C30</f>
        <v>9901833</v>
      </c>
      <c r="D32" s="374">
        <f t="shared" si="13"/>
        <v>39696127.969999984</v>
      </c>
      <c r="E32" s="374">
        <f t="shared" si="13"/>
        <v>5444773.0800000103</v>
      </c>
      <c r="F32" s="374">
        <f t="shared" si="13"/>
        <v>48393423</v>
      </c>
      <c r="G32" s="374">
        <f t="shared" si="13"/>
        <v>2940611</v>
      </c>
      <c r="H32" s="374">
        <f t="shared" si="13"/>
        <v>14856764.219999999</v>
      </c>
      <c r="I32" s="374">
        <f t="shared" si="13"/>
        <v>-1237234.2800000003</v>
      </c>
      <c r="J32" s="373">
        <f t="shared" si="13"/>
        <v>260681.59999999873</v>
      </c>
      <c r="K32" s="374">
        <f t="shared" si="13"/>
        <v>-23445101</v>
      </c>
      <c r="L32" s="375">
        <f t="shared" ref="L32:S32" si="14">L31+L30</f>
        <v>6315590.3700000001</v>
      </c>
      <c r="M32" s="665">
        <f t="shared" si="14"/>
        <v>-41251720</v>
      </c>
      <c r="N32" s="373">
        <f t="shared" si="14"/>
        <v>33617912.819999993</v>
      </c>
      <c r="O32" s="374">
        <f t="shared" si="14"/>
        <v>846223.28999999934</v>
      </c>
      <c r="P32" s="375">
        <f t="shared" si="14"/>
        <v>3355579.5500000007</v>
      </c>
      <c r="Q32" s="373">
        <f t="shared" si="14"/>
        <v>-23460.989999999787</v>
      </c>
      <c r="R32" s="374">
        <f t="shared" si="14"/>
        <v>-351682.24</v>
      </c>
      <c r="S32" s="375">
        <f t="shared" si="14"/>
        <v>2100848</v>
      </c>
    </row>
    <row r="33" spans="1:23" ht="6.75" customHeight="1" x14ac:dyDescent="0.2">
      <c r="A33" s="1756"/>
      <c r="B33" s="1757"/>
      <c r="C33" s="1757"/>
      <c r="D33" s="1757"/>
      <c r="E33" s="1757"/>
      <c r="F33" s="1757"/>
      <c r="G33" s="1757"/>
      <c r="H33" s="1757"/>
      <c r="I33" s="1757"/>
      <c r="J33" s="1758"/>
      <c r="K33" s="1758"/>
      <c r="L33" s="1758"/>
      <c r="M33" s="1759"/>
      <c r="N33" s="1156"/>
      <c r="O33" s="1109"/>
      <c r="P33" s="1109"/>
      <c r="Q33" s="1109"/>
      <c r="R33" s="1109"/>
      <c r="S33" s="1109"/>
    </row>
    <row r="34" spans="1:23" x14ac:dyDescent="0.2">
      <c r="A34" s="1075" t="s">
        <v>834</v>
      </c>
      <c r="B34" s="1157"/>
      <c r="C34" s="1157"/>
      <c r="D34" s="1157"/>
      <c r="E34" s="1157"/>
      <c r="F34" s="1157"/>
      <c r="G34" s="180"/>
      <c r="H34" s="180"/>
      <c r="I34" s="180"/>
      <c r="J34" s="180"/>
      <c r="K34" s="180"/>
      <c r="L34" s="1158"/>
      <c r="N34" s="1075"/>
    </row>
    <row r="35" spans="1:23" x14ac:dyDescent="0.2">
      <c r="B35" s="1155"/>
      <c r="C35" s="1155"/>
      <c r="D35" s="1155"/>
      <c r="E35" s="1139"/>
      <c r="F35" s="1155"/>
      <c r="G35" s="1155"/>
      <c r="H35" s="1155"/>
      <c r="I35" s="1155"/>
      <c r="J35" s="1155"/>
      <c r="K35" s="1155"/>
      <c r="L35" s="1155"/>
      <c r="N35" s="1155"/>
      <c r="O35" s="1155"/>
      <c r="P35" s="1155"/>
      <c r="Q35" s="1155"/>
      <c r="R35" s="1155"/>
      <c r="S35" s="1155"/>
    </row>
    <row r="36" spans="1:23" x14ac:dyDescent="0.2">
      <c r="A36" s="330"/>
      <c r="B36" s="1151"/>
      <c r="C36" s="1151"/>
      <c r="D36" s="1151"/>
      <c r="E36" s="1151"/>
      <c r="F36" s="1151"/>
      <c r="G36" s="1151"/>
      <c r="H36" s="1151"/>
      <c r="I36" s="1151"/>
      <c r="J36" s="1151"/>
      <c r="K36" s="1151"/>
      <c r="L36" s="1151"/>
      <c r="M36" s="1151"/>
      <c r="N36" s="1151"/>
      <c r="O36" s="1151"/>
      <c r="P36" s="1151"/>
      <c r="Q36" s="1151"/>
      <c r="R36" s="1151"/>
      <c r="S36" s="1151"/>
    </row>
    <row r="37" spans="1:23" ht="13.5" thickBot="1" x14ac:dyDescent="0.25"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M37" s="330"/>
      <c r="N37" s="330"/>
      <c r="O37" s="330"/>
      <c r="P37" s="330"/>
    </row>
    <row r="38" spans="1:23" ht="15.75" customHeight="1" x14ac:dyDescent="0.2">
      <c r="A38" s="1765" t="s">
        <v>801</v>
      </c>
      <c r="B38" s="1766"/>
      <c r="C38" s="1766"/>
      <c r="D38" s="1766"/>
      <c r="E38" s="1766"/>
      <c r="F38" s="1766"/>
      <c r="G38" s="1766"/>
      <c r="H38" s="1766"/>
      <c r="I38" s="1766"/>
      <c r="J38" s="1766"/>
      <c r="K38" s="1767"/>
      <c r="N38" s="1159"/>
      <c r="O38" s="1160"/>
    </row>
    <row r="39" spans="1:23" ht="15.75" x14ac:dyDescent="0.25">
      <c r="A39" s="1768" t="s">
        <v>1764</v>
      </c>
      <c r="B39" s="1769"/>
      <c r="C39" s="1769"/>
      <c r="D39" s="1769"/>
      <c r="E39" s="1769"/>
      <c r="F39" s="1769"/>
      <c r="G39" s="1769"/>
      <c r="H39" s="1769"/>
      <c r="I39" s="1769"/>
      <c r="J39" s="1769"/>
      <c r="K39" s="1770"/>
      <c r="N39" s="1159"/>
      <c r="O39" s="1161"/>
    </row>
    <row r="40" spans="1:23" ht="16.5" thickBot="1" x14ac:dyDescent="0.3">
      <c r="A40" s="1771" t="s">
        <v>662</v>
      </c>
      <c r="B40" s="1772"/>
      <c r="C40" s="1772"/>
      <c r="D40" s="1772"/>
      <c r="E40" s="1772"/>
      <c r="F40" s="1772"/>
      <c r="G40" s="1772"/>
      <c r="H40" s="1772"/>
      <c r="I40" s="1772"/>
      <c r="J40" s="1772"/>
      <c r="K40" s="1773"/>
      <c r="N40" s="1159"/>
      <c r="O40" s="1162"/>
    </row>
    <row r="41" spans="1:23" ht="5.25" customHeight="1" thickBot="1" x14ac:dyDescent="0.25">
      <c r="A41" s="1152"/>
      <c r="B41" s="1163"/>
      <c r="C41" s="1163"/>
      <c r="D41" s="1163"/>
      <c r="E41" s="1163"/>
      <c r="F41" s="1163"/>
      <c r="G41" s="1163"/>
      <c r="H41" s="1163"/>
      <c r="I41" s="1163"/>
      <c r="J41" s="1163"/>
      <c r="K41" s="1163"/>
      <c r="N41" s="177"/>
    </row>
    <row r="42" spans="1:23" ht="30" customHeight="1" thickBot="1" x14ac:dyDescent="0.25">
      <c r="A42" s="1760" t="s">
        <v>364</v>
      </c>
      <c r="B42" s="1762" t="s">
        <v>644</v>
      </c>
      <c r="C42" s="1763"/>
      <c r="D42" s="1764"/>
      <c r="E42" s="383" t="s">
        <v>645</v>
      </c>
      <c r="F42" s="1762" t="s">
        <v>643</v>
      </c>
      <c r="G42" s="1763"/>
      <c r="H42" s="1763"/>
      <c r="I42" s="1763"/>
      <c r="J42" s="1763"/>
      <c r="K42" s="1764"/>
    </row>
    <row r="43" spans="1:23" ht="21" customHeight="1" thickBot="1" x14ac:dyDescent="0.25">
      <c r="A43" s="1761"/>
      <c r="B43" s="722" t="s">
        <v>43</v>
      </c>
      <c r="C43" s="723" t="s">
        <v>660</v>
      </c>
      <c r="D43" s="724" t="s">
        <v>44</v>
      </c>
      <c r="E43" s="725" t="s">
        <v>90</v>
      </c>
      <c r="F43" s="724" t="s">
        <v>41</v>
      </c>
      <c r="G43" s="724" t="s">
        <v>37</v>
      </c>
      <c r="H43" s="724" t="s">
        <v>42</v>
      </c>
      <c r="I43" s="724" t="s">
        <v>158</v>
      </c>
      <c r="J43" s="724" t="s">
        <v>300</v>
      </c>
      <c r="K43" s="726" t="s">
        <v>45</v>
      </c>
    </row>
    <row r="44" spans="1:23" x14ac:dyDescent="0.2">
      <c r="A44" s="174" t="s">
        <v>1750</v>
      </c>
      <c r="B44" s="1155">
        <v>1261172870</v>
      </c>
      <c r="C44" s="1155">
        <v>81762321.299999997</v>
      </c>
      <c r="D44" s="1155">
        <v>959177017</v>
      </c>
      <c r="E44" s="1155">
        <v>88977491.349999994</v>
      </c>
      <c r="F44" s="1155">
        <v>401123774.24000001</v>
      </c>
      <c r="G44" s="1155">
        <v>4602811904</v>
      </c>
      <c r="H44" s="1155">
        <v>123572574.94</v>
      </c>
      <c r="I44" s="1155">
        <v>4402037578</v>
      </c>
      <c r="J44" s="1155">
        <v>469897564</v>
      </c>
      <c r="K44" s="1155">
        <v>1282239897</v>
      </c>
      <c r="P44" s="1159"/>
      <c r="Q44" s="1159"/>
      <c r="R44" s="1159"/>
      <c r="S44" s="1159"/>
      <c r="T44" s="1159"/>
      <c r="U44" s="1159"/>
      <c r="V44" s="1159"/>
      <c r="W44" s="1159"/>
    </row>
    <row r="45" spans="1:23" ht="13.5" thickBot="1" x14ac:dyDescent="0.25">
      <c r="A45" s="175" t="s">
        <v>1751</v>
      </c>
      <c r="B45" s="1155">
        <v>-971481908</v>
      </c>
      <c r="C45" s="1155">
        <v>-22971376.129999999</v>
      </c>
      <c r="D45" s="1155">
        <v>-174896592</v>
      </c>
      <c r="E45" s="1155">
        <v>-20411223.93</v>
      </c>
      <c r="F45" s="1155">
        <v>-293802486.14999998</v>
      </c>
      <c r="G45" s="1155">
        <v>-1269350720</v>
      </c>
      <c r="H45" s="1155">
        <v>-116110664.11</v>
      </c>
      <c r="I45" s="1155">
        <v>-1176539278</v>
      </c>
      <c r="J45" s="1155">
        <v>-233950392</v>
      </c>
      <c r="K45" s="1155">
        <v>-1073993394</v>
      </c>
      <c r="P45" s="1159"/>
      <c r="Q45" s="1159"/>
      <c r="R45" s="1159"/>
      <c r="S45" s="1159"/>
      <c r="T45" s="1159"/>
      <c r="U45" s="1159"/>
      <c r="V45" s="1159"/>
      <c r="W45" s="1159"/>
    </row>
    <row r="46" spans="1:23" s="1128" customFormat="1" ht="13.5" thickBot="1" x14ac:dyDescent="0.25">
      <c r="A46" s="372" t="s">
        <v>355</v>
      </c>
      <c r="B46" s="373">
        <f>B44+B45</f>
        <v>289690962</v>
      </c>
      <c r="C46" s="374">
        <f t="shared" ref="C46:K46" si="15">C44+C45</f>
        <v>58790945.170000002</v>
      </c>
      <c r="D46" s="375">
        <f t="shared" si="15"/>
        <v>784280425</v>
      </c>
      <c r="E46" s="373">
        <f t="shared" si="15"/>
        <v>68566267.419999987</v>
      </c>
      <c r="F46" s="373">
        <f t="shared" si="15"/>
        <v>107321288.09000003</v>
      </c>
      <c r="G46" s="374">
        <f t="shared" si="15"/>
        <v>3333461184</v>
      </c>
      <c r="H46" s="374">
        <f t="shared" si="15"/>
        <v>7461910.8299999982</v>
      </c>
      <c r="I46" s="374">
        <f t="shared" si="15"/>
        <v>3225498300</v>
      </c>
      <c r="J46" s="374">
        <f t="shared" si="15"/>
        <v>235947172</v>
      </c>
      <c r="K46" s="375">
        <f t="shared" si="15"/>
        <v>208246503</v>
      </c>
      <c r="P46" s="1164"/>
      <c r="Q46" s="1164"/>
      <c r="R46" s="1164"/>
      <c r="S46" s="1164"/>
      <c r="T46" s="1164"/>
      <c r="U46" s="1164"/>
      <c r="V46" s="1164"/>
      <c r="W46" s="1164"/>
    </row>
    <row r="47" spans="1:23" x14ac:dyDescent="0.2">
      <c r="A47" s="589" t="s">
        <v>356</v>
      </c>
      <c r="B47" s="121">
        <f>B48+B49</f>
        <v>-170703607</v>
      </c>
      <c r="C47" s="101">
        <f t="shared" ref="C47:K47" si="16">C48+C49</f>
        <v>-67336263.25</v>
      </c>
      <c r="D47" s="122">
        <f t="shared" si="16"/>
        <v>-601490084</v>
      </c>
      <c r="E47" s="121">
        <f t="shared" si="16"/>
        <v>-53342878.82</v>
      </c>
      <c r="F47" s="121">
        <f t="shared" si="16"/>
        <v>-80440557.390000001</v>
      </c>
      <c r="G47" s="101">
        <f t="shared" si="16"/>
        <v>-2245636173</v>
      </c>
      <c r="H47" s="101">
        <f t="shared" si="16"/>
        <v>0</v>
      </c>
      <c r="I47" s="101">
        <f t="shared" si="16"/>
        <v>-2822479053</v>
      </c>
      <c r="J47" s="101">
        <f t="shared" si="16"/>
        <v>-18280622</v>
      </c>
      <c r="K47" s="122">
        <f t="shared" si="16"/>
        <v>0</v>
      </c>
      <c r="P47" s="1159"/>
      <c r="Q47" s="1159"/>
      <c r="R47" s="1159"/>
      <c r="S47" s="1159"/>
      <c r="T47" s="1159"/>
      <c r="U47" s="1159"/>
      <c r="V47" s="1159"/>
      <c r="W47" s="1159"/>
    </row>
    <row r="48" spans="1:23" x14ac:dyDescent="0.2">
      <c r="A48" s="589" t="s">
        <v>912</v>
      </c>
      <c r="B48" s="583">
        <v>-170703607</v>
      </c>
      <c r="C48" s="584">
        <v>-56323504.299999997</v>
      </c>
      <c r="D48" s="585">
        <v>-601490084</v>
      </c>
      <c r="E48" s="583">
        <v>-50346055.079999998</v>
      </c>
      <c r="F48" s="583">
        <v>-80440557.390000001</v>
      </c>
      <c r="G48" s="584">
        <v>-1985582287</v>
      </c>
      <c r="H48" s="584">
        <v>0</v>
      </c>
      <c r="I48" s="584">
        <v>-541652951</v>
      </c>
      <c r="J48" s="584">
        <v>-18280622</v>
      </c>
      <c r="K48" s="585">
        <v>0</v>
      </c>
      <c r="P48" s="1159"/>
      <c r="Q48" s="1159"/>
      <c r="R48" s="1159"/>
      <c r="S48" s="1159"/>
      <c r="T48" s="1159"/>
      <c r="U48" s="1159"/>
      <c r="V48" s="1159"/>
      <c r="W48" s="1159"/>
    </row>
    <row r="49" spans="1:23" ht="13.5" thickBot="1" x14ac:dyDescent="0.25">
      <c r="A49" s="589" t="s">
        <v>913</v>
      </c>
      <c r="B49" s="583">
        <v>0</v>
      </c>
      <c r="C49" s="584">
        <v>-11012758.949999999</v>
      </c>
      <c r="D49" s="585">
        <v>0</v>
      </c>
      <c r="E49" s="583">
        <v>-2996823.74</v>
      </c>
      <c r="F49" s="583">
        <v>0</v>
      </c>
      <c r="G49" s="584">
        <v>-260053886</v>
      </c>
      <c r="H49" s="584">
        <v>0</v>
      </c>
      <c r="I49" s="584">
        <v>-2280826102</v>
      </c>
      <c r="J49" s="584">
        <v>0</v>
      </c>
      <c r="K49" s="585">
        <v>0</v>
      </c>
      <c r="P49" s="1159"/>
      <c r="Q49" s="1159"/>
      <c r="R49" s="1159"/>
      <c r="S49" s="1159"/>
      <c r="T49" s="1159"/>
      <c r="U49" s="1159"/>
      <c r="V49" s="1159"/>
      <c r="W49" s="1159"/>
    </row>
    <row r="50" spans="1:23" s="1128" customFormat="1" ht="13.5" thickBot="1" x14ac:dyDescent="0.25">
      <c r="A50" s="372" t="s">
        <v>357</v>
      </c>
      <c r="B50" s="373">
        <f>B46+B47</f>
        <v>118987355</v>
      </c>
      <c r="C50" s="374">
        <f t="shared" ref="C50:K50" si="17">C46+C47</f>
        <v>-8545318.0799999982</v>
      </c>
      <c r="D50" s="375">
        <f t="shared" si="17"/>
        <v>182790341</v>
      </c>
      <c r="E50" s="373">
        <f t="shared" si="17"/>
        <v>15223388.599999987</v>
      </c>
      <c r="F50" s="373">
        <f t="shared" si="17"/>
        <v>26880730.700000033</v>
      </c>
      <c r="G50" s="374">
        <f t="shared" si="17"/>
        <v>1087825011</v>
      </c>
      <c r="H50" s="374">
        <f t="shared" si="17"/>
        <v>7461910.8299999982</v>
      </c>
      <c r="I50" s="374">
        <f t="shared" si="17"/>
        <v>403019247</v>
      </c>
      <c r="J50" s="374">
        <f t="shared" si="17"/>
        <v>217666550</v>
      </c>
      <c r="K50" s="375">
        <f t="shared" si="17"/>
        <v>208246503</v>
      </c>
      <c r="P50" s="1164"/>
      <c r="Q50" s="1164"/>
      <c r="R50" s="1164"/>
      <c r="S50" s="1164"/>
      <c r="T50" s="1164"/>
      <c r="U50" s="1164"/>
      <c r="V50" s="1164"/>
      <c r="W50" s="1164"/>
    </row>
    <row r="51" spans="1:23" x14ac:dyDescent="0.2">
      <c r="A51" s="589" t="s">
        <v>358</v>
      </c>
      <c r="B51" s="583">
        <f t="shared" ref="B51:K51" si="18">SUM(B52:B53)</f>
        <v>67377981</v>
      </c>
      <c r="C51" s="584">
        <f t="shared" si="18"/>
        <v>869405.62</v>
      </c>
      <c r="D51" s="585">
        <f t="shared" si="18"/>
        <v>100871022</v>
      </c>
      <c r="E51" s="583">
        <f t="shared" si="18"/>
        <v>1264301.57</v>
      </c>
      <c r="F51" s="583">
        <f t="shared" si="18"/>
        <v>4410518.24</v>
      </c>
      <c r="G51" s="584">
        <f t="shared" si="18"/>
        <v>75018288</v>
      </c>
      <c r="H51" s="584">
        <f t="shared" si="18"/>
        <v>6104969.0899999999</v>
      </c>
      <c r="I51" s="584">
        <f t="shared" si="18"/>
        <v>11975133</v>
      </c>
      <c r="J51" s="584">
        <f t="shared" si="18"/>
        <v>14016</v>
      </c>
      <c r="K51" s="585">
        <f t="shared" si="18"/>
        <v>432062230</v>
      </c>
      <c r="P51" s="1159"/>
      <c r="Q51" s="1159"/>
      <c r="R51" s="1159"/>
      <c r="S51" s="1159"/>
      <c r="T51" s="1159"/>
      <c r="U51" s="1159"/>
      <c r="V51" s="1159"/>
      <c r="W51" s="1159"/>
    </row>
    <row r="52" spans="1:23" x14ac:dyDescent="0.2">
      <c r="A52" s="589" t="s">
        <v>1106</v>
      </c>
      <c r="B52" s="583">
        <v>67555817</v>
      </c>
      <c r="C52" s="584">
        <v>0</v>
      </c>
      <c r="D52" s="585">
        <v>0</v>
      </c>
      <c r="E52" s="583">
        <v>0</v>
      </c>
      <c r="F52" s="583">
        <v>0</v>
      </c>
      <c r="G52" s="584">
        <v>0</v>
      </c>
      <c r="H52" s="584">
        <v>402.53</v>
      </c>
      <c r="I52" s="584">
        <v>11975133</v>
      </c>
      <c r="J52" s="584">
        <v>0</v>
      </c>
      <c r="K52" s="585">
        <v>0</v>
      </c>
      <c r="P52" s="1159"/>
      <c r="Q52" s="1159"/>
      <c r="R52" s="1159"/>
      <c r="S52" s="1159"/>
      <c r="T52" s="1159"/>
      <c r="U52" s="1159"/>
      <c r="V52" s="1159"/>
      <c r="W52" s="1159"/>
    </row>
    <row r="53" spans="1:23" x14ac:dyDescent="0.2">
      <c r="A53" s="589" t="s">
        <v>1108</v>
      </c>
      <c r="B53" s="583">
        <v>-177836</v>
      </c>
      <c r="C53" s="584">
        <v>869405.62</v>
      </c>
      <c r="D53" s="585">
        <v>100871022</v>
      </c>
      <c r="E53" s="583">
        <v>1264301.57</v>
      </c>
      <c r="F53" s="583">
        <v>4410518.24</v>
      </c>
      <c r="G53" s="584">
        <v>75018288</v>
      </c>
      <c r="H53" s="584">
        <v>6104566.5599999996</v>
      </c>
      <c r="I53" s="584">
        <v>0</v>
      </c>
      <c r="J53" s="584">
        <v>14016</v>
      </c>
      <c r="K53" s="585">
        <v>432062230</v>
      </c>
      <c r="P53" s="1159"/>
      <c r="Q53" s="1159"/>
      <c r="R53" s="1159"/>
      <c r="S53" s="1159"/>
      <c r="T53" s="1159"/>
      <c r="U53" s="1159"/>
      <c r="V53" s="1159"/>
      <c r="W53" s="1159"/>
    </row>
    <row r="54" spans="1:23" x14ac:dyDescent="0.2">
      <c r="A54" s="589" t="s">
        <v>359</v>
      </c>
      <c r="B54" s="583">
        <f>SUM(B55:B57)</f>
        <v>-46367618</v>
      </c>
      <c r="C54" s="584">
        <f t="shared" ref="C54:K54" si="19">SUM(C55:C57)</f>
        <v>5836164.9500000002</v>
      </c>
      <c r="D54" s="585">
        <f t="shared" si="19"/>
        <v>-193983793</v>
      </c>
      <c r="E54" s="583">
        <f t="shared" si="19"/>
        <v>-18174068.48</v>
      </c>
      <c r="F54" s="583">
        <f t="shared" si="19"/>
        <v>11390693.33</v>
      </c>
      <c r="G54" s="584">
        <f t="shared" si="19"/>
        <v>-43067019</v>
      </c>
      <c r="H54" s="584">
        <f t="shared" si="19"/>
        <v>821444.36</v>
      </c>
      <c r="I54" s="584">
        <f t="shared" si="19"/>
        <v>39867359</v>
      </c>
      <c r="J54" s="584">
        <f t="shared" si="19"/>
        <v>24173563</v>
      </c>
      <c r="K54" s="585">
        <f t="shared" si="19"/>
        <v>107541178</v>
      </c>
      <c r="P54" s="1159"/>
      <c r="Q54" s="1159"/>
      <c r="R54" s="1159"/>
      <c r="S54" s="1159"/>
      <c r="T54" s="1159"/>
      <c r="U54" s="1159"/>
      <c r="V54" s="1159"/>
      <c r="W54" s="1159"/>
    </row>
    <row r="55" spans="1:23" x14ac:dyDescent="0.2">
      <c r="A55" s="589" t="s">
        <v>360</v>
      </c>
      <c r="B55" s="583">
        <v>-46367618</v>
      </c>
      <c r="C55" s="584">
        <v>0</v>
      </c>
      <c r="D55" s="585">
        <v>0</v>
      </c>
      <c r="E55" s="583">
        <v>0</v>
      </c>
      <c r="F55" s="583">
        <v>5499332.2999999998</v>
      </c>
      <c r="G55" s="584">
        <v>22645042</v>
      </c>
      <c r="H55" s="584">
        <v>0</v>
      </c>
      <c r="I55" s="584">
        <v>54654486</v>
      </c>
      <c r="J55" s="584">
        <v>0</v>
      </c>
      <c r="K55" s="585">
        <v>-13669637</v>
      </c>
      <c r="P55" s="1159"/>
      <c r="Q55" s="1159"/>
      <c r="R55" s="1159"/>
      <c r="S55" s="1159"/>
      <c r="T55" s="1159"/>
      <c r="U55" s="1159"/>
      <c r="V55" s="1159"/>
      <c r="W55" s="1159"/>
    </row>
    <row r="56" spans="1:23" x14ac:dyDescent="0.2">
      <c r="A56" s="589" t="s">
        <v>914</v>
      </c>
      <c r="B56" s="583">
        <v>0</v>
      </c>
      <c r="C56" s="584">
        <v>-1369576.2</v>
      </c>
      <c r="D56" s="585">
        <v>-193983793</v>
      </c>
      <c r="E56" s="583">
        <v>-19060041.640000001</v>
      </c>
      <c r="F56" s="583">
        <v>5912196.4299999997</v>
      </c>
      <c r="G56" s="584">
        <v>-65712061</v>
      </c>
      <c r="H56" s="584">
        <v>0</v>
      </c>
      <c r="I56" s="584">
        <v>-11586351</v>
      </c>
      <c r="J56" s="584">
        <v>0</v>
      </c>
      <c r="K56" s="585">
        <v>104112761</v>
      </c>
      <c r="P56" s="1159"/>
      <c r="Q56" s="1159"/>
      <c r="R56" s="1159"/>
      <c r="S56" s="1159"/>
      <c r="T56" s="1159"/>
      <c r="U56" s="1159"/>
      <c r="V56" s="1159"/>
      <c r="W56" s="1159"/>
    </row>
    <row r="57" spans="1:23" ht="13.5" thickBot="1" x14ac:dyDescent="0.25">
      <c r="A57" s="589" t="s">
        <v>915</v>
      </c>
      <c r="B57" s="583">
        <v>0</v>
      </c>
      <c r="C57" s="584">
        <v>7205741.1500000004</v>
      </c>
      <c r="D57" s="585">
        <v>0</v>
      </c>
      <c r="E57" s="583">
        <v>885973.16</v>
      </c>
      <c r="F57" s="583">
        <v>-20835.400000000001</v>
      </c>
      <c r="G57" s="584">
        <v>0</v>
      </c>
      <c r="H57" s="584">
        <v>821444.36</v>
      </c>
      <c r="I57" s="584">
        <v>-3200776</v>
      </c>
      <c r="J57" s="584">
        <v>24173563</v>
      </c>
      <c r="K57" s="585">
        <v>17098054</v>
      </c>
      <c r="P57" s="1159"/>
      <c r="Q57" s="1159"/>
      <c r="R57" s="1159"/>
      <c r="S57" s="1159"/>
      <c r="T57" s="1159"/>
      <c r="U57" s="1159"/>
      <c r="V57" s="1159"/>
      <c r="W57" s="1159"/>
    </row>
    <row r="58" spans="1:23" s="1128" customFormat="1" ht="13.5" thickBot="1" x14ac:dyDescent="0.25">
      <c r="A58" s="372" t="s">
        <v>361</v>
      </c>
      <c r="B58" s="373">
        <f t="shared" ref="B58:K58" si="20">B51+B54</f>
        <v>21010363</v>
      </c>
      <c r="C58" s="374">
        <f t="shared" si="20"/>
        <v>6705570.5700000003</v>
      </c>
      <c r="D58" s="375">
        <f t="shared" si="20"/>
        <v>-93112771</v>
      </c>
      <c r="E58" s="373">
        <f t="shared" si="20"/>
        <v>-16909766.91</v>
      </c>
      <c r="F58" s="373">
        <f t="shared" si="20"/>
        <v>15801211.57</v>
      </c>
      <c r="G58" s="374">
        <f t="shared" si="20"/>
        <v>31951269</v>
      </c>
      <c r="H58" s="374">
        <f t="shared" si="20"/>
        <v>6926413.4500000002</v>
      </c>
      <c r="I58" s="374">
        <f t="shared" si="20"/>
        <v>51842492</v>
      </c>
      <c r="J58" s="374">
        <f t="shared" si="20"/>
        <v>24187579</v>
      </c>
      <c r="K58" s="375">
        <f t="shared" si="20"/>
        <v>539603408</v>
      </c>
      <c r="P58" s="1164"/>
      <c r="Q58" s="1164"/>
      <c r="R58" s="1164"/>
      <c r="S58" s="1164"/>
      <c r="T58" s="1164"/>
      <c r="U58" s="1164"/>
      <c r="V58" s="1164"/>
      <c r="W58" s="1164"/>
    </row>
    <row r="59" spans="1:23" x14ac:dyDescent="0.2">
      <c r="A59" s="591" t="s">
        <v>1430</v>
      </c>
      <c r="B59" s="121">
        <f t="shared" ref="B59:K59" si="21">B50+B58</f>
        <v>139997718</v>
      </c>
      <c r="C59" s="101">
        <f t="shared" si="21"/>
        <v>-1839747.5099999979</v>
      </c>
      <c r="D59" s="122">
        <f t="shared" si="21"/>
        <v>89677570</v>
      </c>
      <c r="E59" s="121">
        <f t="shared" si="21"/>
        <v>-1686378.3100000136</v>
      </c>
      <c r="F59" s="121">
        <f t="shared" si="21"/>
        <v>42681942.270000033</v>
      </c>
      <c r="G59" s="101">
        <f t="shared" si="21"/>
        <v>1119776280</v>
      </c>
      <c r="H59" s="101">
        <f t="shared" si="21"/>
        <v>14388324.279999997</v>
      </c>
      <c r="I59" s="101">
        <f t="shared" si="21"/>
        <v>454861739</v>
      </c>
      <c r="J59" s="101">
        <f t="shared" si="21"/>
        <v>241854129</v>
      </c>
      <c r="K59" s="122">
        <f t="shared" si="21"/>
        <v>747849911</v>
      </c>
      <c r="P59" s="1159"/>
      <c r="Q59" s="1159"/>
      <c r="R59" s="1159"/>
      <c r="S59" s="1159"/>
      <c r="T59" s="1159"/>
      <c r="U59" s="1159"/>
      <c r="V59" s="1159"/>
      <c r="W59" s="1159"/>
    </row>
    <row r="60" spans="1:23" x14ac:dyDescent="0.2">
      <c r="A60" s="589" t="s">
        <v>916</v>
      </c>
      <c r="B60" s="583">
        <v>0</v>
      </c>
      <c r="C60" s="584">
        <v>0</v>
      </c>
      <c r="D60" s="585">
        <v>0</v>
      </c>
      <c r="E60" s="583">
        <v>0</v>
      </c>
      <c r="F60" s="583">
        <v>0</v>
      </c>
      <c r="G60" s="584">
        <v>0</v>
      </c>
      <c r="H60" s="584">
        <v>0</v>
      </c>
      <c r="I60" s="584">
        <v>0</v>
      </c>
      <c r="J60" s="584">
        <v>0</v>
      </c>
      <c r="K60" s="585">
        <v>0</v>
      </c>
      <c r="P60" s="1159"/>
      <c r="Q60" s="1159"/>
      <c r="R60" s="1159"/>
      <c r="S60" s="1159"/>
      <c r="T60" s="1159"/>
      <c r="U60" s="1159"/>
      <c r="V60" s="1159"/>
      <c r="W60" s="1159"/>
    </row>
    <row r="61" spans="1:23" x14ac:dyDescent="0.2">
      <c r="A61" s="589" t="s">
        <v>917</v>
      </c>
      <c r="B61" s="583">
        <v>0</v>
      </c>
      <c r="C61" s="584">
        <v>0</v>
      </c>
      <c r="D61" s="585">
        <v>0</v>
      </c>
      <c r="E61" s="583">
        <v>0</v>
      </c>
      <c r="F61" s="583">
        <v>0</v>
      </c>
      <c r="G61" s="584">
        <v>0</v>
      </c>
      <c r="H61" s="584">
        <v>0</v>
      </c>
      <c r="I61" s="584">
        <v>0</v>
      </c>
      <c r="J61" s="584">
        <v>-264160</v>
      </c>
      <c r="K61" s="585">
        <v>0</v>
      </c>
      <c r="P61" s="1159"/>
      <c r="Q61" s="1159"/>
      <c r="R61" s="1159"/>
      <c r="S61" s="1159"/>
      <c r="T61" s="1159"/>
      <c r="U61" s="1159"/>
      <c r="V61" s="1159"/>
      <c r="W61" s="1159"/>
    </row>
    <row r="62" spans="1:23" x14ac:dyDescent="0.2">
      <c r="A62" s="589" t="s">
        <v>918</v>
      </c>
      <c r="B62" s="583">
        <v>0</v>
      </c>
      <c r="C62" s="584">
        <v>32720990.140000001</v>
      </c>
      <c r="D62" s="585">
        <v>0</v>
      </c>
      <c r="E62" s="583">
        <v>0</v>
      </c>
      <c r="F62" s="583">
        <v>0</v>
      </c>
      <c r="G62" s="584">
        <v>0</v>
      </c>
      <c r="H62" s="584">
        <v>0</v>
      </c>
      <c r="I62" s="584">
        <v>1290094</v>
      </c>
      <c r="J62" s="584">
        <v>0</v>
      </c>
      <c r="K62" s="585">
        <v>0</v>
      </c>
      <c r="P62" s="1159"/>
      <c r="Q62" s="1159"/>
      <c r="R62" s="1159"/>
      <c r="S62" s="1159"/>
      <c r="T62" s="1159"/>
      <c r="U62" s="1159"/>
      <c r="V62" s="1159"/>
      <c r="W62" s="1159"/>
    </row>
    <row r="63" spans="1:23" ht="13.5" thickBot="1" x14ac:dyDescent="0.25">
      <c r="A63" s="589" t="s">
        <v>919</v>
      </c>
      <c r="B63" s="583">
        <v>0</v>
      </c>
      <c r="C63" s="584">
        <v>0</v>
      </c>
      <c r="D63" s="585">
        <v>0</v>
      </c>
      <c r="E63" s="583">
        <v>0</v>
      </c>
      <c r="F63" s="583">
        <v>0</v>
      </c>
      <c r="G63" s="584">
        <v>0</v>
      </c>
      <c r="H63" s="584">
        <v>0</v>
      </c>
      <c r="I63" s="584">
        <v>0</v>
      </c>
      <c r="J63" s="584">
        <v>0</v>
      </c>
      <c r="K63" s="585">
        <v>-4876842</v>
      </c>
      <c r="P63" s="1159"/>
      <c r="Q63" s="1159"/>
      <c r="R63" s="1159"/>
      <c r="S63" s="1159"/>
      <c r="T63" s="1159"/>
      <c r="U63" s="1159"/>
      <c r="V63" s="1159"/>
      <c r="W63" s="1159"/>
    </row>
    <row r="64" spans="1:23" s="1128" customFormat="1" ht="26.25" thickBot="1" x14ac:dyDescent="0.25">
      <c r="A64" s="372" t="s">
        <v>1432</v>
      </c>
      <c r="B64" s="373">
        <f>SUM(B59:B63)</f>
        <v>139997718</v>
      </c>
      <c r="C64" s="374">
        <f t="shared" ref="C64:K64" si="22">SUM(C59:C63)</f>
        <v>30881242.630000003</v>
      </c>
      <c r="D64" s="375">
        <f t="shared" si="22"/>
        <v>89677570</v>
      </c>
      <c r="E64" s="373">
        <f t="shared" si="22"/>
        <v>-1686378.3100000136</v>
      </c>
      <c r="F64" s="373">
        <f t="shared" si="22"/>
        <v>42681942.270000033</v>
      </c>
      <c r="G64" s="374">
        <f t="shared" si="22"/>
        <v>1119776280</v>
      </c>
      <c r="H64" s="374">
        <f t="shared" si="22"/>
        <v>14388324.279999997</v>
      </c>
      <c r="I64" s="374">
        <f t="shared" si="22"/>
        <v>456151833</v>
      </c>
      <c r="J64" s="374">
        <f t="shared" si="22"/>
        <v>241589969</v>
      </c>
      <c r="K64" s="375">
        <f t="shared" si="22"/>
        <v>742973069</v>
      </c>
      <c r="P64" s="1164"/>
      <c r="Q64" s="1164"/>
      <c r="R64" s="1164"/>
      <c r="S64" s="1164"/>
      <c r="T64" s="1164"/>
      <c r="U64" s="1164"/>
      <c r="V64" s="1164"/>
      <c r="W64" s="1164"/>
    </row>
    <row r="65" spans="1:23" ht="13.5" thickBot="1" x14ac:dyDescent="0.25">
      <c r="A65" s="589" t="s">
        <v>920</v>
      </c>
      <c r="B65" s="583">
        <v>11354080</v>
      </c>
      <c r="C65" s="584">
        <v>-4677990.03</v>
      </c>
      <c r="D65" s="585">
        <v>-27265918</v>
      </c>
      <c r="E65" s="583">
        <v>-3970358.31</v>
      </c>
      <c r="F65" s="583">
        <v>-30463095.280000001</v>
      </c>
      <c r="G65" s="584">
        <v>0</v>
      </c>
      <c r="H65" s="584">
        <v>-3599679.7</v>
      </c>
      <c r="I65" s="584">
        <v>-197239693</v>
      </c>
      <c r="J65" s="584">
        <v>18396783</v>
      </c>
      <c r="K65" s="585">
        <v>-25699017</v>
      </c>
      <c r="P65" s="1159"/>
      <c r="Q65" s="1159"/>
      <c r="R65" s="1159"/>
      <c r="S65" s="1159"/>
      <c r="T65" s="1159"/>
      <c r="U65" s="1159"/>
      <c r="V65" s="1159"/>
      <c r="W65" s="1159"/>
    </row>
    <row r="66" spans="1:23" s="1128" customFormat="1" ht="13.5" thickBot="1" x14ac:dyDescent="0.25">
      <c r="A66" s="372" t="s">
        <v>362</v>
      </c>
      <c r="B66" s="373">
        <f>B64+B65</f>
        <v>151351798</v>
      </c>
      <c r="C66" s="374">
        <f t="shared" ref="C66:K66" si="23">C64+C65</f>
        <v>26203252.600000001</v>
      </c>
      <c r="D66" s="375">
        <f t="shared" si="23"/>
        <v>62411652</v>
      </c>
      <c r="E66" s="373">
        <f t="shared" si="23"/>
        <v>-5656736.6200000141</v>
      </c>
      <c r="F66" s="373">
        <f t="shared" si="23"/>
        <v>12218846.990000032</v>
      </c>
      <c r="G66" s="374">
        <f t="shared" si="23"/>
        <v>1119776280</v>
      </c>
      <c r="H66" s="374">
        <f t="shared" si="23"/>
        <v>10788644.579999998</v>
      </c>
      <c r="I66" s="374">
        <f t="shared" si="23"/>
        <v>258912140</v>
      </c>
      <c r="J66" s="374">
        <f t="shared" si="23"/>
        <v>259986752</v>
      </c>
      <c r="K66" s="375">
        <f t="shared" si="23"/>
        <v>717274052</v>
      </c>
      <c r="P66" s="1164"/>
      <c r="Q66" s="1164"/>
      <c r="R66" s="1164"/>
      <c r="S66" s="1164"/>
      <c r="T66" s="1164"/>
      <c r="U66" s="1164"/>
      <c r="V66" s="1164"/>
      <c r="W66" s="1164"/>
    </row>
    <row r="67" spans="1:23" ht="13.5" thickBot="1" x14ac:dyDescent="0.25">
      <c r="A67" s="589" t="s">
        <v>921</v>
      </c>
      <c r="B67" s="583">
        <v>-17292534</v>
      </c>
      <c r="C67" s="584">
        <v>0</v>
      </c>
      <c r="D67" s="585">
        <v>-17929327</v>
      </c>
      <c r="E67" s="583">
        <v>0</v>
      </c>
      <c r="F67" s="583">
        <v>0</v>
      </c>
      <c r="G67" s="584">
        <v>-199102587</v>
      </c>
      <c r="H67" s="584">
        <v>-4454067.58</v>
      </c>
      <c r="I67" s="584">
        <v>-29465057</v>
      </c>
      <c r="J67" s="584">
        <v>-64634068</v>
      </c>
      <c r="K67" s="585">
        <v>-83036634</v>
      </c>
      <c r="L67" s="1075"/>
      <c r="O67" s="1075"/>
      <c r="P67" s="1159"/>
      <c r="Q67" s="1159"/>
      <c r="R67" s="1159"/>
      <c r="S67" s="1159"/>
      <c r="T67" s="1159"/>
      <c r="U67" s="1159"/>
      <c r="V67" s="1159"/>
      <c r="W67" s="1159"/>
    </row>
    <row r="68" spans="1:23" s="1128" customFormat="1" ht="13.5" thickBot="1" x14ac:dyDescent="0.25">
      <c r="A68" s="592" t="s">
        <v>363</v>
      </c>
      <c r="B68" s="373">
        <f>B66+B67</f>
        <v>134059264</v>
      </c>
      <c r="C68" s="374">
        <f t="shared" ref="C68:K68" si="24">C66+C67</f>
        <v>26203252.600000001</v>
      </c>
      <c r="D68" s="375">
        <f t="shared" si="24"/>
        <v>44482325</v>
      </c>
      <c r="E68" s="373">
        <f t="shared" si="24"/>
        <v>-5656736.6200000141</v>
      </c>
      <c r="F68" s="373">
        <f t="shared" si="24"/>
        <v>12218846.990000032</v>
      </c>
      <c r="G68" s="374">
        <f t="shared" si="24"/>
        <v>920673693</v>
      </c>
      <c r="H68" s="374">
        <f t="shared" si="24"/>
        <v>6334576.9999999981</v>
      </c>
      <c r="I68" s="374">
        <f t="shared" si="24"/>
        <v>229447083</v>
      </c>
      <c r="J68" s="374">
        <f t="shared" si="24"/>
        <v>195352684</v>
      </c>
      <c r="K68" s="375">
        <f t="shared" si="24"/>
        <v>634237418</v>
      </c>
      <c r="L68" s="1075"/>
      <c r="M68" s="1075"/>
      <c r="N68" s="1075"/>
      <c r="O68" s="1075"/>
      <c r="P68" s="1164"/>
      <c r="Q68" s="1164"/>
      <c r="R68" s="1164"/>
      <c r="S68" s="1164"/>
      <c r="T68" s="1164"/>
      <c r="U68" s="1164"/>
      <c r="V68" s="1164"/>
      <c r="W68" s="1164"/>
    </row>
    <row r="69" spans="1:23" ht="2.25" customHeight="1" thickBot="1" x14ac:dyDescent="0.25">
      <c r="A69" s="1165"/>
      <c r="B69" s="1166"/>
      <c r="C69" s="1166"/>
      <c r="D69" s="1166"/>
      <c r="E69" s="1166"/>
      <c r="F69" s="1167"/>
      <c r="G69" s="1168"/>
      <c r="H69" s="1168"/>
      <c r="I69" s="1168"/>
      <c r="J69" s="1168"/>
      <c r="K69" s="1169"/>
      <c r="L69" s="1075"/>
      <c r="M69" s="1075"/>
      <c r="N69" s="1075"/>
      <c r="O69" s="1075"/>
    </row>
    <row r="70" spans="1:23" x14ac:dyDescent="0.2">
      <c r="A70" s="1075" t="s">
        <v>834</v>
      </c>
      <c r="B70" s="252"/>
      <c r="C70" s="252"/>
      <c r="D70" s="252"/>
      <c r="E70" s="252"/>
      <c r="F70" s="252"/>
      <c r="G70" s="1170"/>
      <c r="H70" s="1170"/>
      <c r="I70" s="1170"/>
      <c r="J70" s="1170"/>
      <c r="K70" s="1170"/>
      <c r="L70" s="1075"/>
      <c r="M70" s="1075"/>
      <c r="N70" s="1075"/>
      <c r="O70" s="1075"/>
    </row>
    <row r="71" spans="1:23" x14ac:dyDescent="0.2">
      <c r="A71" s="1075"/>
      <c r="B71" s="1155"/>
      <c r="C71" s="1155"/>
      <c r="D71" s="1155"/>
      <c r="E71" s="1155"/>
      <c r="F71" s="1155"/>
      <c r="G71" s="1155"/>
      <c r="H71" s="1155"/>
      <c r="I71" s="1155"/>
      <c r="J71" s="1155"/>
      <c r="K71" s="1155"/>
      <c r="M71" s="1170"/>
      <c r="N71" s="1170"/>
      <c r="O71" s="1075"/>
    </row>
    <row r="72" spans="1:23" x14ac:dyDescent="0.2"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O72" s="1075"/>
    </row>
    <row r="73" spans="1:23" x14ac:dyDescent="0.2">
      <c r="B73" s="1153"/>
      <c r="C73" s="1153"/>
      <c r="D73" s="1153"/>
      <c r="E73" s="1153"/>
      <c r="F73" s="1153"/>
      <c r="G73" s="1153"/>
      <c r="H73" s="1153"/>
      <c r="I73" s="1153"/>
      <c r="J73" s="1153"/>
      <c r="K73" s="1153"/>
      <c r="L73" s="1153"/>
    </row>
    <row r="75" spans="1:23" x14ac:dyDescent="0.2">
      <c r="B75" s="1155"/>
      <c r="C75" s="1155"/>
      <c r="D75" s="1155"/>
      <c r="E75" s="1155"/>
      <c r="F75" s="1155"/>
      <c r="G75" s="1155"/>
      <c r="H75" s="1155"/>
      <c r="I75" s="1155"/>
      <c r="J75" s="1155"/>
      <c r="K75" s="1155"/>
    </row>
    <row r="76" spans="1:23" x14ac:dyDescent="0.2">
      <c r="B76" s="330"/>
      <c r="C76" s="330"/>
      <c r="D76" s="330"/>
      <c r="E76" s="330"/>
      <c r="F76" s="330"/>
      <c r="G76" s="330"/>
      <c r="H76" s="330"/>
      <c r="I76" s="330"/>
      <c r="J76" s="330"/>
      <c r="K76" s="330"/>
    </row>
  </sheetData>
  <mergeCells count="15">
    <mergeCell ref="A2:S2"/>
    <mergeCell ref="A3:S3"/>
    <mergeCell ref="A4:S4"/>
    <mergeCell ref="A6:A7"/>
    <mergeCell ref="B6:I6"/>
    <mergeCell ref="J6:L6"/>
    <mergeCell ref="N6:P6"/>
    <mergeCell ref="Q6:S6"/>
    <mergeCell ref="A33:M33"/>
    <mergeCell ref="A42:A43"/>
    <mergeCell ref="F42:K42"/>
    <mergeCell ref="B42:D42"/>
    <mergeCell ref="A38:K38"/>
    <mergeCell ref="A39:K39"/>
    <mergeCell ref="A40:K4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"/>
  <sheetViews>
    <sheetView showGridLines="0" zoomScaleNormal="100" workbookViewId="0">
      <selection activeCell="A52" sqref="A52"/>
    </sheetView>
  </sheetViews>
  <sheetFormatPr baseColWidth="10" defaultColWidth="9.140625" defaultRowHeight="12.75" x14ac:dyDescent="0.2"/>
  <cols>
    <col min="1" max="1" width="40" style="26" customWidth="1"/>
    <col min="2" max="2" width="9" style="26" customWidth="1"/>
    <col min="3" max="3" width="9.5703125" style="26" customWidth="1"/>
    <col min="4" max="4" width="9.140625" style="26" customWidth="1"/>
    <col min="5" max="5" width="9.42578125" style="26" customWidth="1"/>
    <col min="6" max="6" width="9.7109375" style="26" customWidth="1"/>
    <col min="7" max="7" width="9.85546875" style="26" customWidth="1"/>
    <col min="8" max="8" width="8.85546875" style="26" customWidth="1"/>
    <col min="9" max="10" width="8.7109375" style="26" customWidth="1"/>
    <col min="11" max="11" width="9" style="26" customWidth="1"/>
    <col min="12" max="12" width="9.85546875" style="26" customWidth="1"/>
    <col min="13" max="13" width="8.140625" style="26" customWidth="1"/>
    <col min="14" max="14" width="6.85546875" style="26" customWidth="1"/>
    <col min="15" max="15" width="8.140625" style="26" bestFit="1" customWidth="1"/>
    <col min="16" max="16" width="7.42578125" style="26" customWidth="1"/>
    <col min="17" max="17" width="7.5703125" style="26" customWidth="1"/>
    <col min="18" max="18" width="6.85546875" style="26" customWidth="1"/>
    <col min="19" max="19" width="7.42578125" style="26" customWidth="1"/>
    <col min="20" max="20" width="10.28515625" style="26" bestFit="1" customWidth="1"/>
    <col min="21" max="21" width="7" style="26" customWidth="1"/>
    <col min="22" max="22" width="8.140625" style="26" customWidth="1"/>
    <col min="23" max="23" width="10.140625" style="26" customWidth="1"/>
    <col min="24" max="24" width="8" style="26" customWidth="1"/>
    <col min="25" max="25" width="9.140625" style="26" customWidth="1"/>
    <col min="26" max="37" width="11.42578125" style="26" customWidth="1"/>
    <col min="38" max="38" width="15" style="26" customWidth="1"/>
    <col min="39" max="16384" width="9.140625" style="26"/>
  </cols>
  <sheetData>
    <row r="1" spans="1:23" x14ac:dyDescent="0.2">
      <c r="A1" s="1780" t="s">
        <v>281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</row>
    <row r="2" spans="1:23" x14ac:dyDescent="0.2">
      <c r="A2" s="1781" t="s">
        <v>1764</v>
      </c>
      <c r="B2" s="1781"/>
      <c r="C2" s="1781"/>
      <c r="D2" s="1781"/>
      <c r="E2" s="1781"/>
      <c r="F2" s="1781"/>
      <c r="G2" s="1781"/>
      <c r="H2" s="1781"/>
      <c r="I2" s="1781"/>
      <c r="J2" s="1781"/>
      <c r="K2" s="178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</row>
    <row r="3" spans="1:23" x14ac:dyDescent="0.2">
      <c r="A3" s="1781" t="s">
        <v>1446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M3" s="1171"/>
      <c r="N3" s="1171"/>
      <c r="O3" s="1171"/>
      <c r="P3" s="1171"/>
      <c r="Q3" s="1171"/>
      <c r="R3" s="1171"/>
      <c r="S3" s="1171"/>
      <c r="T3" s="1171"/>
      <c r="U3" s="1171"/>
      <c r="V3" s="1171"/>
      <c r="W3" s="1171"/>
    </row>
    <row r="4" spans="1:23" ht="3.75" customHeight="1" thickBot="1" x14ac:dyDescent="0.2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388"/>
      <c r="M4" s="1171"/>
      <c r="N4" s="1171"/>
      <c r="O4" s="1171"/>
      <c r="P4" s="1171"/>
      <c r="Q4" s="1171"/>
      <c r="R4" s="1171"/>
      <c r="S4" s="1171"/>
      <c r="T4" s="1171"/>
      <c r="U4" s="1171"/>
      <c r="V4" s="1171"/>
      <c r="W4" s="1171"/>
    </row>
    <row r="5" spans="1:23" ht="23.25" customHeight="1" thickBot="1" x14ac:dyDescent="0.25">
      <c r="A5" s="1069" t="s">
        <v>282</v>
      </c>
      <c r="B5" s="1067" t="s">
        <v>27</v>
      </c>
      <c r="C5" s="1068" t="s">
        <v>20</v>
      </c>
      <c r="D5" s="1068" t="s">
        <v>21</v>
      </c>
      <c r="E5" s="1068" t="s">
        <v>22</v>
      </c>
      <c r="F5" s="1068" t="s">
        <v>23</v>
      </c>
      <c r="G5" s="1068" t="s">
        <v>33</v>
      </c>
      <c r="H5" s="1068" t="s">
        <v>24</v>
      </c>
      <c r="I5" s="1068" t="s">
        <v>38</v>
      </c>
      <c r="J5" s="1068" t="s">
        <v>26</v>
      </c>
      <c r="K5" s="662" t="s">
        <v>25</v>
      </c>
      <c r="M5" s="1171"/>
      <c r="N5" s="1171"/>
      <c r="O5" s="1171"/>
      <c r="P5" s="1171"/>
      <c r="Q5" s="1171"/>
      <c r="R5" s="1171"/>
      <c r="S5" s="1171"/>
      <c r="T5" s="1171"/>
      <c r="U5" s="1171"/>
      <c r="V5" s="1171"/>
    </row>
    <row r="6" spans="1:23" ht="13.5" thickBot="1" x14ac:dyDescent="0.25">
      <c r="A6" s="378" t="s">
        <v>286</v>
      </c>
      <c r="B6" s="178"/>
      <c r="C6" s="178"/>
      <c r="D6" s="179"/>
      <c r="E6" s="178"/>
      <c r="F6" s="178"/>
      <c r="G6" s="178"/>
      <c r="H6" s="178"/>
      <c r="I6" s="178"/>
      <c r="J6" s="180"/>
      <c r="K6" s="180"/>
      <c r="M6" s="1171"/>
      <c r="N6" s="1171"/>
      <c r="O6" s="1171"/>
      <c r="P6" s="1171"/>
      <c r="Q6" s="1171"/>
      <c r="R6" s="1171"/>
      <c r="S6" s="1171"/>
      <c r="T6" s="1171"/>
      <c r="U6" s="1171"/>
      <c r="V6" s="1171"/>
    </row>
    <row r="7" spans="1:23" x14ac:dyDescent="0.2">
      <c r="A7" s="181" t="s">
        <v>287</v>
      </c>
      <c r="B7" s="594">
        <v>1.1082575675390207</v>
      </c>
      <c r="C7" s="594">
        <v>1.1902155246446668</v>
      </c>
      <c r="D7" s="594">
        <v>0.62945377287654536</v>
      </c>
      <c r="E7" s="184">
        <v>1.1766443988963253</v>
      </c>
      <c r="F7" s="594">
        <v>0.81685414329908823</v>
      </c>
      <c r="G7" s="594">
        <v>1.655325215770217</v>
      </c>
      <c r="H7" s="594">
        <v>2.2089566003314953</v>
      </c>
      <c r="I7" s="594">
        <v>1.3030391308905271</v>
      </c>
      <c r="J7" s="594">
        <v>1.1774070107507923</v>
      </c>
      <c r="K7" s="595">
        <v>40.037676865932916</v>
      </c>
      <c r="L7" s="1172"/>
      <c r="M7" s="1171"/>
      <c r="N7" s="1171"/>
      <c r="O7" s="1173"/>
      <c r="P7" s="1171"/>
      <c r="Q7" s="1171"/>
      <c r="R7" s="1171"/>
      <c r="S7" s="1171"/>
      <c r="T7" s="1171"/>
      <c r="U7" s="1171"/>
      <c r="V7" s="1171"/>
    </row>
    <row r="8" spans="1:23" ht="13.5" thickBot="1" x14ac:dyDescent="0.25">
      <c r="A8" s="182" t="s">
        <v>288</v>
      </c>
      <c r="B8" s="597">
        <v>1.0281417231925409</v>
      </c>
      <c r="C8" s="597">
        <v>1.1854088191811962</v>
      </c>
      <c r="D8" s="597">
        <v>0.60630794096812413</v>
      </c>
      <c r="E8" s="185">
        <v>0.91346349717693254</v>
      </c>
      <c r="F8" s="597">
        <v>0.71355673847521428</v>
      </c>
      <c r="G8" s="597">
        <v>1.5819833838124857</v>
      </c>
      <c r="H8" s="597">
        <v>1.4385643298266504</v>
      </c>
      <c r="I8" s="597">
        <v>1.0740629905316597</v>
      </c>
      <c r="J8" s="597">
        <v>1.1768058462532005</v>
      </c>
      <c r="K8" s="598">
        <v>39.134726459530782</v>
      </c>
      <c r="M8" s="1171"/>
      <c r="N8" s="1171"/>
      <c r="O8" s="1171"/>
      <c r="P8" s="1171"/>
      <c r="Q8" s="1171"/>
      <c r="R8" s="1171"/>
      <c r="S8" s="1171"/>
      <c r="T8" s="1171"/>
      <c r="U8" s="1171"/>
      <c r="V8" s="1171"/>
    </row>
    <row r="9" spans="1:23" ht="13.5" thickBot="1" x14ac:dyDescent="0.25">
      <c r="A9" s="378" t="s">
        <v>289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M9" s="1171"/>
      <c r="N9" s="1171"/>
      <c r="O9" s="1173"/>
      <c r="P9" s="1171"/>
      <c r="Q9" s="1171"/>
      <c r="R9" s="1171"/>
      <c r="S9" s="1171"/>
      <c r="T9" s="1171"/>
      <c r="U9" s="1171"/>
      <c r="V9" s="1171"/>
    </row>
    <row r="10" spans="1:23" ht="13.5" thickBot="1" x14ac:dyDescent="0.25">
      <c r="A10" s="183" t="s">
        <v>290</v>
      </c>
      <c r="B10" s="601">
        <v>1.1748813942672229</v>
      </c>
      <c r="C10" s="601">
        <v>0.82820678737887343</v>
      </c>
      <c r="D10" s="601">
        <v>1.4543059413792785</v>
      </c>
      <c r="E10" s="601">
        <v>1.1674561507919716</v>
      </c>
      <c r="F10" s="601">
        <v>1.6781692657432694</v>
      </c>
      <c r="G10" s="601">
        <v>0.46054869922994895</v>
      </c>
      <c r="H10" s="601">
        <v>0.98722041370763514</v>
      </c>
      <c r="I10" s="601">
        <v>1.8724908440144974</v>
      </c>
      <c r="J10" s="601">
        <v>1.2740991069932923</v>
      </c>
      <c r="K10" s="602">
        <v>0.40395528293594118</v>
      </c>
      <c r="M10" s="1171"/>
      <c r="N10" s="1171"/>
      <c r="O10" s="1171"/>
      <c r="P10" s="1171"/>
      <c r="Q10" s="1171"/>
      <c r="R10" s="1171"/>
      <c r="S10" s="1171"/>
      <c r="T10" s="1171"/>
      <c r="U10" s="1171"/>
      <c r="V10" s="1171"/>
    </row>
    <row r="11" spans="1:23" ht="13.5" thickBot="1" x14ac:dyDescent="0.25">
      <c r="A11" s="378" t="s">
        <v>291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M11" s="1171"/>
      <c r="N11" s="1171"/>
      <c r="O11" s="1173"/>
      <c r="P11" s="1171"/>
      <c r="Q11" s="1171"/>
      <c r="R11" s="1171"/>
      <c r="S11" s="1171"/>
      <c r="T11" s="1171"/>
      <c r="U11" s="1171"/>
      <c r="V11" s="1171"/>
    </row>
    <row r="12" spans="1:23" ht="13.5" thickBot="1" x14ac:dyDescent="0.25">
      <c r="A12" s="183" t="s">
        <v>292</v>
      </c>
      <c r="B12" s="601">
        <v>-2.255143769541014E-2</v>
      </c>
      <c r="C12" s="601">
        <v>4.6829248369079896E-2</v>
      </c>
      <c r="D12" s="601">
        <v>0.21589781141217748</v>
      </c>
      <c r="E12" s="601">
        <v>8.0977677325127784E-2</v>
      </c>
      <c r="F12" s="601">
        <v>0.15166351154019</v>
      </c>
      <c r="G12" s="601">
        <v>0.23896142289314418</v>
      </c>
      <c r="H12" s="601">
        <v>2.0992528806872045E-2</v>
      </c>
      <c r="I12" s="601">
        <v>0.16503785090441106</v>
      </c>
      <c r="J12" s="601">
        <v>8.8715484409310999E-2</v>
      </c>
      <c r="K12" s="602">
        <v>3.7872133010664168E-3</v>
      </c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</row>
    <row r="13" spans="1:23" ht="13.5" thickBot="1" x14ac:dyDescent="0.25">
      <c r="A13" s="379" t="s">
        <v>293</v>
      </c>
      <c r="B13" s="599"/>
      <c r="C13" s="599"/>
      <c r="D13" s="599"/>
      <c r="E13" s="599"/>
      <c r="F13" s="599"/>
      <c r="G13" s="599"/>
      <c r="H13" s="599"/>
      <c r="I13" s="599"/>
      <c r="J13" s="599"/>
      <c r="K13" s="599"/>
      <c r="M13" s="1171"/>
      <c r="N13" s="1171"/>
      <c r="O13" s="1171"/>
      <c r="P13" s="1171"/>
      <c r="Q13" s="1171"/>
      <c r="R13" s="1171"/>
      <c r="S13" s="1171"/>
      <c r="T13" s="1171"/>
      <c r="U13" s="1171"/>
      <c r="V13" s="1171"/>
    </row>
    <row r="14" spans="1:23" x14ac:dyDescent="0.2">
      <c r="A14" s="181" t="s">
        <v>294</v>
      </c>
      <c r="B14" s="593">
        <v>0.20744967765875652</v>
      </c>
      <c r="C14" s="594">
        <v>0.32037211945891725</v>
      </c>
      <c r="D14" s="594">
        <v>0.54013108995035186</v>
      </c>
      <c r="E14" s="184">
        <v>0.34814176075049136</v>
      </c>
      <c r="F14" s="594">
        <v>0.5300678268783201</v>
      </c>
      <c r="G14" s="594">
        <v>0.57795193599436345</v>
      </c>
      <c r="H14" s="594">
        <v>0.16902235206277397</v>
      </c>
      <c r="I14" s="594">
        <v>0.69241507718326945</v>
      </c>
      <c r="J14" s="594">
        <v>0.35659550319059574</v>
      </c>
      <c r="K14" s="595">
        <v>8.5744721352278303E-3</v>
      </c>
      <c r="M14" s="1171"/>
      <c r="N14" s="1171"/>
      <c r="O14" s="1173"/>
      <c r="P14" s="1171"/>
      <c r="Q14" s="1171"/>
      <c r="R14" s="1171"/>
      <c r="S14" s="1171"/>
      <c r="T14" s="1171"/>
      <c r="U14" s="1171"/>
      <c r="V14" s="1171"/>
    </row>
    <row r="15" spans="1:23" ht="13.5" thickBot="1" x14ac:dyDescent="0.25">
      <c r="A15" s="182" t="s">
        <v>295</v>
      </c>
      <c r="B15" s="596">
        <v>0.26174953414432683</v>
      </c>
      <c r="C15" s="597">
        <v>0.47139343254113464</v>
      </c>
      <c r="D15" s="597">
        <v>1.1745327378013848</v>
      </c>
      <c r="E15" s="185">
        <v>0.53407587691353053</v>
      </c>
      <c r="F15" s="597">
        <v>1.1279666666727015</v>
      </c>
      <c r="G15" s="597">
        <v>1.3693983820445739</v>
      </c>
      <c r="H15" s="597">
        <v>0.2034018032643187</v>
      </c>
      <c r="I15" s="597">
        <v>2.2511346487416546</v>
      </c>
      <c r="J15" s="597">
        <v>0.554232220879597</v>
      </c>
      <c r="K15" s="598">
        <v>8.6486295684705897E-3</v>
      </c>
      <c r="M15" s="1171"/>
      <c r="N15" s="1171"/>
      <c r="O15" s="1171"/>
      <c r="P15" s="1171"/>
      <c r="Q15" s="1171"/>
      <c r="R15" s="1171"/>
      <c r="S15" s="1171"/>
      <c r="T15" s="1171"/>
      <c r="U15" s="1171"/>
      <c r="V15" s="1171"/>
    </row>
    <row r="16" spans="1:23" ht="13.5" thickBot="1" x14ac:dyDescent="0.25">
      <c r="A16" s="381" t="s">
        <v>296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M16" s="1171"/>
      <c r="N16" s="1171"/>
      <c r="O16" s="1173"/>
      <c r="P16" s="1171"/>
      <c r="Q16" s="1171"/>
      <c r="R16" s="1171"/>
      <c r="S16" s="1171"/>
      <c r="T16" s="1171"/>
      <c r="U16" s="1171"/>
      <c r="V16" s="1171"/>
    </row>
    <row r="17" spans="1:22" ht="13.5" thickBot="1" x14ac:dyDescent="0.25">
      <c r="A17" s="183" t="s">
        <v>928</v>
      </c>
      <c r="B17" s="600">
        <v>0.16063046133771641</v>
      </c>
      <c r="C17" s="601">
        <v>1.1825756750989527</v>
      </c>
      <c r="D17" s="601">
        <v>1.1515232800283415</v>
      </c>
      <c r="E17" s="601">
        <v>1.1573430893838756</v>
      </c>
      <c r="F17" s="601">
        <v>1.0063808569168016</v>
      </c>
      <c r="G17" s="601">
        <v>0.96582770748674063</v>
      </c>
      <c r="H17" s="601">
        <v>1.2006568454061726</v>
      </c>
      <c r="I17" s="601">
        <v>1.1280453132631203</v>
      </c>
      <c r="J17" s="601">
        <v>1.108725501490663</v>
      </c>
      <c r="K17" s="602">
        <v>0.33006561992064293</v>
      </c>
      <c r="M17" s="1171"/>
      <c r="N17" s="1171"/>
      <c r="O17" s="1171"/>
      <c r="P17" s="1171"/>
      <c r="Q17" s="1171"/>
      <c r="R17" s="1171"/>
      <c r="S17" s="1171"/>
      <c r="T17" s="1171"/>
      <c r="U17" s="1171"/>
      <c r="V17" s="1171"/>
    </row>
    <row r="18" spans="1:22" ht="13.5" thickBot="1" x14ac:dyDescent="0.25">
      <c r="A18" s="381" t="s">
        <v>297</v>
      </c>
      <c r="B18" s="599"/>
      <c r="C18" s="599"/>
      <c r="D18" s="599"/>
      <c r="E18" s="599"/>
      <c r="F18" s="599"/>
      <c r="G18" s="599"/>
      <c r="H18" s="599"/>
      <c r="I18" s="599"/>
      <c r="J18" s="599"/>
      <c r="K18" s="599"/>
      <c r="M18" s="1171"/>
      <c r="N18" s="1171"/>
      <c r="O18" s="1171"/>
      <c r="P18" s="1171"/>
      <c r="Q18" s="1171"/>
      <c r="R18" s="1171"/>
      <c r="S18" s="1171"/>
      <c r="T18" s="1171"/>
      <c r="U18" s="1171"/>
      <c r="V18" s="1171"/>
    </row>
    <row r="19" spans="1:22" x14ac:dyDescent="0.2">
      <c r="A19" s="181" t="s">
        <v>298</v>
      </c>
      <c r="B19" s="1025">
        <v>9.0119533587606382E-2</v>
      </c>
      <c r="C19" s="1026">
        <v>0.14940136888471203</v>
      </c>
      <c r="D19" s="1026">
        <v>0.81855830460274825</v>
      </c>
      <c r="E19" s="1027">
        <v>0.64949208896683885</v>
      </c>
      <c r="F19" s="1026">
        <v>0.58273076797597245</v>
      </c>
      <c r="G19" s="1026">
        <v>1.3530767190422255</v>
      </c>
      <c r="H19" s="1026">
        <v>0.1923399679454437</v>
      </c>
      <c r="I19" s="1026">
        <v>0.19217447287879216</v>
      </c>
      <c r="J19" s="1026">
        <v>0.13116721665303774</v>
      </c>
      <c r="K19" s="1028">
        <v>5.819030386757415E-2</v>
      </c>
      <c r="M19" s="1171"/>
      <c r="N19" s="1171"/>
      <c r="O19" s="1171"/>
      <c r="P19" s="1171"/>
      <c r="Q19" s="1171"/>
      <c r="R19" s="1171"/>
      <c r="S19" s="1171"/>
      <c r="T19" s="1171"/>
      <c r="U19" s="1171"/>
      <c r="V19" s="1171"/>
    </row>
    <row r="20" spans="1:22" x14ac:dyDescent="0.2">
      <c r="A20" s="186" t="s">
        <v>929</v>
      </c>
      <c r="B20" s="1029">
        <v>-2.8709722039240637E-3</v>
      </c>
      <c r="C20" s="1030">
        <v>3.7637200751127455E-2</v>
      </c>
      <c r="D20" s="1030">
        <v>0.11432863328590565</v>
      </c>
      <c r="E20" s="883">
        <v>6.1091473151348268E-2</v>
      </c>
      <c r="F20" s="1030">
        <v>7.1726337210668151E-2</v>
      </c>
      <c r="G20" s="1030">
        <v>9.7406820651029388E-2</v>
      </c>
      <c r="H20" s="1030">
        <v>2.0944644877535664E-2</v>
      </c>
      <c r="I20" s="1030">
        <v>5.7263138669385878E-2</v>
      </c>
      <c r="J20" s="1030">
        <v>6.328598688169923E-2</v>
      </c>
      <c r="K20" s="1031">
        <v>1.2393105679655663E-3</v>
      </c>
      <c r="M20" s="1171"/>
      <c r="N20" s="1174"/>
    </row>
    <row r="21" spans="1:22" ht="13.5" thickBot="1" x14ac:dyDescent="0.25">
      <c r="A21" s="182" t="s">
        <v>930</v>
      </c>
      <c r="B21" s="1032">
        <v>-3.6224478408424989E-3</v>
      </c>
      <c r="C21" s="1033">
        <v>5.5379130004441182E-2</v>
      </c>
      <c r="D21" s="1033">
        <v>0.24861135594829092</v>
      </c>
      <c r="E21" s="886">
        <v>9.3718955246594002E-2</v>
      </c>
      <c r="F21" s="1033">
        <v>0.15263125470682767</v>
      </c>
      <c r="G21" s="1033">
        <v>0.23079556325065501</v>
      </c>
      <c r="H21" s="1033">
        <v>2.5204823414357189E-2</v>
      </c>
      <c r="I21" s="1033">
        <v>0.18617017422373852</v>
      </c>
      <c r="J21" s="1033">
        <v>9.8361119941700437E-2</v>
      </c>
      <c r="K21" s="1034">
        <v>1.2500289059881914E-3</v>
      </c>
      <c r="N21" s="1174"/>
    </row>
    <row r="22" spans="1:22" ht="409.6" hidden="1" customHeight="1" x14ac:dyDescent="0.2">
      <c r="A22" s="29"/>
      <c r="B22" s="1171"/>
      <c r="C22" s="1171"/>
      <c r="D22" s="1171"/>
      <c r="E22" s="1171"/>
      <c r="F22" s="1171"/>
      <c r="G22" s="1171"/>
      <c r="H22" s="1171"/>
      <c r="I22" s="1171"/>
      <c r="J22" s="1173"/>
      <c r="K22" s="1173"/>
    </row>
    <row r="23" spans="1:22" ht="409.6" hidden="1" customHeight="1" x14ac:dyDescent="0.2">
      <c r="A23" s="29"/>
      <c r="B23" s="1171"/>
      <c r="C23" s="1171"/>
      <c r="D23" s="1171"/>
      <c r="E23" s="1171"/>
      <c r="F23" s="1171"/>
      <c r="G23" s="1171"/>
      <c r="H23" s="1171"/>
      <c r="I23" s="1171"/>
      <c r="J23" s="1173"/>
      <c r="K23" s="1173"/>
    </row>
    <row r="24" spans="1:22" ht="409.6" hidden="1" customHeight="1" x14ac:dyDescent="0.2">
      <c r="A24" s="29"/>
      <c r="B24" s="1171"/>
      <c r="C24" s="1171"/>
      <c r="D24" s="1171"/>
      <c r="E24" s="1171"/>
      <c r="F24" s="1171"/>
      <c r="G24" s="1171"/>
      <c r="H24" s="1171"/>
      <c r="I24" s="1171"/>
      <c r="J24" s="1173"/>
      <c r="K24" s="1173"/>
    </row>
    <row r="25" spans="1:22" ht="409.6" hidden="1" customHeight="1" x14ac:dyDescent="0.2">
      <c r="A25" s="29"/>
      <c r="B25" s="1171"/>
      <c r="C25" s="1171"/>
      <c r="D25" s="1171"/>
      <c r="E25" s="1171"/>
      <c r="F25" s="1171"/>
      <c r="G25" s="1171"/>
      <c r="H25" s="1171"/>
      <c r="I25" s="1171"/>
      <c r="J25" s="1173"/>
      <c r="K25" s="1173"/>
    </row>
    <row r="26" spans="1:22" ht="409.6" hidden="1" customHeight="1" x14ac:dyDescent="0.2">
      <c r="A26" s="29"/>
      <c r="B26" s="1171"/>
      <c r="C26" s="1171"/>
      <c r="D26" s="1171"/>
      <c r="E26" s="1171"/>
      <c r="F26" s="1171"/>
      <c r="G26" s="1171"/>
      <c r="H26" s="1171"/>
      <c r="I26" s="1171"/>
      <c r="J26" s="1173"/>
      <c r="K26" s="1173"/>
    </row>
    <row r="27" spans="1:22" ht="409.6" hidden="1" customHeight="1" x14ac:dyDescent="0.2">
      <c r="A27" s="29"/>
      <c r="B27" s="1171"/>
      <c r="C27" s="1171"/>
      <c r="D27" s="1171"/>
      <c r="E27" s="1171"/>
      <c r="F27" s="1171"/>
      <c r="G27" s="1171"/>
      <c r="H27" s="1171"/>
      <c r="I27" s="1171"/>
      <c r="J27" s="1173"/>
      <c r="K27" s="1173"/>
    </row>
    <row r="28" spans="1:22" ht="409.6" hidden="1" customHeight="1" x14ac:dyDescent="0.2">
      <c r="A28" s="29"/>
      <c r="B28" s="1171"/>
      <c r="C28" s="1171"/>
      <c r="D28" s="1171"/>
      <c r="E28" s="1171"/>
      <c r="F28" s="1171"/>
      <c r="G28" s="1171"/>
      <c r="H28" s="1171"/>
      <c r="I28" s="1171"/>
      <c r="J28" s="1173"/>
      <c r="K28" s="1173"/>
    </row>
    <row r="29" spans="1:22" ht="409.6" hidden="1" customHeight="1" x14ac:dyDescent="0.2">
      <c r="A29" s="29"/>
      <c r="B29" s="1171"/>
      <c r="C29" s="1171"/>
      <c r="D29" s="1171"/>
      <c r="E29" s="1171"/>
      <c r="F29" s="1171"/>
      <c r="G29" s="1171"/>
      <c r="H29" s="1171"/>
      <c r="I29" s="1171"/>
      <c r="J29" s="1173"/>
      <c r="K29" s="1173"/>
    </row>
    <row r="30" spans="1:22" ht="409.6" hidden="1" customHeight="1" x14ac:dyDescent="0.2">
      <c r="A30" s="29"/>
      <c r="B30" s="1171"/>
      <c r="C30" s="1171"/>
      <c r="D30" s="1171"/>
      <c r="E30" s="1171"/>
      <c r="F30" s="1171"/>
      <c r="G30" s="1171"/>
      <c r="H30" s="1171"/>
      <c r="I30" s="1171"/>
      <c r="J30" s="1173"/>
      <c r="K30" s="1173"/>
    </row>
    <row r="31" spans="1:22" ht="409.6" hidden="1" customHeight="1" x14ac:dyDescent="0.2">
      <c r="A31" s="29"/>
      <c r="B31" s="1171"/>
      <c r="C31" s="1171"/>
      <c r="D31" s="1171"/>
      <c r="E31" s="1171"/>
      <c r="F31" s="1171"/>
      <c r="G31" s="1171"/>
      <c r="H31" s="1171"/>
      <c r="I31" s="1171"/>
      <c r="J31" s="1173"/>
      <c r="K31" s="1173"/>
    </row>
    <row r="32" spans="1:22" ht="409.6" hidden="1" customHeight="1" x14ac:dyDescent="0.2">
      <c r="A32" s="29"/>
      <c r="B32" s="1171"/>
      <c r="C32" s="1171"/>
      <c r="D32" s="1171"/>
      <c r="E32" s="1171"/>
      <c r="F32" s="1171"/>
      <c r="G32" s="1171"/>
      <c r="H32" s="1171"/>
      <c r="I32" s="1171"/>
      <c r="J32" s="1173"/>
      <c r="K32" s="1173"/>
    </row>
    <row r="33" spans="1:11" ht="409.6" hidden="1" customHeight="1" x14ac:dyDescent="0.2">
      <c r="A33" s="29"/>
      <c r="B33" s="1171"/>
      <c r="C33" s="1171"/>
      <c r="D33" s="1171"/>
      <c r="E33" s="1171"/>
      <c r="F33" s="1171"/>
      <c r="G33" s="1171"/>
      <c r="H33" s="1171"/>
      <c r="I33" s="1171"/>
      <c r="J33" s="1173"/>
      <c r="K33" s="1173"/>
    </row>
    <row r="34" spans="1:11" ht="409.6" hidden="1" customHeight="1" x14ac:dyDescent="0.2">
      <c r="A34" s="29"/>
      <c r="B34" s="1171"/>
      <c r="C34" s="1171"/>
      <c r="D34" s="1171"/>
      <c r="E34" s="1171"/>
      <c r="F34" s="1171"/>
      <c r="G34" s="1171"/>
      <c r="H34" s="1171"/>
      <c r="I34" s="1171"/>
      <c r="J34" s="1173"/>
      <c r="K34" s="1173"/>
    </row>
    <row r="35" spans="1:11" ht="409.6" hidden="1" customHeight="1" x14ac:dyDescent="0.2">
      <c r="A35" s="29"/>
      <c r="B35" s="1171"/>
      <c r="C35" s="1171"/>
      <c r="D35" s="1171"/>
      <c r="E35" s="1171"/>
      <c r="F35" s="1171"/>
      <c r="G35" s="1171"/>
      <c r="H35" s="1171"/>
      <c r="I35" s="1171"/>
      <c r="J35" s="1173"/>
      <c r="K35" s="1173"/>
    </row>
    <row r="36" spans="1:11" ht="409.6" hidden="1" customHeight="1" x14ac:dyDescent="0.2">
      <c r="A36" s="29"/>
      <c r="B36" s="1171"/>
      <c r="C36" s="1171"/>
      <c r="D36" s="1171"/>
      <c r="E36" s="1171"/>
      <c r="F36" s="1171"/>
      <c r="G36" s="1171"/>
      <c r="H36" s="1171"/>
      <c r="I36" s="1171"/>
      <c r="J36" s="1173"/>
      <c r="K36" s="1173"/>
    </row>
    <row r="37" spans="1:11" ht="409.6" hidden="1" customHeight="1" x14ac:dyDescent="0.2">
      <c r="A37" s="29"/>
      <c r="B37" s="1171"/>
      <c r="C37" s="1171"/>
      <c r="D37" s="1171"/>
      <c r="E37" s="1171"/>
      <c r="F37" s="1171"/>
      <c r="G37" s="1171"/>
      <c r="H37" s="1171"/>
      <c r="I37" s="1171"/>
      <c r="J37" s="1173"/>
      <c r="K37" s="1173"/>
    </row>
    <row r="38" spans="1:11" ht="409.6" hidden="1" customHeight="1" x14ac:dyDescent="0.2">
      <c r="A38" s="29"/>
      <c r="B38" s="1171"/>
      <c r="C38" s="1171"/>
      <c r="D38" s="1171"/>
      <c r="E38" s="1171"/>
      <c r="F38" s="1171"/>
      <c r="G38" s="1171"/>
      <c r="H38" s="1171"/>
      <c r="I38" s="1171"/>
      <c r="J38" s="1173"/>
      <c r="K38" s="1173"/>
    </row>
    <row r="39" spans="1:11" ht="409.6" hidden="1" customHeight="1" x14ac:dyDescent="0.2">
      <c r="A39" s="29"/>
      <c r="B39" s="1171"/>
      <c r="C39" s="1171"/>
      <c r="D39" s="1171"/>
      <c r="E39" s="1171"/>
      <c r="F39" s="1171"/>
      <c r="G39" s="1171"/>
      <c r="H39" s="1171"/>
      <c r="I39" s="1171"/>
      <c r="J39" s="1173"/>
      <c r="K39" s="1173"/>
    </row>
    <row r="40" spans="1:11" ht="409.6" hidden="1" customHeight="1" x14ac:dyDescent="0.2">
      <c r="A40" s="29"/>
      <c r="B40" s="1171"/>
      <c r="C40" s="1171"/>
      <c r="D40" s="1171"/>
      <c r="E40" s="1171"/>
      <c r="F40" s="1171"/>
      <c r="G40" s="1171"/>
      <c r="H40" s="1171"/>
      <c r="I40" s="1171"/>
      <c r="J40" s="1173"/>
      <c r="K40" s="1173"/>
    </row>
    <row r="41" spans="1:11" ht="409.6" hidden="1" customHeight="1" x14ac:dyDescent="0.2">
      <c r="A41" s="29"/>
      <c r="B41" s="1171"/>
      <c r="C41" s="1171"/>
      <c r="D41" s="1171"/>
      <c r="E41" s="1171"/>
      <c r="F41" s="1171"/>
      <c r="G41" s="1171"/>
      <c r="H41" s="1171"/>
      <c r="I41" s="1171"/>
      <c r="J41" s="1173"/>
      <c r="K41" s="1173"/>
    </row>
    <row r="42" spans="1:11" ht="409.6" hidden="1" customHeight="1" x14ac:dyDescent="0.2">
      <c r="A42" s="29"/>
      <c r="B42" s="1171"/>
      <c r="C42" s="1171"/>
      <c r="D42" s="1171"/>
      <c r="E42" s="1171"/>
      <c r="F42" s="1171"/>
      <c r="G42" s="1171"/>
      <c r="H42" s="1171"/>
      <c r="I42" s="1171"/>
      <c r="J42" s="1173"/>
      <c r="K42" s="1173"/>
    </row>
    <row r="43" spans="1:11" ht="409.6" hidden="1" customHeight="1" x14ac:dyDescent="0.2">
      <c r="A43" s="29"/>
      <c r="B43" s="1171"/>
      <c r="C43" s="1171"/>
      <c r="D43" s="1171"/>
      <c r="E43" s="1171"/>
      <c r="F43" s="1171"/>
      <c r="G43" s="1171"/>
      <c r="H43" s="1171"/>
      <c r="I43" s="1171"/>
      <c r="J43" s="1173"/>
      <c r="K43" s="1173"/>
    </row>
    <row r="44" spans="1:11" ht="409.6" hidden="1" customHeight="1" x14ac:dyDescent="0.2">
      <c r="A44" s="29"/>
      <c r="B44" s="1171"/>
      <c r="C44" s="1171"/>
      <c r="D44" s="1171"/>
      <c r="E44" s="1171"/>
      <c r="F44" s="1171"/>
      <c r="G44" s="1171"/>
      <c r="H44" s="1171"/>
      <c r="I44" s="1171"/>
      <c r="J44" s="1173"/>
      <c r="K44" s="1173"/>
    </row>
    <row r="45" spans="1:11" ht="409.6" hidden="1" customHeight="1" x14ac:dyDescent="0.2">
      <c r="A45" s="29"/>
      <c r="B45" s="1171"/>
      <c r="C45" s="1171"/>
      <c r="D45" s="1171"/>
      <c r="E45" s="1171"/>
      <c r="F45" s="1171"/>
      <c r="G45" s="1171"/>
      <c r="H45" s="1171"/>
      <c r="I45" s="1171"/>
      <c r="J45" s="1173"/>
      <c r="K45" s="1173"/>
    </row>
    <row r="46" spans="1:11" ht="409.6" hidden="1" customHeight="1" x14ac:dyDescent="0.2">
      <c r="A46" s="29"/>
      <c r="B46" s="1171"/>
      <c r="C46" s="1171"/>
      <c r="D46" s="1171"/>
      <c r="E46" s="1171"/>
      <c r="F46" s="1171"/>
      <c r="G46" s="1171"/>
      <c r="H46" s="1171"/>
      <c r="I46" s="1171"/>
      <c r="J46" s="1173"/>
      <c r="K46" s="1173"/>
    </row>
    <row r="47" spans="1:11" ht="409.6" hidden="1" customHeight="1" x14ac:dyDescent="0.2">
      <c r="A47" s="29"/>
      <c r="B47" s="1171"/>
      <c r="C47" s="1171"/>
      <c r="D47" s="1171"/>
      <c r="E47" s="1171"/>
      <c r="F47" s="1171"/>
      <c r="G47" s="1171"/>
      <c r="H47" s="1171"/>
      <c r="I47" s="1171"/>
      <c r="J47" s="1173"/>
      <c r="K47" s="1173"/>
    </row>
    <row r="48" spans="1:11" ht="409.6" hidden="1" customHeight="1" x14ac:dyDescent="0.2">
      <c r="A48" s="29"/>
      <c r="B48" s="1171"/>
      <c r="C48" s="1171"/>
      <c r="D48" s="1171"/>
      <c r="E48" s="1171"/>
      <c r="F48" s="1171"/>
      <c r="G48" s="1171"/>
      <c r="H48" s="1171"/>
      <c r="I48" s="1171"/>
      <c r="J48" s="1173"/>
      <c r="K48" s="1173"/>
    </row>
    <row r="49" spans="1:41" ht="409.6" hidden="1" customHeight="1" x14ac:dyDescent="0.2">
      <c r="A49" s="29"/>
      <c r="B49" s="1171"/>
      <c r="C49" s="1171"/>
      <c r="D49" s="1171"/>
      <c r="E49" s="1171"/>
      <c r="F49" s="1171"/>
      <c r="G49" s="1171"/>
      <c r="H49" s="1171"/>
      <c r="I49" s="1171"/>
      <c r="J49" s="1173"/>
      <c r="K49" s="1173"/>
    </row>
    <row r="50" spans="1:41" s="1178" customFormat="1" ht="409.6" hidden="1" customHeight="1" x14ac:dyDescent="0.2">
      <c r="A50" s="1175"/>
      <c r="B50" s="1176"/>
      <c r="C50" s="1176"/>
      <c r="D50" s="1176"/>
      <c r="E50" s="1176"/>
      <c r="F50" s="1176"/>
      <c r="G50" s="1176"/>
      <c r="H50" s="1176"/>
      <c r="I50" s="1176"/>
      <c r="J50" s="1177"/>
      <c r="K50" s="1177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41" ht="3" customHeight="1" x14ac:dyDescent="0.2">
      <c r="A51" s="382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M51" s="41"/>
    </row>
    <row r="52" spans="1:41" x14ac:dyDescent="0.2">
      <c r="A52" s="1075" t="s">
        <v>834</v>
      </c>
      <c r="B52" s="29"/>
      <c r="C52" s="29"/>
      <c r="D52" s="29"/>
      <c r="E52" s="29"/>
      <c r="F52" s="29"/>
      <c r="G52" s="29"/>
      <c r="H52" s="29"/>
      <c r="I52" s="29"/>
      <c r="J52" s="29"/>
      <c r="K52" s="1179"/>
      <c r="L52" s="1179"/>
    </row>
    <row r="55" spans="1:41" ht="4.5" customHeight="1" x14ac:dyDescent="0.2"/>
    <row r="56" spans="1:41" ht="25.5" customHeight="1" x14ac:dyDescent="0.2">
      <c r="A56" s="1780" t="s">
        <v>733</v>
      </c>
      <c r="B56" s="1780"/>
      <c r="C56" s="1780"/>
      <c r="D56" s="1780"/>
      <c r="E56" s="1780"/>
      <c r="F56" s="1780"/>
      <c r="G56" s="1780"/>
      <c r="H56" s="1780"/>
      <c r="I56" s="1780"/>
      <c r="J56" s="1780"/>
      <c r="K56" s="1780"/>
      <c r="L56" s="1780"/>
      <c r="M56" s="1780"/>
      <c r="N56" s="1780"/>
      <c r="O56" s="1780"/>
      <c r="P56" s="1780"/>
      <c r="Q56" s="1780"/>
      <c r="R56" s="1780"/>
      <c r="S56" s="1780"/>
      <c r="T56" s="1780"/>
      <c r="U56" s="1780"/>
      <c r="V56" s="1780"/>
      <c r="W56" s="1780"/>
      <c r="X56" s="1780"/>
      <c r="Y56" s="1780"/>
      <c r="Z56" s="1780"/>
    </row>
    <row r="57" spans="1:41" x14ac:dyDescent="0.2">
      <c r="A57" s="1782" t="s">
        <v>1961</v>
      </c>
      <c r="B57" s="1782"/>
      <c r="C57" s="1782"/>
      <c r="D57" s="1782"/>
      <c r="E57" s="1782"/>
      <c r="F57" s="1782"/>
      <c r="G57" s="1782"/>
      <c r="H57" s="1782"/>
      <c r="I57" s="1782"/>
      <c r="J57" s="1782"/>
      <c r="K57" s="1782"/>
      <c r="L57" s="1782"/>
      <c r="M57" s="1782"/>
      <c r="N57" s="1782"/>
      <c r="O57" s="1782"/>
      <c r="P57" s="1782"/>
      <c r="Q57" s="1782"/>
      <c r="R57" s="1782"/>
      <c r="S57" s="1782"/>
      <c r="T57" s="1782"/>
      <c r="U57" s="1782"/>
      <c r="V57" s="1782"/>
      <c r="W57" s="1782"/>
      <c r="X57" s="1782"/>
      <c r="Y57" s="1782"/>
      <c r="Z57" s="1782"/>
    </row>
    <row r="58" spans="1:41" x14ac:dyDescent="0.2">
      <c r="A58" s="1782" t="s">
        <v>1446</v>
      </c>
      <c r="B58" s="1782"/>
      <c r="C58" s="1782"/>
      <c r="D58" s="1782"/>
      <c r="E58" s="1782"/>
      <c r="F58" s="1782"/>
      <c r="G58" s="1782"/>
      <c r="H58" s="1782"/>
      <c r="I58" s="1782"/>
      <c r="J58" s="1782"/>
      <c r="K58" s="1782"/>
      <c r="L58" s="1782"/>
      <c r="M58" s="1782"/>
      <c r="N58" s="1782"/>
      <c r="O58" s="1782"/>
      <c r="P58" s="1782"/>
      <c r="Q58" s="1782"/>
      <c r="R58" s="1782"/>
      <c r="S58" s="1782"/>
      <c r="T58" s="1782"/>
      <c r="U58" s="1782"/>
      <c r="V58" s="1782"/>
      <c r="W58" s="1782"/>
      <c r="X58" s="1782"/>
      <c r="Y58" s="1782"/>
      <c r="Z58" s="1782"/>
    </row>
    <row r="59" spans="1:41" ht="7.5" customHeight="1" thickBot="1" x14ac:dyDescent="0.25">
      <c r="A59" s="388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</row>
    <row r="60" spans="1:41" ht="31.5" customHeight="1" thickBot="1" x14ac:dyDescent="0.25">
      <c r="A60" s="391" t="s">
        <v>282</v>
      </c>
      <c r="B60" s="1775" t="s">
        <v>845</v>
      </c>
      <c r="C60" s="1776"/>
      <c r="D60" s="1776"/>
      <c r="E60" s="1776"/>
      <c r="F60" s="1776"/>
      <c r="G60" s="1776"/>
      <c r="H60" s="1776"/>
      <c r="I60" s="1776"/>
      <c r="J60" s="1776"/>
      <c r="K60" s="1776"/>
      <c r="L60" s="1776"/>
      <c r="M60" s="1776"/>
      <c r="N60" s="1776"/>
      <c r="O60" s="1776"/>
      <c r="P60" s="1776"/>
      <c r="Q60" s="1776"/>
      <c r="R60" s="1776"/>
      <c r="S60" s="1776"/>
      <c r="T60" s="1776"/>
      <c r="U60" s="1776"/>
      <c r="V60" s="1777"/>
      <c r="W60" s="1778" t="s">
        <v>844</v>
      </c>
      <c r="X60" s="1779"/>
      <c r="Y60" s="1778" t="s">
        <v>283</v>
      </c>
      <c r="Z60" s="1779"/>
    </row>
    <row r="61" spans="1:41" ht="13.5" thickBot="1" x14ac:dyDescent="0.25">
      <c r="A61" s="1070"/>
      <c r="B61" s="392" t="s">
        <v>88</v>
      </c>
      <c r="C61" s="393" t="s">
        <v>48</v>
      </c>
      <c r="D61" s="393" t="s">
        <v>98</v>
      </c>
      <c r="E61" s="393" t="s">
        <v>28</v>
      </c>
      <c r="F61" s="393" t="s">
        <v>46</v>
      </c>
      <c r="G61" s="393" t="s">
        <v>47</v>
      </c>
      <c r="H61" s="393" t="s">
        <v>73</v>
      </c>
      <c r="I61" s="394" t="s">
        <v>31</v>
      </c>
      <c r="J61" s="393" t="s">
        <v>39</v>
      </c>
      <c r="K61" s="393" t="s">
        <v>284</v>
      </c>
      <c r="L61" s="393" t="s">
        <v>706</v>
      </c>
      <c r="M61" s="393" t="s">
        <v>92</v>
      </c>
      <c r="N61" s="393" t="s">
        <v>87</v>
      </c>
      <c r="O61" s="393" t="s">
        <v>29</v>
      </c>
      <c r="P61" s="394" t="s">
        <v>659</v>
      </c>
      <c r="Q61" s="394" t="s">
        <v>155</v>
      </c>
      <c r="R61" s="394" t="s">
        <v>30</v>
      </c>
      <c r="S61" s="394" t="s">
        <v>991</v>
      </c>
      <c r="T61" s="394" t="s">
        <v>702</v>
      </c>
      <c r="U61" s="394" t="s">
        <v>1958</v>
      </c>
      <c r="V61" s="394" t="s">
        <v>1491</v>
      </c>
      <c r="W61" s="395" t="s">
        <v>285</v>
      </c>
      <c r="X61" s="396" t="s">
        <v>408</v>
      </c>
      <c r="Y61" s="395" t="s">
        <v>40</v>
      </c>
      <c r="Z61" s="396" t="s">
        <v>1365</v>
      </c>
    </row>
    <row r="62" spans="1:41" ht="13.5" thickBot="1" x14ac:dyDescent="0.25">
      <c r="A62" s="378" t="s">
        <v>286</v>
      </c>
      <c r="B62" s="190"/>
      <c r="C62" s="190"/>
      <c r="D62" s="190"/>
      <c r="E62" s="190"/>
      <c r="F62" s="190"/>
      <c r="G62" s="190"/>
      <c r="H62" s="190"/>
      <c r="I62" s="187"/>
      <c r="J62" s="188"/>
      <c r="K62" s="190"/>
      <c r="L62" s="188"/>
      <c r="M62" s="188"/>
      <c r="N62" s="188"/>
      <c r="O62" s="188"/>
      <c r="P62" s="85"/>
      <c r="Q62" s="85"/>
      <c r="R62" s="85"/>
      <c r="S62" s="187"/>
      <c r="W62" s="189"/>
      <c r="X62" s="189"/>
      <c r="Y62" s="189"/>
      <c r="Z62" s="84"/>
    </row>
    <row r="63" spans="1:41" x14ac:dyDescent="0.2">
      <c r="A63" s="181" t="s">
        <v>287</v>
      </c>
      <c r="B63" s="191">
        <v>1.1616191921229178</v>
      </c>
      <c r="C63" s="184">
        <v>0.48367691829638632</v>
      </c>
      <c r="D63" s="184">
        <v>1.1053663642943408</v>
      </c>
      <c r="E63" s="184">
        <v>14.956191882127591</v>
      </c>
      <c r="F63" s="184">
        <v>4.645146253828508</v>
      </c>
      <c r="G63" s="184">
        <v>2.5142799200655825</v>
      </c>
      <c r="H63" s="184">
        <v>1.5507709034993393</v>
      </c>
      <c r="I63" s="184">
        <v>1.8011153887362803</v>
      </c>
      <c r="J63" s="184">
        <v>0.56600827080072225</v>
      </c>
      <c r="K63" s="184">
        <v>2.4162394706773234</v>
      </c>
      <c r="L63" s="184">
        <v>1.9835948276624624</v>
      </c>
      <c r="M63" s="184">
        <v>0.62509836494104198</v>
      </c>
      <c r="N63" s="184">
        <v>1.0055592566811162</v>
      </c>
      <c r="O63" s="184">
        <v>1.2468541158632214</v>
      </c>
      <c r="P63" s="184">
        <v>1.4556813386232059</v>
      </c>
      <c r="Q63" s="184">
        <v>1.1753460431133422</v>
      </c>
      <c r="R63" s="184">
        <v>1.3662801657329713</v>
      </c>
      <c r="S63" s="184">
        <v>2.1334599718187603</v>
      </c>
      <c r="T63" s="184">
        <v>0.51092610292162399</v>
      </c>
      <c r="U63" s="184">
        <v>1.2615748926558588</v>
      </c>
      <c r="V63" s="184">
        <v>2.7957644907621577</v>
      </c>
      <c r="W63" s="191">
        <v>1.0046409151394233</v>
      </c>
      <c r="X63" s="192">
        <v>1.4239714550268256</v>
      </c>
      <c r="Y63" s="191">
        <v>1.3423502759603343</v>
      </c>
      <c r="Z63" s="192">
        <v>1.0498355404962818</v>
      </c>
    </row>
    <row r="64" spans="1:41" ht="13.5" thickBot="1" x14ac:dyDescent="0.25">
      <c r="A64" s="182" t="s">
        <v>288</v>
      </c>
      <c r="B64" s="193">
        <v>0.76449161113657471</v>
      </c>
      <c r="C64" s="185">
        <v>0.12437373519710651</v>
      </c>
      <c r="D64" s="185">
        <v>1.0023090940116437</v>
      </c>
      <c r="E64" s="185">
        <v>13.376204197779293</v>
      </c>
      <c r="F64" s="185">
        <v>2.5128641722395524</v>
      </c>
      <c r="G64" s="185">
        <v>1.3330012255049744</v>
      </c>
      <c r="H64" s="185">
        <v>0.97315366949749393</v>
      </c>
      <c r="I64" s="185">
        <v>1.3036201361845399</v>
      </c>
      <c r="J64" s="185">
        <v>0.55477156852890097</v>
      </c>
      <c r="K64" s="185">
        <v>1.9888825937239545</v>
      </c>
      <c r="L64" s="185">
        <v>1.4150295940884967</v>
      </c>
      <c r="M64" s="185">
        <v>0.30110998317807136</v>
      </c>
      <c r="N64" s="185">
        <v>0.42573204526883313</v>
      </c>
      <c r="O64" s="185">
        <v>0.57272913562112837</v>
      </c>
      <c r="P64" s="185">
        <v>0.72241499715463497</v>
      </c>
      <c r="Q64" s="185">
        <v>1.0535813059054027</v>
      </c>
      <c r="R64" s="185">
        <v>0.7577804569311376</v>
      </c>
      <c r="S64" s="185">
        <v>0.69539546879987768</v>
      </c>
      <c r="T64" s="185">
        <v>0.51092610292162399</v>
      </c>
      <c r="U64" s="185">
        <v>0.65400835518916201</v>
      </c>
      <c r="V64" s="185">
        <v>2.2708537185993922</v>
      </c>
      <c r="W64" s="193">
        <v>0.52470660512915446</v>
      </c>
      <c r="X64" s="194">
        <v>0.9025084204869307</v>
      </c>
      <c r="Y64" s="193">
        <v>1.3423502759603343</v>
      </c>
      <c r="Z64" s="194">
        <v>0.56217474977445681</v>
      </c>
    </row>
    <row r="65" spans="1:29" ht="13.5" thickBot="1" x14ac:dyDescent="0.25">
      <c r="A65" s="378" t="s">
        <v>289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6"/>
      <c r="T65" s="196"/>
      <c r="U65" s="196"/>
      <c r="V65" s="196"/>
      <c r="W65" s="200"/>
      <c r="X65" s="397"/>
      <c r="Y65" s="200"/>
      <c r="Z65" s="397"/>
    </row>
    <row r="66" spans="1:29" ht="13.5" thickBot="1" x14ac:dyDescent="0.25">
      <c r="A66" s="183" t="s">
        <v>290</v>
      </c>
      <c r="B66" s="197">
        <v>1.1941709870158068</v>
      </c>
      <c r="C66" s="198">
        <v>2.2239621830502441</v>
      </c>
      <c r="D66" s="198">
        <v>0.91613616632197969</v>
      </c>
      <c r="E66" s="198">
        <v>0.74210885428433282</v>
      </c>
      <c r="F66" s="198">
        <v>0.42882912493300024</v>
      </c>
      <c r="G66" s="198">
        <v>1.0145267914405875</v>
      </c>
      <c r="H66" s="198">
        <v>0.42272937876380162</v>
      </c>
      <c r="I66" s="198">
        <v>0.60546631816911411</v>
      </c>
      <c r="J66" s="198">
        <v>1.123077428886571</v>
      </c>
      <c r="K66" s="198">
        <v>0.90195437290816882</v>
      </c>
      <c r="L66" s="198">
        <v>0.6568254019010773</v>
      </c>
      <c r="M66" s="198">
        <v>1.5657189195350829</v>
      </c>
      <c r="N66" s="198">
        <v>1.9180037279885733</v>
      </c>
      <c r="O66" s="198">
        <v>0.52122841135258002</v>
      </c>
      <c r="P66" s="198">
        <v>1.6534309921011798</v>
      </c>
      <c r="Q66" s="198">
        <v>0.98404553413120632</v>
      </c>
      <c r="R66" s="198">
        <v>1.1951285573901504</v>
      </c>
      <c r="S66" s="198">
        <v>1.1885318847966349</v>
      </c>
      <c r="T66" s="198">
        <v>0</v>
      </c>
      <c r="U66" s="198">
        <v>1.4464959833894555</v>
      </c>
      <c r="V66" s="198">
        <v>1.7986703983661692</v>
      </c>
      <c r="W66" s="197">
        <v>1.4825894367355585</v>
      </c>
      <c r="X66" s="199">
        <v>1.3590700375846068</v>
      </c>
      <c r="Y66" s="197">
        <v>0.45496502177800463</v>
      </c>
      <c r="Z66" s="199">
        <v>1.2714883436540578</v>
      </c>
    </row>
    <row r="67" spans="1:29" ht="13.5" thickBot="1" x14ac:dyDescent="0.25">
      <c r="A67" s="378" t="s">
        <v>291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6"/>
      <c r="T67" s="196"/>
      <c r="U67" s="196"/>
      <c r="V67" s="196"/>
      <c r="W67" s="200"/>
      <c r="X67" s="397"/>
      <c r="Y67" s="200"/>
      <c r="Z67" s="397"/>
    </row>
    <row r="68" spans="1:29" ht="13.5" thickBot="1" x14ac:dyDescent="0.25">
      <c r="A68" s="183" t="s">
        <v>292</v>
      </c>
      <c r="B68" s="197">
        <v>8.5192948756594139E-2</v>
      </c>
      <c r="C68" s="198">
        <v>0</v>
      </c>
      <c r="D68" s="666">
        <v>-1.0959719290400375E-2</v>
      </c>
      <c r="E68" s="198">
        <v>0</v>
      </c>
      <c r="F68" s="198">
        <v>4.8894318158722298E-2</v>
      </c>
      <c r="G68" s="666">
        <v>6.0830926240093329E-3</v>
      </c>
      <c r="H68" s="198">
        <v>1.0435902988911186E-2</v>
      </c>
      <c r="I68" s="198">
        <v>1.3225689876107984E-2</v>
      </c>
      <c r="J68" s="667">
        <v>5.1365073874406835E-4</v>
      </c>
      <c r="K68" s="198">
        <v>9.4622127330167716E-3</v>
      </c>
      <c r="L68" s="198">
        <v>-2.8758866783779442E-2</v>
      </c>
      <c r="M68" s="667">
        <v>5.2726545585194918E-3</v>
      </c>
      <c r="N68" s="666">
        <v>3.0491986656548888E-3</v>
      </c>
      <c r="O68" s="198">
        <v>3.0015299529594906E-3</v>
      </c>
      <c r="P68" s="666">
        <v>1.8517777761423545E-2</v>
      </c>
      <c r="Q68" s="198">
        <v>7.049503938809429E-3</v>
      </c>
      <c r="R68" s="666">
        <v>6.3685152341662896E-3</v>
      </c>
      <c r="S68" s="666">
        <v>3.6457880552072438E-3</v>
      </c>
      <c r="T68" s="198">
        <v>0</v>
      </c>
      <c r="U68" s="198">
        <v>3.7480502395135936E-3</v>
      </c>
      <c r="V68" s="198">
        <v>3.3571618907409996E-3</v>
      </c>
      <c r="W68" s="197">
        <v>2.6234026557325148E-2</v>
      </c>
      <c r="X68" s="199">
        <v>2.6216038571946574E-2</v>
      </c>
      <c r="Y68" s="197">
        <v>1.1217268550670313E-3</v>
      </c>
      <c r="Z68" s="199">
        <v>1.4733503047792494E-2</v>
      </c>
    </row>
    <row r="69" spans="1:29" ht="13.5" thickBot="1" x14ac:dyDescent="0.25">
      <c r="A69" s="379" t="s">
        <v>293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6"/>
      <c r="T69" s="196"/>
      <c r="U69" s="196"/>
      <c r="V69" s="196"/>
      <c r="W69" s="200"/>
      <c r="X69" s="397"/>
      <c r="Y69" s="200"/>
      <c r="Z69" s="397"/>
    </row>
    <row r="70" spans="1:29" x14ac:dyDescent="0.2">
      <c r="A70" s="181" t="s">
        <v>294</v>
      </c>
      <c r="B70" s="191">
        <v>0.6330806505540858</v>
      </c>
      <c r="C70" s="184">
        <v>0.69496756731064069</v>
      </c>
      <c r="D70" s="184">
        <v>0.53426981719618005</v>
      </c>
      <c r="E70" s="184">
        <v>3.1766595457450281E-2</v>
      </c>
      <c r="F70" s="184">
        <v>0.35645485557657619</v>
      </c>
      <c r="G70" s="184">
        <v>0.38383505576081156</v>
      </c>
      <c r="H70" s="184">
        <v>0.59294906827495641</v>
      </c>
      <c r="I70" s="184">
        <v>0.44101090450421282</v>
      </c>
      <c r="J70" s="184">
        <v>0.51068428441223024</v>
      </c>
      <c r="K70" s="184">
        <v>0.70983473787643125</v>
      </c>
      <c r="L70" s="184">
        <v>0.37773751082597534</v>
      </c>
      <c r="M70" s="184">
        <v>0.6009266627295945</v>
      </c>
      <c r="N70" s="184">
        <v>0.61704947929631238</v>
      </c>
      <c r="O70" s="184">
        <v>0.52125441347785884</v>
      </c>
      <c r="P70" s="184">
        <v>0.6925180364414576</v>
      </c>
      <c r="Q70" s="184">
        <v>0.47567857527394419</v>
      </c>
      <c r="R70" s="184">
        <v>0.50336937949496396</v>
      </c>
      <c r="S70" s="184">
        <v>0.60750629431109382</v>
      </c>
      <c r="T70" s="184">
        <v>0.69765164724978046</v>
      </c>
      <c r="U70" s="184">
        <v>0.69127481239671862</v>
      </c>
      <c r="V70" s="184">
        <v>0.56860561375662722</v>
      </c>
      <c r="W70" s="191">
        <v>0.66610751911346799</v>
      </c>
      <c r="X70" s="192">
        <v>0.50952119438632137</v>
      </c>
      <c r="Y70" s="191">
        <v>0.41145486542461673</v>
      </c>
      <c r="Z70" s="192">
        <v>0.56856172543772554</v>
      </c>
    </row>
    <row r="71" spans="1:29" ht="13.5" thickBot="1" x14ac:dyDescent="0.25">
      <c r="A71" s="182" t="s">
        <v>295</v>
      </c>
      <c r="B71" s="193">
        <v>1.7253945628926426</v>
      </c>
      <c r="C71" s="185">
        <v>2.27833991678644</v>
      </c>
      <c r="D71" s="185">
        <v>1.1471659706049826</v>
      </c>
      <c r="E71" s="185">
        <v>3.2808819968836625E-2</v>
      </c>
      <c r="F71" s="185">
        <v>0.55389254144079891</v>
      </c>
      <c r="G71" s="185">
        <v>0.62294205366511579</v>
      </c>
      <c r="H71" s="185">
        <v>1.4566950277256316</v>
      </c>
      <c r="I71" s="185">
        <v>0.78894366286888773</v>
      </c>
      <c r="J71" s="185">
        <v>1.0436703096666176</v>
      </c>
      <c r="K71" s="185">
        <v>2.4463119143949896</v>
      </c>
      <c r="L71" s="185">
        <v>0.60703885803461255</v>
      </c>
      <c r="M71" s="185">
        <v>1.5058050904623992</v>
      </c>
      <c r="N71" s="185">
        <v>1.6113034084989835</v>
      </c>
      <c r="O71" s="185">
        <v>1.0887921020108491</v>
      </c>
      <c r="P71" s="185">
        <v>2.2522232797879447</v>
      </c>
      <c r="Q71" s="185">
        <v>0.90722704211919969</v>
      </c>
      <c r="R71" s="185">
        <v>1.013568955903434</v>
      </c>
      <c r="S71" s="185">
        <v>1.5478115585186178</v>
      </c>
      <c r="T71" s="185">
        <v>2.3074431889699585</v>
      </c>
      <c r="U71" s="185">
        <v>2.2391267060626805</v>
      </c>
      <c r="V71" s="185">
        <v>1.3180644716035916</v>
      </c>
      <c r="W71" s="193">
        <v>1.9949760993265193</v>
      </c>
      <c r="X71" s="194">
        <v>1.0388240807853406</v>
      </c>
      <c r="Y71" s="193">
        <v>0.69910503248228961</v>
      </c>
      <c r="Z71" s="194">
        <v>1.317828665096004</v>
      </c>
    </row>
    <row r="72" spans="1:29" ht="13.5" thickBot="1" x14ac:dyDescent="0.25">
      <c r="A72" s="381" t="s">
        <v>296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6"/>
      <c r="T72" s="196"/>
      <c r="U72" s="196"/>
      <c r="V72" s="196"/>
      <c r="W72" s="200"/>
      <c r="X72" s="397"/>
      <c r="Y72" s="200"/>
      <c r="Z72" s="397"/>
    </row>
    <row r="73" spans="1:29" ht="13.5" thickBot="1" x14ac:dyDescent="0.25">
      <c r="A73" s="183" t="s">
        <v>928</v>
      </c>
      <c r="B73" s="197">
        <v>3.4122165976280492</v>
      </c>
      <c r="C73" s="198">
        <v>1.1324845280571048</v>
      </c>
      <c r="D73" s="198">
        <v>0.94787250416271807</v>
      </c>
      <c r="E73" s="198">
        <v>0.75632679375041523</v>
      </c>
      <c r="F73" s="198">
        <v>2.7900890178287234</v>
      </c>
      <c r="G73" s="198">
        <v>1.1645526511897439</v>
      </c>
      <c r="H73" s="198">
        <v>-0.62426130550100323</v>
      </c>
      <c r="I73" s="198">
        <v>-0.9258442096424635</v>
      </c>
      <c r="J73" s="198">
        <v>0.31929924185643765</v>
      </c>
      <c r="K73" s="198">
        <v>1.9302503010484278</v>
      </c>
      <c r="L73" s="198">
        <v>-1.0247935748326771</v>
      </c>
      <c r="M73" s="198">
        <v>0.84973374254542977</v>
      </c>
      <c r="N73" s="198">
        <v>0.26036340408041686</v>
      </c>
      <c r="O73" s="198">
        <v>1.0731519345698919</v>
      </c>
      <c r="P73" s="198">
        <v>1.5384914677099697</v>
      </c>
      <c r="Q73" s="198">
        <v>0.35790544329767632</v>
      </c>
      <c r="R73" s="198">
        <v>109.56540758723179</v>
      </c>
      <c r="S73" s="198">
        <v>1.0601310165966309</v>
      </c>
      <c r="T73" s="198">
        <v>1.6453456832750821</v>
      </c>
      <c r="U73" s="198">
        <v>1.6527603052322444</v>
      </c>
      <c r="V73" s="198">
        <v>3.798371457794655</v>
      </c>
      <c r="W73" s="197">
        <v>9.0563740115398179</v>
      </c>
      <c r="X73" s="199">
        <v>1.9837039832990411</v>
      </c>
      <c r="Y73" s="197">
        <v>6.4106537534128938</v>
      </c>
      <c r="Z73" s="199">
        <v>-0.20985546063691579</v>
      </c>
    </row>
    <row r="74" spans="1:29" ht="13.5" thickBot="1" x14ac:dyDescent="0.25">
      <c r="A74" s="381" t="s">
        <v>297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6"/>
      <c r="T74" s="196"/>
      <c r="U74" s="196"/>
      <c r="V74" s="196"/>
      <c r="W74" s="200"/>
      <c r="X74" s="397"/>
      <c r="Y74" s="200"/>
      <c r="Z74" s="397"/>
    </row>
    <row r="75" spans="1:29" x14ac:dyDescent="0.2">
      <c r="A75" s="181" t="s">
        <v>298</v>
      </c>
      <c r="B75" s="191">
        <v>0.16900166205650771</v>
      </c>
      <c r="C75" s="184">
        <v>9.6280370224130385E-2</v>
      </c>
      <c r="D75" s="184">
        <v>0.19601660773060581</v>
      </c>
      <c r="E75" s="184">
        <v>0.12875960074840664</v>
      </c>
      <c r="F75" s="184">
        <v>0.57328873278600234</v>
      </c>
      <c r="G75" s="184">
        <v>0.15740343362415116</v>
      </c>
      <c r="H75" s="184">
        <v>0.7689222417734084</v>
      </c>
      <c r="I75" s="184">
        <v>0.41293448139181566</v>
      </c>
      <c r="J75" s="184">
        <v>0</v>
      </c>
      <c r="K75" s="184">
        <v>0.42620238024990936</v>
      </c>
      <c r="L75" s="184">
        <v>0.27704133225682592</v>
      </c>
      <c r="M75" s="184">
        <v>4.199061657534895E-2</v>
      </c>
      <c r="N75" s="184">
        <v>1.2748418781794968</v>
      </c>
      <c r="O75" s="184">
        <v>0.24669892775990748</v>
      </c>
      <c r="P75" s="184">
        <v>0.17200428896129469</v>
      </c>
      <c r="Q75" s="184">
        <v>0.53904713833779783</v>
      </c>
      <c r="R75" s="184">
        <v>0.35844992044035096</v>
      </c>
      <c r="S75" s="184">
        <v>0.13553262840446983</v>
      </c>
      <c r="T75" s="184">
        <v>0</v>
      </c>
      <c r="U75" s="184">
        <v>0.44804670552699788</v>
      </c>
      <c r="V75" s="184">
        <v>0.28466931706103743</v>
      </c>
      <c r="W75" s="191">
        <v>0.22551938013420944</v>
      </c>
      <c r="X75" s="192">
        <v>0.49027971684205396</v>
      </c>
      <c r="Y75" s="191">
        <v>2.0524490063610804E-2</v>
      </c>
      <c r="Z75" s="192">
        <v>0.41735384059084801</v>
      </c>
    </row>
    <row r="76" spans="1:29" x14ac:dyDescent="0.2">
      <c r="A76" s="186" t="s">
        <v>929</v>
      </c>
      <c r="B76" s="882">
        <v>4.4459504245978713E-2</v>
      </c>
      <c r="C76" s="883">
        <v>-5.703589342648787E-2</v>
      </c>
      <c r="D76" s="883">
        <v>9.281472416574979E-2</v>
      </c>
      <c r="E76" s="883">
        <v>1.052178199462403E-2</v>
      </c>
      <c r="F76" s="883">
        <v>4.0134647927357929E-2</v>
      </c>
      <c r="G76" s="883">
        <v>3.0964163428522349E-2</v>
      </c>
      <c r="H76" s="883">
        <v>-8.4720327249258407E-3</v>
      </c>
      <c r="I76" s="883">
        <v>5.7002969769294805E-3</v>
      </c>
      <c r="J76" s="883">
        <v>-1.9267100006578623E-3</v>
      </c>
      <c r="K76" s="883">
        <v>1.3885366842313571E-2</v>
      </c>
      <c r="L76" s="883">
        <v>-9.6742803903817447E-3</v>
      </c>
      <c r="M76" s="883">
        <v>-9.5790146343630971E-3</v>
      </c>
      <c r="N76" s="883">
        <v>8.7555151634093019E-3</v>
      </c>
      <c r="O76" s="883">
        <v>3.2960608479391293E-2</v>
      </c>
      <c r="P76" s="883">
        <v>2.1613041120404297E-2</v>
      </c>
      <c r="Q76" s="883">
        <v>-3.1420441561327154E-3</v>
      </c>
      <c r="R76" s="883">
        <v>5.0075644305422936E-3</v>
      </c>
      <c r="S76" s="883">
        <v>5.0659420630572931E-2</v>
      </c>
      <c r="T76" s="883">
        <v>-3.4287262959075658E-2</v>
      </c>
      <c r="U76" s="883">
        <v>-7.9630648514053427E-3</v>
      </c>
      <c r="V76" s="883">
        <v>1.057107772290442E-2</v>
      </c>
      <c r="W76" s="882">
        <v>9.8466006116167022E-3</v>
      </c>
      <c r="X76" s="884">
        <v>2.3685544932623492E-2</v>
      </c>
      <c r="Y76" s="882">
        <v>-6.7081359746890661E-3</v>
      </c>
      <c r="Z76" s="884">
        <v>-4.4952825436319196E-3</v>
      </c>
    </row>
    <row r="77" spans="1:29" ht="13.5" thickBot="1" x14ac:dyDescent="0.25">
      <c r="A77" s="182" t="s">
        <v>930</v>
      </c>
      <c r="B77" s="885">
        <v>0.12116969114089275</v>
      </c>
      <c r="C77" s="886">
        <v>-0.18698304610963248</v>
      </c>
      <c r="D77" s="886">
        <v>0.19928861729978589</v>
      </c>
      <c r="E77" s="886">
        <v>1.0866989245836995E-2</v>
      </c>
      <c r="F77" s="886">
        <v>6.2364930067673907E-2</v>
      </c>
      <c r="G77" s="886">
        <v>5.025304298470834E-2</v>
      </c>
      <c r="H77" s="886">
        <v>-2.0813200670054148E-2</v>
      </c>
      <c r="I77" s="886">
        <v>1.0197510153348672E-2</v>
      </c>
      <c r="J77" s="886">
        <v>-3.9375600236822225E-3</v>
      </c>
      <c r="K77" s="886">
        <v>4.7853305184410395E-2</v>
      </c>
      <c r="L77" s="886">
        <v>-1.5546944510865725E-2</v>
      </c>
      <c r="M77" s="886">
        <v>-2.4003143632400865E-2</v>
      </c>
      <c r="N77" s="886">
        <v>2.2863306589375243E-2</v>
      </c>
      <c r="O77" s="886">
        <v>6.8847858669224354E-2</v>
      </c>
      <c r="P77" s="886">
        <v>7.0290435478792976E-2</v>
      </c>
      <c r="Q77" s="886">
        <v>-5.9925915821089151E-3</v>
      </c>
      <c r="R77" s="886">
        <v>1.008307628202622E-2</v>
      </c>
      <c r="S77" s="886">
        <v>0.12907065743043022</v>
      </c>
      <c r="T77" s="886">
        <v>-0.11340317434241673</v>
      </c>
      <c r="U77" s="886">
        <v>-2.5793376022296095E-2</v>
      </c>
      <c r="V77" s="886">
        <v>2.4504439696024928E-2</v>
      </c>
      <c r="W77" s="885">
        <v>2.9490333491405913E-2</v>
      </c>
      <c r="X77" s="887">
        <v>4.8290659375155968E-2</v>
      </c>
      <c r="Y77" s="885">
        <v>-1.1397827593169683E-2</v>
      </c>
      <c r="Z77" s="887">
        <v>-1.0419294737335742E-2</v>
      </c>
    </row>
    <row r="78" spans="1:29" ht="4.5" customHeight="1" x14ac:dyDescent="0.2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</row>
    <row r="79" spans="1:29" x14ac:dyDescent="0.2">
      <c r="A79" s="1117" t="s">
        <v>299</v>
      </c>
      <c r="B79" s="29"/>
      <c r="C79" s="29"/>
    </row>
    <row r="80" spans="1:29" x14ac:dyDescent="0.2">
      <c r="A80" s="1180"/>
      <c r="B80" s="1180"/>
      <c r="C80" s="1180"/>
      <c r="D80" s="1180"/>
      <c r="E80" s="1180"/>
      <c r="F80" s="1180"/>
      <c r="G80" s="1180"/>
      <c r="H80" s="1180"/>
      <c r="I80" s="1180"/>
      <c r="J80" s="1180"/>
      <c r="K80" s="1180"/>
      <c r="L80" s="1180"/>
      <c r="M80" s="1180"/>
      <c r="N80" s="1180"/>
      <c r="O80" s="1180"/>
      <c r="P80" s="1180"/>
      <c r="Q80" s="1180"/>
      <c r="R80" s="1180"/>
      <c r="S80" s="1180"/>
      <c r="T80" s="1180"/>
      <c r="U80" s="1180"/>
      <c r="V80" s="1180"/>
      <c r="W80" s="1180"/>
      <c r="X80" s="1180"/>
      <c r="Y80" s="1180"/>
      <c r="Z80" s="1180"/>
      <c r="AA80" s="1180"/>
      <c r="AB80" s="1180"/>
      <c r="AC80" s="1180"/>
    </row>
    <row r="81" spans="2:33" x14ac:dyDescent="0.2">
      <c r="B81" s="1181"/>
      <c r="C81" s="1181"/>
      <c r="D81" s="1181"/>
      <c r="E81" s="1181"/>
      <c r="F81" s="1181"/>
      <c r="G81" s="1181"/>
      <c r="H81" s="1181"/>
      <c r="I81" s="1181"/>
      <c r="J81" s="1181"/>
      <c r="K81" s="1181"/>
      <c r="L81" s="1181"/>
      <c r="M81" s="1181"/>
      <c r="N81" s="1181"/>
      <c r="O81" s="1181"/>
      <c r="P81" s="1181"/>
      <c r="Q81" s="1181"/>
      <c r="R81" s="1181"/>
      <c r="S81" s="1181"/>
      <c r="T81" s="1181"/>
      <c r="U81" s="1181"/>
      <c r="V81" s="1181"/>
      <c r="W81" s="1181"/>
      <c r="X81" s="1181"/>
      <c r="Y81" s="1181"/>
      <c r="Z81" s="1181"/>
      <c r="AA81" s="1181"/>
      <c r="AB81" s="1181"/>
      <c r="AC81" s="1181"/>
      <c r="AD81" s="1181"/>
      <c r="AE81" s="1181"/>
    </row>
    <row r="82" spans="2:33" x14ac:dyDescent="0.2">
      <c r="B82" s="1181"/>
      <c r="C82" s="1181"/>
      <c r="D82" s="1181"/>
      <c r="E82" s="1181"/>
      <c r="F82" s="1181"/>
      <c r="G82" s="1181"/>
      <c r="H82" s="1181"/>
      <c r="I82" s="1181"/>
      <c r="J82" s="1181"/>
      <c r="K82" s="1181"/>
      <c r="L82" s="1181"/>
      <c r="M82" s="1181"/>
      <c r="N82" s="1181"/>
      <c r="O82" s="1181"/>
      <c r="P82" s="1181"/>
      <c r="Q82" s="1181"/>
      <c r="R82" s="1181"/>
      <c r="S82" s="1181"/>
      <c r="T82" s="1181"/>
      <c r="U82" s="1181"/>
      <c r="V82" s="1181"/>
      <c r="W82" s="1181"/>
      <c r="X82" s="1181"/>
      <c r="Y82" s="1181"/>
      <c r="Z82" s="1181"/>
      <c r="AA82" s="1181"/>
      <c r="AB82" s="1181"/>
      <c r="AC82" s="1181"/>
      <c r="AD82" s="1181"/>
      <c r="AE82" s="1181"/>
    </row>
    <row r="83" spans="2:33" x14ac:dyDescent="0.2">
      <c r="B83" s="1181"/>
      <c r="C83" s="1181"/>
      <c r="D83" s="1181"/>
      <c r="E83" s="1181"/>
      <c r="F83" s="1181"/>
      <c r="G83" s="1181"/>
      <c r="H83" s="1181"/>
      <c r="I83" s="1181"/>
      <c r="J83" s="1181"/>
      <c r="K83" s="1181"/>
      <c r="L83" s="1181"/>
      <c r="M83" s="1181"/>
      <c r="N83" s="1181"/>
      <c r="O83" s="1181"/>
      <c r="P83" s="1181"/>
      <c r="Q83" s="1181"/>
      <c r="R83" s="1181"/>
      <c r="S83" s="1181"/>
      <c r="T83" s="1181"/>
      <c r="U83" s="1181"/>
      <c r="V83" s="1181"/>
      <c r="W83" s="1181"/>
      <c r="X83" s="1181"/>
      <c r="Y83" s="1181"/>
      <c r="Z83" s="1181"/>
      <c r="AA83" s="1181"/>
      <c r="AB83" s="1181"/>
      <c r="AC83" s="1181"/>
      <c r="AD83" s="1181"/>
      <c r="AE83" s="1181"/>
      <c r="AF83" s="1181"/>
      <c r="AG83" s="1181"/>
    </row>
    <row r="84" spans="2:33" x14ac:dyDescent="0.2">
      <c r="B84" s="1181"/>
      <c r="C84" s="1181"/>
      <c r="D84" s="1181"/>
      <c r="E84" s="1181"/>
      <c r="F84" s="1181"/>
      <c r="G84" s="1181"/>
      <c r="H84" s="1181"/>
      <c r="I84" s="1181"/>
      <c r="J84" s="1181"/>
      <c r="K84" s="1181"/>
      <c r="L84" s="1181"/>
      <c r="M84" s="1181"/>
      <c r="N84" s="1181"/>
      <c r="O84" s="1181"/>
      <c r="P84" s="1181"/>
      <c r="Q84" s="1181"/>
      <c r="R84" s="1181"/>
      <c r="S84" s="1181"/>
      <c r="T84" s="1181"/>
      <c r="U84" s="1181"/>
      <c r="V84" s="1181"/>
      <c r="W84" s="1181"/>
      <c r="X84" s="1181"/>
      <c r="Y84" s="1181"/>
      <c r="Z84" s="1181"/>
      <c r="AA84" s="1181"/>
      <c r="AB84" s="1181"/>
      <c r="AC84" s="1181"/>
      <c r="AD84" s="1181"/>
      <c r="AE84" s="1181"/>
      <c r="AF84" s="1181"/>
      <c r="AG84" s="1181"/>
    </row>
    <row r="85" spans="2:33" x14ac:dyDescent="0.2">
      <c r="B85" s="1181"/>
      <c r="C85" s="1181"/>
      <c r="D85" s="1181"/>
      <c r="E85" s="1181"/>
      <c r="F85" s="1181"/>
      <c r="G85" s="1181"/>
      <c r="H85" s="1181"/>
      <c r="I85" s="1181"/>
      <c r="J85" s="1181"/>
      <c r="K85" s="1181"/>
      <c r="L85" s="1181"/>
      <c r="M85" s="1181"/>
      <c r="N85" s="1181"/>
      <c r="O85" s="1181"/>
      <c r="P85" s="1181"/>
      <c r="Q85" s="1181"/>
      <c r="R85" s="1181"/>
      <c r="S85" s="1181"/>
      <c r="T85" s="1181"/>
      <c r="U85" s="1181"/>
      <c r="V85" s="1181"/>
      <c r="W85" s="1181"/>
      <c r="X85" s="1181"/>
      <c r="Y85" s="1181"/>
      <c r="Z85" s="1181"/>
      <c r="AA85" s="1181"/>
      <c r="AB85" s="1181"/>
      <c r="AC85" s="1181"/>
      <c r="AD85" s="1181"/>
      <c r="AE85" s="1181"/>
      <c r="AF85" s="1181"/>
      <c r="AG85" s="1181"/>
    </row>
    <row r="86" spans="2:33" x14ac:dyDescent="0.2">
      <c r="B86" s="1181"/>
      <c r="C86" s="1181"/>
      <c r="D86" s="1181"/>
      <c r="E86" s="1181"/>
      <c r="F86" s="1181"/>
      <c r="G86" s="1181"/>
      <c r="H86" s="1181"/>
      <c r="I86" s="1181"/>
      <c r="J86" s="1181"/>
      <c r="K86" s="1181"/>
      <c r="L86" s="1181"/>
      <c r="M86" s="1181"/>
      <c r="N86" s="1181"/>
      <c r="O86" s="1181"/>
      <c r="P86" s="1181"/>
      <c r="Q86" s="1181"/>
      <c r="R86" s="1181"/>
      <c r="S86" s="1181"/>
      <c r="T86" s="1181"/>
      <c r="U86" s="1181"/>
      <c r="V86" s="1181"/>
      <c r="W86" s="1181"/>
      <c r="X86" s="1181"/>
      <c r="Y86" s="1181"/>
      <c r="Z86" s="1181"/>
      <c r="AA86" s="1181"/>
      <c r="AB86" s="1181"/>
      <c r="AC86" s="1181"/>
      <c r="AD86" s="1181"/>
      <c r="AE86" s="1181"/>
      <c r="AF86" s="1181"/>
      <c r="AG86" s="1181"/>
    </row>
    <row r="87" spans="2:33" x14ac:dyDescent="0.2">
      <c r="B87" s="1181"/>
      <c r="C87" s="1181"/>
      <c r="D87" s="1181"/>
      <c r="E87" s="1181"/>
      <c r="F87" s="1181"/>
      <c r="G87" s="1181"/>
      <c r="H87" s="1181"/>
      <c r="I87" s="1181"/>
      <c r="J87" s="1181"/>
      <c r="K87" s="1181"/>
      <c r="L87" s="1181"/>
      <c r="M87" s="1181"/>
      <c r="N87" s="1181"/>
      <c r="O87" s="1181"/>
      <c r="P87" s="1181"/>
      <c r="Q87" s="1181"/>
      <c r="R87" s="1180"/>
      <c r="S87" s="1180"/>
      <c r="T87" s="1180"/>
      <c r="U87" s="1180"/>
      <c r="V87" s="1180"/>
      <c r="W87" s="1180"/>
      <c r="X87" s="1180"/>
      <c r="Y87" s="1180"/>
      <c r="Z87" s="1180"/>
      <c r="AA87" s="1180"/>
      <c r="AB87" s="1180"/>
      <c r="AC87" s="1180"/>
      <c r="AD87" s="1180"/>
      <c r="AE87" s="1180"/>
    </row>
    <row r="88" spans="2:33" x14ac:dyDescent="0.2">
      <c r="B88" s="1181"/>
      <c r="C88" s="1181"/>
      <c r="D88" s="1181"/>
      <c r="E88" s="1181"/>
      <c r="F88" s="1181"/>
      <c r="G88" s="1181"/>
      <c r="H88" s="1181"/>
      <c r="I88" s="1181"/>
      <c r="J88" s="1181"/>
      <c r="K88" s="1181"/>
      <c r="L88" s="1181"/>
      <c r="M88" s="1181"/>
      <c r="N88" s="1181"/>
      <c r="O88" s="1181"/>
      <c r="P88" s="1181"/>
      <c r="Q88" s="1181"/>
      <c r="R88" s="1180"/>
      <c r="S88" s="1180"/>
      <c r="T88" s="1180"/>
      <c r="U88" s="1180"/>
      <c r="V88" s="1180"/>
      <c r="W88" s="1180"/>
      <c r="X88" s="1180"/>
      <c r="Y88" s="1180"/>
      <c r="Z88" s="1180"/>
      <c r="AA88" s="1180"/>
      <c r="AB88" s="1180"/>
      <c r="AC88" s="1180"/>
      <c r="AD88" s="1180"/>
      <c r="AE88" s="1180"/>
    </row>
    <row r="89" spans="2:33" x14ac:dyDescent="0.2">
      <c r="B89" s="1181"/>
      <c r="C89" s="1181"/>
      <c r="D89" s="1181"/>
      <c r="E89" s="1181"/>
      <c r="F89" s="1181"/>
      <c r="G89" s="1181"/>
      <c r="H89" s="1181"/>
      <c r="I89" s="1181"/>
      <c r="J89" s="1181"/>
      <c r="K89" s="1181"/>
      <c r="L89" s="1181"/>
      <c r="M89" s="1181"/>
      <c r="N89" s="1181"/>
      <c r="O89" s="1181"/>
      <c r="P89" s="1181"/>
      <c r="Q89" s="1181"/>
      <c r="R89" s="1180"/>
      <c r="S89" s="1180"/>
      <c r="T89" s="1180"/>
      <c r="U89" s="1180"/>
      <c r="V89" s="1180"/>
      <c r="W89" s="1180"/>
      <c r="X89" s="1180"/>
      <c r="Y89" s="1180"/>
      <c r="Z89" s="1180"/>
      <c r="AA89" s="1180"/>
      <c r="AB89" s="1180"/>
      <c r="AC89" s="1180"/>
      <c r="AD89" s="1180"/>
      <c r="AE89" s="1180"/>
    </row>
    <row r="90" spans="2:33" x14ac:dyDescent="0.2">
      <c r="B90" s="1181"/>
      <c r="C90" s="1181"/>
      <c r="D90" s="1181"/>
      <c r="E90" s="1181"/>
      <c r="F90" s="1181"/>
      <c r="G90" s="1181"/>
      <c r="H90" s="1181"/>
      <c r="I90" s="1181"/>
      <c r="J90" s="1181"/>
      <c r="K90" s="1181"/>
      <c r="L90" s="1181"/>
      <c r="M90" s="1181"/>
      <c r="N90" s="1181"/>
      <c r="O90" s="1181"/>
      <c r="P90" s="1181"/>
      <c r="Q90" s="1181"/>
      <c r="R90" s="1180"/>
      <c r="S90" s="1180"/>
      <c r="T90" s="1180"/>
      <c r="U90" s="1180"/>
      <c r="V90" s="1180"/>
      <c r="W90" s="1180"/>
      <c r="X90" s="1180"/>
      <c r="Y90" s="1180"/>
      <c r="Z90" s="1180"/>
      <c r="AA90" s="1180"/>
      <c r="AB90" s="1180"/>
      <c r="AC90" s="1180"/>
      <c r="AD90" s="1180"/>
      <c r="AE90" s="1180"/>
    </row>
    <row r="91" spans="2:33" x14ac:dyDescent="0.2">
      <c r="B91" s="1181"/>
      <c r="C91" s="1181"/>
      <c r="D91" s="1181"/>
      <c r="E91" s="1181"/>
      <c r="F91" s="1181"/>
      <c r="G91" s="1181"/>
      <c r="H91" s="1181"/>
      <c r="I91" s="1181"/>
      <c r="J91" s="1181"/>
      <c r="K91" s="1181"/>
      <c r="L91" s="1181"/>
      <c r="M91" s="1181"/>
      <c r="N91" s="1181"/>
      <c r="O91" s="1181"/>
      <c r="P91" s="1181"/>
      <c r="Q91" s="1181"/>
      <c r="R91" s="1180"/>
      <c r="S91" s="1180"/>
      <c r="T91" s="1180"/>
      <c r="U91" s="1180"/>
      <c r="V91" s="1180"/>
      <c r="W91" s="1180"/>
      <c r="X91" s="1180"/>
      <c r="Y91" s="1180"/>
      <c r="Z91" s="1180"/>
      <c r="AA91" s="1180"/>
      <c r="AB91" s="1180"/>
      <c r="AC91" s="1180"/>
      <c r="AD91" s="1180"/>
      <c r="AE91" s="1180"/>
    </row>
    <row r="92" spans="2:33" x14ac:dyDescent="0.2">
      <c r="B92" s="1181"/>
      <c r="C92" s="1181"/>
      <c r="D92" s="1181"/>
      <c r="E92" s="1181"/>
      <c r="F92" s="1181"/>
      <c r="G92" s="1181"/>
      <c r="H92" s="1181"/>
      <c r="I92" s="1181"/>
      <c r="J92" s="1181"/>
      <c r="K92" s="1181"/>
      <c r="L92" s="1181"/>
      <c r="M92" s="1181"/>
      <c r="N92" s="1181"/>
      <c r="O92" s="1181"/>
      <c r="P92" s="1181"/>
      <c r="Q92" s="1181"/>
      <c r="R92" s="1180"/>
      <c r="S92" s="1180"/>
      <c r="T92" s="1180"/>
      <c r="U92" s="1180"/>
      <c r="V92" s="1180"/>
      <c r="W92" s="1180"/>
      <c r="X92" s="1180"/>
      <c r="Y92" s="1180"/>
      <c r="Z92" s="1180"/>
      <c r="AA92" s="1180"/>
      <c r="AB92" s="1180"/>
      <c r="AC92" s="1180"/>
      <c r="AD92" s="1180"/>
      <c r="AE92" s="1180"/>
    </row>
    <row r="93" spans="2:33" x14ac:dyDescent="0.2">
      <c r="B93" s="1181"/>
      <c r="C93" s="1181"/>
      <c r="D93" s="1181"/>
      <c r="E93" s="1181"/>
      <c r="F93" s="1181"/>
      <c r="G93" s="1181"/>
      <c r="H93" s="1181"/>
      <c r="I93" s="1181"/>
      <c r="J93" s="1181"/>
      <c r="K93" s="1181"/>
      <c r="L93" s="1181"/>
      <c r="M93" s="1181"/>
      <c r="N93" s="1181"/>
      <c r="O93" s="1181"/>
      <c r="P93" s="1181"/>
      <c r="Q93" s="1181"/>
      <c r="R93" s="1180"/>
      <c r="S93" s="1180"/>
      <c r="T93" s="1180"/>
      <c r="U93" s="1180"/>
      <c r="V93" s="1180"/>
      <c r="W93" s="1180"/>
      <c r="X93" s="1180"/>
      <c r="Y93" s="1180"/>
      <c r="Z93" s="1180"/>
      <c r="AA93" s="1180"/>
      <c r="AB93" s="1180"/>
      <c r="AC93" s="1180"/>
      <c r="AD93" s="1180"/>
      <c r="AE93" s="1180"/>
    </row>
    <row r="94" spans="2:33" x14ac:dyDescent="0.2">
      <c r="B94" s="1181"/>
      <c r="C94" s="1181"/>
      <c r="D94" s="1181"/>
      <c r="E94" s="1181"/>
      <c r="F94" s="1181"/>
      <c r="G94" s="1181"/>
      <c r="H94" s="1181"/>
      <c r="I94" s="1181"/>
      <c r="J94" s="1181"/>
      <c r="K94" s="1181"/>
      <c r="L94" s="1181"/>
      <c r="M94" s="1181"/>
      <c r="N94" s="1181"/>
      <c r="O94" s="1181"/>
      <c r="P94" s="1181"/>
      <c r="Q94" s="1181"/>
      <c r="R94" s="1180"/>
      <c r="S94" s="1180"/>
      <c r="T94" s="1180"/>
      <c r="U94" s="1180"/>
      <c r="V94" s="1180"/>
      <c r="W94" s="1180"/>
      <c r="X94" s="1180"/>
      <c r="Y94" s="1180"/>
      <c r="Z94" s="1180"/>
      <c r="AA94" s="1180"/>
      <c r="AB94" s="1180"/>
      <c r="AC94" s="1180"/>
      <c r="AD94" s="1180"/>
      <c r="AE94" s="1180"/>
    </row>
    <row r="95" spans="2:33" x14ac:dyDescent="0.2">
      <c r="B95" s="1181"/>
      <c r="C95" s="1181"/>
      <c r="D95" s="1181"/>
      <c r="E95" s="1181"/>
      <c r="F95" s="1181"/>
      <c r="G95" s="1181"/>
      <c r="H95" s="1181"/>
      <c r="I95" s="1181"/>
      <c r="J95" s="1181"/>
      <c r="K95" s="1181"/>
      <c r="L95" s="1181"/>
      <c r="M95" s="1181"/>
      <c r="N95" s="1181"/>
      <c r="O95" s="1181"/>
      <c r="P95" s="1181"/>
      <c r="Q95" s="1181"/>
      <c r="R95" s="1180"/>
      <c r="S95" s="1180"/>
      <c r="T95" s="1180"/>
      <c r="U95" s="1180"/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</row>
    <row r="96" spans="2:33" x14ac:dyDescent="0.2">
      <c r="B96" s="1181"/>
      <c r="C96" s="1181"/>
      <c r="D96" s="1181"/>
      <c r="E96" s="1181"/>
      <c r="F96" s="1181"/>
      <c r="G96" s="1181"/>
      <c r="H96" s="1181"/>
      <c r="I96" s="1181"/>
      <c r="J96" s="1181"/>
      <c r="K96" s="1181"/>
      <c r="L96" s="1181"/>
      <c r="M96" s="1181"/>
      <c r="N96" s="1181"/>
      <c r="O96" s="1181"/>
      <c r="P96" s="1181"/>
      <c r="Q96" s="1181"/>
      <c r="R96" s="1180"/>
      <c r="S96" s="1180"/>
      <c r="T96" s="1180"/>
      <c r="U96" s="1180"/>
      <c r="V96" s="1180"/>
      <c r="W96" s="1180"/>
      <c r="X96" s="1180"/>
      <c r="Y96" s="1180"/>
      <c r="Z96" s="1180"/>
      <c r="AA96" s="1180"/>
      <c r="AB96" s="1180"/>
      <c r="AC96" s="1180"/>
      <c r="AD96" s="1180"/>
      <c r="AE96" s="1180"/>
    </row>
    <row r="97" spans="2:33" x14ac:dyDescent="0.2">
      <c r="B97" s="1181"/>
      <c r="C97" s="1181"/>
      <c r="D97" s="1181"/>
      <c r="E97" s="1181"/>
      <c r="F97" s="1181"/>
      <c r="G97" s="1181"/>
      <c r="H97" s="1181"/>
      <c r="I97" s="1181"/>
      <c r="J97" s="1181"/>
      <c r="K97" s="1181"/>
      <c r="L97" s="1181"/>
      <c r="M97" s="1181"/>
      <c r="N97" s="1181"/>
      <c r="O97" s="1181"/>
      <c r="P97" s="1181"/>
      <c r="Q97" s="1181"/>
      <c r="R97" s="1180"/>
      <c r="S97" s="1180"/>
      <c r="T97" s="1180"/>
      <c r="U97" s="1180"/>
      <c r="V97" s="1180"/>
      <c r="W97" s="1180"/>
      <c r="X97" s="1180"/>
      <c r="Y97" s="1180"/>
      <c r="Z97" s="1180"/>
      <c r="AA97" s="1180"/>
      <c r="AB97" s="1180"/>
      <c r="AC97" s="1180"/>
      <c r="AD97" s="1180"/>
      <c r="AE97" s="1180"/>
    </row>
    <row r="98" spans="2:33" x14ac:dyDescent="0.2">
      <c r="B98" s="1181"/>
      <c r="C98" s="1181"/>
      <c r="D98" s="1181"/>
      <c r="E98" s="1181"/>
      <c r="F98" s="1181"/>
      <c r="G98" s="1181"/>
      <c r="H98" s="1181"/>
      <c r="I98" s="1181"/>
      <c r="J98" s="1181"/>
      <c r="K98" s="1181"/>
      <c r="L98" s="1181"/>
      <c r="M98" s="1181"/>
      <c r="N98" s="1181"/>
      <c r="O98" s="1181"/>
      <c r="P98" s="1181"/>
      <c r="Q98" s="1181"/>
      <c r="R98" s="1180"/>
      <c r="S98" s="1180"/>
      <c r="T98" s="1180"/>
      <c r="U98" s="1180"/>
      <c r="V98" s="1180"/>
      <c r="W98" s="1180"/>
      <c r="X98" s="1180"/>
      <c r="Y98" s="1180"/>
      <c r="Z98" s="1180"/>
      <c r="AA98" s="1180"/>
      <c r="AB98" s="1180"/>
      <c r="AC98" s="1180"/>
      <c r="AD98" s="1180"/>
      <c r="AE98" s="1180"/>
    </row>
    <row r="99" spans="2:33" x14ac:dyDescent="0.2">
      <c r="B99" s="1181"/>
      <c r="C99" s="1181"/>
      <c r="D99" s="1181"/>
      <c r="E99" s="1181"/>
      <c r="F99" s="1181"/>
      <c r="G99" s="1181"/>
      <c r="H99" s="1181"/>
      <c r="I99" s="1181"/>
      <c r="J99" s="1181"/>
      <c r="K99" s="1181"/>
      <c r="L99" s="1181"/>
      <c r="M99" s="1181"/>
      <c r="N99" s="1181"/>
      <c r="O99" s="1181"/>
      <c r="P99" s="1181"/>
      <c r="Q99" s="1181"/>
      <c r="R99" s="1180"/>
      <c r="S99" s="1180"/>
      <c r="T99" s="1180"/>
      <c r="U99" s="1180"/>
      <c r="V99" s="1180"/>
      <c r="W99" s="1180"/>
      <c r="X99" s="1180"/>
      <c r="Y99" s="1180"/>
      <c r="Z99" s="1180"/>
      <c r="AA99" s="1180"/>
      <c r="AB99" s="1180"/>
      <c r="AC99" s="1180"/>
      <c r="AD99" s="1180"/>
      <c r="AE99" s="1180"/>
    </row>
    <row r="100" spans="2:33" x14ac:dyDescent="0.2">
      <c r="B100" s="1181"/>
      <c r="C100" s="1181"/>
      <c r="D100" s="1181"/>
      <c r="E100" s="1181"/>
      <c r="F100" s="1181"/>
      <c r="G100" s="1181"/>
      <c r="H100" s="1181"/>
      <c r="I100" s="1181"/>
      <c r="J100" s="1181"/>
      <c r="K100" s="1181"/>
      <c r="L100" s="1181"/>
      <c r="M100" s="1181"/>
      <c r="N100" s="1181"/>
      <c r="O100" s="1181"/>
      <c r="P100" s="1181"/>
      <c r="Q100" s="1181"/>
      <c r="R100" s="1180"/>
      <c r="S100" s="1180"/>
      <c r="T100" s="1180"/>
      <c r="U100" s="1180"/>
      <c r="V100" s="1180"/>
      <c r="W100" s="1180"/>
      <c r="X100" s="1180"/>
      <c r="Y100" s="1180"/>
      <c r="Z100" s="1180"/>
      <c r="AA100" s="1180"/>
      <c r="AB100" s="1180"/>
      <c r="AC100" s="1180"/>
      <c r="AD100" s="1180"/>
      <c r="AE100" s="1180"/>
      <c r="AF100" s="1182"/>
      <c r="AG100" s="1182"/>
    </row>
    <row r="101" spans="2:33" x14ac:dyDescent="0.2">
      <c r="B101" s="1181"/>
      <c r="C101" s="1181"/>
      <c r="D101" s="1181"/>
      <c r="E101" s="1181"/>
      <c r="F101" s="1181"/>
      <c r="G101" s="1181"/>
      <c r="H101" s="1181"/>
      <c r="I101" s="1181"/>
      <c r="J101" s="1181"/>
      <c r="K101" s="1181"/>
      <c r="L101" s="1181"/>
      <c r="M101" s="1181"/>
      <c r="N101" s="1181"/>
      <c r="O101" s="1181"/>
      <c r="P101" s="1181"/>
      <c r="Q101" s="1181"/>
      <c r="R101" s="1180"/>
      <c r="S101" s="1180"/>
      <c r="T101" s="1180"/>
      <c r="U101" s="1180"/>
      <c r="V101" s="1180"/>
      <c r="W101" s="1180"/>
      <c r="X101" s="1180"/>
      <c r="Y101" s="1180"/>
      <c r="Z101" s="1180"/>
      <c r="AA101" s="1180"/>
      <c r="AB101" s="1180"/>
      <c r="AC101" s="1180"/>
      <c r="AD101" s="1180"/>
      <c r="AE101" s="1180"/>
      <c r="AF101" s="1182"/>
      <c r="AG101" s="1182"/>
    </row>
    <row r="102" spans="2:33" x14ac:dyDescent="0.2">
      <c r="B102" s="1181"/>
      <c r="C102" s="1181"/>
      <c r="D102" s="1181"/>
      <c r="E102" s="1181"/>
      <c r="F102" s="1181"/>
      <c r="G102" s="1181"/>
      <c r="H102" s="1181"/>
      <c r="I102" s="1181"/>
      <c r="J102" s="1181"/>
      <c r="K102" s="1181"/>
      <c r="L102" s="1181"/>
      <c r="M102" s="1181"/>
      <c r="N102" s="1181"/>
      <c r="O102" s="1181"/>
      <c r="P102" s="1181"/>
      <c r="Q102" s="1181"/>
      <c r="R102" s="1180"/>
      <c r="S102" s="1180"/>
      <c r="T102" s="1180"/>
      <c r="U102" s="1180"/>
      <c r="V102" s="1180"/>
      <c r="W102" s="1180"/>
      <c r="X102" s="1180"/>
      <c r="Y102" s="1180"/>
      <c r="Z102" s="1180"/>
      <c r="AA102" s="1180"/>
      <c r="AB102" s="1180"/>
      <c r="AC102" s="1180"/>
      <c r="AD102" s="1180"/>
      <c r="AE102" s="1180"/>
      <c r="AF102" s="1182"/>
      <c r="AG102" s="1182"/>
    </row>
    <row r="103" spans="2:33" x14ac:dyDescent="0.2">
      <c r="B103" s="1181"/>
      <c r="C103" s="1181"/>
      <c r="D103" s="1181"/>
      <c r="E103" s="1181"/>
      <c r="F103" s="1181"/>
      <c r="G103" s="1181"/>
      <c r="H103" s="1181"/>
      <c r="I103" s="1181"/>
      <c r="J103" s="1181"/>
      <c r="K103" s="1181"/>
      <c r="L103" s="1181"/>
      <c r="M103" s="1181"/>
      <c r="N103" s="1181"/>
      <c r="O103" s="1181"/>
      <c r="P103" s="1181"/>
      <c r="Q103" s="1181"/>
      <c r="R103" s="1180"/>
      <c r="S103" s="1180"/>
      <c r="T103" s="1180"/>
      <c r="U103" s="1180"/>
      <c r="V103" s="1180"/>
      <c r="W103" s="1180"/>
      <c r="X103" s="1180"/>
      <c r="Y103" s="1180"/>
      <c r="Z103" s="1180"/>
      <c r="AA103" s="1180"/>
      <c r="AB103" s="1180"/>
      <c r="AC103" s="1180"/>
      <c r="AD103" s="1180"/>
      <c r="AE103" s="1180"/>
      <c r="AF103" s="1182"/>
      <c r="AG103" s="1182"/>
    </row>
    <row r="104" spans="2:33" x14ac:dyDescent="0.2">
      <c r="B104" s="1181"/>
      <c r="C104" s="1181"/>
      <c r="D104" s="1181"/>
      <c r="E104" s="1181"/>
      <c r="F104" s="1181"/>
      <c r="G104" s="1181"/>
      <c r="H104" s="1181"/>
      <c r="I104" s="1181"/>
      <c r="J104" s="1181"/>
      <c r="K104" s="1181"/>
      <c r="L104" s="1181"/>
      <c r="M104" s="1181"/>
      <c r="N104" s="1181"/>
      <c r="O104" s="1181"/>
      <c r="P104" s="1181"/>
      <c r="Q104" s="1181"/>
      <c r="R104" s="1180"/>
      <c r="S104" s="1180"/>
      <c r="T104" s="1180"/>
      <c r="U104" s="1180"/>
      <c r="V104" s="1180"/>
      <c r="W104" s="1180"/>
      <c r="X104" s="1180"/>
      <c r="Y104" s="1180"/>
      <c r="Z104" s="1180"/>
      <c r="AA104" s="1180"/>
      <c r="AB104" s="1180"/>
      <c r="AC104" s="1180"/>
      <c r="AD104" s="1180"/>
      <c r="AE104" s="1180"/>
      <c r="AF104" s="1182"/>
      <c r="AG104" s="1182"/>
    </row>
    <row r="105" spans="2:33" x14ac:dyDescent="0.2">
      <c r="B105" s="1181"/>
      <c r="C105" s="1181"/>
      <c r="D105" s="1181"/>
      <c r="E105" s="1181"/>
      <c r="F105" s="1181"/>
      <c r="G105" s="1181"/>
      <c r="H105" s="1181"/>
      <c r="I105" s="1181"/>
      <c r="J105" s="1181"/>
      <c r="K105" s="1181"/>
      <c r="L105" s="1181"/>
      <c r="M105" s="1181"/>
      <c r="N105" s="1181"/>
      <c r="O105" s="1181"/>
      <c r="P105" s="1181"/>
      <c r="Q105" s="1181"/>
      <c r="R105" s="1180"/>
      <c r="S105" s="1180"/>
      <c r="T105" s="1180"/>
      <c r="U105" s="1180"/>
      <c r="V105" s="1180"/>
      <c r="W105" s="1180"/>
      <c r="X105" s="1180"/>
      <c r="Y105" s="1180"/>
      <c r="Z105" s="1180"/>
      <c r="AA105" s="1180"/>
      <c r="AB105" s="1180"/>
      <c r="AC105" s="1180"/>
      <c r="AD105" s="1180"/>
      <c r="AE105" s="1180"/>
      <c r="AF105" s="1182"/>
      <c r="AG105" s="1182"/>
    </row>
  </sheetData>
  <mergeCells count="9">
    <mergeCell ref="B60:V60"/>
    <mergeCell ref="W60:X60"/>
    <mergeCell ref="Y60:Z60"/>
    <mergeCell ref="A1:K1"/>
    <mergeCell ref="A2:K2"/>
    <mergeCell ref="A3:K3"/>
    <mergeCell ref="A56:Z56"/>
    <mergeCell ref="A57:Z57"/>
    <mergeCell ref="A58:Z5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showGridLines="0" zoomScale="90" zoomScaleNormal="90" workbookViewId="0">
      <selection activeCell="B27" sqref="B27"/>
    </sheetView>
  </sheetViews>
  <sheetFormatPr baseColWidth="10" defaultColWidth="13.7109375" defaultRowHeight="12.75" x14ac:dyDescent="0.2"/>
  <cols>
    <col min="1" max="1" width="46.7109375" style="84" customWidth="1"/>
    <col min="2" max="2" width="10.5703125" style="84" customWidth="1"/>
    <col min="3" max="3" width="8.5703125" style="84" customWidth="1"/>
    <col min="4" max="4" width="7.7109375" style="84" customWidth="1"/>
    <col min="5" max="5" width="16.5703125" style="84" customWidth="1"/>
    <col min="6" max="6" width="8.140625" style="84" customWidth="1"/>
    <col min="7" max="7" width="8.85546875" style="84" customWidth="1"/>
    <col min="8" max="8" width="11.85546875" style="84" customWidth="1"/>
    <col min="9" max="9" width="14.140625" style="84" customWidth="1"/>
    <col min="10" max="10" width="12.85546875" style="84" customWidth="1"/>
    <col min="11" max="11" width="20.42578125" style="84" customWidth="1"/>
    <col min="12" max="12" width="19.85546875" style="84" customWidth="1"/>
    <col min="13" max="13" width="13.7109375" style="84"/>
    <col min="14" max="14" width="12" style="84" customWidth="1"/>
    <col min="15" max="15" width="13.7109375" style="84"/>
    <col min="16" max="16" width="21.42578125" style="84" bestFit="1" customWidth="1"/>
    <col min="17" max="16384" width="13.7109375" style="84"/>
  </cols>
  <sheetData>
    <row r="1" spans="1:35" x14ac:dyDescent="0.2">
      <c r="A1" s="1191"/>
      <c r="B1" s="177"/>
      <c r="C1" s="177"/>
      <c r="D1" s="177"/>
      <c r="E1" s="177"/>
      <c r="F1" s="177"/>
      <c r="G1" s="180"/>
      <c r="H1" s="180"/>
    </row>
    <row r="2" spans="1:35" ht="24" customHeight="1" x14ac:dyDescent="0.25">
      <c r="A2" s="1785" t="s">
        <v>1371</v>
      </c>
      <c r="B2" s="1785"/>
      <c r="C2" s="1785"/>
      <c r="D2" s="1785"/>
      <c r="E2" s="1785"/>
      <c r="F2" s="1785"/>
      <c r="G2" s="1785"/>
      <c r="H2" s="1785"/>
      <c r="I2" s="1785"/>
      <c r="J2" s="1785"/>
      <c r="K2" s="1785"/>
      <c r="L2" s="1785"/>
      <c r="M2" s="1785"/>
      <c r="N2" s="1785"/>
      <c r="O2" s="1785"/>
      <c r="P2" s="1785"/>
      <c r="Q2" s="1785"/>
      <c r="R2" s="1785"/>
      <c r="S2" s="1785"/>
    </row>
    <row r="3" spans="1:35" ht="15.75" x14ac:dyDescent="0.25">
      <c r="A3" s="1729" t="s">
        <v>1962</v>
      </c>
      <c r="B3" s="1729"/>
      <c r="C3" s="1729"/>
      <c r="D3" s="1729"/>
      <c r="E3" s="1729"/>
      <c r="F3" s="1729"/>
      <c r="G3" s="1729"/>
      <c r="H3" s="1729"/>
      <c r="I3" s="1729"/>
      <c r="J3" s="1729"/>
      <c r="K3" s="1729"/>
      <c r="L3" s="1729"/>
      <c r="M3" s="1729"/>
      <c r="N3" s="1729"/>
      <c r="O3" s="1729"/>
      <c r="P3" s="1729"/>
      <c r="Q3" s="1729"/>
      <c r="R3" s="1729"/>
      <c r="S3" s="1729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  <c r="AI3" s="1183"/>
    </row>
    <row r="4" spans="1:35" ht="15.75" x14ac:dyDescent="0.25">
      <c r="A4" s="1729" t="s">
        <v>1446</v>
      </c>
      <c r="B4" s="1729"/>
      <c r="C4" s="1729"/>
      <c r="D4" s="1729"/>
      <c r="E4" s="1729"/>
      <c r="F4" s="1729"/>
      <c r="G4" s="1729"/>
      <c r="H4" s="1729"/>
      <c r="I4" s="1729"/>
      <c r="J4" s="1729"/>
      <c r="K4" s="1729"/>
      <c r="L4" s="1729"/>
      <c r="M4" s="1729"/>
      <c r="N4" s="1729"/>
      <c r="O4" s="1729"/>
      <c r="P4" s="1729"/>
      <c r="Q4" s="1729"/>
      <c r="R4" s="1729"/>
      <c r="S4" s="1729"/>
      <c r="T4" s="1183"/>
      <c r="U4" s="1183"/>
      <c r="V4" s="1183"/>
      <c r="W4" s="1183"/>
      <c r="X4" s="1183"/>
      <c r="Y4" s="1183"/>
      <c r="Z4" s="1183"/>
      <c r="AA4" s="1183"/>
      <c r="AB4" s="1183"/>
      <c r="AC4" s="1183"/>
      <c r="AD4" s="1183"/>
      <c r="AE4" s="1183"/>
      <c r="AF4" s="1183"/>
      <c r="AG4" s="1183"/>
      <c r="AH4" s="1183"/>
      <c r="AI4" s="1183"/>
    </row>
    <row r="5" spans="1:35" ht="6" customHeight="1" thickBot="1" x14ac:dyDescent="0.25">
      <c r="A5" s="1184"/>
      <c r="B5" s="1184"/>
      <c r="C5" s="1184"/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4"/>
      <c r="P5" s="1184"/>
      <c r="Q5" s="1184"/>
      <c r="R5" s="1184"/>
      <c r="S5" s="1184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3"/>
      <c r="AG5" s="1183"/>
      <c r="AH5" s="1183"/>
      <c r="AI5" s="1183"/>
    </row>
    <row r="6" spans="1:35" ht="57.75" thickBot="1" x14ac:dyDescent="0.25">
      <c r="A6" s="1786" t="s">
        <v>282</v>
      </c>
      <c r="B6" s="1737" t="s">
        <v>301</v>
      </c>
      <c r="C6" s="1739"/>
      <c r="D6" s="1739"/>
      <c r="E6" s="1739"/>
      <c r="F6" s="1739"/>
      <c r="G6" s="1739"/>
      <c r="H6" s="1739"/>
      <c r="I6" s="1740"/>
      <c r="J6" s="1787" t="s">
        <v>839</v>
      </c>
      <c r="K6" s="1741"/>
      <c r="L6" s="1742"/>
      <c r="M6" s="362" t="s">
        <v>1363</v>
      </c>
      <c r="N6" s="1737" t="s">
        <v>838</v>
      </c>
      <c r="O6" s="1739"/>
      <c r="P6" s="1740"/>
      <c r="Q6" s="1737" t="s">
        <v>840</v>
      </c>
      <c r="R6" s="1739"/>
      <c r="S6" s="1740"/>
      <c r="T6" s="1183"/>
      <c r="U6" s="1183"/>
      <c r="V6" s="1183"/>
      <c r="W6" s="1183"/>
      <c r="X6" s="1183"/>
      <c r="Y6" s="1183"/>
      <c r="Z6" s="1183"/>
      <c r="AA6" s="1183"/>
      <c r="AB6" s="1183"/>
      <c r="AC6" s="1183"/>
      <c r="AD6" s="1183"/>
      <c r="AE6" s="1183"/>
      <c r="AF6" s="1183"/>
      <c r="AG6" s="1183"/>
      <c r="AH6" s="1183"/>
      <c r="AI6" s="1183"/>
    </row>
    <row r="7" spans="1:35" ht="13.5" thickBot="1" x14ac:dyDescent="0.25">
      <c r="A7" s="1784"/>
      <c r="B7" s="1067" t="s">
        <v>1749</v>
      </c>
      <c r="C7" s="1068" t="s">
        <v>1572</v>
      </c>
      <c r="D7" s="1068" t="s">
        <v>1105</v>
      </c>
      <c r="E7" s="1068" t="s">
        <v>1427</v>
      </c>
      <c r="F7" s="1068" t="s">
        <v>950</v>
      </c>
      <c r="G7" s="1068" t="s">
        <v>1419</v>
      </c>
      <c r="H7" s="1068" t="s">
        <v>160</v>
      </c>
      <c r="I7" s="1068" t="s">
        <v>32</v>
      </c>
      <c r="J7" s="1065" t="s">
        <v>704</v>
      </c>
      <c r="K7" s="1066" t="s">
        <v>793</v>
      </c>
      <c r="L7" s="663" t="s">
        <v>36</v>
      </c>
      <c r="M7" s="363" t="s">
        <v>1364</v>
      </c>
      <c r="N7" s="1068" t="s">
        <v>1140</v>
      </c>
      <c r="O7" s="1068" t="s">
        <v>89</v>
      </c>
      <c r="P7" s="662" t="s">
        <v>34</v>
      </c>
      <c r="Q7" s="1067" t="s">
        <v>99</v>
      </c>
      <c r="R7" s="1068" t="s">
        <v>1322</v>
      </c>
      <c r="S7" s="662" t="s">
        <v>1569</v>
      </c>
      <c r="T7" s="201"/>
      <c r="U7" s="201"/>
      <c r="V7" s="201"/>
      <c r="W7" s="201"/>
      <c r="X7" s="201"/>
      <c r="Y7" s="1185"/>
      <c r="Z7" s="1185"/>
      <c r="AA7" s="1183"/>
      <c r="AB7" s="1183"/>
      <c r="AC7" s="1183"/>
      <c r="AD7" s="1183"/>
      <c r="AE7" s="1183"/>
      <c r="AF7" s="1183"/>
      <c r="AG7" s="1183"/>
      <c r="AH7" s="1183"/>
      <c r="AI7" s="1183"/>
    </row>
    <row r="8" spans="1:35" ht="12.75" customHeight="1" thickBot="1" x14ac:dyDescent="0.25">
      <c r="A8" s="603" t="s">
        <v>286</v>
      </c>
      <c r="B8" s="1192"/>
      <c r="D8" s="1193"/>
      <c r="E8" s="1193"/>
      <c r="F8" s="1193"/>
      <c r="G8" s="1193"/>
      <c r="H8" s="1193"/>
      <c r="I8" s="1194"/>
      <c r="J8" s="1192"/>
      <c r="K8" s="1193"/>
      <c r="L8" s="1194"/>
      <c r="M8" s="1195"/>
      <c r="N8" s="1193"/>
      <c r="O8" s="1193"/>
      <c r="P8" s="1193"/>
      <c r="Q8" s="1193"/>
      <c r="R8" s="1193"/>
      <c r="S8" s="1193"/>
      <c r="T8" s="201"/>
      <c r="U8" s="201"/>
      <c r="V8" s="201"/>
      <c r="W8" s="201"/>
      <c r="X8" s="201"/>
      <c r="Y8" s="1185"/>
      <c r="Z8" s="1185"/>
      <c r="AA8" s="1183"/>
      <c r="AB8" s="1183"/>
      <c r="AC8" s="1183"/>
      <c r="AD8" s="1183"/>
      <c r="AE8" s="1183"/>
      <c r="AF8" s="1183"/>
      <c r="AG8" s="1183"/>
      <c r="AH8" s="1183"/>
      <c r="AI8" s="1183"/>
    </row>
    <row r="9" spans="1:35" ht="12.75" customHeight="1" x14ac:dyDescent="0.2">
      <c r="A9" s="177" t="s">
        <v>287</v>
      </c>
      <c r="B9" s="203">
        <f>'6 '!B8/'6 '!B27</f>
        <v>1.0363574303693961</v>
      </c>
      <c r="C9" s="204">
        <f>'6 '!C8/'6 '!C27</f>
        <v>1.9900942056805131</v>
      </c>
      <c r="D9" s="204">
        <f>'6 '!D8/'6 '!D27</f>
        <v>2.2859687311303141</v>
      </c>
      <c r="E9" s="204">
        <f>'6 '!E8/'6 '!E27</f>
        <v>1.3611948877478057</v>
      </c>
      <c r="F9" s="204">
        <f>'6 '!F8/'6 '!F27</f>
        <v>1.7568533560146393</v>
      </c>
      <c r="G9" s="204">
        <f>'6 '!G8/'6 '!G27</f>
        <v>2.4217966320333084</v>
      </c>
      <c r="H9" s="204">
        <f>'6 '!H8/'6 '!H27</f>
        <v>1.2654404580192229</v>
      </c>
      <c r="I9" s="205">
        <f>'6 '!I8/'6 '!I27</f>
        <v>9.1899315120106809E-2</v>
      </c>
      <c r="J9" s="203">
        <f>'6 '!J8/'6 '!J27</f>
        <v>2.8053341970106538</v>
      </c>
      <c r="K9" s="204">
        <f>'6 '!K8/'6 '!K27</f>
        <v>2.0233641185228648</v>
      </c>
      <c r="L9" s="216">
        <f>'6 '!L8/'6 '!L27</f>
        <v>8.5465379439271016E-2</v>
      </c>
      <c r="M9" s="220">
        <f>'6 '!M8/'6 '!M27</f>
        <v>1.2946251854885826</v>
      </c>
      <c r="N9" s="203">
        <f>'6 '!N8/'6 '!N27</f>
        <v>1.6137844309588432</v>
      </c>
      <c r="O9" s="204">
        <f>'6 '!O8/'6 '!O27</f>
        <v>1.3818100161818641</v>
      </c>
      <c r="P9" s="205">
        <f>'6 '!P8/'6 '!P27</f>
        <v>2.0089782112119789</v>
      </c>
      <c r="Q9" s="668">
        <f>'6 '!Q8/'6 '!Q27</f>
        <v>6.8501800011052483</v>
      </c>
      <c r="R9" s="668">
        <f>'6 '!R8/'6 '!R27</f>
        <v>44.45498027219304</v>
      </c>
      <c r="S9" s="669">
        <f>'6 '!S8/'6 '!S27</f>
        <v>7.4297421505948664</v>
      </c>
      <c r="T9" s="201"/>
      <c r="U9" s="201"/>
      <c r="V9" s="201"/>
      <c r="W9" s="201"/>
      <c r="X9" s="201"/>
      <c r="Y9" s="1185"/>
      <c r="Z9" s="1185"/>
      <c r="AA9" s="1183"/>
      <c r="AB9" s="1183"/>
      <c r="AC9" s="1183"/>
      <c r="AD9" s="1183"/>
      <c r="AE9" s="1183"/>
      <c r="AF9" s="1183"/>
      <c r="AG9" s="1183"/>
      <c r="AH9" s="1183"/>
      <c r="AI9" s="1183"/>
    </row>
    <row r="10" spans="1:35" ht="12.75" customHeight="1" thickBot="1" x14ac:dyDescent="0.25">
      <c r="A10" s="177" t="s">
        <v>288</v>
      </c>
      <c r="B10" s="207">
        <f>('6 '!B8-'6 '!B13)/'6 '!B27</f>
        <v>0.87520005350103935</v>
      </c>
      <c r="C10" s="202">
        <f>('6 '!C8-'6 '!C13)/'6 '!C27</f>
        <v>1.2363505021970214</v>
      </c>
      <c r="D10" s="202">
        <f>('6 '!D8-'6 '!D13)/'6 '!D27</f>
        <v>1.0452208252998281</v>
      </c>
      <c r="E10" s="202">
        <f>('6 '!E8-'6 '!E13)/'6 '!E27</f>
        <v>0.87204068845170069</v>
      </c>
      <c r="F10" s="202">
        <f>('6 '!F8-'6 '!F13)/'6 '!F27</f>
        <v>0.93497096957920101</v>
      </c>
      <c r="G10" s="202">
        <f>('6 '!G8-'6 '!G13)/'6 '!G27</f>
        <v>1.1165593872559243</v>
      </c>
      <c r="H10" s="202">
        <f>('6 '!H8-'6 '!H13)/'6 '!H27</f>
        <v>0.81896985921497556</v>
      </c>
      <c r="I10" s="208">
        <f>('6 '!I8-'6 '!I13)/'6 '!I27</f>
        <v>8.5190954043452574E-2</v>
      </c>
      <c r="J10" s="207">
        <f>('6 '!J8-'6 '!J13)/'6 '!J27</f>
        <v>2.8053341970106538</v>
      </c>
      <c r="K10" s="202">
        <f>('6 '!K8-'6 '!K13)/'6 '!K27</f>
        <v>0.13297449132187653</v>
      </c>
      <c r="L10" s="217">
        <f>('6 '!L8-'6 '!L13)/'6 '!L27</f>
        <v>8.5438726416226463E-2</v>
      </c>
      <c r="M10" s="604">
        <f>('6 '!M8-'6 '!M13)/'6 '!M27</f>
        <v>1.0414186210829395</v>
      </c>
      <c r="N10" s="207">
        <f>('6 '!N8-'6 '!N13)/'6 '!N27</f>
        <v>1.6137844309588432</v>
      </c>
      <c r="O10" s="202">
        <f>('6 '!O8-'6 '!O13)/'6 '!O27</f>
        <v>1.1524005206381975</v>
      </c>
      <c r="P10" s="208">
        <f>('6 '!P8-'6 '!P13)/'6 '!P27</f>
        <v>2.0089782112119789</v>
      </c>
      <c r="Q10" s="670">
        <f>('6 '!Q8-'6 '!Q13)/'6 '!Q27</f>
        <v>5.0182900854158223</v>
      </c>
      <c r="R10" s="670">
        <f>('6 '!R8-'6 '!R13)/'6 '!R27</f>
        <v>44.45498027219304</v>
      </c>
      <c r="S10" s="671">
        <f>('6 '!S8-'6 '!S13)/'6 '!S27</f>
        <v>7.1269409266757817</v>
      </c>
      <c r="T10" s="201"/>
      <c r="U10" s="201"/>
      <c r="V10" s="201"/>
      <c r="W10" s="201"/>
      <c r="X10" s="201"/>
      <c r="Y10" s="1185"/>
      <c r="Z10" s="1185"/>
      <c r="AA10" s="1183"/>
      <c r="AB10" s="1183"/>
      <c r="AC10" s="1183"/>
      <c r="AD10" s="1183"/>
      <c r="AE10" s="1183"/>
      <c r="AF10" s="1183"/>
      <c r="AG10" s="1183"/>
      <c r="AH10" s="1183"/>
      <c r="AI10" s="1183"/>
    </row>
    <row r="11" spans="1:35" ht="12.75" customHeight="1" thickBot="1" x14ac:dyDescent="0.25">
      <c r="A11" s="603" t="s">
        <v>289</v>
      </c>
      <c r="B11" s="218"/>
      <c r="C11" s="201"/>
      <c r="D11" s="201"/>
      <c r="E11" s="201"/>
      <c r="F11" s="201"/>
      <c r="G11" s="201"/>
      <c r="H11" s="201"/>
      <c r="I11" s="211"/>
      <c r="J11" s="218"/>
      <c r="K11" s="201"/>
      <c r="L11" s="210"/>
      <c r="M11" s="605"/>
      <c r="N11" s="218"/>
      <c r="O11" s="201"/>
      <c r="P11" s="211"/>
      <c r="Q11" s="675"/>
      <c r="R11" s="675"/>
      <c r="S11" s="675"/>
      <c r="T11" s="201"/>
      <c r="U11" s="201"/>
      <c r="V11" s="201"/>
      <c r="W11" s="201"/>
      <c r="X11" s="201"/>
      <c r="Y11" s="1185"/>
      <c r="Z11" s="1185"/>
      <c r="AA11" s="1183"/>
      <c r="AB11" s="1183"/>
      <c r="AC11" s="1183"/>
      <c r="AD11" s="1183"/>
      <c r="AE11" s="1183"/>
      <c r="AF11" s="1183"/>
      <c r="AG11" s="1183"/>
      <c r="AH11" s="1183"/>
      <c r="AI11" s="1183"/>
    </row>
    <row r="12" spans="1:35" ht="12.75" customHeight="1" thickBot="1" x14ac:dyDescent="0.25">
      <c r="A12" s="177" t="s">
        <v>290</v>
      </c>
      <c r="B12" s="212">
        <f>'6 '!B20/'6 '!B45</f>
        <v>0.80335742512158437</v>
      </c>
      <c r="C12" s="213">
        <f>'6 '!C20/'6 '!C45</f>
        <v>0.51052079592053656</v>
      </c>
      <c r="D12" s="213">
        <f>'6 '!D20/'6 '!D45</f>
        <v>1.0295621964307957</v>
      </c>
      <c r="E12" s="213">
        <f>'6 '!E20/'6 '!E45</f>
        <v>0.95699098870796939</v>
      </c>
      <c r="F12" s="213">
        <f>'6 '!F20/'6 '!F45</f>
        <v>0.37360705499183466</v>
      </c>
      <c r="G12" s="213">
        <f>'6 '!G20/'6 '!G45</f>
        <v>0.22043632645746267</v>
      </c>
      <c r="H12" s="213">
        <f>'6 '!H20/'6 '!H45</f>
        <v>0.59355591767646898</v>
      </c>
      <c r="I12" s="214">
        <f>'6 '!I20/'6 '!I45</f>
        <v>1.4798835010855111</v>
      </c>
      <c r="J12" s="212">
        <f>'6 '!J20/'6 '!J45</f>
        <v>0.25882392048674457</v>
      </c>
      <c r="K12" s="213">
        <f>'6 '!K20/'6 '!K45</f>
        <v>4.2497612214958255E-3</v>
      </c>
      <c r="L12" s="215">
        <f>'6 '!L20/'6 '!L45</f>
        <v>1.2906351348371299</v>
      </c>
      <c r="M12" s="606">
        <f>'6 '!M20/'6 '!M45</f>
        <v>1.1347256520849058</v>
      </c>
      <c r="N12" s="212">
        <f>'6 '!N20/'6 '!N45</f>
        <v>1.6404713734969288E-3</v>
      </c>
      <c r="O12" s="213">
        <f>'6 '!O20/'6 '!O45</f>
        <v>2.5984837481594454</v>
      </c>
      <c r="P12" s="672">
        <f>'6 '!P20/'6 '!P45</f>
        <v>1.1079764876933491E-3</v>
      </c>
      <c r="Q12" s="673">
        <f>'6 '!Q20/'6 '!Q45</f>
        <v>9.9737361781592926E-2</v>
      </c>
      <c r="R12" s="673">
        <f>'6 '!R20/'6 '!R45</f>
        <v>0.82506634106978649</v>
      </c>
      <c r="S12" s="674">
        <f>'6 '!S20/'6 '!S45</f>
        <v>0.88440807127785692</v>
      </c>
      <c r="T12" s="201"/>
      <c r="U12" s="201"/>
      <c r="V12" s="201"/>
      <c r="W12" s="201"/>
      <c r="X12" s="201"/>
      <c r="Y12" s="1185"/>
      <c r="Z12" s="1185"/>
      <c r="AA12" s="1183"/>
      <c r="AB12" s="1183"/>
      <c r="AC12" s="1183"/>
      <c r="AD12" s="1183"/>
      <c r="AE12" s="1183"/>
      <c r="AF12" s="1183"/>
      <c r="AG12" s="1183"/>
      <c r="AH12" s="1183"/>
      <c r="AI12" s="1183"/>
    </row>
    <row r="13" spans="1:35" ht="12.75" customHeight="1" thickBot="1" x14ac:dyDescent="0.25">
      <c r="A13" s="603" t="s">
        <v>291</v>
      </c>
      <c r="B13" s="218"/>
      <c r="C13" s="201"/>
      <c r="D13" s="201"/>
      <c r="E13" s="201"/>
      <c r="F13" s="201"/>
      <c r="G13" s="201"/>
      <c r="H13" s="201"/>
      <c r="I13" s="211"/>
      <c r="J13" s="218"/>
      <c r="K13" s="201"/>
      <c r="L13" s="210"/>
      <c r="M13" s="605"/>
      <c r="N13" s="218"/>
      <c r="O13" s="201"/>
      <c r="P13" s="211"/>
      <c r="Q13" s="675"/>
      <c r="R13" s="675"/>
      <c r="S13" s="675"/>
      <c r="T13" s="201"/>
      <c r="U13" s="201"/>
      <c r="V13" s="201"/>
      <c r="W13" s="201"/>
      <c r="X13" s="201"/>
      <c r="Y13" s="1185"/>
      <c r="Z13" s="1185"/>
      <c r="AA13" s="1183"/>
      <c r="AB13" s="1183"/>
      <c r="AC13" s="1183"/>
      <c r="AD13" s="1183"/>
      <c r="AE13" s="1183"/>
      <c r="AF13" s="1183"/>
      <c r="AG13" s="1183"/>
      <c r="AH13" s="1183"/>
      <c r="AI13" s="1183"/>
    </row>
    <row r="14" spans="1:35" ht="12.75" customHeight="1" thickBot="1" x14ac:dyDescent="0.25">
      <c r="A14" s="177" t="s">
        <v>292</v>
      </c>
      <c r="B14" s="212">
        <f>'9'!B14/'6 '!B45</f>
        <v>8.955930477971083E-2</v>
      </c>
      <c r="C14" s="213">
        <f>'9'!C14/'6 '!C45</f>
        <v>0.11212665054741724</v>
      </c>
      <c r="D14" s="213">
        <f>'9'!D14/'6 '!D45</f>
        <v>9.4685354772304373E-2</v>
      </c>
      <c r="E14" s="213">
        <f>'9'!E14/'6 '!E45</f>
        <v>0.30854945920425253</v>
      </c>
      <c r="F14" s="213">
        <f>'9'!F14/'6 '!F45</f>
        <v>3.1274499273832378E-2</v>
      </c>
      <c r="G14" s="213">
        <f>'9'!G14/'6 '!G45</f>
        <v>0.19933727631021586</v>
      </c>
      <c r="H14" s="213">
        <f>'9'!H14/'6 '!H45</f>
        <v>0.16671591702574079</v>
      </c>
      <c r="I14" s="214">
        <f>'9'!I14/'6 '!I45</f>
        <v>-8.2003942809696903E-2</v>
      </c>
      <c r="J14" s="212">
        <f>'9'!J14/'6 '!J45</f>
        <v>2.0461350953214337E-2</v>
      </c>
      <c r="K14" s="213">
        <f>'9'!K14/'6 '!K45</f>
        <v>1.2251126025603395E-2</v>
      </c>
      <c r="L14" s="215">
        <f>'9'!L14/'6 '!L45</f>
        <v>0.17723787681449743</v>
      </c>
      <c r="M14" s="606">
        <f>'9'!M14/'6 '!M45</f>
        <v>-8.4701802107739629E-2</v>
      </c>
      <c r="N14" s="212">
        <f>'9'!N14/'6 '!N45</f>
        <v>-6.2686958206755192E-3</v>
      </c>
      <c r="O14" s="213">
        <f>'9'!O14/'6 '!O45</f>
        <v>1.0151595103117085E-2</v>
      </c>
      <c r="P14" s="214">
        <f>'9'!P14/'6 '!P45</f>
        <v>-2.6354976945124519E-2</v>
      </c>
      <c r="Q14" s="673">
        <f>'9'!Q14/'6 '!Q45</f>
        <v>5.2858454529628437E-2</v>
      </c>
      <c r="R14" s="673">
        <f>'9'!R14/'6 '!R45</f>
        <v>-1.0798623920412519E-2</v>
      </c>
      <c r="S14" s="676">
        <f>'9'!S14/'6 '!S45</f>
        <v>0.11888944668340776</v>
      </c>
      <c r="T14" s="201"/>
      <c r="U14" s="201"/>
      <c r="V14" s="201"/>
      <c r="W14" s="201"/>
      <c r="X14" s="201"/>
      <c r="Y14" s="1185"/>
      <c r="Z14" s="1185"/>
      <c r="AA14" s="1183"/>
      <c r="AB14" s="1183"/>
      <c r="AC14" s="1183"/>
      <c r="AD14" s="1183"/>
      <c r="AE14" s="1183"/>
      <c r="AF14" s="1183"/>
      <c r="AG14" s="1183"/>
      <c r="AH14" s="1183"/>
      <c r="AI14" s="1183"/>
    </row>
    <row r="15" spans="1:35" ht="12.75" customHeight="1" thickBot="1" x14ac:dyDescent="0.25">
      <c r="A15" s="603" t="s">
        <v>293</v>
      </c>
      <c r="B15" s="218"/>
      <c r="C15" s="201"/>
      <c r="D15" s="201"/>
      <c r="E15" s="201"/>
      <c r="F15" s="201"/>
      <c r="G15" s="201"/>
      <c r="H15" s="201"/>
      <c r="I15" s="211"/>
      <c r="J15" s="218"/>
      <c r="K15" s="201"/>
      <c r="L15" s="210"/>
      <c r="M15" s="605"/>
      <c r="N15" s="218"/>
      <c r="O15" s="201"/>
      <c r="P15" s="211"/>
      <c r="Q15" s="675"/>
      <c r="R15" s="675"/>
      <c r="S15" s="675"/>
      <c r="T15" s="201"/>
      <c r="U15" s="201"/>
      <c r="V15" s="201"/>
      <c r="W15" s="201"/>
      <c r="X15" s="201"/>
      <c r="Y15" s="1185"/>
      <c r="Z15" s="1185"/>
      <c r="AA15" s="1183"/>
      <c r="AB15" s="1183"/>
      <c r="AC15" s="1183"/>
      <c r="AD15" s="1183"/>
      <c r="AE15" s="1183"/>
      <c r="AF15" s="1183"/>
      <c r="AG15" s="1183"/>
      <c r="AH15" s="1183"/>
      <c r="AI15" s="1183"/>
    </row>
    <row r="16" spans="1:35" ht="12.75" customHeight="1" x14ac:dyDescent="0.2">
      <c r="A16" s="181" t="s">
        <v>294</v>
      </c>
      <c r="B16" s="203">
        <f>'6 '!B26/'6 '!B7</f>
        <v>0.55946909758252938</v>
      </c>
      <c r="C16" s="204">
        <f>'6 '!C26/'6 '!C7</f>
        <v>0.53087863097649102</v>
      </c>
      <c r="D16" s="204">
        <f>'6 '!D26/'6 '!D7</f>
        <v>0.66392392355740981</v>
      </c>
      <c r="E16" s="204">
        <f>'6 '!E26/'6 '!E7</f>
        <v>0.75239337608042955</v>
      </c>
      <c r="F16" s="204">
        <f>'6 '!F26/'6 '!F7</f>
        <v>0.45967781781340611</v>
      </c>
      <c r="G16" s="204">
        <f>'6 '!G26/'6 '!G7</f>
        <v>0.74139588071896245</v>
      </c>
      <c r="H16" s="204">
        <f>'6 '!H26/'6 '!H7</f>
        <v>0.64439765914097835</v>
      </c>
      <c r="I16" s="205">
        <f>'6 '!I26/'6 '!I7</f>
        <v>0.34385896573790548</v>
      </c>
      <c r="J16" s="203">
        <f>'6 '!J26/'6 '!J7</f>
        <v>0.42433532136175256</v>
      </c>
      <c r="K16" s="204">
        <f>'6 '!K26/'6 '!K7</f>
        <v>0.36180639539656051</v>
      </c>
      <c r="L16" s="216">
        <f>'6 '!L26/'6 '!L7</f>
        <v>0.24288767130874128</v>
      </c>
      <c r="M16" s="220">
        <f>'6 '!M26/'6 '!M7</f>
        <v>0.72798893299003442</v>
      </c>
      <c r="N16" s="203">
        <f>'6 '!N26/'6 '!N7</f>
        <v>0.27547903748442121</v>
      </c>
      <c r="O16" s="204">
        <f>'6 '!O26/'6 '!O7</f>
        <v>0.66304248517542008</v>
      </c>
      <c r="P16" s="205">
        <f>'6 '!P26/'6 '!P7</f>
        <v>0.16587002029750819</v>
      </c>
      <c r="Q16" s="668">
        <f>'6 '!Q26/'6 '!Q7</f>
        <v>0.23128218222348468</v>
      </c>
      <c r="R16" s="668">
        <f>'6 '!R26/'6 '!R7</f>
        <v>0.29601102285757241</v>
      </c>
      <c r="S16" s="669">
        <f>'6 '!S26/'6 '!S7</f>
        <v>0.58679808486766427</v>
      </c>
      <c r="T16" s="201"/>
      <c r="U16" s="201"/>
      <c r="V16" s="201"/>
      <c r="W16" s="201"/>
      <c r="X16" s="201"/>
      <c r="Y16" s="1185"/>
      <c r="Z16" s="1185"/>
      <c r="AA16" s="1183"/>
      <c r="AB16" s="1183"/>
      <c r="AC16" s="1183"/>
      <c r="AD16" s="1183"/>
      <c r="AE16" s="1183"/>
      <c r="AF16" s="1183"/>
      <c r="AG16" s="1183"/>
      <c r="AH16" s="1183"/>
      <c r="AI16" s="1183"/>
    </row>
    <row r="17" spans="1:35" ht="12.75" customHeight="1" thickBot="1" x14ac:dyDescent="0.25">
      <c r="A17" s="182" t="s">
        <v>295</v>
      </c>
      <c r="B17" s="207">
        <f>'6 '!B26/'6 '!B45</f>
        <v>1.2699883129931864</v>
      </c>
      <c r="C17" s="202">
        <f>'6 '!C26/'6 '!C45</f>
        <v>1.1316445296054871</v>
      </c>
      <c r="D17" s="202">
        <f>'6 '!D26/'6 '!D45</f>
        <v>1.9755167656833303</v>
      </c>
      <c r="E17" s="202">
        <f>'6 '!E26/'6 '!E45</f>
        <v>3.0386641688746887</v>
      </c>
      <c r="F17" s="202">
        <f>'6 '!F26/'6 '!F45</f>
        <v>0.85074763348261306</v>
      </c>
      <c r="G17" s="202">
        <f>'6 '!G26/'6 '!G45</f>
        <v>2.8669144280461043</v>
      </c>
      <c r="H17" s="202">
        <f>'6 '!H26/'6 '!H45</f>
        <v>1.8121299696293323</v>
      </c>
      <c r="I17" s="208">
        <f>'6 '!I26/'6 '!I45</f>
        <v>0.52406258377760839</v>
      </c>
      <c r="J17" s="207">
        <f>'6 '!J26/'6 '!J45</f>
        <v>0.73712238584019207</v>
      </c>
      <c r="K17" s="202">
        <f>'6 '!K26/'6 '!K45</f>
        <v>0.56692262784641922</v>
      </c>
      <c r="L17" s="217">
        <f>'6 '!L26/'6 '!L45</f>
        <v>0.32080797274639017</v>
      </c>
      <c r="M17" s="604">
        <f>'6 '!M26/'6 '!M45</f>
        <v>2.6763210077895963</v>
      </c>
      <c r="N17" s="207">
        <f>'6 '!N26/'6 '!N45</f>
        <v>0.38022231479395985</v>
      </c>
      <c r="O17" s="202">
        <f>'6 '!O26/'6 '!O45</f>
        <v>1.9677331889173031</v>
      </c>
      <c r="P17" s="208">
        <f>'6 '!P26/'6 '!P45</f>
        <v>0.19885392484834186</v>
      </c>
      <c r="Q17" s="670">
        <f>'6 '!Q26/'6 '!Q45</f>
        <v>0.30086746641629675</v>
      </c>
      <c r="R17" s="670">
        <f>'6 '!R26/'6 '!R45</f>
        <v>0.42047678652457776</v>
      </c>
      <c r="S17" s="671">
        <f>'6 '!S26/'6 '!S45</f>
        <v>1.42012431060425</v>
      </c>
      <c r="T17" s="201"/>
      <c r="U17" s="201"/>
      <c r="V17" s="201"/>
      <c r="W17" s="201"/>
      <c r="X17" s="201"/>
      <c r="Y17" s="1185"/>
      <c r="Z17" s="1185"/>
      <c r="AA17" s="1183"/>
      <c r="AB17" s="1183"/>
      <c r="AC17" s="1183"/>
      <c r="AD17" s="1183"/>
      <c r="AE17" s="1183"/>
      <c r="AF17" s="1183"/>
      <c r="AG17" s="1183"/>
      <c r="AH17" s="1183"/>
      <c r="AI17" s="1183"/>
    </row>
    <row r="18" spans="1:35" ht="12.75" customHeight="1" thickBot="1" x14ac:dyDescent="0.25">
      <c r="A18" s="603" t="s">
        <v>296</v>
      </c>
      <c r="B18" s="218"/>
      <c r="C18" s="201"/>
      <c r="D18" s="201"/>
      <c r="E18" s="201"/>
      <c r="F18" s="201"/>
      <c r="G18" s="201"/>
      <c r="H18" s="201"/>
      <c r="I18" s="211"/>
      <c r="J18" s="218"/>
      <c r="K18" s="201"/>
      <c r="L18" s="210"/>
      <c r="M18" s="605"/>
      <c r="N18" s="218"/>
      <c r="O18" s="201"/>
      <c r="P18" s="211"/>
      <c r="Q18" s="675"/>
      <c r="R18" s="675"/>
      <c r="S18" s="675"/>
      <c r="T18" s="201"/>
      <c r="U18" s="201"/>
      <c r="V18" s="201"/>
      <c r="W18" s="201"/>
      <c r="X18" s="201"/>
      <c r="Y18" s="1185"/>
      <c r="Z18" s="1185"/>
      <c r="AA18" s="1183"/>
      <c r="AB18" s="1183"/>
      <c r="AC18" s="1183"/>
      <c r="AD18" s="1183"/>
      <c r="AE18" s="1183"/>
      <c r="AF18" s="1183"/>
      <c r="AG18" s="1183"/>
      <c r="AH18" s="1183"/>
      <c r="AI18" s="1183"/>
    </row>
    <row r="19" spans="1:35" ht="12.75" customHeight="1" thickBot="1" x14ac:dyDescent="0.25">
      <c r="A19" s="183" t="s">
        <v>928</v>
      </c>
      <c r="B19" s="212">
        <f>'9'!B28/'9'!B14</f>
        <v>1.0113416458909967</v>
      </c>
      <c r="C19" s="213">
        <f>'9'!C28/'9'!C14</f>
        <v>1.3840992512374208</v>
      </c>
      <c r="D19" s="213">
        <f>'9'!D28/'9'!D14</f>
        <v>0.94363880620423291</v>
      </c>
      <c r="E19" s="213">
        <f>'9'!E28/'9'!E14</f>
        <v>0.914443097725681</v>
      </c>
      <c r="F19" s="213">
        <f>'9'!F28/'9'!F14</f>
        <v>4.5555209596598365</v>
      </c>
      <c r="G19" s="213">
        <f>'9'!G28/'9'!G14</f>
        <v>0.98334643105569541</v>
      </c>
      <c r="H19" s="213">
        <f>'9'!H28/'9'!H14</f>
        <v>0.80622317544197208</v>
      </c>
      <c r="I19" s="214">
        <f>'9'!I28/'9'!I14</f>
        <v>0.94201882474150422</v>
      </c>
      <c r="J19" s="212">
        <f>'9'!J28/'9'!J14</f>
        <v>1.5169201683697562</v>
      </c>
      <c r="K19" s="213">
        <f>'9'!K28/'9'!K14</f>
        <v>0.68599392649479229</v>
      </c>
      <c r="L19" s="215">
        <f>'9'!L28/'9'!L14</f>
        <v>1.0555369102517951</v>
      </c>
      <c r="M19" s="606">
        <f>'9'!M28/'9'!M14</f>
        <v>1.0952995846165559</v>
      </c>
      <c r="N19" s="212">
        <f>'9'!N28/'9'!N14</f>
        <v>-20.115689531818003</v>
      </c>
      <c r="O19" s="213">
        <f>'9'!O28/'9'!O14</f>
        <v>12.835646080581576</v>
      </c>
      <c r="P19" s="214">
        <f>'9'!P28/'9'!P14</f>
        <v>-3.2089443658235535</v>
      </c>
      <c r="Q19" s="673">
        <f>'9'!Q28/'9'!Q14</f>
        <v>0.1949779705448681</v>
      </c>
      <c r="R19" s="673">
        <f>'9'!R28/'9'!R14</f>
        <v>0.21464472279572486</v>
      </c>
      <c r="S19" s="674">
        <f>'9'!S28/'9'!S14</f>
        <v>0.77898151750254008</v>
      </c>
      <c r="T19" s="201"/>
      <c r="U19" s="201"/>
      <c r="V19" s="201"/>
      <c r="W19" s="201"/>
      <c r="X19" s="201"/>
      <c r="Y19" s="1185"/>
      <c r="Z19" s="1185"/>
      <c r="AA19" s="1183"/>
      <c r="AB19" s="1183"/>
      <c r="AC19" s="1183"/>
      <c r="AD19" s="1183"/>
      <c r="AE19" s="1183"/>
      <c r="AF19" s="1183"/>
      <c r="AG19" s="1183"/>
      <c r="AH19" s="1183"/>
      <c r="AI19" s="1183"/>
    </row>
    <row r="20" spans="1:35" ht="12.75" customHeight="1" thickBot="1" x14ac:dyDescent="0.25">
      <c r="A20" s="603" t="s">
        <v>297</v>
      </c>
      <c r="B20" s="218"/>
      <c r="C20" s="201"/>
      <c r="D20" s="201"/>
      <c r="E20" s="201"/>
      <c r="F20" s="201"/>
      <c r="G20" s="201"/>
      <c r="H20" s="201"/>
      <c r="I20" s="211"/>
      <c r="J20" s="218"/>
      <c r="K20" s="201"/>
      <c r="L20" s="210"/>
      <c r="M20" s="605"/>
      <c r="N20" s="218"/>
      <c r="O20" s="201"/>
      <c r="P20" s="211"/>
      <c r="Q20" s="675"/>
      <c r="R20" s="675"/>
      <c r="S20" s="675"/>
      <c r="T20" s="201"/>
      <c r="U20" s="201"/>
      <c r="V20" s="201"/>
      <c r="W20" s="201"/>
      <c r="X20" s="201"/>
      <c r="Y20" s="1185"/>
      <c r="Z20" s="1185"/>
      <c r="AA20" s="1183"/>
      <c r="AB20" s="1183"/>
      <c r="AC20" s="1183"/>
      <c r="AD20" s="1183"/>
      <c r="AE20" s="1183"/>
      <c r="AF20" s="1183"/>
      <c r="AG20" s="1183"/>
      <c r="AH20" s="1183"/>
      <c r="AI20" s="1183"/>
    </row>
    <row r="21" spans="1:35" ht="12.75" customHeight="1" x14ac:dyDescent="0.2">
      <c r="A21" s="181" t="s">
        <v>298</v>
      </c>
      <c r="B21" s="191">
        <f>'9'!B8/'6 '!B7</f>
        <v>1.7348549520443717</v>
      </c>
      <c r="C21" s="184">
        <f>'9'!C8/'6 '!C7</f>
        <v>1.1366206664440042</v>
      </c>
      <c r="D21" s="184">
        <f>'9'!D8/'6 '!D7</f>
        <v>0.26692838376074496</v>
      </c>
      <c r="E21" s="184">
        <f>'9'!E8/'6 '!E7</f>
        <v>0.95013033150771564</v>
      </c>
      <c r="F21" s="184">
        <f>'9'!F8/'6 '!F7</f>
        <v>0.54363205907928625</v>
      </c>
      <c r="G21" s="184">
        <f>'9'!G8/'6 '!G7</f>
        <v>0.74544633669159222</v>
      </c>
      <c r="H21" s="184">
        <f>'9'!H8/'6 '!H7</f>
        <v>0.59938903307586244</v>
      </c>
      <c r="I21" s="192">
        <f>'9'!I8/'6 '!I7</f>
        <v>6.6166303369689178E-2</v>
      </c>
      <c r="J21" s="191">
        <f>'9'!J8/'6 '!J7</f>
        <v>3.5476982132978424E-2</v>
      </c>
      <c r="K21" s="184">
        <f>'9'!K8/'6 '!K7</f>
        <v>6.7249431553153438E-2</v>
      </c>
      <c r="L21" s="677">
        <f>'9'!L8/'6 '!L7</f>
        <v>0.22161277884737907</v>
      </c>
      <c r="M21" s="680">
        <f>'9'!M8/'6 '!M7</f>
        <v>0.10922804756030773</v>
      </c>
      <c r="N21" s="191">
        <f>'9'!N8/'6 '!N7</f>
        <v>2.4822376451162108E-2</v>
      </c>
      <c r="O21" s="184">
        <f>'9'!O8/'6 '!O7</f>
        <v>0.2887655427743393</v>
      </c>
      <c r="P21" s="192">
        <f>'9'!P8/'6 '!P7</f>
        <v>0</v>
      </c>
      <c r="Q21" s="184">
        <f>'9'!Q8/'6 '!Q7</f>
        <v>1.6565396625901914</v>
      </c>
      <c r="R21" s="184">
        <f>'9'!R8/'6 '!R7</f>
        <v>0</v>
      </c>
      <c r="S21" s="192">
        <f>'9'!S8/'6 '!S7</f>
        <v>0.88527471871540631</v>
      </c>
      <c r="T21" s="1193"/>
      <c r="U21" s="1196"/>
      <c r="V21" s="1196"/>
      <c r="W21" s="1197"/>
      <c r="X21" s="1197"/>
      <c r="Y21" s="1197"/>
      <c r="Z21" s="1197"/>
      <c r="AA21" s="1197"/>
      <c r="AB21" s="1197"/>
    </row>
    <row r="22" spans="1:35" ht="12.75" customHeight="1" x14ac:dyDescent="0.2">
      <c r="A22" s="186" t="s">
        <v>929</v>
      </c>
      <c r="B22" s="200">
        <f>'9'!B28/'6 '!B7</f>
        <v>3.9901110583840278E-2</v>
      </c>
      <c r="C22" s="195">
        <f>'9'!C28/'6 '!C7</f>
        <v>7.2805015522528355E-2</v>
      </c>
      <c r="D22" s="195">
        <f>'9'!D28/'6 '!D7</f>
        <v>3.0027985784796121E-2</v>
      </c>
      <c r="E22" s="195">
        <f>'9'!E28/'6 '!E7</f>
        <v>6.9862437548239453E-2</v>
      </c>
      <c r="F22" s="195">
        <f>'9'!F28/'6 '!F7</f>
        <v>7.6980585773715748E-2</v>
      </c>
      <c r="G22" s="195">
        <f>'9'!G28/'6 '!G7</f>
        <v>5.0690958614012731E-2</v>
      </c>
      <c r="H22" s="195">
        <f>'9'!H28/'6 '!H7</f>
        <v>4.7796594564556961E-2</v>
      </c>
      <c r="I22" s="397">
        <f>'9'!I28/'6 '!I7</f>
        <v>-5.0686407928398049E-2</v>
      </c>
      <c r="J22" s="200">
        <f>'9'!J28/'6 '!J7</f>
        <v>1.7867616113881542E-2</v>
      </c>
      <c r="K22" s="195">
        <f>'9'!K28/'6 '!K7</f>
        <v>5.3635054449605816E-3</v>
      </c>
      <c r="L22" s="678">
        <f>'9'!L28/'6 '!L7</f>
        <v>0.1416414230778455</v>
      </c>
      <c r="M22" s="681">
        <f>'9'!M28/'6 '!M7</f>
        <v>-2.5235513565955336E-2</v>
      </c>
      <c r="N22" s="200">
        <f>'9'!N28/'6 '!N7</f>
        <v>9.1361469486847091E-2</v>
      </c>
      <c r="O22" s="195">
        <f>'9'!O28/'6 '!O7</f>
        <v>4.3906333083976852E-2</v>
      </c>
      <c r="P22" s="397">
        <f>'9'!P28/'6 '!P7</f>
        <v>7.0543752684602903E-2</v>
      </c>
      <c r="Q22" s="195">
        <f>'9'!Q28/'6 '!Q7</f>
        <v>7.9225858562804573E-3</v>
      </c>
      <c r="R22" s="195">
        <f>'9'!R28/'6 '!R7</f>
        <v>-1.6317532676076039E-3</v>
      </c>
      <c r="S22" s="397">
        <f>'9'!S28/'6 '!S7</f>
        <v>3.8267737399553255E-2</v>
      </c>
      <c r="T22" s="1193"/>
      <c r="U22" s="1196"/>
      <c r="V22" s="1196"/>
      <c r="W22" s="1197"/>
      <c r="X22" s="1197"/>
      <c r="Y22" s="1197"/>
      <c r="Z22" s="1197"/>
      <c r="AA22" s="1197"/>
      <c r="AB22" s="1197"/>
    </row>
    <row r="23" spans="1:35" ht="12.75" customHeight="1" thickBot="1" x14ac:dyDescent="0.25">
      <c r="A23" s="186" t="s">
        <v>930</v>
      </c>
      <c r="B23" s="193">
        <f>'9'!B28/'6 '!B45</f>
        <v>9.0575054700766156E-2</v>
      </c>
      <c r="C23" s="185">
        <f>'9'!C28/'6 '!C45</f>
        <v>0.15519441306644013</v>
      </c>
      <c r="D23" s="185">
        <f>'9'!D28/'6 '!D45</f>
        <v>8.9348775142361558E-2</v>
      </c>
      <c r="E23" s="185">
        <f>'9'!E28/'6 '!E45</f>
        <v>0.2821509232763203</v>
      </c>
      <c r="F23" s="185">
        <f>'9'!F28/'6 '!F45</f>
        <v>0.14247163694480974</v>
      </c>
      <c r="G23" s="185">
        <f>'9'!G28/'6 '!G45</f>
        <v>0.19601759923601378</v>
      </c>
      <c r="H23" s="185">
        <f>'9'!H28/'6 '!H45</f>
        <v>0.13441023602121308</v>
      </c>
      <c r="I23" s="194">
        <f>'9'!I28/'6 '!I45</f>
        <v>-7.7249257829760193E-2</v>
      </c>
      <c r="J23" s="193">
        <f>'9'!J28/'6 '!J45</f>
        <v>3.1038235933022563E-2</v>
      </c>
      <c r="K23" s="185">
        <f>'9'!K28/'6 '!K45</f>
        <v>8.4041980462862126E-3</v>
      </c>
      <c r="L23" s="679">
        <f>'9'!L28/'6 '!L45</f>
        <v>0.18708112087236287</v>
      </c>
      <c r="M23" s="682">
        <f>'9'!M28/'6 '!M45</f>
        <v>-9.2773848664880948E-2</v>
      </c>
      <c r="N23" s="193">
        <f>'9'!N28/'6 '!N45</f>
        <v>0.12609913889811381</v>
      </c>
      <c r="O23" s="185">
        <f>'9'!O28/'6 '!O45</f>
        <v>0.13030228189697593</v>
      </c>
      <c r="P23" s="194">
        <f>'9'!P28/'6 '!P45</f>
        <v>8.4571654779466973E-2</v>
      </c>
      <c r="Q23" s="185">
        <f>'9'!Q28/'6 '!Q45</f>
        <v>1.0306234190325144E-2</v>
      </c>
      <c r="R23" s="185">
        <f>'9'!R28/'6 '!R45</f>
        <v>-2.3178676379722288E-3</v>
      </c>
      <c r="S23" s="194">
        <f>'9'!S28/'6 '!S45</f>
        <v>9.2612681592478305E-2</v>
      </c>
      <c r="T23" s="1193"/>
      <c r="U23" s="1196"/>
      <c r="V23" s="1196"/>
      <c r="W23" s="1197"/>
      <c r="X23" s="1197"/>
      <c r="Y23" s="1197"/>
      <c r="Z23" s="1197"/>
      <c r="AA23" s="1197"/>
      <c r="AB23" s="1197"/>
    </row>
    <row r="24" spans="1:35" ht="6" customHeight="1" x14ac:dyDescent="0.2">
      <c r="A24" s="1186"/>
      <c r="B24" s="1198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63"/>
      <c r="R24" s="1163"/>
      <c r="S24" s="1163"/>
    </row>
    <row r="25" spans="1:35" x14ac:dyDescent="0.2">
      <c r="A25" s="1075" t="s">
        <v>835</v>
      </c>
      <c r="B25" s="177"/>
      <c r="C25" s="177"/>
      <c r="D25" s="177"/>
      <c r="E25" s="177"/>
      <c r="F25" s="177"/>
      <c r="G25" s="180"/>
      <c r="H25" s="1158"/>
    </row>
    <row r="29" spans="1:35" ht="21.75" customHeight="1" x14ac:dyDescent="0.2">
      <c r="A29" s="1783" t="s">
        <v>802</v>
      </c>
      <c r="B29" s="1783"/>
      <c r="C29" s="1783"/>
      <c r="D29" s="1783"/>
      <c r="E29" s="1783"/>
      <c r="F29" s="1783"/>
      <c r="G29" s="1783"/>
      <c r="H29" s="1783"/>
      <c r="I29" s="1783"/>
      <c r="J29" s="1783"/>
      <c r="K29" s="1783"/>
      <c r="L29" s="1187"/>
      <c r="M29" s="201"/>
      <c r="N29" s="201"/>
      <c r="O29" s="201"/>
      <c r="P29" s="201"/>
      <c r="Q29" s="201"/>
      <c r="R29" s="1185"/>
      <c r="S29" s="1185"/>
      <c r="T29" s="1183"/>
      <c r="U29" s="1183"/>
      <c r="V29" s="1183"/>
      <c r="W29" s="1183"/>
      <c r="X29" s="1183"/>
      <c r="Y29" s="1183"/>
      <c r="Z29" s="1183"/>
      <c r="AA29" s="1183"/>
      <c r="AB29" s="1183"/>
    </row>
    <row r="30" spans="1:35" ht="15.75" x14ac:dyDescent="0.2">
      <c r="A30" s="1783" t="s">
        <v>1764</v>
      </c>
      <c r="B30" s="1783"/>
      <c r="C30" s="1783"/>
      <c r="D30" s="1783"/>
      <c r="E30" s="1783"/>
      <c r="F30" s="1783"/>
      <c r="G30" s="1783"/>
      <c r="H30" s="1783"/>
      <c r="I30" s="1783"/>
      <c r="J30" s="1783"/>
      <c r="K30" s="1783"/>
      <c r="L30" s="1187"/>
      <c r="M30" s="201"/>
      <c r="N30" s="201"/>
      <c r="O30" s="201"/>
      <c r="P30" s="201"/>
      <c r="Q30" s="201"/>
      <c r="R30" s="1185"/>
      <c r="S30" s="1185"/>
      <c r="T30" s="1183"/>
      <c r="U30" s="1183"/>
      <c r="V30" s="1183"/>
      <c r="W30" s="1183"/>
      <c r="X30" s="1183"/>
      <c r="Y30" s="1183"/>
      <c r="Z30" s="1183"/>
      <c r="AA30" s="1183"/>
      <c r="AB30" s="1183"/>
    </row>
    <row r="31" spans="1:35" ht="15.75" x14ac:dyDescent="0.2">
      <c r="A31" s="1783" t="s">
        <v>1446</v>
      </c>
      <c r="B31" s="1783"/>
      <c r="C31" s="1783"/>
      <c r="D31" s="1783"/>
      <c r="E31" s="1783"/>
      <c r="F31" s="1783"/>
      <c r="G31" s="1783"/>
      <c r="H31" s="1783"/>
      <c r="I31" s="1783"/>
      <c r="J31" s="1783"/>
      <c r="K31" s="1783"/>
      <c r="L31" s="1187"/>
      <c r="M31" s="201"/>
      <c r="N31" s="201"/>
      <c r="O31" s="201"/>
      <c r="P31" s="201"/>
      <c r="Q31" s="201"/>
      <c r="R31" s="1185"/>
      <c r="S31" s="1185"/>
      <c r="T31" s="1183"/>
      <c r="U31" s="1183"/>
      <c r="V31" s="1183"/>
      <c r="W31" s="1183"/>
      <c r="X31" s="1183"/>
      <c r="Y31" s="1183"/>
      <c r="Z31" s="1183"/>
      <c r="AA31" s="1183"/>
      <c r="AB31" s="1183"/>
    </row>
    <row r="32" spans="1:35" ht="4.5" customHeight="1" thickBot="1" x14ac:dyDescent="0.25">
      <c r="A32" s="1163"/>
      <c r="B32" s="1163"/>
      <c r="C32" s="1163"/>
      <c r="D32" s="1163"/>
      <c r="E32" s="1163"/>
      <c r="F32" s="1163"/>
      <c r="G32" s="1163"/>
      <c r="H32" s="1163"/>
      <c r="I32" s="1163"/>
      <c r="J32" s="1163"/>
      <c r="K32" s="1109"/>
      <c r="M32" s="201"/>
      <c r="N32" s="201"/>
      <c r="O32" s="201"/>
      <c r="P32" s="201"/>
      <c r="Q32" s="201"/>
      <c r="R32" s="1185"/>
      <c r="S32" s="1185"/>
      <c r="T32" s="1183"/>
      <c r="U32" s="1183"/>
      <c r="V32" s="1183"/>
      <c r="W32" s="1183"/>
      <c r="X32" s="1183"/>
      <c r="Y32" s="1183"/>
      <c r="Z32" s="1183"/>
      <c r="AA32" s="1183"/>
      <c r="AB32" s="1183"/>
    </row>
    <row r="33" spans="1:28" ht="38.25" customHeight="1" thickBot="1" x14ac:dyDescent="0.25">
      <c r="A33" s="1784" t="s">
        <v>282</v>
      </c>
      <c r="B33" s="1762" t="s">
        <v>644</v>
      </c>
      <c r="C33" s="1763"/>
      <c r="D33" s="1763"/>
      <c r="E33" s="683" t="s">
        <v>645</v>
      </c>
      <c r="F33" s="1763" t="s">
        <v>643</v>
      </c>
      <c r="G33" s="1763"/>
      <c r="H33" s="1763"/>
      <c r="I33" s="1763"/>
      <c r="J33" s="1763"/>
      <c r="K33" s="1764"/>
      <c r="L33" s="201"/>
      <c r="M33" s="201"/>
      <c r="N33" s="201"/>
      <c r="O33" s="201"/>
      <c r="P33" s="201"/>
      <c r="Q33" s="201"/>
      <c r="R33" s="1185"/>
      <c r="S33" s="1185"/>
      <c r="T33" s="1183"/>
      <c r="U33" s="1183"/>
      <c r="V33" s="1183"/>
      <c r="W33" s="1183"/>
      <c r="X33" s="1183"/>
      <c r="Y33" s="1183"/>
      <c r="Z33" s="1183"/>
      <c r="AA33" s="1183"/>
      <c r="AB33" s="1183"/>
    </row>
    <row r="34" spans="1:28" ht="15" customHeight="1" thickBot="1" x14ac:dyDescent="0.25">
      <c r="A34" s="1784"/>
      <c r="B34" s="384" t="s">
        <v>43</v>
      </c>
      <c r="C34" s="385" t="s">
        <v>660</v>
      </c>
      <c r="D34" s="387" t="s">
        <v>44</v>
      </c>
      <c r="E34" s="383" t="s">
        <v>90</v>
      </c>
      <c r="F34" s="387" t="s">
        <v>41</v>
      </c>
      <c r="G34" s="387" t="s">
        <v>37</v>
      </c>
      <c r="H34" s="387" t="s">
        <v>42</v>
      </c>
      <c r="I34" s="387" t="s">
        <v>158</v>
      </c>
      <c r="J34" s="387" t="s">
        <v>300</v>
      </c>
      <c r="K34" s="386" t="s">
        <v>45</v>
      </c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1183"/>
      <c r="X34" s="1183"/>
      <c r="Y34" s="1183"/>
      <c r="Z34" s="1183"/>
      <c r="AA34" s="1183"/>
      <c r="AB34" s="1183"/>
    </row>
    <row r="35" spans="1:28" ht="12.75" customHeight="1" thickBot="1" x14ac:dyDescent="0.25">
      <c r="A35" s="380" t="s">
        <v>286</v>
      </c>
      <c r="B35" s="203"/>
      <c r="C35" s="204"/>
      <c r="D35" s="204"/>
      <c r="E35" s="220"/>
      <c r="F35" s="204"/>
      <c r="G35" s="204"/>
      <c r="H35" s="204"/>
      <c r="I35" s="204"/>
      <c r="J35" s="204"/>
      <c r="K35" s="205"/>
      <c r="L35" s="201"/>
      <c r="M35" s="1188"/>
      <c r="N35" s="1188"/>
      <c r="O35" s="1188"/>
      <c r="P35" s="1188"/>
      <c r="Q35" s="1188"/>
      <c r="R35" s="1188"/>
      <c r="S35" s="1188"/>
      <c r="T35" s="1188"/>
      <c r="U35" s="1188"/>
      <c r="V35" s="1188"/>
      <c r="W35" s="1183"/>
      <c r="X35" s="1183"/>
      <c r="Y35" s="1183"/>
      <c r="Z35" s="1183"/>
      <c r="AA35" s="1183"/>
      <c r="AB35" s="1183"/>
    </row>
    <row r="36" spans="1:28" ht="12.75" customHeight="1" x14ac:dyDescent="0.2">
      <c r="A36" s="181" t="s">
        <v>287</v>
      </c>
      <c r="B36" s="684">
        <f>'7'!B9/'7'!B28</f>
        <v>3.0061739810284052</v>
      </c>
      <c r="C36" s="206">
        <f>'7'!C9/'7'!C28</f>
        <v>3.3162695822711443</v>
      </c>
      <c r="D36" s="206">
        <f>'7'!D9/'7'!D28</f>
        <v>5.7364547106874433</v>
      </c>
      <c r="E36" s="221">
        <f>'7'!E9/'7'!E28</f>
        <v>0.98308646041660197</v>
      </c>
      <c r="F36" s="206">
        <f>'7'!F9/'7'!F28</f>
        <v>1.1072844922250036</v>
      </c>
      <c r="G36" s="206">
        <f>'7'!G9/'7'!G28</f>
        <v>1.5937075857919245</v>
      </c>
      <c r="H36" s="206">
        <f>'7'!H9/'7'!H28</f>
        <v>0.81041046907021708</v>
      </c>
      <c r="I36" s="206">
        <f>'7'!I9/'7'!I28</f>
        <v>0.45250266228565517</v>
      </c>
      <c r="J36" s="206">
        <f>'7'!J9/'7'!J28</f>
        <v>1.3412601227393548</v>
      </c>
      <c r="K36" s="216">
        <f>'7'!K9/'7'!K28</f>
        <v>12.521286214870546</v>
      </c>
      <c r="L36" s="201"/>
      <c r="M36" s="1189"/>
      <c r="N36" s="1189"/>
      <c r="O36" s="1189"/>
      <c r="P36" s="1189"/>
      <c r="Q36" s="1189"/>
      <c r="R36" s="1189"/>
      <c r="S36" s="1189"/>
      <c r="T36" s="1189"/>
      <c r="U36" s="1189"/>
      <c r="V36" s="1188"/>
      <c r="W36" s="1183"/>
      <c r="X36" s="1183"/>
      <c r="Y36" s="1183"/>
      <c r="Z36" s="1183"/>
      <c r="AA36" s="1183"/>
      <c r="AB36" s="1183"/>
    </row>
    <row r="37" spans="1:28" ht="12.75" customHeight="1" thickBot="1" x14ac:dyDescent="0.25">
      <c r="A37" s="182" t="s">
        <v>288</v>
      </c>
      <c r="B37" s="685">
        <f>('7'!B9-'7'!B14)/'7'!B28</f>
        <v>2.6642626366271149</v>
      </c>
      <c r="C37" s="209">
        <f>('7'!C9-'7'!C14)/'7'!C28</f>
        <v>1.717702105714811</v>
      </c>
      <c r="D37" s="209">
        <f>('7'!D9-'7'!D14)/'7'!D28</f>
        <v>5.7128761527214831</v>
      </c>
      <c r="E37" s="222">
        <f>('7'!E9-'7'!E14)/'7'!E28</f>
        <v>0.72910803032008076</v>
      </c>
      <c r="F37" s="209">
        <f>('7'!F9-'7'!F14)/'7'!F28</f>
        <v>0.92137470970545843</v>
      </c>
      <c r="G37" s="209">
        <f>('7'!G9-'7'!G14)/'7'!G28</f>
        <v>1.5794479187549983</v>
      </c>
      <c r="H37" s="209">
        <f>('7'!H9-'7'!H14)/'7'!H28</f>
        <v>0.76083834787853766</v>
      </c>
      <c r="I37" s="209">
        <f>('7'!I9-'7'!I14)/'7'!I28</f>
        <v>0.44514809398536515</v>
      </c>
      <c r="J37" s="209">
        <f>('7'!J9-'7'!J14)/'7'!J28</f>
        <v>1.3412601227393548</v>
      </c>
      <c r="K37" s="217">
        <f>('7'!K9-'7'!K14)/'7'!K28</f>
        <v>12.521286214870546</v>
      </c>
      <c r="L37" s="201"/>
      <c r="M37" s="1189"/>
      <c r="N37" s="1189"/>
      <c r="O37" s="1189"/>
      <c r="P37" s="1189"/>
      <c r="Q37" s="1189"/>
      <c r="R37" s="1189"/>
      <c r="S37" s="1189"/>
      <c r="T37" s="1189"/>
      <c r="U37" s="1189"/>
      <c r="V37" s="1188"/>
      <c r="W37" s="1183"/>
      <c r="X37" s="1183"/>
      <c r="Y37" s="1183"/>
      <c r="Z37" s="1183"/>
      <c r="AA37" s="1183"/>
      <c r="AB37" s="1183"/>
    </row>
    <row r="38" spans="1:28" ht="12.75" customHeight="1" thickBot="1" x14ac:dyDescent="0.25">
      <c r="A38" s="688" t="s">
        <v>289</v>
      </c>
      <c r="B38" s="224"/>
      <c r="C38" s="224"/>
      <c r="D38" s="224"/>
      <c r="E38" s="223"/>
      <c r="F38" s="224"/>
      <c r="G38" s="224"/>
      <c r="H38" s="224"/>
      <c r="I38" s="224"/>
      <c r="J38" s="224"/>
      <c r="K38" s="224"/>
      <c r="L38" s="201"/>
      <c r="M38" s="1189"/>
      <c r="N38" s="1189"/>
      <c r="O38" s="1189"/>
      <c r="P38" s="1189"/>
      <c r="Q38" s="1189"/>
      <c r="R38" s="1189"/>
      <c r="S38" s="1189"/>
      <c r="T38" s="1189"/>
      <c r="U38" s="1189"/>
      <c r="V38" s="1188"/>
      <c r="W38" s="1183"/>
      <c r="X38" s="1183"/>
      <c r="Y38" s="1183"/>
      <c r="Z38" s="1183"/>
      <c r="AA38" s="1183"/>
      <c r="AB38" s="1183"/>
    </row>
    <row r="39" spans="1:28" ht="12.75" customHeight="1" thickBot="1" x14ac:dyDescent="0.25">
      <c r="A39" s="183" t="s">
        <v>290</v>
      </c>
      <c r="B39" s="687">
        <f>'7'!B21/'7'!B46</f>
        <v>0.53484071750549322</v>
      </c>
      <c r="C39" s="226">
        <f>'7'!C21/'7'!C46</f>
        <v>0.35097533248764279</v>
      </c>
      <c r="D39" s="226">
        <f>'7'!D21/'7'!D46</f>
        <v>0.68197291918152825</v>
      </c>
      <c r="E39" s="225">
        <f>'7'!E21/'7'!E46</f>
        <v>1.3547228692189577</v>
      </c>
      <c r="F39" s="226">
        <f>'7'!F21/'7'!F46</f>
        <v>0.72352187177910821</v>
      </c>
      <c r="G39" s="226">
        <f>'7'!G21/'7'!G46</f>
        <v>1.0476594721753567</v>
      </c>
      <c r="H39" s="226">
        <f>'7'!H21/'7'!H46</f>
        <v>0.73264504971556121</v>
      </c>
      <c r="I39" s="226">
        <f>'7'!I21/'7'!I46</f>
        <v>2.0073965063237926</v>
      </c>
      <c r="J39" s="226">
        <f>'7'!J21/'7'!J46</f>
        <v>1.3302376000796947</v>
      </c>
      <c r="K39" s="215">
        <f>'7'!K21/'7'!K46</f>
        <v>0.75114038564752872</v>
      </c>
      <c r="L39" s="201"/>
      <c r="M39" s="1189"/>
      <c r="N39" s="1189"/>
      <c r="O39" s="1189"/>
      <c r="P39" s="1189"/>
      <c r="Q39" s="1189"/>
      <c r="R39" s="1189"/>
      <c r="S39" s="1189"/>
      <c r="T39" s="1189"/>
      <c r="U39" s="1189"/>
      <c r="V39" s="1188"/>
      <c r="W39" s="1183"/>
      <c r="X39" s="1183"/>
      <c r="Y39" s="1183"/>
      <c r="Z39" s="1183"/>
      <c r="AA39" s="1183"/>
      <c r="AB39" s="1183"/>
    </row>
    <row r="40" spans="1:28" ht="12.75" customHeight="1" thickBot="1" x14ac:dyDescent="0.25">
      <c r="A40" s="688" t="s">
        <v>291</v>
      </c>
      <c r="B40" s="201"/>
      <c r="C40" s="201"/>
      <c r="D40" s="201"/>
      <c r="E40" s="223"/>
      <c r="F40" s="201"/>
      <c r="G40" s="201"/>
      <c r="H40" s="224"/>
      <c r="I40" s="224"/>
      <c r="J40" s="224"/>
      <c r="K40" s="224"/>
      <c r="L40" s="201"/>
      <c r="M40" s="1189"/>
      <c r="N40" s="1189"/>
      <c r="O40" s="1189"/>
      <c r="P40" s="1189"/>
      <c r="Q40" s="1189"/>
      <c r="R40" s="1189"/>
      <c r="S40" s="1189"/>
      <c r="T40" s="1189"/>
      <c r="U40" s="1189"/>
      <c r="V40" s="1188"/>
      <c r="W40" s="1183"/>
      <c r="X40" s="1183"/>
      <c r="Y40" s="1183"/>
      <c r="Z40" s="1183"/>
      <c r="AA40" s="1183"/>
      <c r="AB40" s="1183"/>
    </row>
    <row r="41" spans="1:28" ht="12.75" customHeight="1" thickBot="1" x14ac:dyDescent="0.25">
      <c r="A41" s="183" t="s">
        <v>292</v>
      </c>
      <c r="B41" s="687">
        <f>'9'!B50/'7'!B46</f>
        <v>1.3224788374900225E-2</v>
      </c>
      <c r="C41" s="226">
        <f>'9'!C50/'7'!C46</f>
        <v>-4.041905296421406E-2</v>
      </c>
      <c r="D41" s="226">
        <f>'9'!D50/'7'!D46</f>
        <v>2.0600823625658297E-2</v>
      </c>
      <c r="E41" s="225">
        <f>'9'!E50/'7'!E46</f>
        <v>6.8407080636320838E-2</v>
      </c>
      <c r="F41" s="226">
        <f>'9'!F50/'7'!F46</f>
        <v>2.1508891440713426E-2</v>
      </c>
      <c r="G41" s="226">
        <f>'9'!G50/'7'!G46</f>
        <v>9.9309950703999825E-2</v>
      </c>
      <c r="H41" s="226">
        <f>'9'!H50/'7'!H46</f>
        <v>1.6799365833768783E-2</v>
      </c>
      <c r="I41" s="226">
        <f>'9'!I50/'7'!I46</f>
        <v>0.23168391191819956</v>
      </c>
      <c r="J41" s="226">
        <f>'9'!J50/'7'!J46</f>
        <v>8.2506079805523977E-2</v>
      </c>
      <c r="K41" s="215">
        <f>'9'!K50/'7'!K46</f>
        <v>1.4829038225289306E-2</v>
      </c>
      <c r="L41" s="201"/>
      <c r="M41" s="1189"/>
      <c r="N41" s="1189"/>
      <c r="O41" s="1189"/>
      <c r="P41" s="1189"/>
      <c r="Q41" s="1189"/>
      <c r="R41" s="1189"/>
      <c r="S41" s="1189"/>
      <c r="T41" s="1189"/>
      <c r="U41" s="1189"/>
      <c r="V41" s="1188"/>
      <c r="W41" s="1183"/>
      <c r="X41" s="1183"/>
      <c r="Y41" s="1183"/>
      <c r="Z41" s="1183"/>
      <c r="AA41" s="1183"/>
      <c r="AB41" s="1183"/>
    </row>
    <row r="42" spans="1:28" ht="12.75" customHeight="1" thickBot="1" x14ac:dyDescent="0.25">
      <c r="A42" s="688" t="s">
        <v>293</v>
      </c>
      <c r="B42" s="201"/>
      <c r="C42" s="201"/>
      <c r="D42" s="201"/>
      <c r="E42" s="223"/>
      <c r="F42" s="201"/>
      <c r="G42" s="201"/>
      <c r="H42" s="224"/>
      <c r="I42" s="224"/>
      <c r="J42" s="224"/>
      <c r="K42" s="224"/>
      <c r="L42" s="201"/>
      <c r="M42" s="1189"/>
      <c r="N42" s="1189"/>
      <c r="O42" s="1189"/>
      <c r="P42" s="1189"/>
      <c r="Q42" s="1189"/>
      <c r="R42" s="1189"/>
      <c r="S42" s="1189"/>
      <c r="T42" s="1189"/>
      <c r="U42" s="1189"/>
      <c r="V42" s="1188"/>
      <c r="W42" s="1183"/>
      <c r="X42" s="1183"/>
      <c r="Y42" s="1183"/>
      <c r="Z42" s="1183"/>
      <c r="AA42" s="1183"/>
      <c r="AB42" s="1183"/>
    </row>
    <row r="43" spans="1:28" ht="12.75" customHeight="1" x14ac:dyDescent="0.2">
      <c r="A43" s="181" t="s">
        <v>294</v>
      </c>
      <c r="B43" s="684">
        <f>'7'!B27/'7'!B8</f>
        <v>0.17710960700888972</v>
      </c>
      <c r="C43" s="206">
        <f>'7'!C27/'7'!C8</f>
        <v>0.29794960186082603</v>
      </c>
      <c r="D43" s="206">
        <f>'7'!D27/'7'!D8</f>
        <v>9.7529050983664434E-2</v>
      </c>
      <c r="E43" s="221">
        <f>'7'!E27/'7'!E8</f>
        <v>0.3089197451866833</v>
      </c>
      <c r="F43" s="206">
        <f>'7'!F27/'7'!F8</f>
        <v>0.34199773549069523</v>
      </c>
      <c r="G43" s="206">
        <f>'7'!G27/'7'!G8</f>
        <v>0.33430608658866828</v>
      </c>
      <c r="H43" s="206">
        <f>'7'!H27/'7'!H8</f>
        <v>0.29488744379292309</v>
      </c>
      <c r="I43" s="206">
        <f>'7'!I27/'7'!I8</f>
        <v>0.70383993129164879</v>
      </c>
      <c r="J43" s="206">
        <f>'7'!J27/'7'!J8</f>
        <v>0.33027957165457372</v>
      </c>
      <c r="K43" s="216">
        <f>'7'!K27/'7'!K8</f>
        <v>0.19051975284044748</v>
      </c>
      <c r="L43" s="201"/>
      <c r="M43" s="1189"/>
      <c r="N43" s="1189"/>
      <c r="O43" s="1189"/>
      <c r="P43" s="1189"/>
      <c r="Q43" s="1189"/>
      <c r="R43" s="1189"/>
      <c r="S43" s="1189"/>
      <c r="T43" s="1189"/>
      <c r="U43" s="1189"/>
      <c r="V43" s="1188"/>
      <c r="W43" s="1183"/>
      <c r="X43" s="1183"/>
      <c r="Y43" s="1183"/>
      <c r="Z43" s="1183"/>
      <c r="AA43" s="1183"/>
      <c r="AB43" s="1183"/>
    </row>
    <row r="44" spans="1:28" ht="12.75" customHeight="1" thickBot="1" x14ac:dyDescent="0.25">
      <c r="A44" s="182" t="s">
        <v>295</v>
      </c>
      <c r="B44" s="685">
        <f>'7'!B27/'7'!B46</f>
        <v>0.21522867263660356</v>
      </c>
      <c r="C44" s="209">
        <f>'7'!C27/'7'!C46</f>
        <v>0.42439916372180558</v>
      </c>
      <c r="D44" s="209">
        <f>'7'!D27/'7'!D46</f>
        <v>0.10806890913216428</v>
      </c>
      <c r="E44" s="222">
        <f>'7'!E27/'7'!E46</f>
        <v>0.44700994281790407</v>
      </c>
      <c r="F44" s="209">
        <f>'7'!F27/'7'!F46</f>
        <v>0.51975160867529047</v>
      </c>
      <c r="G44" s="209">
        <f>'7'!G27/'7'!G46</f>
        <v>0.50219189308119871</v>
      </c>
      <c r="H44" s="209">
        <f>'7'!H27/'7'!H46</f>
        <v>0.41821329261128726</v>
      </c>
      <c r="I44" s="209">
        <f>'7'!I27/'7'!I46</f>
        <v>2.3765524311272612</v>
      </c>
      <c r="J44" s="209">
        <f>'7'!J27/'7'!J46</f>
        <v>0.49316036614045644</v>
      </c>
      <c r="K44" s="217">
        <f>'7'!K27/'7'!K46</f>
        <v>0.23536059528194406</v>
      </c>
      <c r="L44" s="201"/>
      <c r="M44" s="1189"/>
      <c r="N44" s="1189"/>
      <c r="O44" s="1189"/>
      <c r="P44" s="1189"/>
      <c r="Q44" s="1189"/>
      <c r="R44" s="1189"/>
      <c r="S44" s="1189"/>
      <c r="T44" s="1189"/>
      <c r="U44" s="1189"/>
      <c r="V44" s="1188"/>
      <c r="W44" s="1183"/>
      <c r="X44" s="1183"/>
      <c r="Y44" s="1183"/>
      <c r="Z44" s="1183"/>
      <c r="AA44" s="1183"/>
      <c r="AB44" s="1183"/>
    </row>
    <row r="45" spans="1:28" ht="12.75" customHeight="1" thickBot="1" x14ac:dyDescent="0.25">
      <c r="A45" s="688" t="s">
        <v>296</v>
      </c>
      <c r="B45" s="201"/>
      <c r="C45" s="201"/>
      <c r="D45" s="201"/>
      <c r="E45" s="223"/>
      <c r="F45" s="201"/>
      <c r="G45" s="201"/>
      <c r="H45" s="224"/>
      <c r="I45" s="224"/>
      <c r="J45" s="224"/>
      <c r="K45" s="224"/>
      <c r="L45" s="201"/>
      <c r="M45" s="1189"/>
      <c r="N45" s="1189"/>
      <c r="O45" s="1189"/>
      <c r="P45" s="1189"/>
      <c r="Q45" s="1189"/>
      <c r="R45" s="1189"/>
      <c r="S45" s="1189"/>
      <c r="T45" s="1189"/>
      <c r="U45" s="1189"/>
      <c r="V45" s="1188"/>
      <c r="W45" s="1183"/>
      <c r="X45" s="1183"/>
      <c r="Y45" s="1183"/>
      <c r="Z45" s="1183"/>
      <c r="AA45" s="1183"/>
      <c r="AB45" s="1183"/>
    </row>
    <row r="46" spans="1:28" ht="12.75" customHeight="1" thickBot="1" x14ac:dyDescent="0.25">
      <c r="A46" s="183" t="s">
        <v>928</v>
      </c>
      <c r="B46" s="687">
        <f>'9'!B64/'9'!B50</f>
        <v>1.1765764353699601</v>
      </c>
      <c r="C46" s="226">
        <f>'9'!C64/'9'!C50</f>
        <v>-3.6138201458265682</v>
      </c>
      <c r="D46" s="226">
        <f>'9'!D64/'9'!D50</f>
        <v>0.49060343948917956</v>
      </c>
      <c r="E46" s="225">
        <f>'9'!E64/'9'!E50</f>
        <v>-0.11077548857946221</v>
      </c>
      <c r="F46" s="226">
        <f>'9'!F64/'9'!F50</f>
        <v>1.5878267129844048</v>
      </c>
      <c r="G46" s="226">
        <f>'9'!G64/'9'!G50</f>
        <v>1.0293716991951014</v>
      </c>
      <c r="H46" s="226">
        <f>'9'!H64/'9'!H50</f>
        <v>1.9282358912884519</v>
      </c>
      <c r="I46" s="226">
        <f>'9'!I64/'9'!I50</f>
        <v>1.1318363487488725</v>
      </c>
      <c r="J46" s="226">
        <f>'9'!J64/'9'!J50</f>
        <v>1.1099085688637047</v>
      </c>
      <c r="K46" s="215">
        <f>'9'!K64/'9'!K50</f>
        <v>3.5677577212425029</v>
      </c>
      <c r="L46" s="201"/>
      <c r="M46" s="1189"/>
      <c r="N46" s="1189"/>
      <c r="O46" s="1189"/>
      <c r="P46" s="1189"/>
      <c r="Q46" s="1189"/>
      <c r="R46" s="1189"/>
      <c r="S46" s="1189"/>
      <c r="T46" s="1189"/>
      <c r="U46" s="1189"/>
      <c r="V46" s="1188"/>
      <c r="W46" s="1183"/>
      <c r="X46" s="1183"/>
      <c r="Y46" s="1183"/>
      <c r="Z46" s="1183"/>
      <c r="AA46" s="1183"/>
      <c r="AB46" s="1183"/>
    </row>
    <row r="47" spans="1:28" ht="12.75" customHeight="1" thickBot="1" x14ac:dyDescent="0.25">
      <c r="A47" s="688" t="s">
        <v>297</v>
      </c>
      <c r="B47" s="201"/>
      <c r="C47" s="201"/>
      <c r="D47" s="201"/>
      <c r="E47" s="223"/>
      <c r="F47" s="201"/>
      <c r="G47" s="201"/>
      <c r="H47" s="224"/>
      <c r="I47" s="224"/>
      <c r="J47" s="224"/>
      <c r="K47" s="224"/>
      <c r="L47" s="201"/>
      <c r="M47" s="1189"/>
      <c r="N47" s="1189"/>
      <c r="O47" s="1189"/>
      <c r="P47" s="1189"/>
      <c r="Q47" s="1189"/>
      <c r="R47" s="1189"/>
      <c r="S47" s="1189"/>
      <c r="T47" s="1189"/>
      <c r="U47" s="1189"/>
      <c r="V47" s="1188"/>
      <c r="W47" s="1183"/>
      <c r="X47" s="1183"/>
      <c r="Y47" s="1183"/>
      <c r="Z47" s="1183"/>
      <c r="AA47" s="1183"/>
      <c r="AB47" s="1183"/>
    </row>
    <row r="48" spans="1:28" ht="12.75" customHeight="1" x14ac:dyDescent="0.2">
      <c r="A48" s="181" t="s">
        <v>298</v>
      </c>
      <c r="B48" s="684">
        <f>'9'!B44/'7'!B8</f>
        <v>0.1153465295516877</v>
      </c>
      <c r="C48" s="206">
        <f>'9'!C44/'7'!C8</f>
        <v>0.27150598252439451</v>
      </c>
      <c r="D48" s="206">
        <f>'9'!D44/'7'!D8</f>
        <v>9.7558100438115788E-2</v>
      </c>
      <c r="E48" s="221">
        <f>'9'!E44/'7'!E8</f>
        <v>0.27631112105299249</v>
      </c>
      <c r="F48" s="206">
        <f>'9'!F44/'7'!F8</f>
        <v>0.21119457045326273</v>
      </c>
      <c r="G48" s="206">
        <f>'9'!G44/'7'!G8</f>
        <v>0.2797251660094906</v>
      </c>
      <c r="H48" s="206">
        <f>'9'!H44/'7'!H8</f>
        <v>0.19616583784703032</v>
      </c>
      <c r="I48" s="206">
        <f>'9'!I44/'7'!I8</f>
        <v>0.7494632430764725</v>
      </c>
      <c r="J48" s="206">
        <f>'9'!J44/'7'!J8</f>
        <v>0.11928641831567981</v>
      </c>
      <c r="K48" s="216">
        <f>'9'!K44/'7'!K8</f>
        <v>7.3911294546078282E-2</v>
      </c>
      <c r="L48" s="201"/>
      <c r="M48" s="1189"/>
      <c r="N48" s="1189"/>
      <c r="O48" s="1189"/>
      <c r="P48" s="1189"/>
      <c r="Q48" s="1189"/>
      <c r="R48" s="1189"/>
      <c r="S48" s="1189"/>
      <c r="T48" s="1189"/>
      <c r="U48" s="1189"/>
      <c r="V48" s="1188"/>
      <c r="W48" s="1183"/>
      <c r="X48" s="1183"/>
      <c r="Y48" s="1183"/>
      <c r="Z48" s="1183"/>
      <c r="AA48" s="1183"/>
      <c r="AB48" s="1183"/>
    </row>
    <row r="49" spans="1:28" ht="12.75" customHeight="1" x14ac:dyDescent="0.2">
      <c r="A49" s="186" t="s">
        <v>929</v>
      </c>
      <c r="B49" s="686">
        <f>'9'!B64/'7'!B8</f>
        <v>1.2804153419868475E-2</v>
      </c>
      <c r="C49" s="224">
        <f>'9'!C64/'7'!C8</f>
        <v>0.10254652740433347</v>
      </c>
      <c r="D49" s="224">
        <f>'9'!D64/'7'!D8</f>
        <v>9.1211249081733989E-3</v>
      </c>
      <c r="E49" s="223">
        <f>'9'!E64/'7'!E8</f>
        <v>-5.2368871529839406E-3</v>
      </c>
      <c r="F49" s="224">
        <f>'9'!F64/'7'!F8</f>
        <v>2.2472351535140499E-2</v>
      </c>
      <c r="G49" s="224">
        <f>'9'!G64/'7'!G8</f>
        <v>6.8051793631689061E-2</v>
      </c>
      <c r="H49" s="224">
        <f>'9'!H64/'7'!H8</f>
        <v>2.2840809855839108E-2</v>
      </c>
      <c r="I49" s="224">
        <f>'9'!I64/'7'!I8</f>
        <v>7.7661543328028687E-2</v>
      </c>
      <c r="J49" s="224">
        <f>'9'!J64/'7'!J8</f>
        <v>6.1329115770870683E-2</v>
      </c>
      <c r="K49" s="219">
        <f>'9'!K64/'7'!K8</f>
        <v>4.2826698397969709E-2</v>
      </c>
      <c r="L49" s="201"/>
      <c r="M49" s="1189"/>
      <c r="N49" s="1189"/>
      <c r="O49" s="1189"/>
      <c r="P49" s="1189"/>
      <c r="Q49" s="1189"/>
      <c r="R49" s="1189"/>
      <c r="S49" s="1189"/>
      <c r="T49" s="1189"/>
      <c r="U49" s="1189"/>
      <c r="V49" s="1188"/>
      <c r="W49" s="1183"/>
      <c r="X49" s="1183"/>
      <c r="Y49" s="1183"/>
      <c r="Z49" s="1183"/>
      <c r="AA49" s="1183"/>
      <c r="AB49" s="1183"/>
    </row>
    <row r="50" spans="1:28" ht="12.75" customHeight="1" thickBot="1" x14ac:dyDescent="0.25">
      <c r="A50" s="182" t="s">
        <v>930</v>
      </c>
      <c r="B50" s="685">
        <f>'9'!B64/'7'!B46</f>
        <v>1.5559974364662195E-2</v>
      </c>
      <c r="C50" s="209">
        <f>'9'!C64/'7'!C46</f>
        <v>0.14606718787730782</v>
      </c>
      <c r="D50" s="209">
        <f>'9'!D64/'7'!D46</f>
        <v>1.010683492705791E-2</v>
      </c>
      <c r="E50" s="222">
        <f>'9'!E64/'7'!E46</f>
        <v>-7.5778277797831084E-3</v>
      </c>
      <c r="F50" s="209">
        <f>'9'!F64/'7'!F46</f>
        <v>3.41523923962464E-2</v>
      </c>
      <c r="G50" s="209">
        <f>'9'!G64/'7'!G46</f>
        <v>0.10222685270315807</v>
      </c>
      <c r="H50" s="209">
        <f>'9'!H64/'7'!H46</f>
        <v>3.239314015155792E-2</v>
      </c>
      <c r="I50" s="209">
        <f>'9'!I64/'7'!I46</f>
        <v>0.26222827292935041</v>
      </c>
      <c r="J50" s="209">
        <f>'9'!J64/'7'!J46</f>
        <v>9.1574204959503719E-2</v>
      </c>
      <c r="K50" s="217">
        <f>'9'!K64/'7'!K46</f>
        <v>5.290641562687614E-2</v>
      </c>
      <c r="M50" s="1189"/>
      <c r="N50" s="1189"/>
      <c r="O50" s="1189"/>
      <c r="P50" s="1189"/>
      <c r="Q50" s="1189"/>
      <c r="R50" s="1189"/>
      <c r="S50" s="1189"/>
      <c r="T50" s="1189"/>
      <c r="U50" s="1189"/>
      <c r="V50" s="1188"/>
      <c r="W50" s="1183"/>
      <c r="X50" s="1183"/>
      <c r="Y50" s="1183"/>
      <c r="Z50" s="1183"/>
      <c r="AA50" s="1183"/>
      <c r="AB50" s="1183"/>
    </row>
    <row r="51" spans="1:28" ht="3.75" customHeight="1" x14ac:dyDescent="0.2">
      <c r="A51" s="389"/>
      <c r="B51" s="389"/>
      <c r="C51" s="389"/>
      <c r="D51" s="389"/>
      <c r="E51" s="389"/>
      <c r="F51" s="389"/>
      <c r="G51" s="389"/>
      <c r="H51" s="389"/>
      <c r="I51" s="389"/>
      <c r="J51" s="389"/>
      <c r="K51" s="389"/>
    </row>
    <row r="52" spans="1:28" x14ac:dyDescent="0.2">
      <c r="A52" s="1075" t="s">
        <v>835</v>
      </c>
    </row>
    <row r="54" spans="1:28" x14ac:dyDescent="0.2">
      <c r="A54" s="1199"/>
      <c r="B54" s="1199"/>
      <c r="C54" s="1199"/>
      <c r="D54" s="1199"/>
      <c r="E54" s="1199"/>
      <c r="F54" s="1199"/>
      <c r="G54" s="1199"/>
      <c r="H54" s="1199"/>
      <c r="I54" s="1199"/>
      <c r="J54" s="1199"/>
      <c r="K54" s="1199"/>
      <c r="L54" s="1199"/>
      <c r="M54" s="1199"/>
    </row>
    <row r="55" spans="1:28" x14ac:dyDescent="0.2">
      <c r="A55" s="1199"/>
      <c r="B55" s="1199"/>
      <c r="C55" s="1199"/>
      <c r="D55" s="1199"/>
      <c r="E55" s="1199"/>
      <c r="F55" s="1199"/>
      <c r="G55" s="1199"/>
      <c r="H55" s="1199"/>
      <c r="I55" s="1199"/>
      <c r="J55" s="1199"/>
      <c r="K55" s="1199"/>
      <c r="L55" s="1199"/>
      <c r="M55" s="1199"/>
    </row>
    <row r="56" spans="1:28" x14ac:dyDescent="0.2">
      <c r="A56" s="1199"/>
      <c r="B56" s="1199"/>
      <c r="C56" s="1199"/>
      <c r="D56" s="1199"/>
      <c r="E56" s="1199"/>
      <c r="F56" s="1199"/>
      <c r="G56" s="1199"/>
      <c r="H56" s="1199"/>
      <c r="I56" s="1199"/>
      <c r="J56" s="1199"/>
      <c r="K56" s="1199"/>
      <c r="L56" s="1199"/>
      <c r="M56" s="1199"/>
    </row>
    <row r="57" spans="1:28" x14ac:dyDescent="0.2">
      <c r="B57" s="1199"/>
      <c r="C57" s="1199"/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</row>
    <row r="58" spans="1:28" x14ac:dyDescent="0.2">
      <c r="B58" s="1199"/>
      <c r="C58" s="1199"/>
      <c r="D58" s="1199"/>
      <c r="E58" s="1199"/>
      <c r="F58" s="1199"/>
      <c r="G58" s="1199"/>
      <c r="H58" s="1199"/>
      <c r="I58" s="1199"/>
      <c r="J58" s="1199"/>
      <c r="K58" s="1199"/>
      <c r="L58" s="1199"/>
      <c r="M58" s="1199"/>
    </row>
    <row r="59" spans="1:28" x14ac:dyDescent="0.2">
      <c r="B59" s="1200"/>
      <c r="C59" s="1200"/>
      <c r="D59" s="1200"/>
      <c r="E59" s="1200"/>
      <c r="F59" s="1200"/>
      <c r="G59" s="1200"/>
      <c r="H59" s="1200"/>
      <c r="I59" s="1200"/>
      <c r="J59" s="1200"/>
      <c r="K59" s="1199"/>
      <c r="L59" s="1201"/>
    </row>
    <row r="60" spans="1:28" x14ac:dyDescent="0.2">
      <c r="B60" s="1200"/>
      <c r="C60" s="1200"/>
      <c r="D60" s="1200"/>
      <c r="E60" s="1200"/>
      <c r="F60" s="1200"/>
      <c r="G60" s="1200"/>
      <c r="H60" s="1200"/>
      <c r="I60" s="1200"/>
      <c r="J60" s="1200"/>
      <c r="K60" s="1199"/>
      <c r="L60" s="1201"/>
    </row>
    <row r="61" spans="1:28" x14ac:dyDescent="0.2">
      <c r="B61" s="1200"/>
      <c r="C61" s="1200"/>
      <c r="D61" s="1200"/>
      <c r="E61" s="1200"/>
      <c r="F61" s="1200"/>
      <c r="G61" s="1200"/>
      <c r="H61" s="1200"/>
      <c r="I61" s="1200"/>
      <c r="J61" s="1200"/>
      <c r="K61" s="1199"/>
      <c r="L61" s="1201"/>
    </row>
    <row r="62" spans="1:28" x14ac:dyDescent="0.2">
      <c r="B62" s="1200"/>
      <c r="C62" s="1200"/>
      <c r="D62" s="1200"/>
      <c r="E62" s="1200"/>
      <c r="F62" s="1200"/>
      <c r="G62" s="1200"/>
      <c r="H62" s="1200"/>
      <c r="I62" s="1200"/>
      <c r="J62" s="1200"/>
      <c r="K62" s="1199"/>
      <c r="L62" s="1201"/>
    </row>
    <row r="63" spans="1:28" x14ac:dyDescent="0.2">
      <c r="B63" s="1200"/>
      <c r="C63" s="1200"/>
      <c r="D63" s="1200"/>
      <c r="E63" s="1200"/>
      <c r="F63" s="1200"/>
      <c r="G63" s="1200"/>
      <c r="H63" s="1200"/>
      <c r="I63" s="1200"/>
      <c r="J63" s="1200"/>
      <c r="K63" s="1199"/>
      <c r="L63" s="1201"/>
    </row>
    <row r="64" spans="1:28" x14ac:dyDescent="0.2">
      <c r="B64" s="1200"/>
      <c r="C64" s="1200"/>
      <c r="D64" s="1200"/>
      <c r="E64" s="1200"/>
      <c r="F64" s="1200"/>
      <c r="G64" s="1200"/>
      <c r="H64" s="1200"/>
      <c r="I64" s="1200"/>
      <c r="J64" s="1200"/>
      <c r="K64" s="1199"/>
      <c r="L64" s="1201"/>
    </row>
    <row r="65" spans="2:12" x14ac:dyDescent="0.2">
      <c r="B65" s="1200"/>
      <c r="C65" s="1200"/>
      <c r="D65" s="1200"/>
      <c r="E65" s="1200"/>
      <c r="F65" s="1200"/>
      <c r="G65" s="1200"/>
      <c r="H65" s="1200"/>
      <c r="I65" s="1200"/>
      <c r="J65" s="1200"/>
      <c r="K65" s="1199"/>
      <c r="L65" s="1201"/>
    </row>
    <row r="66" spans="2:12" x14ac:dyDescent="0.2">
      <c r="B66" s="1200"/>
      <c r="C66" s="1200"/>
      <c r="D66" s="1200"/>
      <c r="E66" s="1200"/>
      <c r="F66" s="1200"/>
      <c r="G66" s="1200"/>
      <c r="H66" s="1200"/>
      <c r="I66" s="1200"/>
      <c r="J66" s="1200"/>
      <c r="K66" s="1199"/>
      <c r="L66" s="1201"/>
    </row>
    <row r="67" spans="2:12" x14ac:dyDescent="0.2">
      <c r="B67" s="1200"/>
      <c r="C67" s="1200"/>
      <c r="D67" s="1200"/>
      <c r="E67" s="1200"/>
      <c r="F67" s="1200"/>
      <c r="G67" s="1200"/>
      <c r="H67" s="1200"/>
      <c r="I67" s="1200"/>
      <c r="J67" s="1200"/>
      <c r="K67" s="1199"/>
      <c r="L67" s="1201"/>
    </row>
    <row r="68" spans="2:12" x14ac:dyDescent="0.2">
      <c r="B68" s="1200"/>
      <c r="C68" s="1200"/>
      <c r="D68" s="1200"/>
      <c r="E68" s="1200"/>
      <c r="F68" s="1200"/>
      <c r="G68" s="1200"/>
      <c r="H68" s="1200"/>
      <c r="I68" s="1200"/>
      <c r="J68" s="1200"/>
      <c r="K68" s="1199"/>
      <c r="L68" s="1201"/>
    </row>
    <row r="69" spans="2:12" x14ac:dyDescent="0.2">
      <c r="B69" s="1200"/>
      <c r="C69" s="1200"/>
      <c r="D69" s="1200"/>
      <c r="E69" s="1200"/>
      <c r="F69" s="1200"/>
      <c r="G69" s="1200"/>
      <c r="H69" s="1200"/>
      <c r="I69" s="1200"/>
      <c r="J69" s="1200"/>
      <c r="K69" s="1199"/>
      <c r="L69" s="1201"/>
    </row>
    <row r="70" spans="2:12" x14ac:dyDescent="0.2">
      <c r="B70" s="1200"/>
      <c r="C70" s="1200"/>
      <c r="D70" s="1200"/>
      <c r="E70" s="1200"/>
      <c r="F70" s="1200"/>
      <c r="G70" s="1200"/>
      <c r="H70" s="1200"/>
      <c r="I70" s="1200"/>
      <c r="J70" s="1200"/>
      <c r="K70" s="1199"/>
      <c r="L70" s="1201"/>
    </row>
    <row r="71" spans="2:12" x14ac:dyDescent="0.2">
      <c r="B71" s="1200"/>
      <c r="C71" s="1200"/>
      <c r="D71" s="1200"/>
      <c r="E71" s="1200"/>
      <c r="F71" s="1200"/>
      <c r="G71" s="1200"/>
      <c r="H71" s="1200"/>
      <c r="I71" s="1200"/>
      <c r="J71" s="1200"/>
      <c r="K71" s="1199"/>
      <c r="L71" s="1201"/>
    </row>
    <row r="72" spans="2:12" x14ac:dyDescent="0.2">
      <c r="B72" s="1200"/>
      <c r="C72" s="1200"/>
      <c r="D72" s="1200"/>
      <c r="E72" s="1200"/>
      <c r="F72" s="1200"/>
      <c r="G72" s="1200"/>
      <c r="H72" s="1200"/>
      <c r="I72" s="1200"/>
      <c r="J72" s="1200"/>
      <c r="K72" s="1199"/>
      <c r="L72" s="1201"/>
    </row>
    <row r="75" spans="2:12" x14ac:dyDescent="0.2">
      <c r="B75" s="1183"/>
      <c r="C75" s="1183"/>
      <c r="D75" s="1183"/>
      <c r="E75" s="1183"/>
      <c r="F75" s="1183"/>
      <c r="G75" s="1183"/>
      <c r="H75" s="1183"/>
      <c r="I75" s="1183"/>
      <c r="J75" s="1183"/>
      <c r="K75" s="1183"/>
      <c r="L75" s="1183"/>
    </row>
    <row r="76" spans="2:12" x14ac:dyDescent="0.2">
      <c r="B76" s="1183"/>
      <c r="C76" s="1183"/>
      <c r="D76" s="1183"/>
      <c r="E76" s="1183"/>
      <c r="F76" s="1183"/>
      <c r="G76" s="1183"/>
      <c r="H76" s="1183"/>
      <c r="I76" s="1183"/>
      <c r="J76" s="1183"/>
      <c r="K76" s="1183"/>
      <c r="L76" s="1183"/>
    </row>
    <row r="77" spans="2:12" x14ac:dyDescent="0.2">
      <c r="B77" s="1183"/>
      <c r="C77" s="1183"/>
      <c r="D77" s="1183"/>
      <c r="E77" s="1183"/>
      <c r="F77" s="1183"/>
      <c r="G77" s="1183"/>
      <c r="H77" s="1183"/>
      <c r="I77" s="1183"/>
      <c r="J77" s="1183"/>
      <c r="K77" s="1183"/>
      <c r="L77" s="1183"/>
    </row>
    <row r="78" spans="2:12" x14ac:dyDescent="0.2">
      <c r="B78" s="1183"/>
      <c r="C78" s="1183"/>
      <c r="D78" s="1183"/>
      <c r="E78" s="1183"/>
      <c r="F78" s="1183"/>
      <c r="G78" s="1183"/>
      <c r="H78" s="1183"/>
      <c r="I78" s="1183"/>
      <c r="J78" s="1183"/>
      <c r="K78" s="1183"/>
      <c r="L78" s="1183"/>
    </row>
    <row r="79" spans="2:12" x14ac:dyDescent="0.2">
      <c r="B79" s="1183"/>
      <c r="C79" s="1183"/>
      <c r="D79" s="1183"/>
      <c r="E79" s="1183"/>
      <c r="F79" s="1183"/>
      <c r="G79" s="1183"/>
      <c r="H79" s="1183"/>
      <c r="I79" s="1183"/>
      <c r="J79" s="1183"/>
      <c r="K79" s="1183"/>
      <c r="L79" s="1183"/>
    </row>
    <row r="80" spans="2:12" x14ac:dyDescent="0.2">
      <c r="B80" s="1183"/>
      <c r="C80" s="1183"/>
      <c r="D80" s="1183"/>
      <c r="E80" s="1183"/>
      <c r="F80" s="1183"/>
      <c r="G80" s="1183"/>
      <c r="H80" s="1183"/>
      <c r="I80" s="1183"/>
      <c r="J80" s="1183"/>
      <c r="K80" s="1183"/>
      <c r="L80" s="1183"/>
    </row>
    <row r="81" spans="2:12" x14ac:dyDescent="0.2">
      <c r="B81" s="1183"/>
      <c r="C81" s="1183"/>
      <c r="D81" s="1183"/>
      <c r="E81" s="1183"/>
      <c r="F81" s="1183"/>
      <c r="G81" s="1183"/>
      <c r="H81" s="1183"/>
      <c r="I81" s="1183"/>
      <c r="J81" s="1183"/>
      <c r="K81" s="1183"/>
      <c r="L81" s="1183"/>
    </row>
    <row r="82" spans="2:12" x14ac:dyDescent="0.2">
      <c r="B82" s="1183"/>
      <c r="C82" s="1183"/>
      <c r="D82" s="1183"/>
      <c r="E82" s="1183"/>
      <c r="F82" s="1183"/>
      <c r="G82" s="1183"/>
      <c r="H82" s="1183"/>
      <c r="I82" s="1183"/>
      <c r="J82" s="1183"/>
      <c r="K82" s="1183"/>
      <c r="L82" s="1183"/>
    </row>
    <row r="83" spans="2:12" x14ac:dyDescent="0.2">
      <c r="B83" s="1183"/>
      <c r="C83" s="1183"/>
      <c r="D83" s="1183"/>
      <c r="E83" s="1183"/>
      <c r="F83" s="1183"/>
      <c r="G83" s="1183"/>
      <c r="H83" s="1183"/>
      <c r="I83" s="1183"/>
      <c r="J83" s="1183"/>
      <c r="K83" s="1183"/>
      <c r="L83" s="1183"/>
    </row>
    <row r="84" spans="2:12" x14ac:dyDescent="0.2"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</row>
    <row r="85" spans="2:12" x14ac:dyDescent="0.2">
      <c r="B85" s="1183"/>
      <c r="C85" s="1183"/>
      <c r="D85" s="1183"/>
      <c r="E85" s="1183"/>
      <c r="F85" s="1183"/>
      <c r="G85" s="1183"/>
      <c r="H85" s="1183"/>
      <c r="I85" s="1183"/>
      <c r="J85" s="1183"/>
      <c r="K85" s="1183"/>
      <c r="L85" s="1183"/>
    </row>
    <row r="86" spans="2:12" x14ac:dyDescent="0.2">
      <c r="B86" s="1183"/>
      <c r="C86" s="1183"/>
      <c r="D86" s="1183"/>
      <c r="E86" s="1183"/>
      <c r="F86" s="1183"/>
      <c r="G86" s="1183"/>
      <c r="H86" s="1183"/>
      <c r="I86" s="1183"/>
      <c r="J86" s="1183"/>
      <c r="K86" s="1183"/>
      <c r="L86" s="1183"/>
    </row>
    <row r="87" spans="2:12" x14ac:dyDescent="0.2">
      <c r="B87" s="1183"/>
      <c r="C87" s="1183"/>
      <c r="D87" s="1183"/>
      <c r="E87" s="1183"/>
      <c r="F87" s="1183"/>
      <c r="G87" s="1183"/>
      <c r="H87" s="1183"/>
      <c r="I87" s="1183"/>
      <c r="J87" s="1183"/>
      <c r="K87" s="1183"/>
      <c r="L87" s="1183"/>
    </row>
    <row r="88" spans="2:12" x14ac:dyDescent="0.2">
      <c r="B88" s="1183"/>
      <c r="C88" s="1183"/>
      <c r="D88" s="1183"/>
      <c r="E88" s="1183"/>
      <c r="F88" s="1183"/>
      <c r="G88" s="1183"/>
      <c r="H88" s="1183"/>
      <c r="I88" s="1183"/>
      <c r="J88" s="1183"/>
      <c r="K88" s="1183"/>
      <c r="L88" s="1183"/>
    </row>
    <row r="89" spans="2:12" x14ac:dyDescent="0.2">
      <c r="B89" s="1183"/>
      <c r="C89" s="1183"/>
      <c r="D89" s="1183"/>
      <c r="E89" s="1183"/>
      <c r="F89" s="1183"/>
      <c r="G89" s="1183"/>
      <c r="H89" s="1183"/>
      <c r="I89" s="1183"/>
      <c r="J89" s="1183"/>
      <c r="K89" s="1183"/>
      <c r="L89" s="1183"/>
    </row>
    <row r="90" spans="2:12" x14ac:dyDescent="0.2">
      <c r="B90" s="1183"/>
      <c r="C90" s="1183"/>
      <c r="D90" s="1183"/>
      <c r="E90" s="1183"/>
      <c r="F90" s="1183"/>
      <c r="G90" s="1183"/>
      <c r="H90" s="1183"/>
      <c r="I90" s="1183"/>
      <c r="J90" s="1183"/>
      <c r="K90" s="1183"/>
      <c r="L90" s="1183"/>
    </row>
    <row r="91" spans="2:12" x14ac:dyDescent="0.2">
      <c r="B91" s="1183"/>
      <c r="C91" s="1183"/>
      <c r="D91" s="1183"/>
      <c r="E91" s="1183"/>
      <c r="F91" s="1183"/>
      <c r="G91" s="1183"/>
      <c r="H91" s="1183"/>
      <c r="I91" s="1183"/>
      <c r="J91" s="1183"/>
      <c r="K91" s="1183"/>
      <c r="L91" s="1183"/>
    </row>
    <row r="92" spans="2:12" x14ac:dyDescent="0.2">
      <c r="B92" s="1183"/>
      <c r="C92" s="1183"/>
      <c r="D92" s="1183"/>
      <c r="E92" s="1183"/>
      <c r="F92" s="1183"/>
      <c r="G92" s="1183"/>
      <c r="H92" s="1183"/>
      <c r="I92" s="1183"/>
      <c r="J92" s="1183"/>
      <c r="K92" s="1183"/>
      <c r="L92" s="1183"/>
    </row>
  </sheetData>
  <mergeCells count="14">
    <mergeCell ref="A31:K31"/>
    <mergeCell ref="A33:A34"/>
    <mergeCell ref="B33:D33"/>
    <mergeCell ref="F33:K33"/>
    <mergeCell ref="A2:S2"/>
    <mergeCell ref="N6:P6"/>
    <mergeCell ref="Q6:S6"/>
    <mergeCell ref="A29:K29"/>
    <mergeCell ref="A30:K30"/>
    <mergeCell ref="A6:A7"/>
    <mergeCell ref="J6:L6"/>
    <mergeCell ref="B6:I6"/>
    <mergeCell ref="A4:S4"/>
    <mergeCell ref="A3:S3"/>
  </mergeCells>
  <pageMargins left="0.7" right="0.7" top="0.75" bottom="0.75" header="0.3" footer="0.3"/>
  <pageSetup orientation="portrait" r:id="rId1"/>
  <ignoredErrors>
    <ignoredError sqref="M9:M23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 tint="-0.14999847407452621"/>
  </sheetPr>
  <dimension ref="A1:V93"/>
  <sheetViews>
    <sheetView showGridLines="0" topLeftCell="A58" zoomScaleNormal="100" workbookViewId="0">
      <selection activeCell="A81" sqref="A81"/>
    </sheetView>
  </sheetViews>
  <sheetFormatPr baseColWidth="10" defaultColWidth="9.140625" defaultRowHeight="12.75" x14ac:dyDescent="0.2"/>
  <cols>
    <col min="1" max="1" width="53.7109375" style="69" customWidth="1"/>
    <col min="2" max="2" width="17.5703125" style="69" customWidth="1"/>
    <col min="3" max="3" width="13.7109375" style="69" customWidth="1"/>
    <col min="4" max="4" width="14.140625" style="69" customWidth="1"/>
    <col min="5" max="5" width="13.140625" style="69" bestFit="1" customWidth="1"/>
    <col min="6" max="6" width="12.85546875" style="69" customWidth="1"/>
    <col min="7" max="7" width="12.85546875" style="69" bestFit="1" customWidth="1"/>
    <col min="8" max="8" width="14.140625" style="69" customWidth="1"/>
    <col min="9" max="9" width="12.140625" style="69" customWidth="1"/>
    <col min="10" max="11" width="13.85546875" style="69" bestFit="1" customWidth="1"/>
    <col min="12" max="12" width="14.7109375" style="69" customWidth="1"/>
    <col min="13" max="13" width="11.42578125" style="69" customWidth="1"/>
    <col min="14" max="14" width="11.85546875" style="69" bestFit="1" customWidth="1"/>
    <col min="15" max="16384" width="9.140625" style="69"/>
  </cols>
  <sheetData>
    <row r="1" spans="1:22" ht="15.75" x14ac:dyDescent="0.25">
      <c r="A1" s="1790" t="s">
        <v>803</v>
      </c>
      <c r="B1" s="1790"/>
      <c r="C1" s="1790"/>
      <c r="D1" s="1790"/>
      <c r="E1" s="1790"/>
      <c r="F1" s="1790"/>
      <c r="G1" s="1790"/>
      <c r="H1" s="1790"/>
      <c r="I1" s="1790"/>
      <c r="J1" s="1790"/>
      <c r="K1" s="1790"/>
      <c r="L1" s="1790"/>
      <c r="M1" s="1790"/>
    </row>
    <row r="2" spans="1:22" ht="15.75" x14ac:dyDescent="0.25">
      <c r="A2" s="1729" t="s">
        <v>1764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</row>
    <row r="3" spans="1:22" ht="15.75" x14ac:dyDescent="0.25">
      <c r="A3" s="1791" t="s">
        <v>1433</v>
      </c>
      <c r="B3" s="1791"/>
      <c r="C3" s="1791"/>
      <c r="D3" s="1791"/>
      <c r="E3" s="1791"/>
      <c r="F3" s="1791"/>
      <c r="G3" s="1791"/>
      <c r="H3" s="1791"/>
      <c r="I3" s="1791"/>
      <c r="J3" s="1791"/>
      <c r="K3" s="1791"/>
      <c r="L3" s="1791"/>
      <c r="M3" s="1791"/>
    </row>
    <row r="4" spans="1:22" ht="3.75" customHeight="1" x14ac:dyDescent="0.2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</row>
    <row r="5" spans="1:22" x14ac:dyDescent="0.2">
      <c r="A5" s="424" t="s">
        <v>366</v>
      </c>
      <c r="B5" s="1788" t="s">
        <v>367</v>
      </c>
      <c r="C5" s="1788"/>
      <c r="D5" s="1788"/>
      <c r="E5" s="1788" t="s">
        <v>797</v>
      </c>
      <c r="F5" s="1788"/>
      <c r="G5" s="1788"/>
      <c r="H5" s="402" t="s">
        <v>367</v>
      </c>
      <c r="I5" s="1788" t="s">
        <v>797</v>
      </c>
      <c r="J5" s="1788"/>
      <c r="K5" s="1788"/>
      <c r="L5" s="1035" t="s">
        <v>367</v>
      </c>
      <c r="M5" s="1789" t="s">
        <v>926</v>
      </c>
      <c r="O5" s="1792"/>
      <c r="P5" s="1792"/>
      <c r="Q5" s="1792"/>
      <c r="R5" s="70"/>
      <c r="S5" s="1792"/>
      <c r="T5" s="1792"/>
      <c r="U5" s="1792"/>
      <c r="V5" s="70"/>
    </row>
    <row r="6" spans="1:22" x14ac:dyDescent="0.2">
      <c r="A6" s="401"/>
      <c r="B6" s="403" t="s">
        <v>1445</v>
      </c>
      <c r="C6" s="403" t="s">
        <v>1492</v>
      </c>
      <c r="D6" s="403" t="s">
        <v>1573</v>
      </c>
      <c r="E6" s="404" t="s">
        <v>1752</v>
      </c>
      <c r="F6" s="404" t="s">
        <v>1753</v>
      </c>
      <c r="G6" s="404" t="s">
        <v>1754</v>
      </c>
      <c r="H6" s="403" t="s">
        <v>1755</v>
      </c>
      <c r="I6" s="404" t="s">
        <v>1963</v>
      </c>
      <c r="J6" s="404" t="s">
        <v>1964</v>
      </c>
      <c r="K6" s="404" t="s">
        <v>1965</v>
      </c>
      <c r="L6" s="403" t="s">
        <v>1966</v>
      </c>
      <c r="M6" s="1789"/>
      <c r="N6" s="126"/>
      <c r="O6" s="52"/>
      <c r="P6" s="52"/>
      <c r="Q6" s="52"/>
      <c r="R6" s="52"/>
      <c r="S6" s="52"/>
      <c r="T6" s="52"/>
      <c r="U6" s="52"/>
      <c r="V6" s="52"/>
    </row>
    <row r="7" spans="1:22" x14ac:dyDescent="0.2">
      <c r="A7" s="228" t="s">
        <v>1002</v>
      </c>
      <c r="B7" s="229">
        <v>1437632.6365199999</v>
      </c>
      <c r="C7" s="229">
        <v>216191.71258999998</v>
      </c>
      <c r="D7" s="229">
        <v>419073.30521000002</v>
      </c>
      <c r="E7" s="229">
        <v>37443.07331</v>
      </c>
      <c r="F7" s="229">
        <v>66851.734049999999</v>
      </c>
      <c r="G7" s="229">
        <v>78960.405779999986</v>
      </c>
      <c r="H7" s="229">
        <v>602328.51835000003</v>
      </c>
      <c r="I7" s="229">
        <v>45606.55988999999</v>
      </c>
      <c r="J7" s="229">
        <v>394881.15288000001</v>
      </c>
      <c r="K7" s="229">
        <v>174370.35394000003</v>
      </c>
      <c r="L7" s="229">
        <v>1217186.5850600002</v>
      </c>
      <c r="M7" s="230">
        <v>-0.15333962645256974</v>
      </c>
      <c r="N7" s="334"/>
      <c r="O7" s="125"/>
      <c r="P7" s="125"/>
      <c r="Q7" s="125"/>
      <c r="R7" s="71"/>
      <c r="S7" s="71"/>
      <c r="T7" s="71"/>
      <c r="U7" s="71"/>
      <c r="V7" s="71"/>
    </row>
    <row r="8" spans="1:22" x14ac:dyDescent="0.2">
      <c r="A8" s="228" t="s">
        <v>370</v>
      </c>
      <c r="B8" s="231">
        <v>7.7093314289007578E-2</v>
      </c>
      <c r="C8" s="231">
        <v>6.7728190390905149E-2</v>
      </c>
      <c r="D8" s="231">
        <v>6.5929070423266511E-2</v>
      </c>
      <c r="E8" s="231">
        <v>3.3003636511186797E-2</v>
      </c>
      <c r="F8" s="231">
        <v>7.8657776557249814E-2</v>
      </c>
      <c r="G8" s="231">
        <v>7.3060119412042157E-2</v>
      </c>
      <c r="H8" s="231">
        <v>6.3930557921939052E-2</v>
      </c>
      <c r="I8" s="231">
        <v>4.8497066647341873E-2</v>
      </c>
      <c r="J8" s="231">
        <v>0.28399160421308922</v>
      </c>
      <c r="K8" s="231">
        <v>0.14617652078562474</v>
      </c>
      <c r="L8" s="231">
        <v>9.402502490448772E-2</v>
      </c>
      <c r="M8" s="230"/>
      <c r="N8" s="334"/>
      <c r="O8" s="125"/>
      <c r="P8" s="126"/>
      <c r="Q8" s="126"/>
      <c r="R8" s="72"/>
      <c r="S8" s="72"/>
      <c r="T8" s="72"/>
      <c r="U8" s="72"/>
      <c r="V8" s="72"/>
    </row>
    <row r="9" spans="1:22" x14ac:dyDescent="0.2">
      <c r="A9" s="228" t="s">
        <v>1005</v>
      </c>
      <c r="B9" s="232">
        <v>1026.80423</v>
      </c>
      <c r="C9" s="232">
        <v>78.075029999999998</v>
      </c>
      <c r="D9" s="232">
        <v>325.09307000000001</v>
      </c>
      <c r="E9" s="232">
        <v>101.5</v>
      </c>
      <c r="F9" s="232">
        <v>73.30904000000001</v>
      </c>
      <c r="G9" s="232">
        <v>35</v>
      </c>
      <c r="H9" s="232">
        <v>534.90210999999999</v>
      </c>
      <c r="I9" s="232">
        <v>53</v>
      </c>
      <c r="J9" s="232">
        <v>38.5</v>
      </c>
      <c r="K9" s="232">
        <v>41.05</v>
      </c>
      <c r="L9" s="232">
        <v>667.45210999999995</v>
      </c>
      <c r="M9" s="230">
        <v>-0.34997140594171494</v>
      </c>
      <c r="N9" s="334"/>
      <c r="O9" s="125"/>
      <c r="P9" s="125"/>
      <c r="Q9" s="125"/>
      <c r="R9" s="71"/>
      <c r="S9" s="71"/>
      <c r="T9" s="71"/>
      <c r="U9" s="71"/>
      <c r="V9" s="71"/>
    </row>
    <row r="10" spans="1:22" x14ac:dyDescent="0.2">
      <c r="A10" s="228" t="s">
        <v>370</v>
      </c>
      <c r="B10" s="231">
        <v>5.5062565502331773E-5</v>
      </c>
      <c r="C10" s="231">
        <v>2.4459219242339372E-5</v>
      </c>
      <c r="D10" s="231">
        <v>5.1143997099518594E-5</v>
      </c>
      <c r="E10" s="231">
        <v>8.9465655720915498E-5</v>
      </c>
      <c r="F10" s="231">
        <v>8.6255445275865503E-5</v>
      </c>
      <c r="G10" s="231">
        <v>3.2384638277393057E-5</v>
      </c>
      <c r="H10" s="231">
        <v>5.6773985099691923E-5</v>
      </c>
      <c r="I10" s="231">
        <v>5.6359096991937573E-5</v>
      </c>
      <c r="J10" s="231">
        <v>2.768852522451624E-5</v>
      </c>
      <c r="K10" s="231">
        <v>3.4412651248701676E-5</v>
      </c>
      <c r="L10" s="231">
        <v>5.1559228499227425E-5</v>
      </c>
      <c r="M10" s="230"/>
      <c r="N10" s="334"/>
      <c r="O10" s="125"/>
      <c r="P10" s="126"/>
      <c r="Q10" s="126"/>
      <c r="R10" s="72"/>
      <c r="S10" s="72"/>
      <c r="T10" s="72"/>
      <c r="U10" s="72"/>
      <c r="V10" s="72"/>
    </row>
    <row r="11" spans="1:22" x14ac:dyDescent="0.2">
      <c r="A11" s="228" t="s">
        <v>1003</v>
      </c>
      <c r="B11" s="233">
        <v>16540222.502529997</v>
      </c>
      <c r="C11" s="233">
        <v>2825745.1366500002</v>
      </c>
      <c r="D11" s="233">
        <v>5628536.3013900006</v>
      </c>
      <c r="E11" s="233">
        <v>919331.8872</v>
      </c>
      <c r="F11" s="233">
        <v>739113.75080000004</v>
      </c>
      <c r="G11" s="233">
        <v>918449.30304999999</v>
      </c>
      <c r="H11" s="233">
        <v>8205431.2424400002</v>
      </c>
      <c r="I11" s="233">
        <v>872088.43328</v>
      </c>
      <c r="J11" s="233">
        <v>883474.94312000007</v>
      </c>
      <c r="K11" s="233">
        <v>1002031.7550300001</v>
      </c>
      <c r="L11" s="233">
        <v>10963026.373870002</v>
      </c>
      <c r="M11" s="230">
        <v>-0.33718990949528677</v>
      </c>
      <c r="N11" s="334"/>
      <c r="O11" s="125"/>
      <c r="P11" s="125"/>
      <c r="Q11" s="125"/>
      <c r="R11" s="71"/>
      <c r="S11" s="71"/>
      <c r="T11" s="71"/>
      <c r="U11" s="71"/>
      <c r="V11" s="71"/>
    </row>
    <row r="12" spans="1:22" x14ac:dyDescent="0.2">
      <c r="A12" s="228" t="s">
        <v>370</v>
      </c>
      <c r="B12" s="231">
        <v>0.88697247085620201</v>
      </c>
      <c r="C12" s="231">
        <v>0.88524487048287503</v>
      </c>
      <c r="D12" s="231">
        <v>0.88548748293165802</v>
      </c>
      <c r="E12" s="231">
        <v>0.81033133116743561</v>
      </c>
      <c r="F12" s="231">
        <v>0.86964152967722785</v>
      </c>
      <c r="G12" s="231">
        <v>0.84981852729708585</v>
      </c>
      <c r="H12" s="231">
        <v>0.87091642075376219</v>
      </c>
      <c r="I12" s="231">
        <v>0.92736069050517733</v>
      </c>
      <c r="J12" s="231">
        <v>0.63537969474821232</v>
      </c>
      <c r="K12" s="231">
        <v>0.84001386908579456</v>
      </c>
      <c r="L12" s="231">
        <v>0.8468700201628252</v>
      </c>
      <c r="M12" s="230"/>
      <c r="N12" s="334"/>
      <c r="O12" s="125"/>
      <c r="P12" s="126"/>
      <c r="Q12" s="126"/>
      <c r="R12" s="72"/>
      <c r="S12" s="72"/>
      <c r="T12" s="72"/>
      <c r="U12" s="72"/>
      <c r="V12" s="72"/>
    </row>
    <row r="13" spans="1:22" x14ac:dyDescent="0.2">
      <c r="A13" s="228" t="s">
        <v>922</v>
      </c>
      <c r="B13" s="233">
        <v>1811.81324</v>
      </c>
      <c r="C13" s="233">
        <v>400.83308000000005</v>
      </c>
      <c r="D13" s="233">
        <v>880.0604800000001</v>
      </c>
      <c r="E13" s="233">
        <v>88.921279999999996</v>
      </c>
      <c r="F13" s="233">
        <v>0</v>
      </c>
      <c r="G13" s="233">
        <v>0</v>
      </c>
      <c r="H13" s="233">
        <v>968.98176000000012</v>
      </c>
      <c r="I13" s="233">
        <v>0</v>
      </c>
      <c r="J13" s="233">
        <v>0</v>
      </c>
      <c r="K13" s="233">
        <v>0</v>
      </c>
      <c r="L13" s="233">
        <v>968.98176000000012</v>
      </c>
      <c r="M13" s="230">
        <v>-0.46518673193932497</v>
      </c>
      <c r="N13" s="334"/>
      <c r="O13" s="125"/>
      <c r="P13" s="125"/>
      <c r="Q13" s="125"/>
      <c r="R13" s="51"/>
      <c r="S13" s="51"/>
      <c r="T13" s="71"/>
      <c r="U13" s="51"/>
      <c r="V13" s="71"/>
    </row>
    <row r="14" spans="1:22" x14ac:dyDescent="0.2">
      <c r="A14" s="228" t="s">
        <v>370</v>
      </c>
      <c r="B14" s="234">
        <v>9.7158817903868542E-5</v>
      </c>
      <c r="C14" s="234">
        <v>1.2557233962384848E-4</v>
      </c>
      <c r="D14" s="234">
        <v>1.3845207662076877E-4</v>
      </c>
      <c r="E14" s="234">
        <v>7.8378331258552992E-5</v>
      </c>
      <c r="F14" s="234">
        <v>0</v>
      </c>
      <c r="G14" s="234">
        <v>0</v>
      </c>
      <c r="H14" s="234">
        <v>1.0284677322382082E-4</v>
      </c>
      <c r="I14" s="234">
        <v>0</v>
      </c>
      <c r="J14" s="234">
        <v>0</v>
      </c>
      <c r="K14" s="234">
        <v>0</v>
      </c>
      <c r="L14" s="234">
        <v>7.48517402625689E-5</v>
      </c>
      <c r="M14" s="230"/>
      <c r="N14" s="334"/>
      <c r="O14" s="125"/>
      <c r="P14" s="126"/>
      <c r="Q14" s="126"/>
      <c r="R14" s="51"/>
      <c r="S14" s="51"/>
      <c r="T14" s="72"/>
      <c r="U14" s="51"/>
      <c r="V14" s="72"/>
    </row>
    <row r="15" spans="1:22" x14ac:dyDescent="0.2">
      <c r="A15" s="228" t="s">
        <v>951</v>
      </c>
      <c r="B15" s="235">
        <v>180884.40428000002</v>
      </c>
      <c r="C15" s="235">
        <v>15606.018980000001</v>
      </c>
      <c r="D15" s="235">
        <v>31884.808120000002</v>
      </c>
      <c r="E15" s="235">
        <v>47637.597040000001</v>
      </c>
      <c r="F15" s="235">
        <v>5432.2617999999993</v>
      </c>
      <c r="G15" s="235">
        <v>20117.99728</v>
      </c>
      <c r="H15" s="235">
        <v>105072.66424000001</v>
      </c>
      <c r="I15" s="235">
        <v>8363.3527699999995</v>
      </c>
      <c r="J15" s="235">
        <v>13898.194660000001</v>
      </c>
      <c r="K15" s="235">
        <v>11348.02173</v>
      </c>
      <c r="L15" s="235">
        <v>138682.23340000003</v>
      </c>
      <c r="M15" s="230">
        <v>-0.23331016871235144</v>
      </c>
      <c r="N15" s="334"/>
      <c r="O15" s="125"/>
      <c r="P15" s="125"/>
      <c r="Q15" s="125"/>
      <c r="R15" s="51"/>
      <c r="S15" s="51"/>
      <c r="T15" s="72"/>
      <c r="U15" s="51"/>
      <c r="V15" s="72"/>
    </row>
    <row r="16" spans="1:22" x14ac:dyDescent="0.2">
      <c r="A16" s="228" t="s">
        <v>370</v>
      </c>
      <c r="B16" s="234">
        <v>9.6999594158447937E-3</v>
      </c>
      <c r="C16" s="234">
        <v>4.8890284093637808E-3</v>
      </c>
      <c r="D16" s="234">
        <v>5.0161528635722288E-3</v>
      </c>
      <c r="E16" s="234">
        <v>4.1989446858643774E-2</v>
      </c>
      <c r="F16" s="234">
        <v>6.3916013688635745E-3</v>
      </c>
      <c r="G16" s="234">
        <v>1.8614687565096495E-2</v>
      </c>
      <c r="H16" s="234">
        <v>1.1152309483218702E-2</v>
      </c>
      <c r="I16" s="234">
        <v>8.8934152819286749E-3</v>
      </c>
      <c r="J16" s="234">
        <v>9.995338010873947E-3</v>
      </c>
      <c r="K16" s="234">
        <v>9.5131672145475823E-3</v>
      </c>
      <c r="L16" s="234">
        <v>1.0712901874943195E-2</v>
      </c>
      <c r="M16" s="230"/>
      <c r="N16" s="334"/>
      <c r="O16" s="125"/>
      <c r="P16" s="126"/>
      <c r="Q16" s="126"/>
      <c r="R16" s="51"/>
      <c r="S16" s="51"/>
      <c r="T16" s="72"/>
      <c r="U16" s="51"/>
      <c r="V16" s="72"/>
    </row>
    <row r="17" spans="1:22" x14ac:dyDescent="0.2">
      <c r="A17" s="228" t="s">
        <v>1004</v>
      </c>
      <c r="B17" s="235">
        <v>279844.37941999995</v>
      </c>
      <c r="C17" s="235">
        <v>211.91985</v>
      </c>
      <c r="D17" s="235">
        <v>13539.539470000002</v>
      </c>
      <c r="E17" s="235">
        <v>18.695340000000002</v>
      </c>
      <c r="F17" s="235">
        <v>10.309670000000001</v>
      </c>
      <c r="G17" s="235">
        <v>1357.9692400000001</v>
      </c>
      <c r="H17" s="235">
        <v>14926.513720000003</v>
      </c>
      <c r="I17" s="235">
        <v>57.341120000000004</v>
      </c>
      <c r="J17" s="235">
        <v>18.947890000000001</v>
      </c>
      <c r="K17" s="235">
        <v>122.47564000000001</v>
      </c>
      <c r="L17" s="235">
        <v>15125.278370000002</v>
      </c>
      <c r="M17" s="230">
        <v>-0.94595110896510282</v>
      </c>
      <c r="N17" s="334"/>
      <c r="O17" s="125"/>
      <c r="P17" s="125"/>
      <c r="Q17" s="125"/>
      <c r="R17" s="51"/>
      <c r="S17" s="51"/>
      <c r="T17" s="72"/>
      <c r="U17" s="51"/>
      <c r="V17" s="72"/>
    </row>
    <row r="18" spans="1:22" x14ac:dyDescent="0.2">
      <c r="A18" s="228" t="s">
        <v>370</v>
      </c>
      <c r="B18" s="234">
        <v>1.5006706265977433E-2</v>
      </c>
      <c r="C18" s="234">
        <v>6.638990818131832E-5</v>
      </c>
      <c r="D18" s="234">
        <v>2.1300551481534123E-3</v>
      </c>
      <c r="E18" s="234">
        <v>1.647872760616217E-5</v>
      </c>
      <c r="F18" s="234">
        <v>1.2130361773898993E-5</v>
      </c>
      <c r="G18" s="234">
        <v>1.2564955036921818E-3</v>
      </c>
      <c r="H18" s="234">
        <v>1.5842855200732472E-3</v>
      </c>
      <c r="I18" s="1036">
        <v>6.0975353654836446E-5</v>
      </c>
      <c r="J18" s="1037">
        <v>1.3626990395230106E-5</v>
      </c>
      <c r="K18" s="1036">
        <v>1.0267263059151127E-4</v>
      </c>
      <c r="L18" s="234">
        <v>1.1683949633378974E-3</v>
      </c>
      <c r="M18" s="230"/>
      <c r="N18" s="334"/>
      <c r="O18" s="125"/>
      <c r="P18" s="126"/>
      <c r="Q18" s="126"/>
      <c r="R18" s="51"/>
      <c r="S18" s="51"/>
      <c r="T18" s="72"/>
      <c r="U18" s="51"/>
      <c r="V18" s="72"/>
    </row>
    <row r="19" spans="1:22" s="79" customFormat="1" x14ac:dyDescent="0.2">
      <c r="A19" s="228" t="s">
        <v>1282</v>
      </c>
      <c r="B19" s="236">
        <v>114112.3864</v>
      </c>
      <c r="C19" s="236">
        <v>68805.250060000006</v>
      </c>
      <c r="D19" s="236">
        <v>182177.41344000003</v>
      </c>
      <c r="E19" s="236">
        <v>129891.89064</v>
      </c>
      <c r="F19" s="236">
        <v>966.86103000000003</v>
      </c>
      <c r="G19" s="236">
        <v>61838.65567</v>
      </c>
      <c r="H19" s="236">
        <v>374874.82078000007</v>
      </c>
      <c r="I19" s="236">
        <v>14229.63067</v>
      </c>
      <c r="J19" s="236">
        <v>98155.961980000007</v>
      </c>
      <c r="K19" s="236">
        <v>4961.5947800000004</v>
      </c>
      <c r="L19" s="236">
        <v>492222.00821000006</v>
      </c>
      <c r="M19" s="230">
        <v>3.3134844843626898</v>
      </c>
      <c r="N19" s="334"/>
      <c r="O19" s="125"/>
      <c r="P19" s="125"/>
      <c r="Q19" s="125"/>
      <c r="R19" s="51"/>
      <c r="S19" s="51"/>
      <c r="T19" s="72"/>
      <c r="U19" s="51"/>
      <c r="V19" s="72"/>
    </row>
    <row r="20" spans="1:22" s="79" customFormat="1" x14ac:dyDescent="0.2">
      <c r="A20" s="228" t="s">
        <v>370</v>
      </c>
      <c r="B20" s="234">
        <v>6.1192976881069075E-3</v>
      </c>
      <c r="C20" s="234">
        <v>2.1555197561134776E-2</v>
      </c>
      <c r="D20" s="234">
        <v>2.8660349802513974E-2</v>
      </c>
      <c r="E20" s="234">
        <v>0.11449126274814823</v>
      </c>
      <c r="F20" s="234">
        <v>1.1376090678930177E-3</v>
      </c>
      <c r="G20" s="234">
        <v>5.7217785583806031E-2</v>
      </c>
      <c r="H20" s="234">
        <v>3.9788845643576549E-2</v>
      </c>
      <c r="I20" s="234">
        <v>1.5131493114905277E-2</v>
      </c>
      <c r="J20" s="234">
        <v>7.0592047512204867E-2</v>
      </c>
      <c r="K20" s="234">
        <v>4.1593576321929046E-3</v>
      </c>
      <c r="L20" s="234">
        <v>3.8023083024860009E-2</v>
      </c>
      <c r="M20" s="230"/>
      <c r="N20" s="334"/>
      <c r="O20" s="125"/>
      <c r="P20" s="126"/>
      <c r="Q20" s="126"/>
      <c r="R20" s="51"/>
      <c r="S20" s="51"/>
      <c r="T20" s="72"/>
      <c r="U20" s="51"/>
      <c r="V20" s="72"/>
    </row>
    <row r="21" spans="1:22" s="128" customFormat="1" x14ac:dyDescent="0.2">
      <c r="A21" s="228" t="s">
        <v>1420</v>
      </c>
      <c r="B21" s="232">
        <v>92419.825079999995</v>
      </c>
      <c r="C21" s="227">
        <v>65010.204079999996</v>
      </c>
      <c r="D21" s="227">
        <v>80010.204079999996</v>
      </c>
      <c r="E21" s="227">
        <v>0</v>
      </c>
      <c r="F21" s="227">
        <v>37458</v>
      </c>
      <c r="G21" s="227">
        <v>0</v>
      </c>
      <c r="H21" s="227">
        <v>117468.20408</v>
      </c>
      <c r="I21" s="227">
        <v>0</v>
      </c>
      <c r="J21" s="227">
        <v>0</v>
      </c>
      <c r="K21" s="227">
        <v>0</v>
      </c>
      <c r="L21" s="227">
        <v>117468.20408</v>
      </c>
      <c r="M21" s="230">
        <v>0.27102820177724579</v>
      </c>
      <c r="N21" s="334"/>
      <c r="O21" s="125"/>
      <c r="P21" s="126"/>
      <c r="Q21" s="126"/>
      <c r="R21" s="51"/>
      <c r="S21" s="51"/>
      <c r="T21" s="72"/>
      <c r="U21" s="51"/>
      <c r="V21" s="72"/>
    </row>
    <row r="22" spans="1:22" s="128" customFormat="1" x14ac:dyDescent="0.2">
      <c r="A22" s="228" t="s">
        <v>370</v>
      </c>
      <c r="B22" s="234">
        <v>4.9560301014552159E-3</v>
      </c>
      <c r="C22" s="234">
        <v>2.0366291688673644E-2</v>
      </c>
      <c r="D22" s="234">
        <v>1.2587292757115403E-2</v>
      </c>
      <c r="E22" s="234">
        <v>0</v>
      </c>
      <c r="F22" s="234">
        <v>4.407309752171587E-2</v>
      </c>
      <c r="G22" s="234">
        <v>0</v>
      </c>
      <c r="H22" s="234">
        <v>1.2467959919106488E-2</v>
      </c>
      <c r="I22" s="234">
        <v>0</v>
      </c>
      <c r="J22" s="234">
        <v>0</v>
      </c>
      <c r="K22" s="234">
        <v>0</v>
      </c>
      <c r="L22" s="234">
        <v>9.074164100784099E-3</v>
      </c>
      <c r="M22" s="230"/>
      <c r="N22" s="334"/>
      <c r="O22" s="125"/>
      <c r="P22" s="126"/>
      <c r="Q22" s="126"/>
      <c r="R22" s="51"/>
      <c r="S22" s="51"/>
      <c r="T22" s="72"/>
      <c r="U22" s="51"/>
      <c r="V22" s="72"/>
    </row>
    <row r="23" spans="1:22" x14ac:dyDescent="0.2">
      <c r="A23" s="237" t="s">
        <v>371</v>
      </c>
      <c r="B23" s="238">
        <v>18647954.751699995</v>
      </c>
      <c r="C23" s="238">
        <v>3192049.1503200005</v>
      </c>
      <c r="D23" s="238">
        <v>6356426.7252600016</v>
      </c>
      <c r="E23" s="238">
        <v>1134513.5648099999</v>
      </c>
      <c r="F23" s="238">
        <v>849906.22639000008</v>
      </c>
      <c r="G23" s="238">
        <v>1080759.3310199999</v>
      </c>
      <c r="H23" s="238">
        <v>9421605.8474800028</v>
      </c>
      <c r="I23" s="238">
        <v>940398.31773000001</v>
      </c>
      <c r="J23" s="238">
        <v>1390467.70053</v>
      </c>
      <c r="K23" s="238">
        <v>1192875.2511200001</v>
      </c>
      <c r="L23" s="238">
        <v>12945347.116860004</v>
      </c>
      <c r="M23" s="230">
        <v>-0.30580338223526238</v>
      </c>
      <c r="N23" s="334"/>
      <c r="O23" s="125"/>
      <c r="P23" s="127"/>
      <c r="Q23" s="127"/>
      <c r="R23" s="73"/>
      <c r="S23" s="73"/>
      <c r="T23" s="73"/>
      <c r="U23" s="73"/>
      <c r="V23" s="73"/>
    </row>
    <row r="24" spans="1:22" x14ac:dyDescent="0.2">
      <c r="A24" s="239" t="s">
        <v>370</v>
      </c>
      <c r="B24" s="240">
        <v>1.0000000000000002</v>
      </c>
      <c r="C24" s="240">
        <v>0.99999999999999989</v>
      </c>
      <c r="D24" s="240">
        <v>1</v>
      </c>
      <c r="E24" s="240">
        <v>1</v>
      </c>
      <c r="F24" s="240">
        <v>0.99999999999999989</v>
      </c>
      <c r="G24" s="240">
        <v>1.0000000000000002</v>
      </c>
      <c r="H24" s="240">
        <v>0.99999999999999978</v>
      </c>
      <c r="I24" s="240">
        <v>0.99999999999999989</v>
      </c>
      <c r="J24" s="240">
        <v>1</v>
      </c>
      <c r="K24" s="240">
        <v>0.99999999999999989</v>
      </c>
      <c r="L24" s="240">
        <v>0.99999999999999989</v>
      </c>
      <c r="M24" s="230"/>
      <c r="N24" s="334"/>
      <c r="O24" s="125"/>
      <c r="P24" s="74"/>
      <c r="Q24" s="74"/>
      <c r="R24" s="74"/>
      <c r="S24" s="74"/>
      <c r="T24" s="74"/>
      <c r="U24" s="74"/>
      <c r="V24" s="74"/>
    </row>
    <row r="25" spans="1:22" ht="4.5" customHeight="1" x14ac:dyDescent="0.2">
      <c r="A25" s="409"/>
      <c r="B25" s="410"/>
      <c r="C25" s="410"/>
      <c r="D25" s="410"/>
      <c r="E25" s="411"/>
      <c r="F25" s="411"/>
      <c r="G25" s="411"/>
      <c r="H25" s="411"/>
      <c r="I25" s="411"/>
      <c r="J25" s="411"/>
      <c r="K25" s="411"/>
      <c r="L25" s="411"/>
      <c r="M25" s="412"/>
      <c r="O25" s="125"/>
      <c r="P25" s="16"/>
      <c r="Q25" s="16"/>
      <c r="R25" s="16"/>
      <c r="S25" s="16"/>
      <c r="T25" s="16"/>
      <c r="U25" s="16"/>
      <c r="V25" s="16"/>
    </row>
    <row r="26" spans="1:22" x14ac:dyDescent="0.2">
      <c r="A26" s="15" t="s">
        <v>846</v>
      </c>
      <c r="B26" s="15"/>
      <c r="C26" s="75"/>
      <c r="D26" s="15"/>
      <c r="E26" s="28"/>
      <c r="F26" s="28"/>
      <c r="G26" s="15"/>
      <c r="H26" s="124"/>
      <c r="I26" s="332"/>
      <c r="J26" s="124"/>
      <c r="K26" s="124"/>
      <c r="L26" s="124"/>
      <c r="M26" s="15"/>
      <c r="O26" s="16"/>
      <c r="P26" s="16"/>
      <c r="Q26" s="16"/>
      <c r="R26" s="16"/>
      <c r="S26" s="16"/>
      <c r="T26" s="16"/>
      <c r="U26" s="16"/>
      <c r="V26" s="16"/>
    </row>
    <row r="27" spans="1:22" x14ac:dyDescent="0.2">
      <c r="A27" s="15" t="s">
        <v>923</v>
      </c>
      <c r="B27" s="15"/>
      <c r="C27" s="75"/>
      <c r="D27" s="15"/>
      <c r="E27" s="76"/>
      <c r="F27" s="76"/>
      <c r="G27" s="76"/>
      <c r="H27" s="124"/>
      <c r="I27" s="124"/>
      <c r="J27" s="124"/>
      <c r="K27" s="124"/>
      <c r="L27" s="124"/>
      <c r="M27" s="333"/>
    </row>
    <row r="28" spans="1:22" x14ac:dyDescent="0.2">
      <c r="H28" s="124"/>
      <c r="I28" s="124"/>
      <c r="J28" s="124"/>
      <c r="K28" s="124"/>
      <c r="L28" s="124"/>
    </row>
    <row r="29" spans="1:22" ht="15.75" x14ac:dyDescent="0.25">
      <c r="A29" s="1790" t="s">
        <v>804</v>
      </c>
      <c r="B29" s="1790"/>
      <c r="C29" s="1790"/>
      <c r="D29" s="1790"/>
      <c r="E29" s="1790"/>
      <c r="F29" s="1790"/>
      <c r="G29" s="1790"/>
      <c r="H29" s="1790"/>
      <c r="I29" s="1790"/>
      <c r="J29" s="1790"/>
      <c r="K29" s="1790"/>
      <c r="L29" s="1790"/>
      <c r="M29" s="1790"/>
    </row>
    <row r="30" spans="1:22" ht="15.75" x14ac:dyDescent="0.25">
      <c r="A30" s="1729" t="s">
        <v>1764</v>
      </c>
      <c r="B30" s="1729"/>
      <c r="C30" s="1729"/>
      <c r="D30" s="1729"/>
      <c r="E30" s="1729"/>
      <c r="F30" s="1729"/>
      <c r="G30" s="1729"/>
      <c r="H30" s="1729"/>
      <c r="I30" s="1729"/>
      <c r="J30" s="1729"/>
      <c r="K30" s="1729"/>
      <c r="L30" s="1729"/>
      <c r="M30" s="1729"/>
    </row>
    <row r="31" spans="1:22" ht="15.75" x14ac:dyDescent="0.25">
      <c r="A31" s="1791" t="s">
        <v>1433</v>
      </c>
      <c r="B31" s="1791"/>
      <c r="C31" s="1791"/>
      <c r="D31" s="1791"/>
      <c r="E31" s="1791"/>
      <c r="F31" s="1791"/>
      <c r="G31" s="1791"/>
      <c r="H31" s="1791"/>
      <c r="I31" s="1791"/>
      <c r="J31" s="1791"/>
      <c r="K31" s="1791"/>
      <c r="L31" s="1791"/>
      <c r="M31" s="1791"/>
      <c r="N31" s="66">
        <v>1000</v>
      </c>
    </row>
    <row r="32" spans="1:22" ht="6" customHeight="1" x14ac:dyDescent="0.2">
      <c r="A32" s="406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</row>
    <row r="33" spans="1:13" ht="12.75" customHeight="1" x14ac:dyDescent="0.2">
      <c r="A33" s="405"/>
      <c r="B33" s="1788" t="s">
        <v>367</v>
      </c>
      <c r="C33" s="1788"/>
      <c r="D33" s="1788"/>
      <c r="E33" s="1788" t="s">
        <v>797</v>
      </c>
      <c r="F33" s="1788"/>
      <c r="G33" s="1788"/>
      <c r="H33" s="402" t="s">
        <v>367</v>
      </c>
      <c r="I33" s="1788" t="s">
        <v>797</v>
      </c>
      <c r="J33" s="1788"/>
      <c r="K33" s="1788"/>
      <c r="L33" s="402" t="s">
        <v>367</v>
      </c>
      <c r="M33" s="1789" t="s">
        <v>926</v>
      </c>
    </row>
    <row r="34" spans="1:13" x14ac:dyDescent="0.2">
      <c r="A34" s="405"/>
      <c r="B34" s="403" t="s">
        <v>1445</v>
      </c>
      <c r="C34" s="403" t="s">
        <v>1492</v>
      </c>
      <c r="D34" s="403" t="s">
        <v>1573</v>
      </c>
      <c r="E34" s="404" t="s">
        <v>1752</v>
      </c>
      <c r="F34" s="404" t="s">
        <v>1753</v>
      </c>
      <c r="G34" s="404" t="s">
        <v>1754</v>
      </c>
      <c r="H34" s="403" t="s">
        <v>1755</v>
      </c>
      <c r="I34" s="404" t="s">
        <v>1963</v>
      </c>
      <c r="J34" s="404" t="s">
        <v>1964</v>
      </c>
      <c r="K34" s="404" t="s">
        <v>1965</v>
      </c>
      <c r="L34" s="403" t="s">
        <v>1966</v>
      </c>
      <c r="M34" s="1789"/>
    </row>
    <row r="35" spans="1:13" x14ac:dyDescent="0.2">
      <c r="A35" s="243" t="s">
        <v>372</v>
      </c>
      <c r="B35" s="241">
        <v>1811.81324</v>
      </c>
      <c r="C35" s="242">
        <v>400.83308000000005</v>
      </c>
      <c r="D35" s="242">
        <v>880.0604800000001</v>
      </c>
      <c r="E35" s="242">
        <v>88.921279999999996</v>
      </c>
      <c r="F35" s="242">
        <v>0</v>
      </c>
      <c r="G35" s="242">
        <v>0</v>
      </c>
      <c r="H35" s="242">
        <v>968.98176000000012</v>
      </c>
      <c r="I35" s="242">
        <v>0</v>
      </c>
      <c r="J35" s="242">
        <v>0</v>
      </c>
      <c r="K35" s="242">
        <v>0</v>
      </c>
      <c r="L35" s="242">
        <v>968.98176000000012</v>
      </c>
      <c r="M35" s="230">
        <v>-0.46518673193932497</v>
      </c>
    </row>
    <row r="36" spans="1:13" x14ac:dyDescent="0.2">
      <c r="A36" s="237" t="s">
        <v>370</v>
      </c>
      <c r="B36" s="244">
        <v>9.7158817903868528E-5</v>
      </c>
      <c r="C36" s="244">
        <v>1.255723396238485E-4</v>
      </c>
      <c r="D36" s="244">
        <v>1.3845207662076882E-4</v>
      </c>
      <c r="E36" s="244">
        <v>7.8378331258553005E-5</v>
      </c>
      <c r="F36" s="244">
        <v>0</v>
      </c>
      <c r="G36" s="244">
        <v>0</v>
      </c>
      <c r="H36" s="244">
        <v>1.0284677322382087E-4</v>
      </c>
      <c r="I36" s="244">
        <v>0</v>
      </c>
      <c r="J36" s="244">
        <v>0</v>
      </c>
      <c r="K36" s="244">
        <v>0</v>
      </c>
      <c r="L36" s="244">
        <v>7.4851740262568941E-5</v>
      </c>
      <c r="M36" s="230"/>
    </row>
    <row r="37" spans="1:13" x14ac:dyDescent="0.2">
      <c r="A37" s="243" t="s">
        <v>373</v>
      </c>
      <c r="B37" s="241">
        <v>279062.16142999992</v>
      </c>
      <c r="C37" s="242">
        <v>211.91985</v>
      </c>
      <c r="D37" s="242">
        <v>8105.1227099999996</v>
      </c>
      <c r="E37" s="242">
        <v>18.695340000000002</v>
      </c>
      <c r="F37" s="242">
        <v>0</v>
      </c>
      <c r="G37" s="242">
        <v>1357.9692400000001</v>
      </c>
      <c r="H37" s="242">
        <v>9481.7872900000002</v>
      </c>
      <c r="I37" s="242">
        <v>57.341120000000004</v>
      </c>
      <c r="J37" s="242">
        <v>18.947890000000001</v>
      </c>
      <c r="K37" s="242">
        <v>122.47564000000001</v>
      </c>
      <c r="L37" s="242">
        <v>9680.5519399999994</v>
      </c>
      <c r="M37" s="230">
        <v>-0.96531041008786767</v>
      </c>
    </row>
    <row r="38" spans="1:13" x14ac:dyDescent="0.2">
      <c r="A38" s="237" t="s">
        <v>370</v>
      </c>
      <c r="B38" s="231">
        <v>1.4964759682536223E-2</v>
      </c>
      <c r="C38" s="231">
        <v>6.6389908181318334E-5</v>
      </c>
      <c r="D38" s="231">
        <v>1.2751067636461227E-3</v>
      </c>
      <c r="E38" s="231">
        <v>1.6478727606162174E-5</v>
      </c>
      <c r="F38" s="231">
        <v>0</v>
      </c>
      <c r="G38" s="231">
        <v>1.2564955036921813E-3</v>
      </c>
      <c r="H38" s="231">
        <v>1.0063875992579437E-3</v>
      </c>
      <c r="I38" s="231">
        <v>6.0975353654836459E-5</v>
      </c>
      <c r="J38" s="231">
        <v>1.3626990395230108E-5</v>
      </c>
      <c r="K38" s="231">
        <v>1.0267263059151127E-4</v>
      </c>
      <c r="L38" s="231">
        <v>7.4780165047811395E-4</v>
      </c>
      <c r="M38" s="230"/>
    </row>
    <row r="39" spans="1:13" x14ac:dyDescent="0.2">
      <c r="A39" s="243" t="s">
        <v>374</v>
      </c>
      <c r="B39" s="241">
        <v>0</v>
      </c>
      <c r="C39" s="242">
        <v>0</v>
      </c>
      <c r="D39" s="242">
        <v>0</v>
      </c>
      <c r="E39" s="242">
        <v>0</v>
      </c>
      <c r="F39" s="242">
        <v>0</v>
      </c>
      <c r="G39" s="242">
        <v>0</v>
      </c>
      <c r="H39" s="242">
        <v>0</v>
      </c>
      <c r="I39" s="242">
        <v>4018.6529100000002</v>
      </c>
      <c r="J39" s="242">
        <v>0</v>
      </c>
      <c r="K39" s="242">
        <v>0</v>
      </c>
      <c r="L39" s="242">
        <v>4018.6529100000002</v>
      </c>
      <c r="M39" s="230" t="s">
        <v>1060</v>
      </c>
    </row>
    <row r="40" spans="1:13" x14ac:dyDescent="0.2">
      <c r="A40" s="237" t="s">
        <v>370</v>
      </c>
      <c r="B40" s="231">
        <v>0</v>
      </c>
      <c r="C40" s="231">
        <v>0</v>
      </c>
      <c r="D40" s="231">
        <v>0</v>
      </c>
      <c r="E40" s="231">
        <v>0</v>
      </c>
      <c r="F40" s="231">
        <v>0</v>
      </c>
      <c r="G40" s="231">
        <v>0</v>
      </c>
      <c r="H40" s="231">
        <v>0</v>
      </c>
      <c r="I40" s="231">
        <v>4.2733518704079669E-3</v>
      </c>
      <c r="J40" s="231">
        <v>0</v>
      </c>
      <c r="K40" s="231">
        <v>0</v>
      </c>
      <c r="L40" s="231">
        <v>3.1043222508619439E-4</v>
      </c>
      <c r="M40" s="230"/>
    </row>
    <row r="41" spans="1:13" x14ac:dyDescent="0.2">
      <c r="A41" s="243" t="s">
        <v>375</v>
      </c>
      <c r="B41" s="241">
        <v>360695.33414000005</v>
      </c>
      <c r="C41" s="242">
        <v>62345.969809999995</v>
      </c>
      <c r="D41" s="242">
        <v>254075.78879000002</v>
      </c>
      <c r="E41" s="242">
        <v>158957.87315999999</v>
      </c>
      <c r="F41" s="242">
        <v>6224.9217399999989</v>
      </c>
      <c r="G41" s="242">
        <v>25693.867020000002</v>
      </c>
      <c r="H41" s="242">
        <v>444952.45071</v>
      </c>
      <c r="I41" s="242">
        <v>16903.96429</v>
      </c>
      <c r="J41" s="242">
        <v>52759.354519999993</v>
      </c>
      <c r="K41" s="242">
        <v>13246.84598</v>
      </c>
      <c r="L41" s="242">
        <v>527862.61549999996</v>
      </c>
      <c r="M41" s="230">
        <v>0.46345839698363189</v>
      </c>
    </row>
    <row r="42" spans="1:13" x14ac:dyDescent="0.2">
      <c r="A42" s="237" t="s">
        <v>370</v>
      </c>
      <c r="B42" s="231">
        <v>1.9342353568673157E-2</v>
      </c>
      <c r="C42" s="231">
        <v>1.9531644681520605E-2</v>
      </c>
      <c r="D42" s="231">
        <v>3.9971480797587174E-2</v>
      </c>
      <c r="E42" s="231">
        <v>0.14011103797301985</v>
      </c>
      <c r="F42" s="231">
        <v>7.3242453657982078E-3</v>
      </c>
      <c r="G42" s="231">
        <v>2.3773902554003967E-2</v>
      </c>
      <c r="H42" s="231">
        <v>4.722681652289791E-2</v>
      </c>
      <c r="I42" s="231">
        <v>1.7975323829591685E-2</v>
      </c>
      <c r="J42" s="231">
        <v>3.7943603076784807E-2</v>
      </c>
      <c r="K42" s="231">
        <v>1.1104971762606719E-2</v>
      </c>
      <c r="L42" s="231">
        <v>4.0776242671199801E-2</v>
      </c>
      <c r="M42" s="230"/>
    </row>
    <row r="43" spans="1:13" ht="25.5" x14ac:dyDescent="0.2">
      <c r="A43" s="245" t="s">
        <v>1366</v>
      </c>
      <c r="B43" s="241">
        <v>0</v>
      </c>
      <c r="C43" s="241">
        <v>0</v>
      </c>
      <c r="D43" s="241">
        <v>0</v>
      </c>
      <c r="E43" s="242">
        <v>75.143149999999991</v>
      </c>
      <c r="F43" s="241">
        <v>0</v>
      </c>
      <c r="G43" s="241">
        <v>0</v>
      </c>
      <c r="H43" s="242">
        <v>75.143149999999991</v>
      </c>
      <c r="I43" s="242">
        <v>0</v>
      </c>
      <c r="J43" s="241">
        <v>0</v>
      </c>
      <c r="K43" s="241">
        <v>0</v>
      </c>
      <c r="L43" s="242">
        <v>75.143149999999991</v>
      </c>
      <c r="M43" s="399">
        <v>1</v>
      </c>
    </row>
    <row r="44" spans="1:13" x14ac:dyDescent="0.2">
      <c r="A44" s="237" t="s">
        <v>370</v>
      </c>
      <c r="B44" s="231">
        <v>0</v>
      </c>
      <c r="C44" s="231">
        <v>0</v>
      </c>
      <c r="D44" s="231">
        <v>0</v>
      </c>
      <c r="E44" s="231">
        <v>6.623380480477942E-5</v>
      </c>
      <c r="F44" s="231">
        <v>0</v>
      </c>
      <c r="G44" s="231">
        <v>0</v>
      </c>
      <c r="H44" s="231">
        <v>7.975620209170453E-6</v>
      </c>
      <c r="I44" s="231">
        <v>0</v>
      </c>
      <c r="J44" s="231">
        <v>0</v>
      </c>
      <c r="K44" s="231">
        <v>0</v>
      </c>
      <c r="L44" s="231">
        <v>5.8046454314178791E-6</v>
      </c>
      <c r="M44" s="230"/>
    </row>
    <row r="45" spans="1:13" x14ac:dyDescent="0.2">
      <c r="A45" s="243" t="s">
        <v>376</v>
      </c>
      <c r="B45" s="241">
        <v>236419.70928000001</v>
      </c>
      <c r="C45" s="242">
        <v>43358.379540000009</v>
      </c>
      <c r="D45" s="242">
        <v>83901.799300000013</v>
      </c>
      <c r="E45" s="242">
        <v>10797.56143</v>
      </c>
      <c r="F45" s="242">
        <v>11435.910270000004</v>
      </c>
      <c r="G45" s="242">
        <v>59961.732210000009</v>
      </c>
      <c r="H45" s="242">
        <v>166097.00321</v>
      </c>
      <c r="I45" s="242">
        <v>23727.438759999997</v>
      </c>
      <c r="J45" s="242">
        <v>58518.272599999997</v>
      </c>
      <c r="K45" s="242">
        <v>21980.763860000003</v>
      </c>
      <c r="L45" s="242">
        <v>270323.47842999996</v>
      </c>
      <c r="M45" s="230">
        <v>0.14340500313299406</v>
      </c>
    </row>
    <row r="46" spans="1:13" x14ac:dyDescent="0.2">
      <c r="A46" s="237" t="s">
        <v>370</v>
      </c>
      <c r="B46" s="231">
        <v>1.2678050350719955E-2</v>
      </c>
      <c r="C46" s="231">
        <v>1.3583243082473643E-2</v>
      </c>
      <c r="D46" s="231">
        <v>1.319952277064409E-2</v>
      </c>
      <c r="E46" s="231">
        <v>9.5173489016927709E-3</v>
      </c>
      <c r="F46" s="231">
        <v>1.3455496518215131E-2</v>
      </c>
      <c r="G46" s="231">
        <v>5.5481114517335943E-2</v>
      </c>
      <c r="H46" s="231">
        <v>1.7629372943299897E-2</v>
      </c>
      <c r="I46" s="231">
        <v>2.5231264574435832E-2</v>
      </c>
      <c r="J46" s="231">
        <v>4.2085316025460201E-2</v>
      </c>
      <c r="K46" s="231">
        <v>1.8426707938958484E-2</v>
      </c>
      <c r="L46" s="231">
        <v>2.0881902662766853E-2</v>
      </c>
      <c r="M46" s="230"/>
    </row>
    <row r="47" spans="1:13" x14ac:dyDescent="0.2">
      <c r="A47" s="243" t="s">
        <v>377</v>
      </c>
      <c r="B47" s="241">
        <v>0</v>
      </c>
      <c r="C47" s="242">
        <v>0</v>
      </c>
      <c r="D47" s="242">
        <v>0</v>
      </c>
      <c r="E47" s="242">
        <v>0</v>
      </c>
      <c r="F47" s="242">
        <v>0</v>
      </c>
      <c r="G47" s="242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30" t="s">
        <v>1060</v>
      </c>
    </row>
    <row r="48" spans="1:13" x14ac:dyDescent="0.2">
      <c r="A48" s="237" t="s">
        <v>370</v>
      </c>
      <c r="B48" s="231">
        <v>0</v>
      </c>
      <c r="C48" s="231">
        <v>0</v>
      </c>
      <c r="D48" s="231">
        <v>0</v>
      </c>
      <c r="E48" s="231">
        <v>0</v>
      </c>
      <c r="F48" s="231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31">
        <v>0</v>
      </c>
      <c r="M48" s="230"/>
    </row>
    <row r="49" spans="1:13" x14ac:dyDescent="0.2">
      <c r="A49" s="243" t="s">
        <v>378</v>
      </c>
      <c r="B49" s="241">
        <v>809778.07036000001</v>
      </c>
      <c r="C49" s="242">
        <v>183749.01257999998</v>
      </c>
      <c r="D49" s="242">
        <v>348174.04426</v>
      </c>
      <c r="E49" s="242">
        <v>52361.78495999999</v>
      </c>
      <c r="F49" s="242">
        <v>54532.553519999994</v>
      </c>
      <c r="G49" s="242">
        <v>32890.000379999998</v>
      </c>
      <c r="H49" s="242">
        <v>487958.38312000001</v>
      </c>
      <c r="I49" s="242">
        <v>40165.586019999995</v>
      </c>
      <c r="J49" s="242">
        <v>43193.822079999998</v>
      </c>
      <c r="K49" s="242">
        <v>16857.465929999998</v>
      </c>
      <c r="L49" s="242">
        <v>588175.25714999996</v>
      </c>
      <c r="M49" s="230">
        <v>-0.27365869899574202</v>
      </c>
    </row>
    <row r="50" spans="1:13" x14ac:dyDescent="0.2">
      <c r="A50" s="237" t="s">
        <v>370</v>
      </c>
      <c r="B50" s="231">
        <v>4.3424497814495096E-2</v>
      </c>
      <c r="C50" s="231">
        <v>5.7564593753695589E-2</v>
      </c>
      <c r="D50" s="231">
        <v>5.4775121197634585E-2</v>
      </c>
      <c r="E50" s="231">
        <v>4.6153511587822375E-2</v>
      </c>
      <c r="F50" s="231">
        <v>6.4163023903976463E-2</v>
      </c>
      <c r="G50" s="231">
        <v>3.0432307578560566E-2</v>
      </c>
      <c r="H50" s="231">
        <v>5.1791423990689915E-2</v>
      </c>
      <c r="I50" s="231">
        <v>4.2711248268664001E-2</v>
      </c>
      <c r="J50" s="231">
        <v>3.1064239797541474E-2</v>
      </c>
      <c r="K50" s="231">
        <v>1.4131792837660424E-2</v>
      </c>
      <c r="L50" s="231">
        <v>4.543526348428012E-2</v>
      </c>
      <c r="M50" s="230"/>
    </row>
    <row r="51" spans="1:13" x14ac:dyDescent="0.2">
      <c r="A51" s="243" t="s">
        <v>379</v>
      </c>
      <c r="B51" s="241">
        <v>33778.400430000002</v>
      </c>
      <c r="C51" s="242">
        <v>4359.2090799999996</v>
      </c>
      <c r="D51" s="242">
        <v>8087.23992</v>
      </c>
      <c r="E51" s="242">
        <v>1377.8502400000002</v>
      </c>
      <c r="F51" s="242">
        <v>1828.1173900000003</v>
      </c>
      <c r="G51" s="242">
        <v>1454.26198</v>
      </c>
      <c r="H51" s="242">
        <v>12747.469530000002</v>
      </c>
      <c r="I51" s="242">
        <v>567.54121000000009</v>
      </c>
      <c r="J51" s="242">
        <v>1797.30153</v>
      </c>
      <c r="K51" s="242">
        <v>1917.27772</v>
      </c>
      <c r="L51" s="242">
        <v>17029.58999</v>
      </c>
      <c r="M51" s="230">
        <v>-0.49584380038092885</v>
      </c>
    </row>
    <row r="52" spans="1:13" x14ac:dyDescent="0.2">
      <c r="A52" s="237" t="s">
        <v>370</v>
      </c>
      <c r="B52" s="231">
        <v>1.8113729296195696E-3</v>
      </c>
      <c r="C52" s="231">
        <v>1.3656459768368518E-3</v>
      </c>
      <c r="D52" s="231">
        <v>1.2722934235774115E-3</v>
      </c>
      <c r="E52" s="231">
        <v>1.2144854700179392E-3</v>
      </c>
      <c r="F52" s="231">
        <v>2.1509636395593656E-3</v>
      </c>
      <c r="G52" s="231">
        <v>1.3455928052247257E-3</v>
      </c>
      <c r="H52" s="231">
        <v>1.3530039078645572E-3</v>
      </c>
      <c r="I52" s="231">
        <v>6.0351151134550233E-4</v>
      </c>
      <c r="J52" s="231">
        <v>1.2925877597264063E-3</v>
      </c>
      <c r="K52" s="231">
        <v>1.6072742880698151E-3</v>
      </c>
      <c r="L52" s="231">
        <v>1.3154989075434443E-3</v>
      </c>
      <c r="M52" s="230"/>
    </row>
    <row r="53" spans="1:13" x14ac:dyDescent="0.2">
      <c r="A53" s="243" t="s">
        <v>381</v>
      </c>
      <c r="B53" s="241">
        <v>0</v>
      </c>
      <c r="C53" s="241">
        <v>0</v>
      </c>
      <c r="D53" s="241">
        <v>0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1">
        <v>0</v>
      </c>
      <c r="M53" s="230" t="s">
        <v>1060</v>
      </c>
    </row>
    <row r="54" spans="1:13" x14ac:dyDescent="0.2">
      <c r="A54" s="237" t="s">
        <v>370</v>
      </c>
      <c r="B54" s="231">
        <v>0</v>
      </c>
      <c r="C54" s="231">
        <v>0</v>
      </c>
      <c r="D54" s="231">
        <v>0</v>
      </c>
      <c r="E54" s="231">
        <v>0</v>
      </c>
      <c r="F54" s="231">
        <v>0</v>
      </c>
      <c r="G54" s="231">
        <v>0</v>
      </c>
      <c r="H54" s="231">
        <v>0</v>
      </c>
      <c r="I54" s="231">
        <v>0</v>
      </c>
      <c r="J54" s="231">
        <v>0</v>
      </c>
      <c r="K54" s="231">
        <v>0</v>
      </c>
      <c r="L54" s="231">
        <v>0</v>
      </c>
      <c r="M54" s="230"/>
    </row>
    <row r="55" spans="1:13" x14ac:dyDescent="0.2">
      <c r="A55" s="243" t="s">
        <v>382</v>
      </c>
      <c r="B55" s="241">
        <v>256642.27632</v>
      </c>
      <c r="C55" s="241">
        <v>65010.204079999996</v>
      </c>
      <c r="D55" s="241">
        <v>85444.620839999989</v>
      </c>
      <c r="E55" s="241">
        <v>0</v>
      </c>
      <c r="F55" s="241">
        <v>37468.309670000002</v>
      </c>
      <c r="G55" s="241">
        <v>0</v>
      </c>
      <c r="H55" s="241">
        <v>122912.93050999999</v>
      </c>
      <c r="I55" s="241">
        <v>0</v>
      </c>
      <c r="J55" s="241">
        <v>0</v>
      </c>
      <c r="K55" s="241">
        <v>0</v>
      </c>
      <c r="L55" s="241">
        <v>122912.93050999999</v>
      </c>
      <c r="M55" s="230">
        <v>-0.52107294140134841</v>
      </c>
    </row>
    <row r="56" spans="1:13" x14ac:dyDescent="0.2">
      <c r="A56" s="237" t="s">
        <v>370</v>
      </c>
      <c r="B56" s="231">
        <v>1.3762489224004783E-2</v>
      </c>
      <c r="C56" s="231">
        <v>2.0366291688673648E-2</v>
      </c>
      <c r="D56" s="231">
        <v>1.3442241141622695E-2</v>
      </c>
      <c r="E56" s="231">
        <v>0</v>
      </c>
      <c r="F56" s="231">
        <v>4.4085227883489786E-2</v>
      </c>
      <c r="G56" s="231">
        <v>0</v>
      </c>
      <c r="H56" s="231">
        <v>1.3045857839921796E-2</v>
      </c>
      <c r="I56" s="231">
        <v>0</v>
      </c>
      <c r="J56" s="231">
        <v>0</v>
      </c>
      <c r="K56" s="231">
        <v>0</v>
      </c>
      <c r="L56" s="231">
        <v>9.4947574136438877E-3</v>
      </c>
      <c r="M56" s="230"/>
    </row>
    <row r="57" spans="1:13" x14ac:dyDescent="0.2">
      <c r="A57" s="243" t="s">
        <v>383</v>
      </c>
      <c r="B57" s="241">
        <v>347062.59713999997</v>
      </c>
      <c r="C57" s="241">
        <v>60088.088170000003</v>
      </c>
      <c r="D57" s="241">
        <v>69219.887640000001</v>
      </c>
      <c r="E57" s="241">
        <v>2770.5181900000002</v>
      </c>
      <c r="F57" s="241">
        <v>1623.2346899999998</v>
      </c>
      <c r="G57" s="241">
        <v>5490.6984299999995</v>
      </c>
      <c r="H57" s="241">
        <v>79104.338950000005</v>
      </c>
      <c r="I57" s="241">
        <v>4385.7372600000008</v>
      </c>
      <c r="J57" s="241">
        <v>1642.3134200000002</v>
      </c>
      <c r="K57" s="241">
        <v>3490.1034900000004</v>
      </c>
      <c r="L57" s="241">
        <v>88622.493119999999</v>
      </c>
      <c r="M57" s="230">
        <v>-0.74464983017386055</v>
      </c>
    </row>
    <row r="58" spans="1:13" x14ac:dyDescent="0.2">
      <c r="A58" s="237" t="s">
        <v>370</v>
      </c>
      <c r="B58" s="231">
        <v>1.8611295542121625E-2</v>
      </c>
      <c r="C58" s="231">
        <v>1.8824299169696752E-2</v>
      </c>
      <c r="D58" s="231">
        <v>1.0889748380945691E-2</v>
      </c>
      <c r="E58" s="231">
        <v>2.4420317887199412E-3</v>
      </c>
      <c r="F58" s="231">
        <v>1.9098985742165154E-3</v>
      </c>
      <c r="G58" s="231">
        <v>5.0804080727371399E-3</v>
      </c>
      <c r="H58" s="231">
        <v>8.3960569175325957E-3</v>
      </c>
      <c r="I58" s="231">
        <v>4.6637017286319743E-3</v>
      </c>
      <c r="J58" s="231">
        <v>1.1811230274345857E-3</v>
      </c>
      <c r="K58" s="231">
        <v>2.9257908458768965E-3</v>
      </c>
      <c r="L58" s="231">
        <v>6.8458954649874334E-3</v>
      </c>
      <c r="M58" s="230"/>
    </row>
    <row r="59" spans="1:13" x14ac:dyDescent="0.2">
      <c r="A59" s="243" t="s">
        <v>384</v>
      </c>
      <c r="B59" s="241">
        <v>15695059.896809999</v>
      </c>
      <c r="C59" s="241">
        <v>2698413.31482</v>
      </c>
      <c r="D59" s="241">
        <v>5406062.9220899995</v>
      </c>
      <c r="E59" s="241">
        <v>876803.62638999999</v>
      </c>
      <c r="F59" s="241">
        <v>731153.70720999991</v>
      </c>
      <c r="G59" s="241">
        <v>927150.59111000015</v>
      </c>
      <c r="H59" s="241">
        <v>7941170.8467999995</v>
      </c>
      <c r="I59" s="241">
        <v>844828.81987999985</v>
      </c>
      <c r="J59" s="241">
        <v>1202401.2563199999</v>
      </c>
      <c r="K59" s="241">
        <v>1112038.25981</v>
      </c>
      <c r="L59" s="241">
        <v>11100439.182809999</v>
      </c>
      <c r="M59" s="230">
        <v>-0.29274311434350436</v>
      </c>
    </row>
    <row r="60" spans="1:13" x14ac:dyDescent="0.2">
      <c r="A60" s="237" t="s">
        <v>370</v>
      </c>
      <c r="B60" s="231">
        <v>0.84165047083134914</v>
      </c>
      <c r="C60" s="231">
        <v>0.84535456308668888</v>
      </c>
      <c r="D60" s="231">
        <v>0.85048772773650949</v>
      </c>
      <c r="E60" s="231">
        <v>0.77284543225081748</v>
      </c>
      <c r="F60" s="231">
        <v>0.86027573926078349</v>
      </c>
      <c r="G60" s="231">
        <v>0.85786961490767144</v>
      </c>
      <c r="H60" s="231">
        <v>0.8428680816576537</v>
      </c>
      <c r="I60" s="231">
        <v>0.89837338492832219</v>
      </c>
      <c r="J60" s="231">
        <v>0.86474590949626862</v>
      </c>
      <c r="K60" s="231">
        <v>0.9322334911097353</v>
      </c>
      <c r="L60" s="231">
        <v>0.85748486175027372</v>
      </c>
      <c r="M60" s="230"/>
    </row>
    <row r="61" spans="1:13" x14ac:dyDescent="0.2">
      <c r="A61" s="243" t="s">
        <v>385</v>
      </c>
      <c r="B61" s="241">
        <v>0</v>
      </c>
      <c r="C61" s="241">
        <v>0</v>
      </c>
      <c r="D61" s="241">
        <v>0</v>
      </c>
      <c r="E61" s="241">
        <v>0</v>
      </c>
      <c r="F61" s="241">
        <v>0</v>
      </c>
      <c r="G61" s="241">
        <v>0</v>
      </c>
      <c r="H61" s="241">
        <v>0</v>
      </c>
      <c r="I61" s="241">
        <v>0</v>
      </c>
      <c r="J61" s="241">
        <v>0</v>
      </c>
      <c r="K61" s="241">
        <v>0</v>
      </c>
      <c r="L61" s="241">
        <v>0</v>
      </c>
      <c r="M61" s="230" t="s">
        <v>1060</v>
      </c>
    </row>
    <row r="62" spans="1:13" x14ac:dyDescent="0.2">
      <c r="A62" s="237" t="s">
        <v>370</v>
      </c>
      <c r="B62" s="231">
        <v>0</v>
      </c>
      <c r="C62" s="231">
        <v>0</v>
      </c>
      <c r="D62" s="231">
        <v>0</v>
      </c>
      <c r="E62" s="231">
        <v>0</v>
      </c>
      <c r="F62" s="231">
        <v>0</v>
      </c>
      <c r="G62" s="231">
        <v>0</v>
      </c>
      <c r="H62" s="231">
        <v>0</v>
      </c>
      <c r="I62" s="231">
        <v>0</v>
      </c>
      <c r="J62" s="231">
        <v>0</v>
      </c>
      <c r="K62" s="231">
        <v>0</v>
      </c>
      <c r="L62" s="231">
        <v>0</v>
      </c>
      <c r="M62" s="230"/>
    </row>
    <row r="63" spans="1:13" x14ac:dyDescent="0.2">
      <c r="A63" s="237" t="s">
        <v>386</v>
      </c>
      <c r="B63" s="241">
        <v>1026.80423</v>
      </c>
      <c r="C63" s="241">
        <v>78.075029999999998</v>
      </c>
      <c r="D63" s="241">
        <v>325.09307000000001</v>
      </c>
      <c r="E63" s="241">
        <v>101.5</v>
      </c>
      <c r="F63" s="241">
        <v>73.30904000000001</v>
      </c>
      <c r="G63" s="241">
        <v>35</v>
      </c>
      <c r="H63" s="241">
        <v>534.90210999999999</v>
      </c>
      <c r="I63" s="241">
        <v>53</v>
      </c>
      <c r="J63" s="241">
        <v>38.5</v>
      </c>
      <c r="K63" s="241">
        <v>41.05</v>
      </c>
      <c r="L63" s="241">
        <v>667.45210999999995</v>
      </c>
      <c r="M63" s="230">
        <v>-0.34997140594171494</v>
      </c>
    </row>
    <row r="64" spans="1:13" x14ac:dyDescent="0.2">
      <c r="A64" s="237" t="s">
        <v>370</v>
      </c>
      <c r="B64" s="231">
        <v>6.2605836563893382E-5</v>
      </c>
      <c r="C64" s="231">
        <v>2.4459219242339375E-5</v>
      </c>
      <c r="D64" s="231">
        <v>2.4459219242339375E-5</v>
      </c>
      <c r="E64" s="231">
        <v>2.4459219242339375E-5</v>
      </c>
      <c r="F64" s="231">
        <v>2.4459219242339375E-5</v>
      </c>
      <c r="G64" s="231">
        <v>2.4459219242339375E-5</v>
      </c>
      <c r="H64" s="231">
        <v>2.4459219242339375E-5</v>
      </c>
      <c r="I64" s="231">
        <v>2.4459219242339375E-5</v>
      </c>
      <c r="J64" s="231">
        <v>2.4459219242339375E-5</v>
      </c>
      <c r="K64" s="231">
        <v>2.4459219242339375E-5</v>
      </c>
      <c r="L64" s="231">
        <v>2.4459219242339375E-5</v>
      </c>
      <c r="M64" s="230"/>
    </row>
    <row r="65" spans="1:13" x14ac:dyDescent="0.2">
      <c r="A65" s="237" t="s">
        <v>661</v>
      </c>
      <c r="B65" s="241">
        <v>11701.593520000002</v>
      </c>
      <c r="C65" s="241">
        <v>27566.720030000004</v>
      </c>
      <c r="D65" s="241">
        <v>29508.841980000001</v>
      </c>
      <c r="E65" s="241">
        <v>2538.3443500000003</v>
      </c>
      <c r="F65" s="241">
        <v>1169.5889999999999</v>
      </c>
      <c r="G65" s="241">
        <v>10.1136</v>
      </c>
      <c r="H65" s="241">
        <v>33226.888930000001</v>
      </c>
      <c r="I65" s="241">
        <v>2157.2813600000004</v>
      </c>
      <c r="J65" s="241">
        <v>4.05464</v>
      </c>
      <c r="K65" s="241">
        <v>14398.719710000001</v>
      </c>
      <c r="L65" s="241">
        <v>49786.944640000002</v>
      </c>
      <c r="M65" s="230">
        <v>3.2547149287749306</v>
      </c>
    </row>
    <row r="66" spans="1:13" x14ac:dyDescent="0.2">
      <c r="A66" s="237" t="s">
        <v>370</v>
      </c>
      <c r="B66" s="231">
        <v>6.2750010260150663E-4</v>
      </c>
      <c r="C66" s="231">
        <v>8.6360575078351983E-3</v>
      </c>
      <c r="D66" s="231">
        <v>4.6423632734935664E-3</v>
      </c>
      <c r="E66" s="231">
        <v>2.237385632691932E-3</v>
      </c>
      <c r="F66" s="231">
        <v>1.376138877071017E-3</v>
      </c>
      <c r="G66" s="231">
        <v>9.3578650766354955E-6</v>
      </c>
      <c r="H66" s="231">
        <v>3.5266693882006549E-3</v>
      </c>
      <c r="I66" s="231">
        <v>2.2940081020214912E-3</v>
      </c>
      <c r="J66" s="231">
        <v>2.9160260238008453E-6</v>
      </c>
      <c r="K66" s="231">
        <v>1.2070599751718319E-2</v>
      </c>
      <c r="L66" s="231">
        <v>3.8459335381712226E-3</v>
      </c>
      <c r="M66" s="230"/>
    </row>
    <row r="67" spans="1:13" x14ac:dyDescent="0.2">
      <c r="A67" s="237" t="s">
        <v>388</v>
      </c>
      <c r="B67" s="241">
        <v>153375.48113</v>
      </c>
      <c r="C67" s="241">
        <v>44877.249029999992</v>
      </c>
      <c r="D67" s="241">
        <v>60759.583760000001</v>
      </c>
      <c r="E67" s="241">
        <v>28621.746320000006</v>
      </c>
      <c r="F67" s="241">
        <v>4396.5738600000004</v>
      </c>
      <c r="G67" s="241">
        <v>26715.097049999997</v>
      </c>
      <c r="H67" s="241">
        <v>120493.00099000003</v>
      </c>
      <c r="I67" s="241">
        <v>3532.9549200000001</v>
      </c>
      <c r="J67" s="241">
        <v>30093.877530000002</v>
      </c>
      <c r="K67" s="241">
        <v>8782.2889800000012</v>
      </c>
      <c r="L67" s="241">
        <v>162902.12242000006</v>
      </c>
      <c r="M67" s="230">
        <v>6.2113195797738635E-2</v>
      </c>
    </row>
    <row r="68" spans="1:13" x14ac:dyDescent="0.2">
      <c r="A68" s="237" t="s">
        <v>370</v>
      </c>
      <c r="B68" s="231">
        <v>8.2247883573407891E-3</v>
      </c>
      <c r="C68" s="231">
        <v>1.4059072062064297E-2</v>
      </c>
      <c r="D68" s="231">
        <v>9.5587641274217199E-3</v>
      </c>
      <c r="E68" s="231">
        <v>2.5228209875827596E-2</v>
      </c>
      <c r="F68" s="231">
        <v>5.1730105316142574E-3</v>
      </c>
      <c r="G68" s="231">
        <v>2.4718821557419998E-2</v>
      </c>
      <c r="H68" s="231">
        <v>1.278900889514799E-2</v>
      </c>
      <c r="I68" s="231">
        <v>3.7568707359325109E-3</v>
      </c>
      <c r="J68" s="231">
        <v>2.164298927514046E-2</v>
      </c>
      <c r="K68" s="231">
        <v>7.3622861835336423E-3</v>
      </c>
      <c r="L68" s="231">
        <v>1.258383579439416E-2</v>
      </c>
      <c r="M68" s="230"/>
    </row>
    <row r="69" spans="1:13" x14ac:dyDescent="0.2">
      <c r="A69" s="237" t="s">
        <v>541</v>
      </c>
      <c r="B69" s="241">
        <v>0</v>
      </c>
      <c r="C69" s="241">
        <v>0</v>
      </c>
      <c r="D69" s="241">
        <v>0</v>
      </c>
      <c r="E69" s="241">
        <v>0</v>
      </c>
      <c r="F69" s="241">
        <v>0</v>
      </c>
      <c r="G69" s="241">
        <v>0</v>
      </c>
      <c r="H69" s="241">
        <v>0</v>
      </c>
      <c r="I69" s="241">
        <v>0</v>
      </c>
      <c r="J69" s="241">
        <v>0</v>
      </c>
      <c r="K69" s="241">
        <v>0</v>
      </c>
      <c r="L69" s="241">
        <v>0</v>
      </c>
      <c r="M69" s="230" t="s">
        <v>1060</v>
      </c>
    </row>
    <row r="70" spans="1:13" x14ac:dyDescent="0.2">
      <c r="A70" s="239" t="s">
        <v>370</v>
      </c>
      <c r="B70" s="231">
        <v>0</v>
      </c>
      <c r="C70" s="231">
        <v>0</v>
      </c>
      <c r="D70" s="231">
        <v>0</v>
      </c>
      <c r="E70" s="231">
        <v>0</v>
      </c>
      <c r="F70" s="231">
        <v>0</v>
      </c>
      <c r="G70" s="231">
        <v>0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0"/>
    </row>
    <row r="71" spans="1:13" x14ac:dyDescent="0.2">
      <c r="A71" s="239" t="s">
        <v>542</v>
      </c>
      <c r="B71" s="241">
        <v>30662.445599999995</v>
      </c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30">
        <v>-1</v>
      </c>
    </row>
    <row r="72" spans="1:13" x14ac:dyDescent="0.2">
      <c r="A72" s="239" t="s">
        <v>370</v>
      </c>
      <c r="B72" s="231">
        <v>1.6442792793244375E-3</v>
      </c>
      <c r="C72" s="231">
        <v>0</v>
      </c>
      <c r="D72" s="231">
        <v>0</v>
      </c>
      <c r="E72" s="231">
        <v>0</v>
      </c>
      <c r="F72" s="231">
        <v>0</v>
      </c>
      <c r="G72" s="231">
        <v>0</v>
      </c>
      <c r="H72" s="231">
        <v>0</v>
      </c>
      <c r="I72" s="231">
        <v>0</v>
      </c>
      <c r="J72" s="231">
        <v>0</v>
      </c>
      <c r="K72" s="231">
        <v>0</v>
      </c>
      <c r="L72" s="231">
        <v>0</v>
      </c>
      <c r="M72" s="230"/>
    </row>
    <row r="73" spans="1:13" x14ac:dyDescent="0.2">
      <c r="A73" s="239" t="s">
        <v>796</v>
      </c>
      <c r="B73" s="241">
        <v>430878.16807000001</v>
      </c>
      <c r="C73" s="241">
        <v>1590.1752200000001</v>
      </c>
      <c r="D73" s="241">
        <v>1881.7204200000001</v>
      </c>
      <c r="E73" s="241">
        <v>0</v>
      </c>
      <c r="F73" s="241">
        <v>0</v>
      </c>
      <c r="G73" s="241">
        <v>0</v>
      </c>
      <c r="H73" s="241">
        <v>1881.7204200000001</v>
      </c>
      <c r="I73" s="241">
        <v>0</v>
      </c>
      <c r="J73" s="241">
        <v>0</v>
      </c>
      <c r="K73" s="241">
        <v>0</v>
      </c>
      <c r="L73" s="241">
        <v>1881.7204200000001</v>
      </c>
      <c r="M73" s="230">
        <v>-0.99563282486919991</v>
      </c>
    </row>
    <row r="74" spans="1:13" x14ac:dyDescent="0.2">
      <c r="A74" s="239" t="s">
        <v>370</v>
      </c>
      <c r="B74" s="231">
        <v>2.3105920933807499E-2</v>
      </c>
      <c r="C74" s="231">
        <v>4.9816752346704509E-4</v>
      </c>
      <c r="D74" s="231">
        <v>2.9603431319709443E-4</v>
      </c>
      <c r="E74" s="231">
        <v>0</v>
      </c>
      <c r="F74" s="231">
        <v>0</v>
      </c>
      <c r="G74" s="231">
        <v>0</v>
      </c>
      <c r="H74" s="231">
        <v>1.9972395900039744E-4</v>
      </c>
      <c r="I74" s="231">
        <v>0</v>
      </c>
      <c r="J74" s="231">
        <v>0</v>
      </c>
      <c r="K74" s="231">
        <v>0</v>
      </c>
      <c r="L74" s="231">
        <v>1.4535882298198483E-4</v>
      </c>
      <c r="M74" s="230"/>
    </row>
    <row r="75" spans="1:13" x14ac:dyDescent="0.2">
      <c r="A75" s="239" t="s">
        <v>371</v>
      </c>
      <c r="B75" s="241">
        <v>18647954.751699999</v>
      </c>
      <c r="C75" s="241">
        <v>3192049.15032</v>
      </c>
      <c r="D75" s="241">
        <v>6356426.7252599997</v>
      </c>
      <c r="E75" s="241">
        <v>1134513.5648099997</v>
      </c>
      <c r="F75" s="241">
        <v>849906.22638999985</v>
      </c>
      <c r="G75" s="241">
        <v>1080759.3310200002</v>
      </c>
      <c r="H75" s="241">
        <v>9421605.8474799991</v>
      </c>
      <c r="I75" s="241">
        <v>940398.31772999989</v>
      </c>
      <c r="J75" s="241">
        <v>1390467.7005299998</v>
      </c>
      <c r="K75" s="241">
        <v>1192875.2511200001</v>
      </c>
      <c r="L75" s="241">
        <v>12945347.116859997</v>
      </c>
      <c r="M75" s="230">
        <v>-0.30580338223526293</v>
      </c>
    </row>
    <row r="76" spans="1:13" x14ac:dyDescent="0.2">
      <c r="A76" s="239" t="s">
        <v>370</v>
      </c>
      <c r="B76" s="246">
        <v>1.0000075432710616</v>
      </c>
      <c r="C76" s="246">
        <v>1</v>
      </c>
      <c r="D76" s="246">
        <v>0.99997331522214283</v>
      </c>
      <c r="E76" s="246">
        <v>0.99993499356352178</v>
      </c>
      <c r="F76" s="246">
        <v>0.99993820377396658</v>
      </c>
      <c r="G76" s="246">
        <v>0.99999207458096495</v>
      </c>
      <c r="H76" s="246">
        <v>0.9999676852341427</v>
      </c>
      <c r="I76" s="246">
        <v>0.99996810012225035</v>
      </c>
      <c r="J76" s="246">
        <v>0.99999677069401782</v>
      </c>
      <c r="K76" s="246">
        <v>0.9999900465679934</v>
      </c>
      <c r="L76" s="246">
        <v>0.99997289999074312</v>
      </c>
      <c r="M76" s="399"/>
    </row>
    <row r="77" spans="1:13" ht="3.75" customHeight="1" x14ac:dyDescent="0.2">
      <c r="A77" s="22"/>
      <c r="B77" s="74"/>
      <c r="C77" s="74"/>
      <c r="E77" s="74"/>
      <c r="F77" s="74"/>
      <c r="G77" s="74"/>
      <c r="H77" s="74"/>
      <c r="I77" s="74"/>
      <c r="J77" s="74"/>
      <c r="K77" s="74"/>
      <c r="L77" s="74"/>
      <c r="M77" s="73"/>
    </row>
    <row r="78" spans="1:13" ht="6" customHeight="1" x14ac:dyDescent="0.2">
      <c r="A78" s="413"/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5"/>
    </row>
    <row r="79" spans="1:13" x14ac:dyDescent="0.2">
      <c r="A79" s="15" t="s">
        <v>846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15"/>
    </row>
    <row r="80" spans="1:13" x14ac:dyDescent="0.2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2:12" x14ac:dyDescent="0.2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2:12" x14ac:dyDescent="0.2">
      <c r="B82" s="407"/>
      <c r="C82" s="77"/>
      <c r="D82" s="77"/>
      <c r="E82" s="77"/>
      <c r="F82" s="77"/>
      <c r="G82" s="77"/>
      <c r="H82" s="77"/>
    </row>
    <row r="83" spans="2:12" x14ac:dyDescent="0.2">
      <c r="B83" s="77"/>
      <c r="C83" s="77"/>
      <c r="D83" s="77"/>
      <c r="E83" s="77"/>
      <c r="F83" s="77"/>
      <c r="G83" s="77"/>
      <c r="H83" s="77"/>
    </row>
    <row r="84" spans="2:12" x14ac:dyDescent="0.2">
      <c r="B84" s="408"/>
      <c r="C84" s="77"/>
      <c r="D84" s="77"/>
      <c r="E84" s="77"/>
      <c r="F84" s="77"/>
      <c r="G84" s="77"/>
      <c r="H84" s="77"/>
    </row>
    <row r="85" spans="2:12" x14ac:dyDescent="0.2">
      <c r="B85" s="77"/>
      <c r="C85" s="77"/>
      <c r="D85" s="77"/>
      <c r="E85" s="77"/>
      <c r="F85" s="77"/>
      <c r="G85" s="77"/>
      <c r="H85" s="77"/>
    </row>
    <row r="86" spans="2:12" x14ac:dyDescent="0.2">
      <c r="B86" s="77"/>
      <c r="C86" s="77"/>
      <c r="D86" s="77"/>
      <c r="E86" s="77"/>
      <c r="F86" s="77"/>
      <c r="G86" s="77"/>
      <c r="H86" s="77"/>
    </row>
    <row r="87" spans="2:12" x14ac:dyDescent="0.2">
      <c r="B87" s="77"/>
      <c r="C87" s="77"/>
      <c r="D87" s="77"/>
      <c r="E87" s="77"/>
      <c r="F87" s="77"/>
      <c r="G87" s="77"/>
      <c r="H87" s="77"/>
    </row>
    <row r="88" spans="2:12" x14ac:dyDescent="0.2">
      <c r="B88" s="77"/>
      <c r="C88" s="77"/>
      <c r="D88" s="77"/>
      <c r="E88" s="77"/>
      <c r="F88" s="77"/>
      <c r="G88" s="77"/>
      <c r="H88" s="77"/>
    </row>
    <row r="89" spans="2:12" x14ac:dyDescent="0.2">
      <c r="B89" s="77"/>
      <c r="C89" s="77"/>
      <c r="D89" s="77"/>
      <c r="E89" s="77"/>
      <c r="F89" s="77"/>
      <c r="G89" s="77"/>
      <c r="H89" s="77"/>
    </row>
    <row r="90" spans="2:12" x14ac:dyDescent="0.2">
      <c r="B90" s="77"/>
      <c r="C90" s="77"/>
      <c r="D90" s="77"/>
      <c r="E90" s="77"/>
      <c r="F90" s="77"/>
      <c r="G90" s="77"/>
      <c r="H90" s="77"/>
    </row>
    <row r="91" spans="2:12" x14ac:dyDescent="0.2">
      <c r="B91" s="77"/>
      <c r="C91" s="77"/>
      <c r="D91" s="77"/>
      <c r="E91" s="77"/>
      <c r="F91" s="77"/>
      <c r="G91" s="77"/>
      <c r="H91" s="77"/>
    </row>
    <row r="92" spans="2:12" x14ac:dyDescent="0.2">
      <c r="B92" s="77"/>
      <c r="C92" s="77"/>
      <c r="D92" s="77"/>
      <c r="E92" s="77"/>
      <c r="F92" s="77"/>
      <c r="G92" s="77"/>
      <c r="H92" s="77"/>
    </row>
    <row r="93" spans="2:12" x14ac:dyDescent="0.2">
      <c r="B93" s="77"/>
      <c r="C93" s="77"/>
      <c r="D93" s="77"/>
      <c r="E93" s="77"/>
      <c r="F93" s="77"/>
      <c r="G93" s="77"/>
      <c r="H93" s="77"/>
    </row>
  </sheetData>
  <mergeCells count="16">
    <mergeCell ref="O5:Q5"/>
    <mergeCell ref="S5:U5"/>
    <mergeCell ref="A29:M29"/>
    <mergeCell ref="A30:M30"/>
    <mergeCell ref="A31:M31"/>
    <mergeCell ref="E33:G33"/>
    <mergeCell ref="I33:K33"/>
    <mergeCell ref="M33:M34"/>
    <mergeCell ref="A1:M1"/>
    <mergeCell ref="A2:M2"/>
    <mergeCell ref="A3:M3"/>
    <mergeCell ref="B5:D5"/>
    <mergeCell ref="E5:G5"/>
    <mergeCell ref="I5:K5"/>
    <mergeCell ref="M5:M6"/>
    <mergeCell ref="B33:D3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 tint="-0.14999847407452621"/>
  </sheetPr>
  <dimension ref="A1:P79"/>
  <sheetViews>
    <sheetView showGridLines="0" zoomScaleNormal="100" workbookViewId="0">
      <selection activeCell="A78" sqref="A78"/>
    </sheetView>
  </sheetViews>
  <sheetFormatPr baseColWidth="10" defaultColWidth="13.7109375" defaultRowHeight="12.75" x14ac:dyDescent="0.2"/>
  <cols>
    <col min="1" max="1" width="51.42578125" style="30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4" ht="20.25" customHeight="1" x14ac:dyDescent="0.25">
      <c r="A1" s="1790" t="s">
        <v>1493</v>
      </c>
      <c r="B1" s="1790"/>
      <c r="C1" s="1790"/>
      <c r="D1" s="1790"/>
      <c r="E1" s="1790"/>
      <c r="F1" s="1790"/>
      <c r="G1" s="1790"/>
      <c r="H1" s="1790"/>
      <c r="I1" s="1790"/>
      <c r="J1" s="1790"/>
      <c r="K1" s="1790"/>
      <c r="L1" s="1790"/>
      <c r="M1" s="1790"/>
    </row>
    <row r="2" spans="1:14" ht="15.75" x14ac:dyDescent="0.25">
      <c r="A2" s="1729" t="s">
        <v>1962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  <c r="N2" s="66">
        <v>1000</v>
      </c>
    </row>
    <row r="3" spans="1:14" ht="15.75" x14ac:dyDescent="0.25">
      <c r="A3" s="1791" t="s">
        <v>1433</v>
      </c>
      <c r="B3" s="1791"/>
      <c r="C3" s="1791"/>
      <c r="D3" s="1791"/>
      <c r="E3" s="1791"/>
      <c r="F3" s="1791"/>
      <c r="G3" s="1791"/>
      <c r="H3" s="1791"/>
      <c r="I3" s="1791"/>
      <c r="J3" s="1791"/>
      <c r="K3" s="1791"/>
      <c r="L3" s="1791"/>
      <c r="M3" s="1791"/>
    </row>
    <row r="4" spans="1:14" ht="7.5" customHeight="1" x14ac:dyDescent="0.2">
      <c r="A4" s="416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1:14" x14ac:dyDescent="0.2">
      <c r="A5" s="417"/>
      <c r="B5" s="1788" t="s">
        <v>367</v>
      </c>
      <c r="C5" s="1788"/>
      <c r="D5" s="1788"/>
      <c r="E5" s="1788" t="s">
        <v>797</v>
      </c>
      <c r="F5" s="1788"/>
      <c r="G5" s="1788"/>
      <c r="H5" s="402" t="s">
        <v>367</v>
      </c>
      <c r="I5" s="1788" t="s">
        <v>797</v>
      </c>
      <c r="J5" s="1788"/>
      <c r="K5" s="1788"/>
      <c r="L5" s="402" t="s">
        <v>367</v>
      </c>
      <c r="M5" s="1793" t="s">
        <v>368</v>
      </c>
    </row>
    <row r="6" spans="1:14" x14ac:dyDescent="0.2">
      <c r="A6" s="417"/>
      <c r="B6" s="403" t="s">
        <v>1445</v>
      </c>
      <c r="C6" s="403" t="s">
        <v>1492</v>
      </c>
      <c r="D6" s="403" t="s">
        <v>1573</v>
      </c>
      <c r="E6" s="404" t="s">
        <v>1752</v>
      </c>
      <c r="F6" s="404" t="s">
        <v>1753</v>
      </c>
      <c r="G6" s="404" t="s">
        <v>1754</v>
      </c>
      <c r="H6" s="403" t="s">
        <v>1755</v>
      </c>
      <c r="I6" s="404" t="s">
        <v>1963</v>
      </c>
      <c r="J6" s="404" t="s">
        <v>1964</v>
      </c>
      <c r="K6" s="404" t="s">
        <v>1965</v>
      </c>
      <c r="L6" s="403" t="s">
        <v>1966</v>
      </c>
      <c r="M6" s="1793"/>
    </row>
    <row r="7" spans="1:14" x14ac:dyDescent="0.2">
      <c r="A7" s="237" t="s">
        <v>389</v>
      </c>
      <c r="B7" s="247">
        <v>7581298.13595</v>
      </c>
      <c r="C7" s="247">
        <v>1273510.7703399998</v>
      </c>
      <c r="D7" s="247">
        <v>2422908.1995399999</v>
      </c>
      <c r="E7" s="247">
        <v>401088.85534000001</v>
      </c>
      <c r="F7" s="247">
        <v>337403.31201000011</v>
      </c>
      <c r="G7" s="247">
        <v>433122.22600000014</v>
      </c>
      <c r="H7" s="247">
        <v>3594522.5928900004</v>
      </c>
      <c r="I7" s="247">
        <v>333130.71159000008</v>
      </c>
      <c r="J7" s="247">
        <v>372454.54862000007</v>
      </c>
      <c r="K7" s="247">
        <v>421663.12595999986</v>
      </c>
      <c r="L7" s="247">
        <v>4721770.9790600007</v>
      </c>
      <c r="M7" s="248">
        <v>-0.37718173136211541</v>
      </c>
    </row>
    <row r="8" spans="1:14" x14ac:dyDescent="0.2">
      <c r="A8" s="237" t="s">
        <v>370</v>
      </c>
      <c r="B8" s="249">
        <v>0.44058145614138944</v>
      </c>
      <c r="C8" s="249">
        <v>0.42801638771744649</v>
      </c>
      <c r="D8" s="249">
        <v>0.4081616716370472</v>
      </c>
      <c r="E8" s="249">
        <v>0.36566336305076097</v>
      </c>
      <c r="F8" s="249">
        <v>0.43092135444169888</v>
      </c>
      <c r="G8" s="249">
        <v>0.43235957603108316</v>
      </c>
      <c r="H8" s="249">
        <v>0.40764515160255549</v>
      </c>
      <c r="I8" s="249">
        <v>0.37232176282853235</v>
      </c>
      <c r="J8" s="249">
        <v>0.37412011353865077</v>
      </c>
      <c r="K8" s="249">
        <v>0.4140187470841824</v>
      </c>
      <c r="L8" s="249">
        <v>0.40265733815304239</v>
      </c>
      <c r="M8" s="248"/>
    </row>
    <row r="9" spans="1:14" x14ac:dyDescent="0.2">
      <c r="A9" s="237" t="s">
        <v>369</v>
      </c>
      <c r="B9" s="247">
        <v>546029.77219000005</v>
      </c>
      <c r="C9" s="247">
        <v>161760.41124000002</v>
      </c>
      <c r="D9" s="247">
        <v>334628.35898999998</v>
      </c>
      <c r="E9" s="247">
        <v>129891.89064</v>
      </c>
      <c r="F9" s="247">
        <v>38424.86103</v>
      </c>
      <c r="G9" s="247">
        <v>62583.395360000002</v>
      </c>
      <c r="H9" s="247">
        <v>565528.50601999997</v>
      </c>
      <c r="I9" s="247">
        <v>21785.151269999998</v>
      </c>
      <c r="J9" s="247">
        <v>102261.4028</v>
      </c>
      <c r="K9" s="247">
        <v>15461.995329999998</v>
      </c>
      <c r="L9" s="247">
        <v>705037.05541999999</v>
      </c>
      <c r="M9" s="248">
        <v>0.291206251615655</v>
      </c>
    </row>
    <row r="10" spans="1:14" x14ac:dyDescent="0.2">
      <c r="A10" s="237" t="s">
        <v>370</v>
      </c>
      <c r="B10" s="249">
        <v>3.1732110756501189E-2</v>
      </c>
      <c r="C10" s="249">
        <v>5.4366330075205326E-2</v>
      </c>
      <c r="D10" s="249">
        <v>5.6371293971621016E-2</v>
      </c>
      <c r="E10" s="249">
        <v>0.11841940989405318</v>
      </c>
      <c r="F10" s="249">
        <v>4.9075075939950752E-2</v>
      </c>
      <c r="G10" s="249">
        <v>6.2473197310440605E-2</v>
      </c>
      <c r="H10" s="249">
        <v>6.4135068737108489E-2</v>
      </c>
      <c r="I10" s="249">
        <v>2.4348058110941574E-2</v>
      </c>
      <c r="J10" s="249">
        <v>0.10271870156482045</v>
      </c>
      <c r="K10" s="249">
        <v>1.5181683054152921E-2</v>
      </c>
      <c r="L10" s="249">
        <v>6.0123276900480263E-2</v>
      </c>
      <c r="M10" s="248"/>
    </row>
    <row r="11" spans="1:14" x14ac:dyDescent="0.2">
      <c r="A11" s="237" t="s">
        <v>390</v>
      </c>
      <c r="B11" s="247">
        <v>9080155.5895699989</v>
      </c>
      <c r="C11" s="247">
        <v>1540107.3480400001</v>
      </c>
      <c r="D11" s="247">
        <v>3178611.7079700003</v>
      </c>
      <c r="E11" s="247">
        <v>565899.32423999987</v>
      </c>
      <c r="F11" s="247">
        <v>407153.01025999989</v>
      </c>
      <c r="G11" s="247">
        <v>506058.30387999996</v>
      </c>
      <c r="H11" s="247">
        <v>4657722.3463500002</v>
      </c>
      <c r="I11" s="247">
        <v>539822.89497999987</v>
      </c>
      <c r="J11" s="247">
        <v>520832.09622999991</v>
      </c>
      <c r="K11" s="247">
        <v>581338.72589000012</v>
      </c>
      <c r="L11" s="247">
        <v>6299716.0634500002</v>
      </c>
      <c r="M11" s="248">
        <v>-0.30621055979632938</v>
      </c>
    </row>
    <row r="12" spans="1:14" x14ac:dyDescent="0.2">
      <c r="A12" s="237" t="s">
        <v>370</v>
      </c>
      <c r="B12" s="249">
        <v>0.5276864331021095</v>
      </c>
      <c r="C12" s="249">
        <v>0.51761728220734815</v>
      </c>
      <c r="D12" s="249">
        <v>0.53546703439133181</v>
      </c>
      <c r="E12" s="249">
        <v>0.51591722705518583</v>
      </c>
      <c r="F12" s="249">
        <v>0.52000356961835037</v>
      </c>
      <c r="G12" s="249">
        <v>0.50516722665847624</v>
      </c>
      <c r="H12" s="249">
        <v>0.52821977966033618</v>
      </c>
      <c r="I12" s="249">
        <v>0.60333017906052611</v>
      </c>
      <c r="J12" s="249">
        <v>0.52316118489652885</v>
      </c>
      <c r="K12" s="249">
        <v>0.57079956986166458</v>
      </c>
      <c r="L12" s="249">
        <v>0.53721938494647736</v>
      </c>
      <c r="M12" s="248"/>
    </row>
    <row r="13" spans="1:14" x14ac:dyDescent="0.2">
      <c r="A13" s="237" t="s">
        <v>371</v>
      </c>
      <c r="B13" s="99">
        <v>17207483.497709997</v>
      </c>
      <c r="C13" s="99">
        <v>2975378.5296200002</v>
      </c>
      <c r="D13" s="99">
        <v>5936148.2664999999</v>
      </c>
      <c r="E13" s="99">
        <v>1096880.0702199999</v>
      </c>
      <c r="F13" s="99">
        <v>782981.18330000003</v>
      </c>
      <c r="G13" s="99">
        <v>1001763.9252400001</v>
      </c>
      <c r="H13" s="99">
        <v>8817773.4452599995</v>
      </c>
      <c r="I13" s="99">
        <v>894738.75783999986</v>
      </c>
      <c r="J13" s="99">
        <v>995548.04764999996</v>
      </c>
      <c r="K13" s="99">
        <v>1018463.84718</v>
      </c>
      <c r="L13" s="99">
        <v>11726524.097930001</v>
      </c>
      <c r="M13" s="248">
        <v>-0.31852184548132284</v>
      </c>
      <c r="N13" s="99"/>
    </row>
    <row r="14" spans="1:14" x14ac:dyDescent="0.2">
      <c r="A14" s="239" t="s">
        <v>370</v>
      </c>
      <c r="B14" s="259">
        <v>1</v>
      </c>
      <c r="C14" s="259">
        <v>1</v>
      </c>
      <c r="D14" s="259">
        <v>1</v>
      </c>
      <c r="E14" s="259">
        <v>0.99999999999999989</v>
      </c>
      <c r="F14" s="259">
        <v>1</v>
      </c>
      <c r="G14" s="259">
        <v>1</v>
      </c>
      <c r="H14" s="259">
        <v>1</v>
      </c>
      <c r="I14" s="259">
        <v>0.99999999999999989</v>
      </c>
      <c r="J14" s="259">
        <v>1</v>
      </c>
      <c r="K14" s="259">
        <v>1</v>
      </c>
      <c r="L14" s="259">
        <v>1</v>
      </c>
      <c r="M14" s="100"/>
    </row>
    <row r="15" spans="1:14" ht="3.75" customHeight="1" x14ac:dyDescent="0.2">
      <c r="A15" s="413"/>
      <c r="B15" s="418"/>
      <c r="C15" s="418"/>
      <c r="D15" s="418"/>
      <c r="E15" s="419"/>
      <c r="F15" s="419"/>
      <c r="G15" s="419"/>
      <c r="H15" s="419"/>
      <c r="I15" s="419"/>
      <c r="J15" s="419"/>
      <c r="K15" s="419"/>
      <c r="L15" s="419"/>
      <c r="M15" s="420"/>
    </row>
    <row r="16" spans="1:14" x14ac:dyDescent="0.2">
      <c r="A16" s="15" t="s">
        <v>847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15"/>
    </row>
    <row r="17" spans="1:14" x14ac:dyDescent="0.2">
      <c r="A17" s="15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4" x14ac:dyDescent="0.2">
      <c r="A18" s="15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5"/>
    </row>
    <row r="19" spans="1:14" ht="15.75" x14ac:dyDescent="0.25">
      <c r="A19" s="1790" t="s">
        <v>1507</v>
      </c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</row>
    <row r="20" spans="1:14" ht="15.75" x14ac:dyDescent="0.25">
      <c r="A20" s="1729" t="s">
        <v>1764</v>
      </c>
      <c r="B20" s="1729"/>
      <c r="C20" s="1729"/>
      <c r="D20" s="1729"/>
      <c r="E20" s="1729"/>
      <c r="F20" s="1729"/>
      <c r="G20" s="1729"/>
      <c r="H20" s="1729"/>
      <c r="I20" s="1729"/>
      <c r="J20" s="1729"/>
      <c r="K20" s="1729"/>
      <c r="L20" s="1729"/>
      <c r="M20" s="1729"/>
    </row>
    <row r="21" spans="1:14" ht="15.75" x14ac:dyDescent="0.25">
      <c r="A21" s="1791" t="s">
        <v>1433</v>
      </c>
      <c r="B21" s="1791"/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</row>
    <row r="22" spans="1:14" ht="3.75" customHeight="1" x14ac:dyDescent="0.2">
      <c r="A22" s="421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4" ht="12.75" customHeight="1" x14ac:dyDescent="0.2">
      <c r="A23" s="417"/>
      <c r="B23" s="1788" t="s">
        <v>367</v>
      </c>
      <c r="C23" s="1788"/>
      <c r="D23" s="1788"/>
      <c r="E23" s="1788" t="s">
        <v>797</v>
      </c>
      <c r="F23" s="1788"/>
      <c r="G23" s="1788"/>
      <c r="H23" s="402" t="s">
        <v>367</v>
      </c>
      <c r="I23" s="1788" t="s">
        <v>797</v>
      </c>
      <c r="J23" s="1788"/>
      <c r="K23" s="1788"/>
      <c r="L23" s="402" t="s">
        <v>367</v>
      </c>
      <c r="M23" s="1793" t="s">
        <v>368</v>
      </c>
    </row>
    <row r="24" spans="1:14" x14ac:dyDescent="0.2">
      <c r="A24" s="417"/>
      <c r="B24" s="403" t="s">
        <v>1445</v>
      </c>
      <c r="C24" s="403" t="s">
        <v>1492</v>
      </c>
      <c r="D24" s="403" t="s">
        <v>1573</v>
      </c>
      <c r="E24" s="404" t="s">
        <v>1752</v>
      </c>
      <c r="F24" s="404" t="s">
        <v>1753</v>
      </c>
      <c r="G24" s="404" t="s">
        <v>1754</v>
      </c>
      <c r="H24" s="403" t="s">
        <v>1755</v>
      </c>
      <c r="I24" s="404" t="s">
        <v>1963</v>
      </c>
      <c r="J24" s="404" t="s">
        <v>1964</v>
      </c>
      <c r="K24" s="404" t="s">
        <v>1965</v>
      </c>
      <c r="L24" s="403" t="s">
        <v>1966</v>
      </c>
      <c r="M24" s="1793"/>
    </row>
    <row r="25" spans="1:14" x14ac:dyDescent="0.2">
      <c r="A25" s="252" t="s">
        <v>373</v>
      </c>
      <c r="B25" s="255">
        <v>279062.16142999992</v>
      </c>
      <c r="C25" s="255">
        <v>211.91985</v>
      </c>
      <c r="D25" s="255">
        <v>8105.1227099999996</v>
      </c>
      <c r="E25" s="255">
        <v>18.695340000000002</v>
      </c>
      <c r="F25" s="255">
        <v>0</v>
      </c>
      <c r="G25" s="255">
        <v>1357.9692400000001</v>
      </c>
      <c r="H25" s="255">
        <v>9481.7872900000002</v>
      </c>
      <c r="I25" s="255">
        <v>57.341120000000004</v>
      </c>
      <c r="J25" s="255">
        <v>18.947890000000001</v>
      </c>
      <c r="K25" s="255">
        <v>122.47564000000001</v>
      </c>
      <c r="L25" s="255">
        <v>9680.5519399999994</v>
      </c>
      <c r="M25" s="256">
        <v>-0.96531041008786767</v>
      </c>
    </row>
    <row r="26" spans="1:14" x14ac:dyDescent="0.2">
      <c r="A26" s="228" t="s">
        <v>370</v>
      </c>
      <c r="B26" s="1202">
        <v>1.6217488249640803E-2</v>
      </c>
      <c r="C26" s="1202">
        <v>7.1224500644314763E-5</v>
      </c>
      <c r="D26" s="1202">
        <v>1.3653841423975825E-3</v>
      </c>
      <c r="E26" s="1202">
        <v>1.7044105830321362E-5</v>
      </c>
      <c r="F26" s="1202">
        <v>0</v>
      </c>
      <c r="G26" s="1202">
        <v>1.3555781015718463E-3</v>
      </c>
      <c r="H26" s="1202">
        <v>1.075304026448643E-3</v>
      </c>
      <c r="I26" s="1202">
        <v>6.4086996899997837E-5</v>
      </c>
      <c r="J26" s="1202">
        <v>1.9032622327698462E-5</v>
      </c>
      <c r="K26" s="1202">
        <v>1.202552651614683E-4</v>
      </c>
      <c r="L26" s="1202">
        <v>8.2552612002979116E-4</v>
      </c>
      <c r="M26" s="256"/>
      <c r="N26" s="19"/>
    </row>
    <row r="27" spans="1:14" s="339" customFormat="1" x14ac:dyDescent="0.2">
      <c r="A27" s="228" t="s">
        <v>1494</v>
      </c>
      <c r="B27" s="253">
        <v>0</v>
      </c>
      <c r="C27" s="253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53">
        <v>0</v>
      </c>
      <c r="L27" s="253">
        <v>0</v>
      </c>
      <c r="M27" s="248" t="s">
        <v>1060</v>
      </c>
      <c r="N27" s="19"/>
    </row>
    <row r="28" spans="1:14" s="339" customFormat="1" x14ac:dyDescent="0.2">
      <c r="A28" s="228" t="s">
        <v>370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256"/>
      <c r="N28" s="19"/>
    </row>
    <row r="29" spans="1:14" x14ac:dyDescent="0.2">
      <c r="A29" s="252" t="s">
        <v>374</v>
      </c>
      <c r="B29" s="254">
        <v>0</v>
      </c>
      <c r="C29" s="254">
        <v>0</v>
      </c>
      <c r="D29" s="254">
        <v>0</v>
      </c>
      <c r="E29" s="254">
        <v>0</v>
      </c>
      <c r="F29" s="254">
        <v>0</v>
      </c>
      <c r="G29" s="254">
        <v>0</v>
      </c>
      <c r="H29" s="254">
        <v>0</v>
      </c>
      <c r="I29" s="254">
        <v>4018.6529100000002</v>
      </c>
      <c r="J29" s="254">
        <v>0</v>
      </c>
      <c r="K29" s="254">
        <v>0</v>
      </c>
      <c r="L29" s="254">
        <v>4018.6529100000002</v>
      </c>
      <c r="M29" s="248">
        <v>1</v>
      </c>
    </row>
    <row r="30" spans="1:14" x14ac:dyDescent="0.2">
      <c r="A30" s="228" t="s">
        <v>370</v>
      </c>
      <c r="B30" s="1203">
        <v>0</v>
      </c>
      <c r="C30" s="1203">
        <v>0</v>
      </c>
      <c r="D30" s="1203">
        <v>0</v>
      </c>
      <c r="E30" s="1203">
        <v>0</v>
      </c>
      <c r="F30" s="1203">
        <v>0</v>
      </c>
      <c r="G30" s="1203">
        <v>0</v>
      </c>
      <c r="H30" s="1203">
        <v>0</v>
      </c>
      <c r="I30" s="1202">
        <v>4.4914259886332407E-3</v>
      </c>
      <c r="J30" s="1202">
        <v>0</v>
      </c>
      <c r="K30" s="1202">
        <v>0</v>
      </c>
      <c r="L30" s="1202">
        <v>3.4269770619491455E-4</v>
      </c>
      <c r="M30" s="256"/>
    </row>
    <row r="31" spans="1:14" x14ac:dyDescent="0.2">
      <c r="A31" s="252" t="s">
        <v>375</v>
      </c>
      <c r="B31" s="254">
        <v>360695.33413999999</v>
      </c>
      <c r="C31" s="254">
        <v>62345.969810000002</v>
      </c>
      <c r="D31" s="254">
        <v>254075.78878999999</v>
      </c>
      <c r="E31" s="254">
        <v>158957.87315999999</v>
      </c>
      <c r="F31" s="254">
        <v>6224.9217399999998</v>
      </c>
      <c r="G31" s="254">
        <v>25693.867019999998</v>
      </c>
      <c r="H31" s="254">
        <v>444952.45071</v>
      </c>
      <c r="I31" s="254">
        <v>16903.96429</v>
      </c>
      <c r="J31" s="254">
        <v>52759.354519999993</v>
      </c>
      <c r="K31" s="254">
        <v>13246.84598</v>
      </c>
      <c r="L31" s="254">
        <v>527862.61549999996</v>
      </c>
      <c r="M31" s="256">
        <v>0.46345839698363217</v>
      </c>
    </row>
    <row r="32" spans="1:14" x14ac:dyDescent="0.2">
      <c r="A32" s="228" t="s">
        <v>370</v>
      </c>
      <c r="B32" s="1202">
        <v>2.0961538866970407E-2</v>
      </c>
      <c r="C32" s="1202">
        <v>2.0953962391454951E-2</v>
      </c>
      <c r="D32" s="1202">
        <v>4.2801455991901133E-2</v>
      </c>
      <c r="E32" s="1202">
        <v>0.14491818884822844</v>
      </c>
      <c r="F32" s="1202">
        <v>7.9502826795454611E-3</v>
      </c>
      <c r="G32" s="1202">
        <v>2.5648624763408533E-2</v>
      </c>
      <c r="H32" s="1202">
        <v>5.0460862197495501E-2</v>
      </c>
      <c r="I32" s="1202">
        <v>1.8892625519887022E-2</v>
      </c>
      <c r="J32" s="1202">
        <v>5.299528701255446E-2</v>
      </c>
      <c r="K32" s="1202">
        <v>1.3006692399223471E-2</v>
      </c>
      <c r="L32" s="1202">
        <v>4.5014414424235039E-2</v>
      </c>
      <c r="M32" s="256"/>
    </row>
    <row r="33" spans="1:16" x14ac:dyDescent="0.2">
      <c r="A33" s="252" t="s">
        <v>1079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248" t="s">
        <v>1060</v>
      </c>
    </row>
    <row r="34" spans="1:16" x14ac:dyDescent="0.2">
      <c r="A34" s="228" t="s">
        <v>370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256"/>
    </row>
    <row r="35" spans="1:16" x14ac:dyDescent="0.2">
      <c r="A35" s="252" t="s">
        <v>376</v>
      </c>
      <c r="B35" s="254">
        <v>236419.70928000001</v>
      </c>
      <c r="C35" s="254">
        <v>43358.379540000002</v>
      </c>
      <c r="D35" s="254">
        <v>83901.799300000013</v>
      </c>
      <c r="E35" s="254">
        <v>10797.56143</v>
      </c>
      <c r="F35" s="254">
        <v>11435.91027</v>
      </c>
      <c r="G35" s="254">
        <v>59961.732210000009</v>
      </c>
      <c r="H35" s="254">
        <v>166097.00321000002</v>
      </c>
      <c r="I35" s="254">
        <v>23727.438759999997</v>
      </c>
      <c r="J35" s="254">
        <v>58518.272599999997</v>
      </c>
      <c r="K35" s="254">
        <v>21980.763859999999</v>
      </c>
      <c r="L35" s="254">
        <v>270323.47843000002</v>
      </c>
      <c r="M35" s="256">
        <v>0.14340500313299431</v>
      </c>
    </row>
    <row r="36" spans="1:16" x14ac:dyDescent="0.2">
      <c r="A36" s="228" t="s">
        <v>370</v>
      </c>
      <c r="B36" s="1202">
        <v>1.3739354119471518E-2</v>
      </c>
      <c r="C36" s="1202">
        <v>1.4572391078434485E-2</v>
      </c>
      <c r="D36" s="1202">
        <v>1.4134047118312489E-2</v>
      </c>
      <c r="E36" s="1202">
        <v>9.8438851458339909E-3</v>
      </c>
      <c r="F36" s="1202">
        <v>1.4605600382120958E-2</v>
      </c>
      <c r="G36" s="1202">
        <v>5.985615043547763E-2</v>
      </c>
      <c r="H36" s="1202">
        <v>1.8836614961942076E-2</v>
      </c>
      <c r="I36" s="1202">
        <v>2.6518845363624016E-2</v>
      </c>
      <c r="J36" s="1202">
        <v>5.8779958172920838E-2</v>
      </c>
      <c r="K36" s="1202">
        <v>2.158227208639954E-2</v>
      </c>
      <c r="L36" s="1202">
        <v>2.3052310827359177E-2</v>
      </c>
      <c r="M36" s="256"/>
    </row>
    <row r="37" spans="1:16" x14ac:dyDescent="0.2">
      <c r="A37" s="252" t="s">
        <v>377</v>
      </c>
      <c r="B37" s="253">
        <v>0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3">
        <v>0</v>
      </c>
      <c r="J37" s="253">
        <v>0</v>
      </c>
      <c r="K37" s="253">
        <v>0</v>
      </c>
      <c r="L37" s="253">
        <v>0</v>
      </c>
      <c r="M37" s="248" t="s">
        <v>1060</v>
      </c>
    </row>
    <row r="38" spans="1:16" x14ac:dyDescent="0.2">
      <c r="A38" s="228" t="s">
        <v>370</v>
      </c>
      <c r="B38" s="607">
        <v>0</v>
      </c>
      <c r="C38" s="607">
        <v>0</v>
      </c>
      <c r="D38" s="607">
        <v>0</v>
      </c>
      <c r="E38" s="607">
        <v>0</v>
      </c>
      <c r="F38" s="607">
        <v>0</v>
      </c>
      <c r="G38" s="607">
        <v>0</v>
      </c>
      <c r="H38" s="607">
        <v>0</v>
      </c>
      <c r="I38" s="607">
        <v>0</v>
      </c>
      <c r="J38" s="607">
        <v>0</v>
      </c>
      <c r="K38" s="607">
        <v>0</v>
      </c>
      <c r="L38" s="607">
        <v>0</v>
      </c>
      <c r="M38" s="256"/>
    </row>
    <row r="39" spans="1:16" x14ac:dyDescent="0.2">
      <c r="A39" s="252" t="s">
        <v>378</v>
      </c>
      <c r="B39" s="254">
        <v>775863.66803000006</v>
      </c>
      <c r="C39" s="254">
        <v>183749.01257999998</v>
      </c>
      <c r="D39" s="254">
        <v>348174.04426</v>
      </c>
      <c r="E39" s="254">
        <v>52361.78495999999</v>
      </c>
      <c r="F39" s="254">
        <v>53001.215329999992</v>
      </c>
      <c r="G39" s="254">
        <v>31702.918150000001</v>
      </c>
      <c r="H39" s="254">
        <v>485239.96269999992</v>
      </c>
      <c r="I39" s="254">
        <v>40165.586019999995</v>
      </c>
      <c r="J39" s="254">
        <v>41735.896430000001</v>
      </c>
      <c r="K39" s="254">
        <v>16857.465930000002</v>
      </c>
      <c r="L39" s="254">
        <v>583998.91107999987</v>
      </c>
      <c r="M39" s="256">
        <v>-0.24729184372966595</v>
      </c>
    </row>
    <row r="40" spans="1:16" x14ac:dyDescent="0.2">
      <c r="A40" s="228" t="s">
        <v>370</v>
      </c>
      <c r="B40" s="1202">
        <v>4.5088735266446918E-2</v>
      </c>
      <c r="C40" s="1202">
        <v>6.1756516272054793E-2</v>
      </c>
      <c r="D40" s="1202">
        <v>5.8653192041189718E-2</v>
      </c>
      <c r="E40" s="1202">
        <v>4.7737019188887134E-2</v>
      </c>
      <c r="F40" s="1202">
        <v>6.769155691151843E-2</v>
      </c>
      <c r="G40" s="1202">
        <v>3.1647095040285761E-2</v>
      </c>
      <c r="H40" s="1202">
        <v>5.5029760711400567E-2</v>
      </c>
      <c r="I40" s="1202">
        <v>4.4890852964684612E-2</v>
      </c>
      <c r="J40" s="1202">
        <v>4.192253355176373E-2</v>
      </c>
      <c r="K40" s="1202">
        <v>1.6551855008576137E-2</v>
      </c>
      <c r="L40" s="1202">
        <v>4.9801535920016494E-2</v>
      </c>
      <c r="M40" s="256"/>
    </row>
    <row r="41" spans="1:16" x14ac:dyDescent="0.2">
      <c r="A41" s="252" t="s">
        <v>379</v>
      </c>
      <c r="B41" s="255">
        <v>33778.400430000002</v>
      </c>
      <c r="C41" s="254">
        <v>4359.2090799999996</v>
      </c>
      <c r="D41" s="254">
        <v>8087.23992</v>
      </c>
      <c r="E41" s="254">
        <v>1377.8502400000002</v>
      </c>
      <c r="F41" s="254">
        <v>1828.1173900000001</v>
      </c>
      <c r="G41" s="254">
        <v>1454.26198</v>
      </c>
      <c r="H41" s="254">
        <v>12747.469529999998</v>
      </c>
      <c r="I41" s="254">
        <v>567.54121000000009</v>
      </c>
      <c r="J41" s="254">
        <v>1797.30153</v>
      </c>
      <c r="K41" s="254">
        <v>1917.27772</v>
      </c>
      <c r="L41" s="254">
        <v>17029.58999</v>
      </c>
      <c r="M41" s="256">
        <v>-0.49584380038092885</v>
      </c>
    </row>
    <row r="42" spans="1:16" x14ac:dyDescent="0.2">
      <c r="A42" s="228" t="s">
        <v>370</v>
      </c>
      <c r="B42" s="1202">
        <v>1.9630064113962562E-3</v>
      </c>
      <c r="C42" s="1202">
        <v>1.4650939490904828E-3</v>
      </c>
      <c r="D42" s="1202">
        <v>1.362371618249404E-3</v>
      </c>
      <c r="E42" s="1202">
        <v>1.2561539564882847E-3</v>
      </c>
      <c r="F42" s="1202">
        <v>2.3348165051618555E-3</v>
      </c>
      <c r="G42" s="1202">
        <v>1.4517012874581121E-3</v>
      </c>
      <c r="H42" s="1202">
        <v>1.4456562769655202E-3</v>
      </c>
      <c r="I42" s="1202">
        <v>6.3430940598807671E-4</v>
      </c>
      <c r="J42" s="1202">
        <v>1.8053388123682691E-3</v>
      </c>
      <c r="K42" s="1202">
        <v>1.8825191736640474E-3</v>
      </c>
      <c r="L42" s="1202">
        <v>1.4522282858742527E-3</v>
      </c>
      <c r="M42" s="256"/>
    </row>
    <row r="43" spans="1:16" x14ac:dyDescent="0.2">
      <c r="A43" s="252" t="s">
        <v>380</v>
      </c>
      <c r="B43" s="253">
        <v>0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3">
        <v>0</v>
      </c>
      <c r="I43" s="253">
        <v>0</v>
      </c>
      <c r="J43" s="253">
        <v>0</v>
      </c>
      <c r="K43" s="253">
        <v>0</v>
      </c>
      <c r="L43" s="253">
        <v>0</v>
      </c>
      <c r="M43" s="248" t="s">
        <v>1060</v>
      </c>
    </row>
    <row r="44" spans="1:16" x14ac:dyDescent="0.2">
      <c r="A44" s="228" t="s">
        <v>370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256"/>
    </row>
    <row r="45" spans="1:16" x14ac:dyDescent="0.2">
      <c r="A45" s="252" t="s">
        <v>381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248" t="s">
        <v>1060</v>
      </c>
    </row>
    <row r="46" spans="1:16" x14ac:dyDescent="0.2">
      <c r="A46" s="228" t="s">
        <v>370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256"/>
    </row>
    <row r="47" spans="1:16" x14ac:dyDescent="0.2">
      <c r="A47" s="252" t="s">
        <v>382</v>
      </c>
      <c r="B47" s="254">
        <v>256642.27632</v>
      </c>
      <c r="C47" s="254">
        <v>65010.204079999996</v>
      </c>
      <c r="D47" s="254">
        <v>85444.620839999989</v>
      </c>
      <c r="E47" s="254">
        <v>0</v>
      </c>
      <c r="F47" s="254">
        <v>37468.309670000002</v>
      </c>
      <c r="G47" s="254">
        <v>0</v>
      </c>
      <c r="H47" s="254">
        <v>122912.93050999999</v>
      </c>
      <c r="I47" s="254">
        <v>0</v>
      </c>
      <c r="J47" s="254">
        <v>0</v>
      </c>
      <c r="K47" s="254">
        <v>0</v>
      </c>
      <c r="L47" s="254">
        <v>122912.93050999999</v>
      </c>
      <c r="M47" s="256">
        <v>-0.52107294140134841</v>
      </c>
    </row>
    <row r="48" spans="1:16" x14ac:dyDescent="0.2">
      <c r="A48" s="228" t="s">
        <v>370</v>
      </c>
      <c r="B48" s="1202">
        <v>1.4914573438594576E-2</v>
      </c>
      <c r="C48" s="1202">
        <v>2.1849389391239163E-2</v>
      </c>
      <c r="D48" s="1202">
        <v>1.4393949915671295E-2</v>
      </c>
      <c r="E48" s="1202">
        <v>0</v>
      </c>
      <c r="F48" s="1202">
        <v>4.7853397334638094E-2</v>
      </c>
      <c r="G48" s="1202">
        <v>0</v>
      </c>
      <c r="H48" s="1202">
        <v>1.3939225278697983E-2</v>
      </c>
      <c r="I48" s="1202">
        <v>0</v>
      </c>
      <c r="J48" s="1202">
        <v>0</v>
      </c>
      <c r="K48" s="1202">
        <v>0</v>
      </c>
      <c r="L48" s="1202">
        <v>1.0481616673750489E-2</v>
      </c>
      <c r="M48" s="256"/>
      <c r="N48" s="19"/>
      <c r="O48" s="19"/>
      <c r="P48" s="19"/>
    </row>
    <row r="49" spans="1:16" x14ac:dyDescent="0.2">
      <c r="A49" s="252" t="s">
        <v>383</v>
      </c>
      <c r="B49" s="254">
        <v>347062.59713999997</v>
      </c>
      <c r="C49" s="254">
        <v>60088.088170000003</v>
      </c>
      <c r="D49" s="254">
        <v>69219.887640000001</v>
      </c>
      <c r="E49" s="254">
        <v>2770.5181899999998</v>
      </c>
      <c r="F49" s="254">
        <v>1623.2346899999998</v>
      </c>
      <c r="G49" s="254">
        <v>5490.6984299999995</v>
      </c>
      <c r="H49" s="254">
        <v>79104.338950000005</v>
      </c>
      <c r="I49" s="254">
        <v>4385.7372600000008</v>
      </c>
      <c r="J49" s="254">
        <v>1642.3134200000002</v>
      </c>
      <c r="K49" s="254">
        <v>3490.1034900000004</v>
      </c>
      <c r="L49" s="254">
        <v>88622.493119999999</v>
      </c>
      <c r="M49" s="256">
        <v>-0.74464983017386055</v>
      </c>
    </row>
    <row r="50" spans="1:16" x14ac:dyDescent="0.2">
      <c r="A50" s="228" t="s">
        <v>370</v>
      </c>
      <c r="B50" s="1202">
        <v>2.0169282579070188E-2</v>
      </c>
      <c r="C50" s="1202">
        <v>2.0195107134040571E-2</v>
      </c>
      <c r="D50" s="1202">
        <v>1.1660741028089682E-2</v>
      </c>
      <c r="E50" s="1202">
        <v>2.5258168738942635E-3</v>
      </c>
      <c r="F50" s="1202">
        <v>2.0731464875804757E-3</v>
      </c>
      <c r="G50" s="1202">
        <v>5.4810303023085528E-3</v>
      </c>
      <c r="H50" s="1202">
        <v>8.9710105891326348E-3</v>
      </c>
      <c r="I50" s="1202">
        <v>4.901695854315804E-3</v>
      </c>
      <c r="J50" s="1202">
        <v>1.649657617105167E-3</v>
      </c>
      <c r="K50" s="1202">
        <v>3.4268310059936483E-3</v>
      </c>
      <c r="L50" s="1202">
        <v>7.5574392189791265E-3</v>
      </c>
      <c r="M50" s="256"/>
      <c r="N50" s="19"/>
      <c r="O50" s="19"/>
      <c r="P50" s="19"/>
    </row>
    <row r="51" spans="1:16" x14ac:dyDescent="0.2">
      <c r="A51" s="252" t="s">
        <v>384</v>
      </c>
      <c r="B51" s="254">
        <v>14321501.532309998</v>
      </c>
      <c r="C51" s="254">
        <v>2482899.9837099998</v>
      </c>
      <c r="D51" s="254">
        <v>4987667.9983600006</v>
      </c>
      <c r="E51" s="254">
        <v>839360.55307999987</v>
      </c>
      <c r="F51" s="254">
        <v>665833.31134999997</v>
      </c>
      <c r="G51" s="254">
        <v>849377.26755999995</v>
      </c>
      <c r="H51" s="254">
        <v>7342239.1303500002</v>
      </c>
      <c r="I51" s="254">
        <v>799222.25999000005</v>
      </c>
      <c r="J51" s="254">
        <v>808978.02908999997</v>
      </c>
      <c r="K51" s="254">
        <v>937667.90587000002</v>
      </c>
      <c r="L51" s="254">
        <v>9888107.3253000006</v>
      </c>
      <c r="M51" s="256">
        <v>-0.30956210820548713</v>
      </c>
      <c r="N51" s="43"/>
    </row>
    <row r="52" spans="1:16" x14ac:dyDescent="0.2">
      <c r="A52" s="228" t="s">
        <v>370</v>
      </c>
      <c r="B52" s="1202">
        <v>0.83228332220780155</v>
      </c>
      <c r="C52" s="1202">
        <v>0.83448205295314248</v>
      </c>
      <c r="D52" s="1202">
        <v>0.84021957916842405</v>
      </c>
      <c r="E52" s="1202">
        <v>0.76522545706537504</v>
      </c>
      <c r="F52" s="1202">
        <v>0.85038226403313866</v>
      </c>
      <c r="G52" s="1202">
        <v>0.84788166768583562</v>
      </c>
      <c r="H52" s="1202">
        <v>0.83266361694706803</v>
      </c>
      <c r="I52" s="1202">
        <v>0.89324649568038428</v>
      </c>
      <c r="J52" s="1202">
        <v>0.8125956662760776</v>
      </c>
      <c r="K52" s="1202">
        <v>0.92066881751992091</v>
      </c>
      <c r="L52" s="1202">
        <v>0.84322577114265929</v>
      </c>
      <c r="M52" s="256"/>
      <c r="N52" s="19"/>
      <c r="O52" s="19"/>
      <c r="P52" s="19"/>
    </row>
    <row r="53" spans="1:16" x14ac:dyDescent="0.2">
      <c r="A53" s="228" t="s">
        <v>385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248" t="s">
        <v>1060</v>
      </c>
      <c r="N53" s="17"/>
    </row>
    <row r="54" spans="1:16" x14ac:dyDescent="0.2">
      <c r="A54" s="228" t="s">
        <v>370</v>
      </c>
      <c r="B54" s="5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256"/>
    </row>
    <row r="55" spans="1:16" x14ac:dyDescent="0.2">
      <c r="A55" s="228" t="s">
        <v>661</v>
      </c>
      <c r="B55" s="254">
        <v>11701.593520000002</v>
      </c>
      <c r="C55" s="254">
        <v>27566.720029999997</v>
      </c>
      <c r="D55" s="254">
        <v>29508.841979999997</v>
      </c>
      <c r="E55" s="254">
        <v>2538.3443500000003</v>
      </c>
      <c r="F55" s="254">
        <v>1169.5889999999999</v>
      </c>
      <c r="G55" s="254">
        <v>10.1136</v>
      </c>
      <c r="H55" s="254">
        <v>33226.888929999994</v>
      </c>
      <c r="I55" s="254">
        <v>2157.2813599999999</v>
      </c>
      <c r="J55" s="254">
        <v>4.05464</v>
      </c>
      <c r="K55" s="254">
        <v>14398.719709999998</v>
      </c>
      <c r="L55" s="254">
        <v>49786.944639999994</v>
      </c>
      <c r="M55" s="256">
        <v>3.2547149287749302</v>
      </c>
    </row>
    <row r="56" spans="1:16" x14ac:dyDescent="0.2">
      <c r="A56" s="228" t="s">
        <v>370</v>
      </c>
      <c r="B56" s="1202">
        <v>6.800293326771036E-4</v>
      </c>
      <c r="C56" s="1202">
        <v>9.264945537373585E-3</v>
      </c>
      <c r="D56" s="1202">
        <v>4.97104193750178E-3</v>
      </c>
      <c r="E56" s="1202">
        <v>2.3141493941911885E-3</v>
      </c>
      <c r="F56" s="1202">
        <v>1.4937638668027489E-3</v>
      </c>
      <c r="G56" s="1202">
        <v>1.0095791778064887E-5</v>
      </c>
      <c r="H56" s="1202">
        <v>3.7681722190153494E-3</v>
      </c>
      <c r="I56" s="1202">
        <v>2.4110740046713965E-3</v>
      </c>
      <c r="J56" s="1202">
        <v>4.0727717859233555E-6</v>
      </c>
      <c r="K56" s="1202">
        <v>1.4137683679070461E-2</v>
      </c>
      <c r="L56" s="1202">
        <v>4.2456694092999417E-3</v>
      </c>
      <c r="M56" s="256"/>
    </row>
    <row r="57" spans="1:16" x14ac:dyDescent="0.2">
      <c r="A57" s="228" t="s">
        <v>388</v>
      </c>
      <c r="B57" s="254">
        <v>153375.48112999997</v>
      </c>
      <c r="C57" s="254">
        <v>44877.249029999999</v>
      </c>
      <c r="D57" s="254">
        <v>60759.583760000001</v>
      </c>
      <c r="E57" s="254">
        <v>28621.746320000002</v>
      </c>
      <c r="F57" s="254">
        <v>4396.5738600000004</v>
      </c>
      <c r="G57" s="254">
        <v>26715.09705</v>
      </c>
      <c r="H57" s="254">
        <v>120493.00099</v>
      </c>
      <c r="I57" s="254">
        <v>3532.9549200000001</v>
      </c>
      <c r="J57" s="254">
        <v>30093.877530000002</v>
      </c>
      <c r="K57" s="254">
        <v>8782.2889800000012</v>
      </c>
      <c r="L57" s="254">
        <v>162902.12242000003</v>
      </c>
      <c r="M57" s="256">
        <v>6.2113195797738649E-2</v>
      </c>
    </row>
    <row r="58" spans="1:16" x14ac:dyDescent="0.2">
      <c r="A58" s="228" t="s">
        <v>370</v>
      </c>
      <c r="B58" s="1202">
        <v>8.9133010733621482E-3</v>
      </c>
      <c r="C58" s="1202">
        <v>1.5082870493029837E-2</v>
      </c>
      <c r="D58" s="1202">
        <v>1.0235523277423851E-2</v>
      </c>
      <c r="E58" s="1202">
        <v>2.6093779162437859E-2</v>
      </c>
      <c r="F58" s="1202">
        <v>5.6151717994932307E-3</v>
      </c>
      <c r="G58" s="1202">
        <v>2.6668056591875842E-2</v>
      </c>
      <c r="H58" s="1202">
        <v>1.3664787572283467E-2</v>
      </c>
      <c r="I58" s="1202">
        <v>3.9485882209114873E-3</v>
      </c>
      <c r="J58" s="1202">
        <v>3.0228453163096313E-2</v>
      </c>
      <c r="K58" s="1202">
        <v>8.6230738619903595E-3</v>
      </c>
      <c r="L58" s="1202">
        <v>1.389176545919144E-2</v>
      </c>
      <c r="M58" s="256"/>
    </row>
    <row r="59" spans="1:16" x14ac:dyDescent="0.2">
      <c r="A59" s="228" t="s">
        <v>541</v>
      </c>
      <c r="B59" s="254">
        <v>0</v>
      </c>
      <c r="C59" s="254">
        <v>0</v>
      </c>
      <c r="D59" s="254">
        <v>0</v>
      </c>
      <c r="E59" s="254">
        <v>0</v>
      </c>
      <c r="F59" s="254">
        <v>0</v>
      </c>
      <c r="G59" s="254">
        <v>0</v>
      </c>
      <c r="H59" s="254">
        <v>0</v>
      </c>
      <c r="I59" s="254">
        <v>0</v>
      </c>
      <c r="J59" s="254">
        <v>0</v>
      </c>
      <c r="K59" s="254">
        <v>0</v>
      </c>
      <c r="L59" s="254">
        <v>0</v>
      </c>
      <c r="M59" s="248" t="s">
        <v>1060</v>
      </c>
    </row>
    <row r="60" spans="1:16" x14ac:dyDescent="0.2">
      <c r="A60" s="228" t="s">
        <v>370</v>
      </c>
      <c r="B60" s="249">
        <v>0</v>
      </c>
      <c r="C60" s="249">
        <v>0</v>
      </c>
      <c r="D60" s="249">
        <v>0</v>
      </c>
      <c r="E60" s="249">
        <v>0</v>
      </c>
      <c r="F60" s="249">
        <v>0</v>
      </c>
      <c r="G60" s="249">
        <v>0</v>
      </c>
      <c r="H60" s="249">
        <v>0</v>
      </c>
      <c r="I60" s="249">
        <v>0</v>
      </c>
      <c r="J60" s="249">
        <v>0</v>
      </c>
      <c r="K60" s="249">
        <v>0</v>
      </c>
      <c r="L60" s="249">
        <v>0</v>
      </c>
      <c r="M60" s="256"/>
    </row>
    <row r="61" spans="1:16" x14ac:dyDescent="0.2">
      <c r="A61" s="228" t="s">
        <v>542</v>
      </c>
      <c r="B61" s="254">
        <v>14629.005509999999</v>
      </c>
      <c r="C61" s="254">
        <v>0</v>
      </c>
      <c r="D61" s="254">
        <v>0</v>
      </c>
      <c r="E61" s="254">
        <v>0</v>
      </c>
      <c r="F61" s="254">
        <v>0</v>
      </c>
      <c r="G61" s="254">
        <v>0</v>
      </c>
      <c r="H61" s="254">
        <v>0</v>
      </c>
      <c r="I61" s="254">
        <v>0</v>
      </c>
      <c r="J61" s="254">
        <v>0</v>
      </c>
      <c r="K61" s="254">
        <v>0</v>
      </c>
      <c r="L61" s="254">
        <v>0</v>
      </c>
      <c r="M61" s="256">
        <v>-1</v>
      </c>
    </row>
    <row r="62" spans="1:16" x14ac:dyDescent="0.2">
      <c r="A62" s="228" t="s">
        <v>370</v>
      </c>
      <c r="B62" s="1202">
        <v>8.5015368528157257E-4</v>
      </c>
      <c r="C62" s="1202">
        <v>0</v>
      </c>
      <c r="D62" s="1202">
        <v>0</v>
      </c>
      <c r="E62" s="1202">
        <v>0</v>
      </c>
      <c r="F62" s="1202">
        <v>0</v>
      </c>
      <c r="G62" s="1202">
        <v>0</v>
      </c>
      <c r="H62" s="1202">
        <v>0</v>
      </c>
      <c r="I62" s="1202">
        <v>0</v>
      </c>
      <c r="J62" s="1202">
        <v>0</v>
      </c>
      <c r="K62" s="1202">
        <v>0</v>
      </c>
      <c r="L62" s="1202">
        <v>0</v>
      </c>
      <c r="M62" s="256"/>
    </row>
    <row r="63" spans="1:16" x14ac:dyDescent="0.2">
      <c r="A63" s="228" t="s">
        <v>796</v>
      </c>
      <c r="B63" s="254">
        <v>416751.73846999998</v>
      </c>
      <c r="C63" s="254">
        <v>911.79374000000007</v>
      </c>
      <c r="D63" s="254">
        <v>1203.3389400000001</v>
      </c>
      <c r="E63" s="254">
        <v>0</v>
      </c>
      <c r="F63" s="254">
        <v>0</v>
      </c>
      <c r="G63" s="254">
        <v>0</v>
      </c>
      <c r="H63" s="254">
        <v>1203.3389400000001</v>
      </c>
      <c r="I63" s="254">
        <v>0</v>
      </c>
      <c r="J63" s="254">
        <v>0</v>
      </c>
      <c r="K63" s="254">
        <v>0</v>
      </c>
      <c r="L63" s="254">
        <v>1203.3389400000001</v>
      </c>
      <c r="M63" s="256">
        <v>-0.99711257607606452</v>
      </c>
      <c r="N63" s="17"/>
    </row>
    <row r="64" spans="1:16" x14ac:dyDescent="0.2">
      <c r="A64" s="228" t="s">
        <v>370</v>
      </c>
      <c r="B64" s="1202">
        <v>2.4219214769286984E-2</v>
      </c>
      <c r="C64" s="1202">
        <v>3.0644629949536193E-4</v>
      </c>
      <c r="D64" s="1202">
        <v>2.0271376083897885E-4</v>
      </c>
      <c r="E64" s="1202">
        <v>0</v>
      </c>
      <c r="F64" s="1202">
        <v>0</v>
      </c>
      <c r="G64" s="1202">
        <v>0</v>
      </c>
      <c r="H64" s="1202">
        <v>1.3646743675942998E-4</v>
      </c>
      <c r="I64" s="1202">
        <v>0</v>
      </c>
      <c r="J64" s="1202">
        <v>0</v>
      </c>
      <c r="K64" s="1202">
        <v>0</v>
      </c>
      <c r="L64" s="1202">
        <v>1.0261684792106615E-4</v>
      </c>
      <c r="M64" s="256"/>
    </row>
    <row r="65" spans="1:14" s="339" customFormat="1" x14ac:dyDescent="0.2">
      <c r="A65" s="228" t="s">
        <v>1366</v>
      </c>
      <c r="B65" s="254">
        <v>0</v>
      </c>
      <c r="C65" s="254">
        <v>0</v>
      </c>
      <c r="D65" s="254">
        <v>0</v>
      </c>
      <c r="E65" s="254">
        <v>75.143149999999991</v>
      </c>
      <c r="F65" s="254">
        <v>0</v>
      </c>
      <c r="G65" s="254">
        <v>0</v>
      </c>
      <c r="H65" s="254">
        <v>75.143149999999991</v>
      </c>
      <c r="I65" s="254">
        <v>0</v>
      </c>
      <c r="J65" s="254">
        <v>0</v>
      </c>
      <c r="K65" s="254">
        <v>0</v>
      </c>
      <c r="L65" s="254">
        <v>75.143149999999991</v>
      </c>
      <c r="M65" s="256">
        <v>1</v>
      </c>
    </row>
    <row r="66" spans="1:14" s="339" customFormat="1" x14ac:dyDescent="0.2">
      <c r="A66" s="228" t="s">
        <v>370</v>
      </c>
      <c r="B66" s="1202">
        <v>0</v>
      </c>
      <c r="C66" s="1202">
        <v>0</v>
      </c>
      <c r="D66" s="1202">
        <v>0</v>
      </c>
      <c r="E66" s="1038">
        <v>6.8506258833683285E-5</v>
      </c>
      <c r="F66" s="1202">
        <v>0</v>
      </c>
      <c r="G66" s="1202">
        <v>0</v>
      </c>
      <c r="H66" s="1038">
        <v>8.5217827909145524E-6</v>
      </c>
      <c r="I66" s="1202">
        <v>0</v>
      </c>
      <c r="J66" s="1202">
        <v>0</v>
      </c>
      <c r="K66" s="1202">
        <v>0</v>
      </c>
      <c r="L66" s="1202">
        <v>0</v>
      </c>
      <c r="M66" s="256"/>
    </row>
    <row r="67" spans="1:14" s="339" customFormat="1" x14ac:dyDescent="0.2">
      <c r="A67" s="237" t="s">
        <v>482</v>
      </c>
      <c r="B67" s="99">
        <v>17207483.497709997</v>
      </c>
      <c r="C67" s="99">
        <v>2975378.5296199997</v>
      </c>
      <c r="D67" s="99">
        <v>5936148.2665000008</v>
      </c>
      <c r="E67" s="99">
        <v>1096880.0702199996</v>
      </c>
      <c r="F67" s="99">
        <v>782981.18330000003</v>
      </c>
      <c r="G67" s="99">
        <v>1001763.92524</v>
      </c>
      <c r="H67" s="99">
        <v>8817773.4452599995</v>
      </c>
      <c r="I67" s="99">
        <v>894738.75784000009</v>
      </c>
      <c r="J67" s="99">
        <v>995548.04764999996</v>
      </c>
      <c r="K67" s="99">
        <v>1018463.8471799999</v>
      </c>
      <c r="L67" s="99">
        <v>11726524.097929999</v>
      </c>
      <c r="M67" s="256">
        <v>-0.3185218454813229</v>
      </c>
    </row>
    <row r="68" spans="1:14" s="339" customFormat="1" x14ac:dyDescent="0.2">
      <c r="A68" s="237" t="s">
        <v>370</v>
      </c>
      <c r="B68" s="246">
        <v>1</v>
      </c>
      <c r="C68" s="246">
        <v>1</v>
      </c>
      <c r="D68" s="246">
        <v>0.99999999999999989</v>
      </c>
      <c r="E68" s="246">
        <v>0.99993149374116652</v>
      </c>
      <c r="F68" s="246">
        <v>0.99999999999999989</v>
      </c>
      <c r="G68" s="246">
        <v>1</v>
      </c>
      <c r="H68" s="246">
        <v>1.0000000000000002</v>
      </c>
      <c r="I68" s="246">
        <v>1</v>
      </c>
      <c r="J68" s="246">
        <v>1</v>
      </c>
      <c r="K68" s="246">
        <v>1</v>
      </c>
      <c r="L68" s="246">
        <v>0.99999359203551097</v>
      </c>
      <c r="M68" s="256"/>
    </row>
    <row r="69" spans="1:14" ht="6.75" customHeight="1" x14ac:dyDescent="0.25">
      <c r="A69" s="422"/>
      <c r="B69" s="398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17"/>
    </row>
    <row r="70" spans="1:14" x14ac:dyDescent="0.2">
      <c r="A70" s="15" t="s">
        <v>847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03"/>
    </row>
    <row r="71" spans="1:14" x14ac:dyDescent="0.2">
      <c r="A71" s="25" t="s">
        <v>848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03"/>
      <c r="N71" s="17"/>
    </row>
    <row r="72" spans="1:14" x14ac:dyDescent="0.2">
      <c r="A72" s="18"/>
      <c r="B72" s="423">
        <v>0</v>
      </c>
      <c r="C72" s="423">
        <v>0</v>
      </c>
      <c r="D72" s="423">
        <v>0</v>
      </c>
      <c r="E72" s="423">
        <v>0</v>
      </c>
      <c r="F72" s="423">
        <v>0</v>
      </c>
      <c r="G72" s="423">
        <v>0</v>
      </c>
      <c r="H72" s="423">
        <v>0</v>
      </c>
      <c r="I72" s="423">
        <v>0</v>
      </c>
      <c r="J72" s="423">
        <v>0</v>
      </c>
      <c r="K72" s="423">
        <v>0</v>
      </c>
      <c r="L72" s="423">
        <v>0</v>
      </c>
      <c r="M72" s="112"/>
    </row>
    <row r="73" spans="1:14" x14ac:dyDescent="0.2">
      <c r="A73" s="1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9"/>
      <c r="N73" s="17"/>
    </row>
    <row r="74" spans="1:14" x14ac:dyDescent="0.2">
      <c r="A74" s="1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4"/>
    </row>
    <row r="75" spans="1:14" x14ac:dyDescent="0.2">
      <c r="A75" s="18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4"/>
      <c r="N75" s="16"/>
    </row>
    <row r="76" spans="1:14" x14ac:dyDescent="0.2">
      <c r="A76" s="22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9"/>
      <c r="N76" s="16"/>
    </row>
    <row r="77" spans="1:14" ht="15" customHeight="1" x14ac:dyDescent="0.2">
      <c r="A77" s="22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2"/>
      <c r="N77" s="16"/>
    </row>
    <row r="78" spans="1:14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33"/>
      <c r="N78" s="16"/>
    </row>
    <row r="79" spans="1:14" x14ac:dyDescent="0.2">
      <c r="A79" s="34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35"/>
      <c r="N79" s="16"/>
    </row>
  </sheetData>
  <mergeCells count="14">
    <mergeCell ref="A19:M19"/>
    <mergeCell ref="A20:M20"/>
    <mergeCell ref="A21:M21"/>
    <mergeCell ref="E23:G23"/>
    <mergeCell ref="I23:K23"/>
    <mergeCell ref="M23:M24"/>
    <mergeCell ref="B23:D23"/>
    <mergeCell ref="A1:M1"/>
    <mergeCell ref="A2:M2"/>
    <mergeCell ref="A3:M3"/>
    <mergeCell ref="E5:G5"/>
    <mergeCell ref="I5:K5"/>
    <mergeCell ref="M5:M6"/>
    <mergeCell ref="B5:D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14999847407452621"/>
  </sheetPr>
  <dimension ref="A1:N25"/>
  <sheetViews>
    <sheetView showGridLines="0" workbookViewId="0">
      <selection activeCell="A21" sqref="A21"/>
    </sheetView>
  </sheetViews>
  <sheetFormatPr baseColWidth="10" defaultColWidth="13.7109375" defaultRowHeight="12.75" x14ac:dyDescent="0.2"/>
  <cols>
    <col min="1" max="1" width="40.7109375" customWidth="1"/>
    <col min="12" max="12" width="11.85546875" bestFit="1" customWidth="1"/>
  </cols>
  <sheetData>
    <row r="1" spans="1:14" ht="15.75" x14ac:dyDescent="0.25">
      <c r="A1" s="1790" t="s">
        <v>805</v>
      </c>
      <c r="B1" s="1790"/>
      <c r="C1" s="1790"/>
      <c r="D1" s="1790"/>
      <c r="E1" s="1790"/>
      <c r="F1" s="1790"/>
      <c r="G1" s="1790"/>
      <c r="H1" s="1790"/>
      <c r="I1" s="1790"/>
      <c r="J1" s="1790"/>
      <c r="K1" s="1790"/>
      <c r="L1" s="1790"/>
      <c r="M1" s="1790"/>
    </row>
    <row r="2" spans="1:14" ht="15.75" x14ac:dyDescent="0.25">
      <c r="A2" s="1729" t="s">
        <v>1764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</row>
    <row r="3" spans="1:14" ht="15.75" x14ac:dyDescent="0.25">
      <c r="A3" s="1791" t="s">
        <v>1433</v>
      </c>
      <c r="B3" s="1791"/>
      <c r="C3" s="1791"/>
      <c r="D3" s="1791"/>
      <c r="E3" s="1791"/>
      <c r="F3" s="1791"/>
      <c r="G3" s="1791"/>
      <c r="H3" s="1791"/>
      <c r="I3" s="1791"/>
      <c r="J3" s="1791"/>
      <c r="K3" s="1791"/>
      <c r="L3" s="1791"/>
      <c r="M3" s="1791"/>
    </row>
    <row r="4" spans="1:14" ht="8.25" customHeight="1" x14ac:dyDescent="0.2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1:14" x14ac:dyDescent="0.2">
      <c r="A5" s="417"/>
      <c r="B5" s="1788" t="s">
        <v>367</v>
      </c>
      <c r="C5" s="1788"/>
      <c r="D5" s="1788"/>
      <c r="E5" s="1788" t="s">
        <v>797</v>
      </c>
      <c r="F5" s="1788"/>
      <c r="G5" s="1788"/>
      <c r="H5" s="402" t="s">
        <v>367</v>
      </c>
      <c r="I5" s="1788" t="s">
        <v>797</v>
      </c>
      <c r="J5" s="1788"/>
      <c r="K5" s="1788"/>
      <c r="L5" s="402" t="s">
        <v>367</v>
      </c>
      <c r="M5" s="1793" t="s">
        <v>368</v>
      </c>
    </row>
    <row r="6" spans="1:14" x14ac:dyDescent="0.2">
      <c r="A6" s="424" t="s">
        <v>1434</v>
      </c>
      <c r="B6" s="403" t="s">
        <v>1445</v>
      </c>
      <c r="C6" s="403" t="s">
        <v>1492</v>
      </c>
      <c r="D6" s="403" t="s">
        <v>1573</v>
      </c>
      <c r="E6" s="404" t="s">
        <v>1752</v>
      </c>
      <c r="F6" s="404" t="s">
        <v>1753</v>
      </c>
      <c r="G6" s="404" t="s">
        <v>1754</v>
      </c>
      <c r="H6" s="403" t="s">
        <v>1755</v>
      </c>
      <c r="I6" s="404" t="s">
        <v>1963</v>
      </c>
      <c r="J6" s="404" t="s">
        <v>1964</v>
      </c>
      <c r="K6" s="404" t="s">
        <v>1965</v>
      </c>
      <c r="L6" s="403" t="s">
        <v>1966</v>
      </c>
      <c r="M6" s="1793"/>
    </row>
    <row r="7" spans="1:14" x14ac:dyDescent="0.2">
      <c r="A7" s="252" t="s">
        <v>378</v>
      </c>
      <c r="B7" s="257">
        <v>33914.402329999997</v>
      </c>
      <c r="C7" s="257">
        <v>0</v>
      </c>
      <c r="D7" s="257">
        <v>0</v>
      </c>
      <c r="E7" s="257">
        <v>0</v>
      </c>
      <c r="F7" s="257">
        <v>1531.3381899999999</v>
      </c>
      <c r="G7" s="257">
        <v>1187.08223</v>
      </c>
      <c r="H7" s="257">
        <v>2718.4204199999999</v>
      </c>
      <c r="I7" s="257">
        <v>0</v>
      </c>
      <c r="J7" s="257">
        <v>1457.9256499999999</v>
      </c>
      <c r="K7" s="257">
        <v>0</v>
      </c>
      <c r="L7" s="257">
        <v>4176.3460699999996</v>
      </c>
      <c r="M7" s="251">
        <v>-0.87685626804321748</v>
      </c>
    </row>
    <row r="8" spans="1:14" x14ac:dyDescent="0.2">
      <c r="A8" s="228" t="s">
        <v>370</v>
      </c>
      <c r="B8" s="249">
        <v>2.3590451043247581E-2</v>
      </c>
      <c r="C8" s="249">
        <v>0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0</v>
      </c>
      <c r="J8" s="249">
        <v>3.6920618757488471E-3</v>
      </c>
      <c r="K8" s="249">
        <v>0</v>
      </c>
      <c r="L8" s="249">
        <v>3.4311469755428916E-3</v>
      </c>
      <c r="M8" s="251"/>
    </row>
    <row r="9" spans="1:14" x14ac:dyDescent="0.2">
      <c r="A9" s="252" t="s">
        <v>384</v>
      </c>
      <c r="B9" s="257">
        <v>1373558.3644999999</v>
      </c>
      <c r="C9" s="257">
        <v>215513.33111000003</v>
      </c>
      <c r="D9" s="257">
        <v>418394.92373000004</v>
      </c>
      <c r="E9" s="257">
        <v>37443.07331</v>
      </c>
      <c r="F9" s="257">
        <v>65320.395859999997</v>
      </c>
      <c r="G9" s="257">
        <v>77773.323549999986</v>
      </c>
      <c r="H9" s="257">
        <v>598931.71644999995</v>
      </c>
      <c r="I9" s="257">
        <v>45606.55988999999</v>
      </c>
      <c r="J9" s="257">
        <v>393423.22722999996</v>
      </c>
      <c r="K9" s="257">
        <v>174370.35394000003</v>
      </c>
      <c r="L9" s="257">
        <v>1212331.85751</v>
      </c>
      <c r="M9" s="251">
        <v>-0.11737870858417383</v>
      </c>
    </row>
    <row r="10" spans="1:14" x14ac:dyDescent="0.2">
      <c r="A10" s="228" t="s">
        <v>370</v>
      </c>
      <c r="B10" s="249">
        <v>0.95543070573641053</v>
      </c>
      <c r="C10" s="249">
        <v>0.99686213004248436</v>
      </c>
      <c r="D10" s="249">
        <v>0.99686213004248436</v>
      </c>
      <c r="E10" s="249">
        <v>0.98834283534619916</v>
      </c>
      <c r="F10" s="249">
        <v>0.99749711704098332</v>
      </c>
      <c r="G10" s="249">
        <v>1</v>
      </c>
      <c r="H10" s="249">
        <v>0.99686213004248403</v>
      </c>
      <c r="I10" s="249">
        <v>1</v>
      </c>
      <c r="J10" s="249">
        <v>0.99630793812425122</v>
      </c>
      <c r="K10" s="249">
        <v>1</v>
      </c>
      <c r="L10" s="249">
        <v>0.99601151737162741</v>
      </c>
      <c r="M10" s="251"/>
    </row>
    <row r="11" spans="1:14" x14ac:dyDescent="0.2">
      <c r="A11" s="252" t="s">
        <v>542</v>
      </c>
      <c r="B11" s="257">
        <v>16033.440089999998</v>
      </c>
      <c r="C11" s="257">
        <v>0</v>
      </c>
      <c r="D11" s="257">
        <v>0</v>
      </c>
      <c r="E11" s="257">
        <v>0</v>
      </c>
      <c r="F11" s="257">
        <v>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1">
        <v>-1</v>
      </c>
    </row>
    <row r="12" spans="1:14" x14ac:dyDescent="0.2">
      <c r="A12" s="228" t="s">
        <v>370</v>
      </c>
      <c r="B12" s="249">
        <v>1.1152668409651083E-2</v>
      </c>
      <c r="C12" s="249">
        <v>0</v>
      </c>
      <c r="D12" s="249">
        <v>0</v>
      </c>
      <c r="E12" s="249">
        <v>0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  <c r="M12" s="251"/>
    </row>
    <row r="13" spans="1:14" ht="25.5" x14ac:dyDescent="0.2">
      <c r="A13" s="252" t="s">
        <v>796</v>
      </c>
      <c r="B13" s="258">
        <v>14126.429599999998</v>
      </c>
      <c r="C13" s="258">
        <v>678.3814799999999</v>
      </c>
      <c r="D13" s="258">
        <v>678.3814799999999</v>
      </c>
      <c r="E13" s="258">
        <v>0</v>
      </c>
      <c r="F13" s="258">
        <v>0</v>
      </c>
      <c r="G13" s="258">
        <v>0</v>
      </c>
      <c r="H13" s="258">
        <v>678.3814799999999</v>
      </c>
      <c r="I13" s="258">
        <v>0</v>
      </c>
      <c r="J13" s="258">
        <v>0</v>
      </c>
      <c r="K13" s="258">
        <v>0</v>
      </c>
      <c r="L13" s="258">
        <v>678.3814799999999</v>
      </c>
      <c r="M13" s="251">
        <v>-0.95197785291762616</v>
      </c>
    </row>
    <row r="14" spans="1:14" x14ac:dyDescent="0.2">
      <c r="A14" s="228" t="s">
        <v>370</v>
      </c>
      <c r="B14" s="249">
        <v>9.8261748106909207E-3</v>
      </c>
      <c r="C14" s="249">
        <v>3.1378699575155618E-3</v>
      </c>
      <c r="D14" s="249">
        <v>3.1378699575155618E-3</v>
      </c>
      <c r="E14" s="249">
        <v>1.165716465380082E-2</v>
      </c>
      <c r="F14" s="249">
        <v>2.5028829590166488E-3</v>
      </c>
      <c r="G14" s="249">
        <v>0</v>
      </c>
      <c r="H14" s="249">
        <v>3.1378699575155618E-3</v>
      </c>
      <c r="I14" s="249">
        <v>0</v>
      </c>
      <c r="J14" s="249">
        <v>0</v>
      </c>
      <c r="K14" s="249">
        <v>0</v>
      </c>
      <c r="L14" s="249">
        <v>5.5733565282972599E-4</v>
      </c>
      <c r="M14" s="251"/>
    </row>
    <row r="15" spans="1:14" x14ac:dyDescent="0.2">
      <c r="A15" s="237" t="s">
        <v>371</v>
      </c>
      <c r="B15" s="99">
        <v>1437632.6365199997</v>
      </c>
      <c r="C15" s="99">
        <v>216191.71259000001</v>
      </c>
      <c r="D15" s="99">
        <v>419073.30521000002</v>
      </c>
      <c r="E15" s="99">
        <v>37443.07331</v>
      </c>
      <c r="F15" s="99">
        <v>66851.734049999999</v>
      </c>
      <c r="G15" s="99">
        <v>78960.405779999986</v>
      </c>
      <c r="H15" s="99">
        <v>602328.51834999991</v>
      </c>
      <c r="I15" s="99">
        <v>45606.55988999999</v>
      </c>
      <c r="J15" s="99">
        <v>394881.15287999995</v>
      </c>
      <c r="K15" s="99">
        <v>174370.35394000003</v>
      </c>
      <c r="L15" s="99">
        <v>1217186.58506</v>
      </c>
      <c r="M15" s="251">
        <v>-0.15333962645256977</v>
      </c>
      <c r="N15" s="99"/>
    </row>
    <row r="16" spans="1:14" x14ac:dyDescent="0.2">
      <c r="A16" s="237" t="s">
        <v>370</v>
      </c>
      <c r="B16" s="259">
        <v>1.0000000000000002</v>
      </c>
      <c r="C16" s="259">
        <v>0.99999999999999989</v>
      </c>
      <c r="D16" s="259">
        <v>0.99999999999999989</v>
      </c>
      <c r="E16" s="259">
        <v>1</v>
      </c>
      <c r="F16" s="259">
        <v>1</v>
      </c>
      <c r="G16" s="259">
        <v>1</v>
      </c>
      <c r="H16" s="259">
        <v>0.99999999999999989</v>
      </c>
      <c r="I16" s="259">
        <v>1</v>
      </c>
      <c r="J16" s="259">
        <v>1</v>
      </c>
      <c r="K16" s="259">
        <v>1</v>
      </c>
      <c r="L16" s="259">
        <v>1</v>
      </c>
      <c r="M16" s="250"/>
    </row>
    <row r="17" spans="1:13" ht="2.25" customHeigh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x14ac:dyDescent="0.2">
      <c r="A18" s="15" t="s">
        <v>847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3"/>
    </row>
    <row r="19" spans="1:13" x14ac:dyDescent="0.2">
      <c r="A19" s="25" t="s">
        <v>848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A20" s="18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x14ac:dyDescent="0.2">
      <c r="A21" s="4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3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3"/>
    </row>
    <row r="23" spans="1:13" x14ac:dyDescent="0.2">
      <c r="A23" s="4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3" x14ac:dyDescent="0.2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4"/>
    </row>
    <row r="25" spans="1:13" x14ac:dyDescent="0.2">
      <c r="A25" s="3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</sheetData>
  <mergeCells count="7">
    <mergeCell ref="A1:M1"/>
    <mergeCell ref="A2:M2"/>
    <mergeCell ref="A3:M3"/>
    <mergeCell ref="E5:G5"/>
    <mergeCell ref="I5:K5"/>
    <mergeCell ref="M5:M6"/>
    <mergeCell ref="B5:D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zoomScale="91" zoomScaleNormal="91" workbookViewId="0">
      <selection activeCell="D104" sqref="D104"/>
    </sheetView>
  </sheetViews>
  <sheetFormatPr baseColWidth="10" defaultColWidth="11.42578125" defaultRowHeight="15" x14ac:dyDescent="0.25"/>
  <cols>
    <col min="1" max="1" width="34.5703125" style="129" customWidth="1"/>
    <col min="2" max="256" width="11.42578125" style="129"/>
    <col min="257" max="257" width="24.5703125" style="129" customWidth="1"/>
    <col min="258" max="512" width="11.42578125" style="129"/>
    <col min="513" max="513" width="24.5703125" style="129" customWidth="1"/>
    <col min="514" max="768" width="11.42578125" style="129"/>
    <col min="769" max="769" width="24.5703125" style="129" customWidth="1"/>
    <col min="770" max="1024" width="11.42578125" style="129"/>
    <col min="1025" max="1025" width="24.5703125" style="129" customWidth="1"/>
    <col min="1026" max="1280" width="11.42578125" style="129"/>
    <col min="1281" max="1281" width="24.5703125" style="129" customWidth="1"/>
    <col min="1282" max="1536" width="11.42578125" style="129"/>
    <col min="1537" max="1537" width="24.5703125" style="129" customWidth="1"/>
    <col min="1538" max="1792" width="11.42578125" style="129"/>
    <col min="1793" max="1793" width="24.5703125" style="129" customWidth="1"/>
    <col min="1794" max="2048" width="11.42578125" style="129"/>
    <col min="2049" max="2049" width="24.5703125" style="129" customWidth="1"/>
    <col min="2050" max="2304" width="11.42578125" style="129"/>
    <col min="2305" max="2305" width="24.5703125" style="129" customWidth="1"/>
    <col min="2306" max="2560" width="11.42578125" style="129"/>
    <col min="2561" max="2561" width="24.5703125" style="129" customWidth="1"/>
    <col min="2562" max="2816" width="11.42578125" style="129"/>
    <col min="2817" max="2817" width="24.5703125" style="129" customWidth="1"/>
    <col min="2818" max="3072" width="11.42578125" style="129"/>
    <col min="3073" max="3073" width="24.5703125" style="129" customWidth="1"/>
    <col min="3074" max="3328" width="11.42578125" style="129"/>
    <col min="3329" max="3329" width="24.5703125" style="129" customWidth="1"/>
    <col min="3330" max="3584" width="11.42578125" style="129"/>
    <col min="3585" max="3585" width="24.5703125" style="129" customWidth="1"/>
    <col min="3586" max="3840" width="11.42578125" style="129"/>
    <col min="3841" max="3841" width="24.5703125" style="129" customWidth="1"/>
    <col min="3842" max="4096" width="11.42578125" style="129"/>
    <col min="4097" max="4097" width="24.5703125" style="129" customWidth="1"/>
    <col min="4098" max="4352" width="11.42578125" style="129"/>
    <col min="4353" max="4353" width="24.5703125" style="129" customWidth="1"/>
    <col min="4354" max="4608" width="11.42578125" style="129"/>
    <col min="4609" max="4609" width="24.5703125" style="129" customWidth="1"/>
    <col min="4610" max="4864" width="11.42578125" style="129"/>
    <col min="4865" max="4865" width="24.5703125" style="129" customWidth="1"/>
    <col min="4866" max="5120" width="11.42578125" style="129"/>
    <col min="5121" max="5121" width="24.5703125" style="129" customWidth="1"/>
    <col min="5122" max="5376" width="11.42578125" style="129"/>
    <col min="5377" max="5377" width="24.5703125" style="129" customWidth="1"/>
    <col min="5378" max="5632" width="11.42578125" style="129"/>
    <col min="5633" max="5633" width="24.5703125" style="129" customWidth="1"/>
    <col min="5634" max="5888" width="11.42578125" style="129"/>
    <col min="5889" max="5889" width="24.5703125" style="129" customWidth="1"/>
    <col min="5890" max="6144" width="11.42578125" style="129"/>
    <col min="6145" max="6145" width="24.5703125" style="129" customWidth="1"/>
    <col min="6146" max="6400" width="11.42578125" style="129"/>
    <col min="6401" max="6401" width="24.5703125" style="129" customWidth="1"/>
    <col min="6402" max="6656" width="11.42578125" style="129"/>
    <col min="6657" max="6657" width="24.5703125" style="129" customWidth="1"/>
    <col min="6658" max="6912" width="11.42578125" style="129"/>
    <col min="6913" max="6913" width="24.5703125" style="129" customWidth="1"/>
    <col min="6914" max="7168" width="11.42578125" style="129"/>
    <col min="7169" max="7169" width="24.5703125" style="129" customWidth="1"/>
    <col min="7170" max="7424" width="11.42578125" style="129"/>
    <col min="7425" max="7425" width="24.5703125" style="129" customWidth="1"/>
    <col min="7426" max="7680" width="11.42578125" style="129"/>
    <col min="7681" max="7681" width="24.5703125" style="129" customWidth="1"/>
    <col min="7682" max="7936" width="11.42578125" style="129"/>
    <col min="7937" max="7937" width="24.5703125" style="129" customWidth="1"/>
    <col min="7938" max="8192" width="11.42578125" style="129"/>
    <col min="8193" max="8193" width="24.5703125" style="129" customWidth="1"/>
    <col min="8194" max="8448" width="11.42578125" style="129"/>
    <col min="8449" max="8449" width="24.5703125" style="129" customWidth="1"/>
    <col min="8450" max="8704" width="11.42578125" style="129"/>
    <col min="8705" max="8705" width="24.5703125" style="129" customWidth="1"/>
    <col min="8706" max="8960" width="11.42578125" style="129"/>
    <col min="8961" max="8961" width="24.5703125" style="129" customWidth="1"/>
    <col min="8962" max="9216" width="11.42578125" style="129"/>
    <col min="9217" max="9217" width="24.5703125" style="129" customWidth="1"/>
    <col min="9218" max="9472" width="11.42578125" style="129"/>
    <col min="9473" max="9473" width="24.5703125" style="129" customWidth="1"/>
    <col min="9474" max="9728" width="11.42578125" style="129"/>
    <col min="9729" max="9729" width="24.5703125" style="129" customWidth="1"/>
    <col min="9730" max="9984" width="11.42578125" style="129"/>
    <col min="9985" max="9985" width="24.5703125" style="129" customWidth="1"/>
    <col min="9986" max="10240" width="11.42578125" style="129"/>
    <col min="10241" max="10241" width="24.5703125" style="129" customWidth="1"/>
    <col min="10242" max="10496" width="11.42578125" style="129"/>
    <col min="10497" max="10497" width="24.5703125" style="129" customWidth="1"/>
    <col min="10498" max="10752" width="11.42578125" style="129"/>
    <col min="10753" max="10753" width="24.5703125" style="129" customWidth="1"/>
    <col min="10754" max="11008" width="11.42578125" style="129"/>
    <col min="11009" max="11009" width="24.5703125" style="129" customWidth="1"/>
    <col min="11010" max="11264" width="11.42578125" style="129"/>
    <col min="11265" max="11265" width="24.5703125" style="129" customWidth="1"/>
    <col min="11266" max="11520" width="11.42578125" style="129"/>
    <col min="11521" max="11521" width="24.5703125" style="129" customWidth="1"/>
    <col min="11522" max="11776" width="11.42578125" style="129"/>
    <col min="11777" max="11777" width="24.5703125" style="129" customWidth="1"/>
    <col min="11778" max="12032" width="11.42578125" style="129"/>
    <col min="12033" max="12033" width="24.5703125" style="129" customWidth="1"/>
    <col min="12034" max="12288" width="11.42578125" style="129"/>
    <col min="12289" max="12289" width="24.5703125" style="129" customWidth="1"/>
    <col min="12290" max="12544" width="11.42578125" style="129"/>
    <col min="12545" max="12545" width="24.5703125" style="129" customWidth="1"/>
    <col min="12546" max="12800" width="11.42578125" style="129"/>
    <col min="12801" max="12801" width="24.5703125" style="129" customWidth="1"/>
    <col min="12802" max="13056" width="11.42578125" style="129"/>
    <col min="13057" max="13057" width="24.5703125" style="129" customWidth="1"/>
    <col min="13058" max="13312" width="11.42578125" style="129"/>
    <col min="13313" max="13313" width="24.5703125" style="129" customWidth="1"/>
    <col min="13314" max="13568" width="11.42578125" style="129"/>
    <col min="13569" max="13569" width="24.5703125" style="129" customWidth="1"/>
    <col min="13570" max="13824" width="11.42578125" style="129"/>
    <col min="13825" max="13825" width="24.5703125" style="129" customWidth="1"/>
    <col min="13826" max="14080" width="11.42578125" style="129"/>
    <col min="14081" max="14081" width="24.5703125" style="129" customWidth="1"/>
    <col min="14082" max="14336" width="11.42578125" style="129"/>
    <col min="14337" max="14337" width="24.5703125" style="129" customWidth="1"/>
    <col min="14338" max="14592" width="11.42578125" style="129"/>
    <col min="14593" max="14593" width="24.5703125" style="129" customWidth="1"/>
    <col min="14594" max="14848" width="11.42578125" style="129"/>
    <col min="14849" max="14849" width="24.5703125" style="129" customWidth="1"/>
    <col min="14850" max="15104" width="11.42578125" style="129"/>
    <col min="15105" max="15105" width="24.5703125" style="129" customWidth="1"/>
    <col min="15106" max="15360" width="11.42578125" style="129"/>
    <col min="15361" max="15361" width="24.5703125" style="129" customWidth="1"/>
    <col min="15362" max="15616" width="11.42578125" style="129"/>
    <col min="15617" max="15617" width="24.5703125" style="129" customWidth="1"/>
    <col min="15618" max="15872" width="11.42578125" style="129"/>
    <col min="15873" max="15873" width="24.5703125" style="129" customWidth="1"/>
    <col min="15874" max="16128" width="11.42578125" style="129"/>
    <col min="16129" max="16129" width="24.5703125" style="129" customWidth="1"/>
    <col min="16130" max="16384" width="11.42578125" style="129"/>
  </cols>
  <sheetData>
    <row r="1" spans="1:12" ht="15.75" x14ac:dyDescent="0.25">
      <c r="A1" s="1796" t="s">
        <v>1758</v>
      </c>
      <c r="B1" s="1796"/>
      <c r="C1" s="1796"/>
      <c r="D1" s="1796"/>
      <c r="E1" s="1796"/>
      <c r="F1" s="1796"/>
      <c r="G1" s="1796"/>
      <c r="H1" s="1796"/>
      <c r="I1" s="1796"/>
      <c r="J1" s="1796"/>
      <c r="K1" s="1796"/>
      <c r="L1" s="1796"/>
    </row>
    <row r="2" spans="1:12" ht="15.75" x14ac:dyDescent="0.25">
      <c r="A2" s="1796" t="s">
        <v>1051</v>
      </c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</row>
    <row r="3" spans="1:12" ht="15.75" x14ac:dyDescent="0.25">
      <c r="A3" s="1797" t="s">
        <v>1967</v>
      </c>
      <c r="B3" s="1797"/>
      <c r="C3" s="1797"/>
      <c r="D3" s="1797"/>
      <c r="E3" s="1797"/>
      <c r="F3" s="1797"/>
      <c r="G3" s="1797"/>
      <c r="H3" s="1797"/>
      <c r="I3" s="1797"/>
      <c r="J3" s="1797"/>
      <c r="K3" s="1797"/>
      <c r="L3" s="1797"/>
    </row>
    <row r="4" spans="1:12" ht="4.5" customHeight="1" thickBot="1" x14ac:dyDescent="0.3">
      <c r="A4" s="425"/>
      <c r="B4" s="426"/>
      <c r="C4" s="426"/>
      <c r="D4" s="425"/>
      <c r="E4" s="427"/>
      <c r="F4" s="428"/>
      <c r="G4" s="428"/>
      <c r="H4" s="428"/>
      <c r="I4" s="428"/>
      <c r="J4" s="428"/>
      <c r="K4" s="428"/>
      <c r="L4" s="428"/>
    </row>
    <row r="5" spans="1:12" x14ac:dyDescent="0.25">
      <c r="A5" s="429"/>
      <c r="B5" s="429"/>
      <c r="C5" s="429"/>
      <c r="D5" s="1798" t="s">
        <v>393</v>
      </c>
      <c r="E5" s="1798"/>
      <c r="F5" s="1798"/>
      <c r="G5" s="1798"/>
      <c r="H5" s="1798"/>
      <c r="I5" s="1798"/>
      <c r="J5" s="1798"/>
      <c r="K5" s="1798"/>
      <c r="L5" s="1798"/>
    </row>
    <row r="6" spans="1:12" x14ac:dyDescent="0.25">
      <c r="A6" s="430" t="s">
        <v>394</v>
      </c>
      <c r="B6" s="431" t="s">
        <v>395</v>
      </c>
      <c r="C6" s="432" t="s">
        <v>173</v>
      </c>
      <c r="D6" s="433" t="s">
        <v>396</v>
      </c>
      <c r="E6" s="433" t="s">
        <v>397</v>
      </c>
      <c r="F6" s="434" t="s">
        <v>398</v>
      </c>
      <c r="G6" s="433" t="s">
        <v>399</v>
      </c>
      <c r="H6" s="433" t="s">
        <v>400</v>
      </c>
      <c r="I6" s="433" t="s">
        <v>401</v>
      </c>
      <c r="J6" s="433" t="s">
        <v>402</v>
      </c>
      <c r="K6" s="433" t="s">
        <v>403</v>
      </c>
      <c r="L6" s="433" t="s">
        <v>404</v>
      </c>
    </row>
    <row r="7" spans="1:12" x14ac:dyDescent="0.25">
      <c r="A7" s="1799" t="s">
        <v>405</v>
      </c>
      <c r="B7" s="689" t="s">
        <v>406</v>
      </c>
      <c r="C7" s="690" t="s">
        <v>55</v>
      </c>
      <c r="D7" s="697">
        <v>0</v>
      </c>
      <c r="E7" s="697">
        <v>0</v>
      </c>
      <c r="F7" s="697">
        <v>0</v>
      </c>
      <c r="G7" s="697">
        <v>0</v>
      </c>
      <c r="H7" s="697">
        <v>0</v>
      </c>
      <c r="I7" s="697">
        <v>0</v>
      </c>
      <c r="J7" s="697">
        <v>0</v>
      </c>
      <c r="K7" s="697">
        <v>0</v>
      </c>
      <c r="L7" s="697">
        <v>5.5</v>
      </c>
    </row>
    <row r="8" spans="1:12" x14ac:dyDescent="0.25">
      <c r="A8" s="1800"/>
      <c r="B8" s="608" t="s">
        <v>407</v>
      </c>
      <c r="C8" s="609" t="s">
        <v>1427</v>
      </c>
      <c r="D8" s="695">
        <v>0</v>
      </c>
      <c r="E8" s="695">
        <v>0</v>
      </c>
      <c r="F8" s="695">
        <v>0</v>
      </c>
      <c r="G8" s="695">
        <v>0</v>
      </c>
      <c r="H8" s="695">
        <v>0</v>
      </c>
      <c r="I8" s="695">
        <v>0</v>
      </c>
      <c r="J8" s="695">
        <v>0</v>
      </c>
      <c r="K8" s="695">
        <v>0</v>
      </c>
      <c r="L8" s="695">
        <v>6</v>
      </c>
    </row>
    <row r="9" spans="1:12" x14ac:dyDescent="0.25">
      <c r="A9" s="1801"/>
      <c r="B9" s="691" t="s">
        <v>387</v>
      </c>
      <c r="C9" s="692" t="s">
        <v>991</v>
      </c>
      <c r="D9" s="699">
        <v>0</v>
      </c>
      <c r="E9" s="699">
        <v>0</v>
      </c>
      <c r="F9" s="699">
        <v>0</v>
      </c>
      <c r="G9" s="699">
        <v>0</v>
      </c>
      <c r="H9" s="699">
        <v>0</v>
      </c>
      <c r="I9" s="699">
        <v>0</v>
      </c>
      <c r="J9" s="699">
        <v>4.7</v>
      </c>
      <c r="K9" s="699">
        <v>0</v>
      </c>
      <c r="L9" s="699">
        <v>0</v>
      </c>
    </row>
    <row r="10" spans="1:12" x14ac:dyDescent="0.25">
      <c r="A10" s="1039" t="s">
        <v>414</v>
      </c>
      <c r="B10" s="691" t="s">
        <v>387</v>
      </c>
      <c r="C10" s="692" t="s">
        <v>285</v>
      </c>
      <c r="D10" s="699">
        <v>0</v>
      </c>
      <c r="E10" s="699">
        <v>0</v>
      </c>
      <c r="F10" s="699">
        <v>0</v>
      </c>
      <c r="G10" s="699">
        <v>0</v>
      </c>
      <c r="H10" s="699">
        <v>0</v>
      </c>
      <c r="I10" s="699">
        <v>0</v>
      </c>
      <c r="J10" s="699">
        <v>2.12</v>
      </c>
      <c r="K10" s="699">
        <v>0</v>
      </c>
      <c r="L10" s="699">
        <v>0</v>
      </c>
    </row>
    <row r="11" spans="1:12" ht="6.75" customHeight="1" x14ac:dyDescent="0.25">
      <c r="A11" s="442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</row>
    <row r="12" spans="1:12" x14ac:dyDescent="0.25">
      <c r="A12" s="131" t="s">
        <v>1435</v>
      </c>
      <c r="B12" s="132"/>
      <c r="C12" s="132"/>
      <c r="D12" s="132"/>
      <c r="E12" s="132"/>
      <c r="F12" s="132"/>
      <c r="G12" s="132"/>
      <c r="H12" s="132"/>
      <c r="I12" s="133"/>
      <c r="J12" s="133"/>
      <c r="K12" s="133"/>
      <c r="L12" s="133"/>
    </row>
    <row r="13" spans="1:12" x14ac:dyDescent="0.25">
      <c r="A13" s="131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x14ac:dyDescent="0.25">
      <c r="A14" s="134"/>
      <c r="B14" s="134"/>
      <c r="C14" s="134"/>
      <c r="D14" s="135"/>
      <c r="E14" s="134"/>
      <c r="F14" s="134"/>
      <c r="G14" s="134"/>
      <c r="H14" s="134"/>
      <c r="I14" s="134"/>
      <c r="J14" s="134"/>
      <c r="K14" s="134"/>
      <c r="L14" s="134"/>
    </row>
    <row r="15" spans="1:12" ht="15.75" x14ac:dyDescent="0.25">
      <c r="A15" s="1796" t="s">
        <v>1758</v>
      </c>
      <c r="B15" s="1796"/>
      <c r="C15" s="1796"/>
      <c r="D15" s="1796"/>
      <c r="E15" s="1796"/>
      <c r="F15" s="1796"/>
      <c r="G15" s="1796"/>
      <c r="H15" s="1796"/>
      <c r="I15" s="1796"/>
      <c r="J15" s="1796"/>
      <c r="K15" s="1796"/>
      <c r="L15" s="1796"/>
    </row>
    <row r="16" spans="1:12" ht="15.75" x14ac:dyDescent="0.25">
      <c r="A16" s="1796" t="s">
        <v>1053</v>
      </c>
      <c r="B16" s="1796"/>
      <c r="C16" s="1796"/>
      <c r="D16" s="1796"/>
      <c r="E16" s="1796"/>
      <c r="F16" s="1796"/>
      <c r="G16" s="1796"/>
      <c r="H16" s="1796"/>
      <c r="I16" s="1796"/>
      <c r="J16" s="1796"/>
      <c r="K16" s="1796"/>
      <c r="L16" s="1796"/>
    </row>
    <row r="17" spans="1:12" ht="15.75" x14ac:dyDescent="0.25">
      <c r="A17" s="1797" t="s">
        <v>1764</v>
      </c>
      <c r="B17" s="1797"/>
      <c r="C17" s="1797"/>
      <c r="D17" s="1797"/>
      <c r="E17" s="1797"/>
      <c r="F17" s="1797"/>
      <c r="G17" s="1797"/>
      <c r="H17" s="1797"/>
      <c r="I17" s="1797"/>
      <c r="J17" s="1797"/>
      <c r="K17" s="1797"/>
      <c r="L17" s="1797"/>
    </row>
    <row r="18" spans="1:12" ht="4.5" customHeight="1" thickBot="1" x14ac:dyDescent="0.3">
      <c r="A18" s="435"/>
      <c r="B18" s="435"/>
      <c r="C18" s="435"/>
      <c r="D18" s="436"/>
      <c r="E18" s="435"/>
      <c r="F18" s="435"/>
      <c r="G18" s="435"/>
      <c r="H18" s="435"/>
      <c r="I18" s="435"/>
      <c r="J18" s="435"/>
      <c r="K18" s="435"/>
      <c r="L18" s="435"/>
    </row>
    <row r="19" spans="1:12" ht="15.75" thickBot="1" x14ac:dyDescent="0.3">
      <c r="A19" s="437"/>
      <c r="B19" s="437"/>
      <c r="C19" s="437"/>
      <c r="D19" s="1802" t="s">
        <v>393</v>
      </c>
      <c r="E19" s="1802"/>
      <c r="F19" s="1802"/>
      <c r="G19" s="1802"/>
      <c r="H19" s="1802"/>
      <c r="I19" s="1802"/>
      <c r="J19" s="1802"/>
      <c r="K19" s="1802"/>
      <c r="L19" s="1802"/>
    </row>
    <row r="20" spans="1:12" ht="15.75" thickBot="1" x14ac:dyDescent="0.3">
      <c r="A20" s="438" t="s">
        <v>394</v>
      </c>
      <c r="B20" s="439" t="s">
        <v>395</v>
      </c>
      <c r="C20" s="439" t="s">
        <v>173</v>
      </c>
      <c r="D20" s="440" t="s">
        <v>396</v>
      </c>
      <c r="E20" s="440" t="s">
        <v>397</v>
      </c>
      <c r="F20" s="440" t="s">
        <v>398</v>
      </c>
      <c r="G20" s="440" t="s">
        <v>399</v>
      </c>
      <c r="H20" s="440" t="s">
        <v>400</v>
      </c>
      <c r="I20" s="440" t="s">
        <v>401</v>
      </c>
      <c r="J20" s="440" t="s">
        <v>402</v>
      </c>
      <c r="K20" s="440" t="s">
        <v>403</v>
      </c>
      <c r="L20" s="441" t="s">
        <v>404</v>
      </c>
    </row>
    <row r="21" spans="1:12" x14ac:dyDescent="0.25">
      <c r="A21" s="1795" t="s">
        <v>405</v>
      </c>
      <c r="B21" s="1052" t="s">
        <v>406</v>
      </c>
      <c r="C21" s="1053" t="s">
        <v>52</v>
      </c>
      <c r="D21" s="1054">
        <v>0</v>
      </c>
      <c r="E21" s="1054">
        <v>0</v>
      </c>
      <c r="F21" s="1054">
        <v>0</v>
      </c>
      <c r="G21" s="1054">
        <v>0</v>
      </c>
      <c r="H21" s="1054">
        <v>0</v>
      </c>
      <c r="I21" s="1054">
        <v>0</v>
      </c>
      <c r="J21" s="1054">
        <v>0</v>
      </c>
      <c r="K21" s="1054">
        <v>4</v>
      </c>
      <c r="L21" s="1054">
        <v>3.72</v>
      </c>
    </row>
    <row r="22" spans="1:12" x14ac:dyDescent="0.25">
      <c r="A22" s="1795"/>
      <c r="B22" s="1044" t="s">
        <v>406</v>
      </c>
      <c r="C22" s="1045" t="s">
        <v>61</v>
      </c>
      <c r="D22" s="1046">
        <v>0</v>
      </c>
      <c r="E22" s="1046">
        <v>0</v>
      </c>
      <c r="F22" s="1046">
        <v>0</v>
      </c>
      <c r="G22" s="1046">
        <v>0</v>
      </c>
      <c r="H22" s="1046">
        <v>0</v>
      </c>
      <c r="I22" s="1046">
        <v>0</v>
      </c>
      <c r="J22" s="1046">
        <v>4</v>
      </c>
      <c r="K22" s="1046">
        <v>0</v>
      </c>
      <c r="L22" s="1046">
        <v>3.7</v>
      </c>
    </row>
    <row r="23" spans="1:12" x14ac:dyDescent="0.25">
      <c r="A23" s="1795"/>
      <c r="B23" s="1044" t="s">
        <v>406</v>
      </c>
      <c r="C23" s="1045" t="s">
        <v>54</v>
      </c>
      <c r="D23" s="1046">
        <v>0</v>
      </c>
      <c r="E23" s="1046">
        <v>0</v>
      </c>
      <c r="F23" s="1046">
        <v>0</v>
      </c>
      <c r="G23" s="1046">
        <v>0</v>
      </c>
      <c r="H23" s="1046">
        <v>0</v>
      </c>
      <c r="I23" s="1046">
        <v>0</v>
      </c>
      <c r="J23" s="1046">
        <v>0</v>
      </c>
      <c r="K23" s="1046">
        <v>3.3</v>
      </c>
      <c r="L23" s="1046">
        <v>3</v>
      </c>
    </row>
    <row r="24" spans="1:12" x14ac:dyDescent="0.25">
      <c r="A24" s="1795"/>
      <c r="B24" s="1044" t="s">
        <v>406</v>
      </c>
      <c r="C24" s="1045" t="s">
        <v>55</v>
      </c>
      <c r="D24" s="1046">
        <v>3.85</v>
      </c>
      <c r="E24" s="1046">
        <v>0</v>
      </c>
      <c r="F24" s="1046">
        <v>0</v>
      </c>
      <c r="G24" s="1046">
        <v>0</v>
      </c>
      <c r="H24" s="1046">
        <v>0</v>
      </c>
      <c r="I24" s="1046">
        <v>0</v>
      </c>
      <c r="J24" s="1046">
        <v>0</v>
      </c>
      <c r="K24" s="1046">
        <v>0</v>
      </c>
      <c r="L24" s="1046">
        <v>0</v>
      </c>
    </row>
    <row r="25" spans="1:12" x14ac:dyDescent="0.25">
      <c r="A25" s="1795"/>
      <c r="B25" s="1044" t="s">
        <v>406</v>
      </c>
      <c r="C25" s="1045" t="s">
        <v>412</v>
      </c>
      <c r="D25" s="1046">
        <v>0</v>
      </c>
      <c r="E25" s="1046">
        <v>0</v>
      </c>
      <c r="F25" s="1046">
        <v>0</v>
      </c>
      <c r="G25" s="1046">
        <v>0</v>
      </c>
      <c r="H25" s="1046">
        <v>0</v>
      </c>
      <c r="I25" s="1046">
        <v>0</v>
      </c>
      <c r="J25" s="1046">
        <v>0</v>
      </c>
      <c r="K25" s="1046">
        <v>0</v>
      </c>
      <c r="L25" s="1046">
        <v>4.3</v>
      </c>
    </row>
    <row r="26" spans="1:12" x14ac:dyDescent="0.25">
      <c r="A26" s="1795"/>
      <c r="B26" s="1044" t="s">
        <v>406</v>
      </c>
      <c r="C26" s="1045" t="s">
        <v>58</v>
      </c>
      <c r="D26" s="1046">
        <v>0</v>
      </c>
      <c r="E26" s="1046">
        <v>0</v>
      </c>
      <c r="F26" s="1046">
        <v>0</v>
      </c>
      <c r="G26" s="1046">
        <v>0</v>
      </c>
      <c r="H26" s="1046">
        <v>0</v>
      </c>
      <c r="I26" s="1046">
        <v>0</v>
      </c>
      <c r="J26" s="1046">
        <v>0</v>
      </c>
      <c r="K26" s="1046">
        <v>4.16</v>
      </c>
      <c r="L26" s="1046">
        <v>4.25</v>
      </c>
    </row>
    <row r="27" spans="1:12" x14ac:dyDescent="0.25">
      <c r="A27" s="1795"/>
      <c r="B27" s="1044" t="s">
        <v>407</v>
      </c>
      <c r="C27" s="1045" t="s">
        <v>60</v>
      </c>
      <c r="D27" s="1046">
        <v>0</v>
      </c>
      <c r="E27" s="1046">
        <v>0</v>
      </c>
      <c r="F27" s="1046">
        <v>0</v>
      </c>
      <c r="G27" s="1046">
        <v>0</v>
      </c>
      <c r="H27" s="1046">
        <v>0</v>
      </c>
      <c r="I27" s="1046">
        <v>0</v>
      </c>
      <c r="J27" s="1046">
        <v>0</v>
      </c>
      <c r="K27" s="1046">
        <v>0</v>
      </c>
      <c r="L27" s="1046">
        <v>5.87</v>
      </c>
    </row>
    <row r="28" spans="1:12" x14ac:dyDescent="0.25">
      <c r="A28" s="1795"/>
      <c r="B28" s="1044" t="s">
        <v>407</v>
      </c>
      <c r="C28" s="1045" t="s">
        <v>1427</v>
      </c>
      <c r="D28" s="1046">
        <v>0</v>
      </c>
      <c r="E28" s="1046">
        <v>0</v>
      </c>
      <c r="F28" s="1046">
        <v>0</v>
      </c>
      <c r="G28" s="1046">
        <v>0</v>
      </c>
      <c r="H28" s="1046">
        <v>0</v>
      </c>
      <c r="I28" s="1046">
        <v>0</v>
      </c>
      <c r="J28" s="1046">
        <v>0</v>
      </c>
      <c r="K28" s="1046">
        <v>0</v>
      </c>
      <c r="L28" s="1046">
        <v>6</v>
      </c>
    </row>
    <row r="29" spans="1:12" x14ac:dyDescent="0.25">
      <c r="A29" s="1795"/>
      <c r="B29" s="1044" t="s">
        <v>407</v>
      </c>
      <c r="C29" s="1045" t="s">
        <v>46</v>
      </c>
      <c r="D29" s="1046">
        <v>0</v>
      </c>
      <c r="E29" s="1046">
        <v>0</v>
      </c>
      <c r="F29" s="1046">
        <v>0</v>
      </c>
      <c r="G29" s="1046">
        <v>0</v>
      </c>
      <c r="H29" s="1046">
        <v>0</v>
      </c>
      <c r="I29" s="1046">
        <v>0</v>
      </c>
      <c r="J29" s="1046">
        <v>0</v>
      </c>
      <c r="K29" s="1046">
        <v>4.75</v>
      </c>
      <c r="L29" s="1046">
        <v>4.09</v>
      </c>
    </row>
    <row r="30" spans="1:12" x14ac:dyDescent="0.25">
      <c r="A30" s="1795"/>
      <c r="B30" s="1044" t="s">
        <v>407</v>
      </c>
      <c r="C30" s="1045" t="s">
        <v>23</v>
      </c>
      <c r="D30" s="1046">
        <v>0</v>
      </c>
      <c r="E30" s="1046">
        <v>0</v>
      </c>
      <c r="F30" s="1046">
        <v>0</v>
      </c>
      <c r="G30" s="1046">
        <v>0</v>
      </c>
      <c r="H30" s="1046">
        <v>0</v>
      </c>
      <c r="I30" s="1046">
        <v>0</v>
      </c>
      <c r="J30" s="1046">
        <v>2.9</v>
      </c>
      <c r="K30" s="1046">
        <v>0</v>
      </c>
      <c r="L30" s="1046">
        <v>0</v>
      </c>
    </row>
    <row r="31" spans="1:12" x14ac:dyDescent="0.25">
      <c r="A31" s="1795"/>
      <c r="B31" s="1044" t="s">
        <v>407</v>
      </c>
      <c r="C31" s="1045" t="s">
        <v>793</v>
      </c>
      <c r="D31" s="1046">
        <v>0</v>
      </c>
      <c r="E31" s="1046">
        <v>0</v>
      </c>
      <c r="F31" s="1046">
        <v>0</v>
      </c>
      <c r="G31" s="1046">
        <v>0</v>
      </c>
      <c r="H31" s="1046">
        <v>0</v>
      </c>
      <c r="I31" s="1046">
        <v>0</v>
      </c>
      <c r="J31" s="1046">
        <v>0</v>
      </c>
      <c r="K31" s="1046">
        <v>0</v>
      </c>
      <c r="L31" s="1046">
        <v>5.5</v>
      </c>
    </row>
    <row r="32" spans="1:12" x14ac:dyDescent="0.25">
      <c r="A32" s="1795"/>
      <c r="B32" s="1044" t="s">
        <v>407</v>
      </c>
      <c r="C32" s="1045" t="s">
        <v>659</v>
      </c>
      <c r="D32" s="1046">
        <v>0</v>
      </c>
      <c r="E32" s="1046">
        <v>0</v>
      </c>
      <c r="F32" s="1046">
        <v>0</v>
      </c>
      <c r="G32" s="1046">
        <v>0</v>
      </c>
      <c r="H32" s="1046">
        <v>0</v>
      </c>
      <c r="I32" s="1046">
        <v>0</v>
      </c>
      <c r="J32" s="1046">
        <v>0</v>
      </c>
      <c r="K32" s="1046">
        <v>0</v>
      </c>
      <c r="L32" s="1046">
        <v>4.3</v>
      </c>
    </row>
    <row r="33" spans="1:12" x14ac:dyDescent="0.25">
      <c r="A33" s="1795"/>
      <c r="B33" s="1044" t="s">
        <v>407</v>
      </c>
      <c r="C33" s="1045" t="s">
        <v>408</v>
      </c>
      <c r="D33" s="1046">
        <v>0</v>
      </c>
      <c r="E33" s="1046">
        <v>0</v>
      </c>
      <c r="F33" s="1046">
        <v>0</v>
      </c>
      <c r="G33" s="1046">
        <v>0</v>
      </c>
      <c r="H33" s="1046">
        <v>0</v>
      </c>
      <c r="I33" s="1046">
        <v>0</v>
      </c>
      <c r="J33" s="1046">
        <v>0</v>
      </c>
      <c r="K33" s="1046">
        <v>3.4</v>
      </c>
      <c r="L33" s="1046">
        <v>0</v>
      </c>
    </row>
    <row r="34" spans="1:12" x14ac:dyDescent="0.25">
      <c r="A34" s="1795"/>
      <c r="B34" s="1044" t="s">
        <v>407</v>
      </c>
      <c r="C34" s="1045" t="s">
        <v>158</v>
      </c>
      <c r="D34" s="1046">
        <v>0</v>
      </c>
      <c r="E34" s="1046">
        <v>0</v>
      </c>
      <c r="F34" s="1046">
        <v>0</v>
      </c>
      <c r="G34" s="1046">
        <v>0</v>
      </c>
      <c r="H34" s="1046">
        <v>0</v>
      </c>
      <c r="I34" s="1046">
        <v>0</v>
      </c>
      <c r="J34" s="1046">
        <v>0</v>
      </c>
      <c r="K34" s="1046">
        <v>0</v>
      </c>
      <c r="L34" s="1046">
        <v>3.6</v>
      </c>
    </row>
    <row r="35" spans="1:12" x14ac:dyDescent="0.25">
      <c r="A35" s="1795"/>
      <c r="B35" s="1044" t="s">
        <v>407</v>
      </c>
      <c r="C35" s="1045" t="s">
        <v>26</v>
      </c>
      <c r="D35" s="1046">
        <v>0</v>
      </c>
      <c r="E35" s="1046">
        <v>0</v>
      </c>
      <c r="F35" s="1046">
        <v>0</v>
      </c>
      <c r="G35" s="1046">
        <v>0</v>
      </c>
      <c r="H35" s="1046">
        <v>0</v>
      </c>
      <c r="I35" s="1046">
        <v>0</v>
      </c>
      <c r="J35" s="1046">
        <v>0</v>
      </c>
      <c r="K35" s="1046">
        <v>0</v>
      </c>
      <c r="L35" s="1046">
        <v>4.7</v>
      </c>
    </row>
    <row r="36" spans="1:12" x14ac:dyDescent="0.25">
      <c r="A36" s="1795"/>
      <c r="B36" s="1044" t="s">
        <v>407</v>
      </c>
      <c r="C36" s="1045" t="s">
        <v>160</v>
      </c>
      <c r="D36" s="1046">
        <v>0</v>
      </c>
      <c r="E36" s="1046">
        <v>0</v>
      </c>
      <c r="F36" s="1046"/>
      <c r="G36" s="1046">
        <v>0</v>
      </c>
      <c r="H36" s="1046">
        <v>0</v>
      </c>
      <c r="I36" s="1046">
        <v>0</v>
      </c>
      <c r="J36" s="1046">
        <v>0</v>
      </c>
      <c r="K36" s="1046">
        <v>0</v>
      </c>
      <c r="L36" s="1046">
        <v>0</v>
      </c>
    </row>
    <row r="37" spans="1:12" x14ac:dyDescent="0.25">
      <c r="A37" s="1795"/>
      <c r="B37" s="1044" t="s">
        <v>532</v>
      </c>
      <c r="C37" s="1045" t="s">
        <v>410</v>
      </c>
      <c r="D37" s="1046">
        <v>0.15</v>
      </c>
      <c r="E37" s="1046">
        <v>0.14000000000000001</v>
      </c>
      <c r="F37" s="1046">
        <v>0</v>
      </c>
      <c r="G37" s="1046">
        <v>0</v>
      </c>
      <c r="H37" s="1046">
        <v>0</v>
      </c>
      <c r="I37" s="1046">
        <v>0</v>
      </c>
      <c r="J37" s="1046">
        <v>0</v>
      </c>
      <c r="K37" s="1046">
        <v>0</v>
      </c>
      <c r="L37" s="1046">
        <v>2.5099999999999998</v>
      </c>
    </row>
    <row r="38" spans="1:12" x14ac:dyDescent="0.25">
      <c r="A38" s="1795"/>
      <c r="B38" s="1044" t="s">
        <v>411</v>
      </c>
      <c r="C38" s="1045" t="s">
        <v>128</v>
      </c>
      <c r="D38" s="1046">
        <v>0</v>
      </c>
      <c r="E38" s="1046">
        <v>0</v>
      </c>
      <c r="F38" s="1046">
        <v>0</v>
      </c>
      <c r="G38" s="1046">
        <v>0</v>
      </c>
      <c r="H38" s="1046">
        <v>0</v>
      </c>
      <c r="I38" s="1046">
        <v>0</v>
      </c>
      <c r="J38" s="1046">
        <v>3.1</v>
      </c>
      <c r="K38" s="1046">
        <v>0</v>
      </c>
      <c r="L38" s="1046">
        <v>0</v>
      </c>
    </row>
    <row r="39" spans="1:12" x14ac:dyDescent="0.25">
      <c r="A39" s="1795"/>
      <c r="B39" s="1044" t="s">
        <v>411</v>
      </c>
      <c r="C39" s="1045" t="s">
        <v>52</v>
      </c>
      <c r="D39" s="1046">
        <v>0</v>
      </c>
      <c r="E39" s="1046">
        <v>0</v>
      </c>
      <c r="F39" s="1046"/>
      <c r="G39" s="1046">
        <v>4.3</v>
      </c>
      <c r="H39" s="1046">
        <v>0</v>
      </c>
      <c r="I39" s="1046">
        <v>4.3</v>
      </c>
      <c r="J39" s="1046">
        <v>2.92</v>
      </c>
      <c r="K39" s="1046">
        <v>3.74</v>
      </c>
      <c r="L39" s="1046">
        <v>3.67</v>
      </c>
    </row>
    <row r="40" spans="1:12" x14ac:dyDescent="0.25">
      <c r="A40" s="1795"/>
      <c r="B40" s="1044" t="s">
        <v>411</v>
      </c>
      <c r="C40" s="1045" t="s">
        <v>61</v>
      </c>
      <c r="D40" s="1046">
        <v>0</v>
      </c>
      <c r="E40" s="1046">
        <v>0</v>
      </c>
      <c r="F40" s="1046">
        <v>0</v>
      </c>
      <c r="G40" s="1046">
        <v>0</v>
      </c>
      <c r="H40" s="1046">
        <v>0</v>
      </c>
      <c r="I40" s="1046">
        <v>0</v>
      </c>
      <c r="J40" s="1046">
        <v>3.95</v>
      </c>
      <c r="K40" s="1046">
        <v>4.3600000000000003</v>
      </c>
      <c r="L40" s="1046">
        <v>5.31</v>
      </c>
    </row>
    <row r="41" spans="1:12" x14ac:dyDescent="0.25">
      <c r="A41" s="1795"/>
      <c r="B41" s="1044" t="s">
        <v>411</v>
      </c>
      <c r="C41" s="1045" t="s">
        <v>62</v>
      </c>
      <c r="D41" s="1046">
        <v>0</v>
      </c>
      <c r="E41" s="1046">
        <v>0</v>
      </c>
      <c r="F41" s="1046">
        <v>0</v>
      </c>
      <c r="G41" s="1046">
        <v>0</v>
      </c>
      <c r="H41" s="1046">
        <v>0</v>
      </c>
      <c r="I41" s="1046">
        <v>0</v>
      </c>
      <c r="J41" s="1046">
        <v>1.4</v>
      </c>
      <c r="K41" s="1046">
        <v>0</v>
      </c>
      <c r="L41" s="1046">
        <v>2.38</v>
      </c>
    </row>
    <row r="42" spans="1:12" x14ac:dyDescent="0.25">
      <c r="A42" s="1795"/>
      <c r="B42" s="1044" t="s">
        <v>411</v>
      </c>
      <c r="C42" s="1045" t="s">
        <v>53</v>
      </c>
      <c r="D42" s="1046">
        <v>3.31</v>
      </c>
      <c r="E42" s="1046">
        <v>4.4000000000000004</v>
      </c>
      <c r="F42" s="1046"/>
      <c r="G42" s="1046">
        <v>3.63</v>
      </c>
      <c r="H42" s="1046">
        <v>0</v>
      </c>
      <c r="I42" s="1046">
        <v>3.38</v>
      </c>
      <c r="J42" s="1046">
        <v>3.15</v>
      </c>
      <c r="K42" s="1046">
        <v>3.62</v>
      </c>
      <c r="L42" s="1046">
        <v>2.5</v>
      </c>
    </row>
    <row r="43" spans="1:12" x14ac:dyDescent="0.25">
      <c r="A43" s="1795"/>
      <c r="B43" s="1044" t="s">
        <v>411</v>
      </c>
      <c r="C43" s="1045" t="s">
        <v>54</v>
      </c>
      <c r="D43" s="1046">
        <v>0</v>
      </c>
      <c r="E43" s="1046">
        <v>0</v>
      </c>
      <c r="F43" s="1046"/>
      <c r="G43" s="1046">
        <v>0</v>
      </c>
      <c r="H43" s="1046">
        <v>0</v>
      </c>
      <c r="I43" s="1046">
        <v>0</v>
      </c>
      <c r="J43" s="1046">
        <v>3.76</v>
      </c>
      <c r="K43" s="1046">
        <v>2.4</v>
      </c>
      <c r="L43" s="1046">
        <v>3.59</v>
      </c>
    </row>
    <row r="44" spans="1:12" x14ac:dyDescent="0.25">
      <c r="A44" s="1795"/>
      <c r="B44" s="1044" t="s">
        <v>411</v>
      </c>
      <c r="C44" s="1045" t="s">
        <v>55</v>
      </c>
      <c r="D44" s="1046">
        <v>0</v>
      </c>
      <c r="E44" s="1046">
        <v>1.1200000000000001</v>
      </c>
      <c r="F44" s="1046"/>
      <c r="G44" s="1046">
        <v>4.3</v>
      </c>
      <c r="H44" s="1046">
        <v>0</v>
      </c>
      <c r="I44" s="1046">
        <v>0</v>
      </c>
      <c r="J44" s="1046">
        <v>3.41</v>
      </c>
      <c r="K44" s="1046">
        <v>3.21</v>
      </c>
      <c r="L44" s="1046">
        <v>2.0299999999999998</v>
      </c>
    </row>
    <row r="45" spans="1:12" x14ac:dyDescent="0.25">
      <c r="A45" s="1795"/>
      <c r="B45" s="1044" t="s">
        <v>411</v>
      </c>
      <c r="C45" s="1045" t="s">
        <v>412</v>
      </c>
      <c r="D45" s="1046">
        <v>6.5</v>
      </c>
      <c r="E45" s="1046">
        <v>7.75</v>
      </c>
      <c r="F45" s="1046">
        <v>0</v>
      </c>
      <c r="G45" s="1046">
        <v>0</v>
      </c>
      <c r="H45" s="1046">
        <v>0</v>
      </c>
      <c r="I45" s="1046">
        <v>0</v>
      </c>
      <c r="J45" s="1046">
        <v>3.7</v>
      </c>
      <c r="K45" s="1046">
        <v>3.93</v>
      </c>
      <c r="L45" s="1046">
        <v>2.16</v>
      </c>
    </row>
    <row r="46" spans="1:12" x14ac:dyDescent="0.25">
      <c r="A46" s="1795"/>
      <c r="B46" s="1044" t="s">
        <v>411</v>
      </c>
      <c r="C46" s="1045" t="s">
        <v>56</v>
      </c>
      <c r="D46" s="1046">
        <v>2.2599999999999998</v>
      </c>
      <c r="E46" s="1046">
        <v>2.09</v>
      </c>
      <c r="F46" s="1046">
        <v>0</v>
      </c>
      <c r="G46" s="1046">
        <v>0</v>
      </c>
      <c r="H46" s="1046">
        <v>0</v>
      </c>
      <c r="I46" s="1046">
        <v>3.51</v>
      </c>
      <c r="J46" s="1046">
        <v>0</v>
      </c>
      <c r="K46" s="1046">
        <v>4.2</v>
      </c>
      <c r="L46" s="1046">
        <v>4.78</v>
      </c>
    </row>
    <row r="47" spans="1:12" x14ac:dyDescent="0.25">
      <c r="A47" s="1795"/>
      <c r="B47" s="1044" t="s">
        <v>411</v>
      </c>
      <c r="C47" s="1045" t="s">
        <v>57</v>
      </c>
      <c r="D47" s="1046">
        <v>0</v>
      </c>
      <c r="E47" s="1046">
        <v>0</v>
      </c>
      <c r="F47" s="1046">
        <v>0</v>
      </c>
      <c r="G47" s="1046">
        <v>0</v>
      </c>
      <c r="H47" s="1046">
        <v>0</v>
      </c>
      <c r="I47" s="1046">
        <v>0</v>
      </c>
      <c r="J47" s="1046">
        <v>3.77</v>
      </c>
      <c r="K47" s="1046">
        <v>3.64</v>
      </c>
      <c r="L47" s="1046">
        <v>0</v>
      </c>
    </row>
    <row r="48" spans="1:12" x14ac:dyDescent="0.25">
      <c r="A48" s="1795"/>
      <c r="B48" s="1045" t="s">
        <v>411</v>
      </c>
      <c r="C48" s="1045" t="s">
        <v>139</v>
      </c>
      <c r="D48" s="1046">
        <v>0</v>
      </c>
      <c r="E48" s="1046">
        <v>0</v>
      </c>
      <c r="F48" s="1046">
        <v>0</v>
      </c>
      <c r="G48" s="1046">
        <v>0</v>
      </c>
      <c r="H48" s="1046">
        <v>0</v>
      </c>
      <c r="I48" s="1046">
        <v>0</v>
      </c>
      <c r="J48" s="1046">
        <v>0</v>
      </c>
      <c r="K48" s="1046">
        <v>3</v>
      </c>
      <c r="L48" s="1046">
        <v>2.79</v>
      </c>
    </row>
    <row r="49" spans="1:12" x14ac:dyDescent="0.25">
      <c r="A49" s="1795"/>
      <c r="B49" s="1045" t="s">
        <v>411</v>
      </c>
      <c r="C49" s="1045" t="s">
        <v>63</v>
      </c>
      <c r="D49" s="1046">
        <v>0</v>
      </c>
      <c r="E49" s="1046">
        <v>0.89</v>
      </c>
      <c r="F49" s="1046">
        <v>0</v>
      </c>
      <c r="G49" s="1046">
        <v>2.69</v>
      </c>
      <c r="H49" s="1046">
        <v>0</v>
      </c>
      <c r="I49" s="1046">
        <v>0</v>
      </c>
      <c r="J49" s="1046">
        <v>0</v>
      </c>
      <c r="K49" s="1046">
        <v>2.33</v>
      </c>
      <c r="L49" s="1046">
        <v>3.02</v>
      </c>
    </row>
    <row r="50" spans="1:12" x14ac:dyDescent="0.25">
      <c r="A50" s="1795"/>
      <c r="B50" s="1045" t="s">
        <v>411</v>
      </c>
      <c r="C50" s="1045" t="s">
        <v>64</v>
      </c>
      <c r="D50" s="1046">
        <v>3.15</v>
      </c>
      <c r="E50" s="1046">
        <v>0</v>
      </c>
      <c r="F50" s="1046">
        <v>0</v>
      </c>
      <c r="G50" s="1046">
        <v>0</v>
      </c>
      <c r="H50" s="1046">
        <v>0</v>
      </c>
      <c r="I50" s="1046">
        <v>5</v>
      </c>
      <c r="J50" s="1046">
        <v>0</v>
      </c>
      <c r="K50" s="1046">
        <v>0</v>
      </c>
      <c r="L50" s="1046">
        <v>0</v>
      </c>
    </row>
    <row r="51" spans="1:12" x14ac:dyDescent="0.25">
      <c r="A51" s="1795"/>
      <c r="B51" s="1045" t="s">
        <v>411</v>
      </c>
      <c r="C51" s="1045" t="s">
        <v>58</v>
      </c>
      <c r="D51" s="1046">
        <v>3.6</v>
      </c>
      <c r="E51" s="1046">
        <v>3.35</v>
      </c>
      <c r="F51" s="1046">
        <v>0</v>
      </c>
      <c r="G51" s="1046">
        <v>0</v>
      </c>
      <c r="H51" s="1046">
        <v>0</v>
      </c>
      <c r="I51" s="1046">
        <v>0</v>
      </c>
      <c r="J51" s="1046">
        <v>0</v>
      </c>
      <c r="K51" s="1046">
        <v>3.99</v>
      </c>
      <c r="L51" s="1046">
        <v>4.8899999999999997</v>
      </c>
    </row>
    <row r="52" spans="1:12" x14ac:dyDescent="0.25">
      <c r="A52" s="1795"/>
      <c r="B52" s="1045" t="s">
        <v>411</v>
      </c>
      <c r="C52" s="1045" t="s">
        <v>51</v>
      </c>
      <c r="D52" s="1046">
        <v>0</v>
      </c>
      <c r="E52" s="1046">
        <v>0</v>
      </c>
      <c r="F52" s="1046">
        <v>0</v>
      </c>
      <c r="G52" s="1046">
        <v>0</v>
      </c>
      <c r="H52" s="1046">
        <v>0</v>
      </c>
      <c r="I52" s="1046">
        <v>0</v>
      </c>
      <c r="J52" s="1046">
        <v>0</v>
      </c>
      <c r="K52" s="1046">
        <v>4</v>
      </c>
      <c r="L52" s="1046">
        <v>0</v>
      </c>
    </row>
    <row r="53" spans="1:12" x14ac:dyDescent="0.25">
      <c r="A53" s="1795"/>
      <c r="B53" s="1045" t="s">
        <v>411</v>
      </c>
      <c r="C53" s="1045" t="s">
        <v>126</v>
      </c>
      <c r="D53" s="1046">
        <v>2.6</v>
      </c>
      <c r="E53" s="1046">
        <v>4</v>
      </c>
      <c r="F53" s="1046"/>
      <c r="G53" s="1046">
        <v>0</v>
      </c>
      <c r="H53" s="1046">
        <v>0</v>
      </c>
      <c r="I53" s="1046">
        <v>4.2300000000000004</v>
      </c>
      <c r="J53" s="1046">
        <v>2</v>
      </c>
      <c r="K53" s="1046">
        <v>3.95</v>
      </c>
      <c r="L53" s="1046">
        <v>5.01</v>
      </c>
    </row>
    <row r="54" spans="1:12" x14ac:dyDescent="0.25">
      <c r="A54" s="1795"/>
      <c r="B54" s="1045" t="s">
        <v>413</v>
      </c>
      <c r="C54" s="1045" t="s">
        <v>1109</v>
      </c>
      <c r="D54" s="1046">
        <v>0</v>
      </c>
      <c r="E54" s="1046">
        <v>0</v>
      </c>
      <c r="F54" s="1046">
        <v>0</v>
      </c>
      <c r="G54" s="1046">
        <v>0</v>
      </c>
      <c r="H54" s="1046">
        <v>0</v>
      </c>
      <c r="I54" s="1046">
        <v>0</v>
      </c>
      <c r="J54" s="1046">
        <v>0</v>
      </c>
      <c r="K54" s="1046">
        <v>0</v>
      </c>
      <c r="L54" s="1046">
        <v>7.99</v>
      </c>
    </row>
    <row r="55" spans="1:12" x14ac:dyDescent="0.25">
      <c r="A55" s="1795"/>
      <c r="B55" s="1045" t="s">
        <v>413</v>
      </c>
      <c r="C55" s="1045" t="s">
        <v>1367</v>
      </c>
      <c r="D55" s="1046">
        <v>0</v>
      </c>
      <c r="E55" s="1046">
        <v>0</v>
      </c>
      <c r="F55" s="1046">
        <v>0</v>
      </c>
      <c r="G55" s="1046">
        <v>0</v>
      </c>
      <c r="H55" s="1046">
        <v>0</v>
      </c>
      <c r="I55" s="1046">
        <v>0</v>
      </c>
      <c r="J55" s="1046">
        <v>0</v>
      </c>
      <c r="K55" s="1046">
        <v>4.5</v>
      </c>
      <c r="L55" s="1046">
        <v>0</v>
      </c>
    </row>
    <row r="56" spans="1:12" x14ac:dyDescent="0.25">
      <c r="A56" s="1795"/>
      <c r="B56" s="1045" t="s">
        <v>413</v>
      </c>
      <c r="C56" s="1045" t="s">
        <v>1423</v>
      </c>
      <c r="D56" s="1046">
        <v>0</v>
      </c>
      <c r="E56" s="1046">
        <v>0</v>
      </c>
      <c r="F56" s="1046">
        <v>0</v>
      </c>
      <c r="G56" s="1046">
        <v>0</v>
      </c>
      <c r="H56" s="1046">
        <v>0</v>
      </c>
      <c r="I56" s="1046">
        <v>0</v>
      </c>
      <c r="J56" s="1046">
        <v>4</v>
      </c>
      <c r="K56" s="1046">
        <v>0</v>
      </c>
      <c r="L56" s="1046">
        <v>4.8899999999999997</v>
      </c>
    </row>
    <row r="57" spans="1:12" x14ac:dyDescent="0.25">
      <c r="A57" s="1795"/>
      <c r="B57" s="1045" t="s">
        <v>413</v>
      </c>
      <c r="C57" s="1045" t="s">
        <v>1424</v>
      </c>
      <c r="D57" s="1046">
        <v>0</v>
      </c>
      <c r="E57" s="1046">
        <v>0</v>
      </c>
      <c r="F57" s="1046">
        <v>0</v>
      </c>
      <c r="G57" s="1046">
        <v>0</v>
      </c>
      <c r="H57" s="1046">
        <v>0</v>
      </c>
      <c r="I57" s="1046">
        <v>0</v>
      </c>
      <c r="J57" s="1046">
        <v>0</v>
      </c>
      <c r="K57" s="1046">
        <v>4.7</v>
      </c>
      <c r="L57" s="1046">
        <v>0</v>
      </c>
    </row>
    <row r="58" spans="1:12" x14ac:dyDescent="0.25">
      <c r="A58" s="1803"/>
      <c r="B58" s="1045" t="s">
        <v>413</v>
      </c>
      <c r="C58" s="1045" t="s">
        <v>1756</v>
      </c>
      <c r="D58" s="1046">
        <v>0</v>
      </c>
      <c r="E58" s="1046">
        <v>0</v>
      </c>
      <c r="F58" s="1046">
        <v>0</v>
      </c>
      <c r="G58" s="1046">
        <v>0</v>
      </c>
      <c r="H58" s="1046">
        <v>0</v>
      </c>
      <c r="I58" s="1046">
        <v>0</v>
      </c>
      <c r="J58" s="1046">
        <v>0</v>
      </c>
      <c r="K58" s="1046">
        <v>0</v>
      </c>
      <c r="L58" s="1046">
        <v>6</v>
      </c>
    </row>
    <row r="59" spans="1:12" x14ac:dyDescent="0.25">
      <c r="A59" s="1794" t="s">
        <v>1436</v>
      </c>
      <c r="B59" s="1040" t="s">
        <v>406</v>
      </c>
      <c r="C59" s="1041" t="s">
        <v>53</v>
      </c>
      <c r="D59" s="1042">
        <v>0</v>
      </c>
      <c r="E59" s="1042">
        <v>0</v>
      </c>
      <c r="F59" s="1042">
        <v>0</v>
      </c>
      <c r="G59" s="1042">
        <v>0</v>
      </c>
      <c r="H59" s="1042">
        <v>0</v>
      </c>
      <c r="I59" s="1042">
        <v>0</v>
      </c>
      <c r="J59" s="1042">
        <v>0</v>
      </c>
      <c r="K59" s="1042">
        <v>0</v>
      </c>
      <c r="L59" s="1043">
        <v>1.34</v>
      </c>
    </row>
    <row r="60" spans="1:12" x14ac:dyDescent="0.25">
      <c r="A60" s="1795"/>
      <c r="B60" s="1044" t="s">
        <v>406</v>
      </c>
      <c r="C60" s="1045" t="s">
        <v>54</v>
      </c>
      <c r="D60" s="1046">
        <v>0</v>
      </c>
      <c r="E60" s="1046">
        <v>0</v>
      </c>
      <c r="F60" s="1046">
        <v>0</v>
      </c>
      <c r="G60" s="1046">
        <v>0</v>
      </c>
      <c r="H60" s="1046">
        <v>0</v>
      </c>
      <c r="I60" s="1046">
        <v>0</v>
      </c>
      <c r="J60" s="1046">
        <v>0</v>
      </c>
      <c r="K60" s="1046">
        <v>0</v>
      </c>
      <c r="L60" s="1047">
        <v>0</v>
      </c>
    </row>
    <row r="61" spans="1:12" x14ac:dyDescent="0.25">
      <c r="A61" s="1795"/>
      <c r="B61" s="1044" t="s">
        <v>407</v>
      </c>
      <c r="C61" s="1045" t="s">
        <v>660</v>
      </c>
      <c r="D61" s="1046">
        <v>0</v>
      </c>
      <c r="E61" s="1046">
        <v>0</v>
      </c>
      <c r="F61" s="1046">
        <v>0</v>
      </c>
      <c r="G61" s="1046">
        <v>0</v>
      </c>
      <c r="H61" s="1046">
        <v>0</v>
      </c>
      <c r="I61" s="1046">
        <v>0</v>
      </c>
      <c r="J61" s="1046">
        <v>1</v>
      </c>
      <c r="K61" s="1046">
        <v>0</v>
      </c>
      <c r="L61" s="1047">
        <v>0</v>
      </c>
    </row>
    <row r="62" spans="1:12" x14ac:dyDescent="0.25">
      <c r="A62" s="1795"/>
      <c r="B62" s="1044" t="s">
        <v>407</v>
      </c>
      <c r="C62" s="1045" t="s">
        <v>659</v>
      </c>
      <c r="D62" s="1046">
        <v>0</v>
      </c>
      <c r="E62" s="1046">
        <v>0</v>
      </c>
      <c r="F62" s="1046">
        <v>0</v>
      </c>
      <c r="G62" s="1046">
        <v>2.54</v>
      </c>
      <c r="H62" s="1046">
        <v>0</v>
      </c>
      <c r="I62" s="1046">
        <v>0</v>
      </c>
      <c r="J62" s="1046">
        <v>2.5</v>
      </c>
      <c r="K62" s="1046">
        <v>2.5</v>
      </c>
      <c r="L62" s="1047">
        <v>0</v>
      </c>
    </row>
    <row r="63" spans="1:12" x14ac:dyDescent="0.25">
      <c r="A63" s="1795"/>
      <c r="B63" s="1044" t="s">
        <v>407</v>
      </c>
      <c r="C63" s="1045" t="s">
        <v>300</v>
      </c>
      <c r="D63" s="1046">
        <v>0</v>
      </c>
      <c r="E63" s="1046">
        <v>0</v>
      </c>
      <c r="F63" s="1046">
        <v>0</v>
      </c>
      <c r="G63" s="1046">
        <v>0</v>
      </c>
      <c r="H63" s="1046">
        <v>0</v>
      </c>
      <c r="I63" s="1046">
        <v>0</v>
      </c>
      <c r="J63" s="1046">
        <v>0</v>
      </c>
      <c r="K63" s="1046">
        <v>0</v>
      </c>
      <c r="L63" s="1047">
        <v>0</v>
      </c>
    </row>
    <row r="64" spans="1:12" x14ac:dyDescent="0.25">
      <c r="A64" s="1795"/>
      <c r="B64" s="1044" t="s">
        <v>411</v>
      </c>
      <c r="C64" s="1045" t="s">
        <v>61</v>
      </c>
      <c r="D64" s="1046">
        <v>0</v>
      </c>
      <c r="E64" s="1046">
        <v>0</v>
      </c>
      <c r="F64" s="1046">
        <v>0</v>
      </c>
      <c r="G64" s="1046">
        <v>0</v>
      </c>
      <c r="H64" s="1046">
        <v>0</v>
      </c>
      <c r="I64" s="1046">
        <v>0</v>
      </c>
      <c r="J64" s="1046">
        <v>0</v>
      </c>
      <c r="K64" s="1046">
        <v>0.66</v>
      </c>
      <c r="L64" s="1047">
        <v>0</v>
      </c>
    </row>
    <row r="65" spans="1:12" x14ac:dyDescent="0.25">
      <c r="A65" s="1795"/>
      <c r="B65" s="1044" t="s">
        <v>411</v>
      </c>
      <c r="C65" s="1045" t="s">
        <v>53</v>
      </c>
      <c r="D65" s="1046">
        <v>0</v>
      </c>
      <c r="E65" s="1046">
        <v>0</v>
      </c>
      <c r="F65" s="1046">
        <v>0</v>
      </c>
      <c r="G65" s="1046">
        <v>0</v>
      </c>
      <c r="H65" s="1046">
        <v>0</v>
      </c>
      <c r="I65" s="1046">
        <v>0</v>
      </c>
      <c r="J65" s="1046">
        <v>0</v>
      </c>
      <c r="K65" s="1046">
        <v>1.1499999999999999</v>
      </c>
      <c r="L65" s="1047">
        <v>0</v>
      </c>
    </row>
    <row r="66" spans="1:12" x14ac:dyDescent="0.25">
      <c r="A66" s="1795"/>
      <c r="B66" s="1044" t="s">
        <v>411</v>
      </c>
      <c r="C66" s="1045" t="s">
        <v>54</v>
      </c>
      <c r="D66" s="1046">
        <v>0</v>
      </c>
      <c r="E66" s="1046">
        <v>0</v>
      </c>
      <c r="F66" s="1046">
        <v>0</v>
      </c>
      <c r="G66" s="1046">
        <v>0</v>
      </c>
      <c r="H66" s="1046">
        <v>0</v>
      </c>
      <c r="I66" s="1046">
        <v>0</v>
      </c>
      <c r="J66" s="1046">
        <v>0</v>
      </c>
      <c r="K66" s="1046">
        <v>0.46</v>
      </c>
      <c r="L66" s="1047">
        <v>0.5</v>
      </c>
    </row>
    <row r="67" spans="1:12" x14ac:dyDescent="0.25">
      <c r="A67" s="1795"/>
      <c r="B67" s="1044" t="s">
        <v>411</v>
      </c>
      <c r="C67" s="1045" t="s">
        <v>55</v>
      </c>
      <c r="D67" s="1046">
        <v>0</v>
      </c>
      <c r="E67" s="1046">
        <v>0</v>
      </c>
      <c r="F67" s="1046">
        <v>0</v>
      </c>
      <c r="G67" s="1046">
        <v>0</v>
      </c>
      <c r="H67" s="1046">
        <v>0</v>
      </c>
      <c r="I67" s="1046">
        <v>0</v>
      </c>
      <c r="J67" s="1046">
        <v>0</v>
      </c>
      <c r="K67" s="1046">
        <v>1.5</v>
      </c>
      <c r="L67" s="1047">
        <v>0</v>
      </c>
    </row>
    <row r="68" spans="1:12" x14ac:dyDescent="0.25">
      <c r="A68" s="1795"/>
      <c r="B68" s="1044" t="s">
        <v>411</v>
      </c>
      <c r="C68" s="1045" t="s">
        <v>56</v>
      </c>
      <c r="D68" s="1046">
        <v>0.16</v>
      </c>
      <c r="E68" s="1046">
        <v>0</v>
      </c>
      <c r="F68" s="1046">
        <v>0</v>
      </c>
      <c r="G68" s="1046">
        <v>0</v>
      </c>
      <c r="H68" s="1046">
        <v>0</v>
      </c>
      <c r="I68" s="1046">
        <v>0</v>
      </c>
      <c r="J68" s="1046">
        <v>1.05</v>
      </c>
      <c r="K68" s="1046">
        <v>0.72</v>
      </c>
      <c r="L68" s="1047">
        <v>0</v>
      </c>
    </row>
    <row r="69" spans="1:12" x14ac:dyDescent="0.25">
      <c r="A69" s="1795"/>
      <c r="B69" s="1044" t="s">
        <v>411</v>
      </c>
      <c r="C69" s="1045" t="s">
        <v>35</v>
      </c>
      <c r="D69" s="1046">
        <v>0</v>
      </c>
      <c r="E69" s="1046">
        <v>0</v>
      </c>
      <c r="F69" s="1046">
        <v>0</v>
      </c>
      <c r="G69" s="1046">
        <v>0</v>
      </c>
      <c r="H69" s="1046">
        <v>0</v>
      </c>
      <c r="I69" s="1046">
        <v>0</v>
      </c>
      <c r="J69" s="1046">
        <v>3.18</v>
      </c>
      <c r="K69" s="1046">
        <v>0</v>
      </c>
      <c r="L69" s="1047">
        <v>0</v>
      </c>
    </row>
    <row r="70" spans="1:12" x14ac:dyDescent="0.25">
      <c r="A70" s="1795"/>
      <c r="B70" s="1044" t="s">
        <v>411</v>
      </c>
      <c r="C70" s="1045" t="s">
        <v>57</v>
      </c>
      <c r="D70" s="1046">
        <v>0</v>
      </c>
      <c r="E70" s="1046">
        <v>0</v>
      </c>
      <c r="F70" s="1046">
        <v>0</v>
      </c>
      <c r="G70" s="1046">
        <v>0</v>
      </c>
      <c r="H70" s="1046">
        <v>0</v>
      </c>
      <c r="I70" s="1046">
        <v>0</v>
      </c>
      <c r="J70" s="1046">
        <v>0</v>
      </c>
      <c r="K70" s="1046">
        <v>0</v>
      </c>
      <c r="L70" s="1047">
        <v>0.79</v>
      </c>
    </row>
    <row r="71" spans="1:12" x14ac:dyDescent="0.25">
      <c r="A71" s="1795"/>
      <c r="B71" s="1048" t="s">
        <v>387</v>
      </c>
      <c r="C71" s="1049" t="s">
        <v>285</v>
      </c>
      <c r="D71" s="1050">
        <v>0</v>
      </c>
      <c r="E71" s="1050">
        <v>0</v>
      </c>
      <c r="F71" s="1050">
        <v>0</v>
      </c>
      <c r="G71" s="1050">
        <v>0</v>
      </c>
      <c r="H71" s="1050">
        <v>0</v>
      </c>
      <c r="I71" s="1050">
        <v>0</v>
      </c>
      <c r="J71" s="1050">
        <v>2.08</v>
      </c>
      <c r="K71" s="1050">
        <v>0</v>
      </c>
      <c r="L71" s="1051">
        <v>0</v>
      </c>
    </row>
    <row r="72" spans="1:12" ht="409.6" hidden="1" customHeight="1" x14ac:dyDescent="0.25">
      <c r="A72" s="138"/>
      <c r="B72" s="136"/>
      <c r="C72" s="136"/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</row>
    <row r="73" spans="1:12" ht="409.6" hidden="1" customHeight="1" x14ac:dyDescent="0.25">
      <c r="A73" s="138"/>
      <c r="B73" s="136"/>
      <c r="C73" s="136"/>
      <c r="D73" s="137">
        <v>0</v>
      </c>
      <c r="E73" s="137">
        <v>0</v>
      </c>
      <c r="F73" s="137">
        <v>0</v>
      </c>
      <c r="G73" s="137">
        <v>0</v>
      </c>
      <c r="H73" s="137">
        <v>0</v>
      </c>
      <c r="I73" s="137">
        <v>0</v>
      </c>
      <c r="J73" s="137">
        <v>0</v>
      </c>
      <c r="K73" s="137">
        <v>0</v>
      </c>
      <c r="L73" s="137">
        <v>0</v>
      </c>
    </row>
    <row r="74" spans="1:12" ht="409.6" hidden="1" customHeight="1" x14ac:dyDescent="0.25">
      <c r="A74" s="138"/>
      <c r="B74" s="136"/>
      <c r="C74" s="136"/>
      <c r="D74" s="137">
        <v>0</v>
      </c>
      <c r="E74" s="137"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v>0</v>
      </c>
      <c r="L74" s="137">
        <v>0</v>
      </c>
    </row>
    <row r="75" spans="1:12" ht="409.6" hidden="1" customHeight="1" x14ac:dyDescent="0.25">
      <c r="A75" s="138"/>
      <c r="B75" s="136"/>
      <c r="C75" s="136"/>
      <c r="D75" s="137">
        <v>0</v>
      </c>
      <c r="E75" s="137">
        <v>0</v>
      </c>
      <c r="F75" s="137">
        <v>0</v>
      </c>
      <c r="G75" s="137">
        <v>0</v>
      </c>
      <c r="H75" s="137">
        <v>0</v>
      </c>
      <c r="I75" s="137">
        <v>0</v>
      </c>
      <c r="J75" s="137">
        <v>0</v>
      </c>
      <c r="K75" s="137">
        <v>0</v>
      </c>
      <c r="L75" s="137">
        <v>0</v>
      </c>
    </row>
    <row r="76" spans="1:12" ht="409.6" hidden="1" customHeight="1" x14ac:dyDescent="0.25">
      <c r="A76" s="138"/>
      <c r="B76" s="136"/>
      <c r="C76" s="136"/>
      <c r="D76" s="137">
        <v>0</v>
      </c>
      <c r="E76" s="137"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v>0</v>
      </c>
      <c r="L76" s="137">
        <v>0</v>
      </c>
    </row>
    <row r="77" spans="1:12" ht="409.6" hidden="1" customHeight="1" x14ac:dyDescent="0.25">
      <c r="A77" s="138"/>
      <c r="B77" s="136"/>
      <c r="C77" s="136"/>
      <c r="D77" s="137">
        <v>0</v>
      </c>
      <c r="E77" s="137">
        <v>0</v>
      </c>
      <c r="F77" s="137">
        <v>0</v>
      </c>
      <c r="G77" s="137">
        <v>0</v>
      </c>
      <c r="H77" s="137">
        <v>0</v>
      </c>
      <c r="I77" s="137">
        <v>0</v>
      </c>
      <c r="J77" s="137">
        <v>0</v>
      </c>
      <c r="K77" s="137">
        <v>0</v>
      </c>
      <c r="L77" s="137">
        <v>0</v>
      </c>
    </row>
    <row r="78" spans="1:12" ht="409.6" hidden="1" customHeight="1" x14ac:dyDescent="0.25">
      <c r="A78" s="138"/>
      <c r="B78" s="136"/>
      <c r="C78" s="136"/>
      <c r="D78" s="137">
        <v>0</v>
      </c>
      <c r="E78" s="137"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v>0</v>
      </c>
      <c r="L78" s="137">
        <v>0</v>
      </c>
    </row>
    <row r="79" spans="1:12" ht="409.6" hidden="1" customHeight="1" x14ac:dyDescent="0.25">
      <c r="A79" s="138"/>
      <c r="B79" s="136"/>
      <c r="C79" s="136"/>
      <c r="D79" s="137">
        <v>0</v>
      </c>
      <c r="E79" s="137">
        <v>0</v>
      </c>
      <c r="F79" s="137">
        <v>0</v>
      </c>
      <c r="G79" s="137">
        <v>0</v>
      </c>
      <c r="H79" s="137">
        <v>0</v>
      </c>
      <c r="I79" s="137">
        <v>0</v>
      </c>
      <c r="J79" s="137">
        <v>0</v>
      </c>
      <c r="K79" s="137">
        <v>0</v>
      </c>
      <c r="L79" s="137">
        <v>0</v>
      </c>
    </row>
    <row r="80" spans="1:12" ht="409.6" hidden="1" customHeight="1" x14ac:dyDescent="0.25">
      <c r="A80" s="138"/>
      <c r="B80" s="136"/>
      <c r="C80" s="136"/>
      <c r="D80" s="137">
        <v>0</v>
      </c>
      <c r="E80" s="137"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v>0</v>
      </c>
      <c r="L80" s="137">
        <v>0</v>
      </c>
    </row>
    <row r="81" spans="1:12" ht="409.6" hidden="1" customHeight="1" x14ac:dyDescent="0.25">
      <c r="A81" s="138"/>
      <c r="B81" s="136"/>
      <c r="C81" s="136"/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</row>
    <row r="82" spans="1:12" ht="409.6" hidden="1" customHeight="1" x14ac:dyDescent="0.25">
      <c r="A82" s="138"/>
      <c r="B82" s="136"/>
      <c r="C82" s="136"/>
      <c r="D82" s="137">
        <v>0</v>
      </c>
      <c r="E82" s="137"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v>0</v>
      </c>
      <c r="L82" s="137">
        <v>0</v>
      </c>
    </row>
    <row r="83" spans="1:12" ht="409.6" hidden="1" customHeight="1" x14ac:dyDescent="0.25">
      <c r="A83" s="138"/>
      <c r="B83" s="136"/>
      <c r="C83" s="136"/>
      <c r="D83" s="137">
        <v>0</v>
      </c>
      <c r="E83" s="137">
        <v>0</v>
      </c>
      <c r="F83" s="137">
        <v>0</v>
      </c>
      <c r="G83" s="137">
        <v>0</v>
      </c>
      <c r="H83" s="137">
        <v>0</v>
      </c>
      <c r="I83" s="137">
        <v>0</v>
      </c>
      <c r="J83" s="137">
        <v>0</v>
      </c>
      <c r="K83" s="137">
        <v>0</v>
      </c>
      <c r="L83" s="137">
        <v>0</v>
      </c>
    </row>
    <row r="84" spans="1:12" ht="409.6" hidden="1" customHeight="1" x14ac:dyDescent="0.25">
      <c r="A84" s="138"/>
      <c r="B84" s="136"/>
      <c r="C84" s="136"/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v>0</v>
      </c>
      <c r="L84" s="137">
        <v>0</v>
      </c>
    </row>
    <row r="85" spans="1:12" ht="409.6" hidden="1" customHeight="1" x14ac:dyDescent="0.25">
      <c r="A85" s="138"/>
      <c r="B85" s="136"/>
      <c r="C85" s="136"/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37">
        <v>0</v>
      </c>
      <c r="L85" s="137">
        <v>0</v>
      </c>
    </row>
    <row r="86" spans="1:12" ht="409.6" hidden="1" customHeight="1" x14ac:dyDescent="0.25">
      <c r="A86" s="138"/>
      <c r="B86" s="136"/>
      <c r="C86" s="136"/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v>0</v>
      </c>
      <c r="L86" s="137">
        <v>0</v>
      </c>
    </row>
    <row r="87" spans="1:12" ht="409.6" hidden="1" customHeight="1" x14ac:dyDescent="0.25">
      <c r="A87" s="138"/>
      <c r="B87" s="136"/>
      <c r="C87" s="136"/>
      <c r="D87" s="137">
        <v>0</v>
      </c>
      <c r="E87" s="137">
        <v>0</v>
      </c>
      <c r="F87" s="137">
        <v>0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37">
        <v>0</v>
      </c>
    </row>
    <row r="88" spans="1:12" ht="409.6" hidden="1" customHeight="1" x14ac:dyDescent="0.25">
      <c r="A88" s="138"/>
      <c r="B88" s="136"/>
      <c r="C88" s="136"/>
      <c r="D88" s="137">
        <v>0</v>
      </c>
      <c r="E88" s="137"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v>0</v>
      </c>
      <c r="L88" s="137">
        <v>0</v>
      </c>
    </row>
    <row r="89" spans="1:12" ht="409.6" hidden="1" customHeight="1" x14ac:dyDescent="0.25">
      <c r="A89" s="138"/>
      <c r="B89" s="136"/>
      <c r="C89" s="136"/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37">
        <v>0</v>
      </c>
    </row>
    <row r="90" spans="1:12" ht="409.6" hidden="1" customHeight="1" x14ac:dyDescent="0.25">
      <c r="A90" s="138"/>
      <c r="B90" s="136"/>
      <c r="C90" s="136"/>
      <c r="D90" s="137">
        <v>0</v>
      </c>
      <c r="E90" s="137"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v>0</v>
      </c>
      <c r="L90" s="137">
        <v>0</v>
      </c>
    </row>
    <row r="91" spans="1:12" ht="409.6" hidden="1" customHeight="1" x14ac:dyDescent="0.25">
      <c r="A91" s="138"/>
      <c r="B91" s="136"/>
      <c r="C91" s="136"/>
      <c r="D91" s="137">
        <v>0</v>
      </c>
      <c r="E91" s="137">
        <v>0</v>
      </c>
      <c r="F91" s="137">
        <v>0</v>
      </c>
      <c r="G91" s="137">
        <v>0</v>
      </c>
      <c r="H91" s="137">
        <v>0</v>
      </c>
      <c r="I91" s="137">
        <v>0</v>
      </c>
      <c r="J91" s="137">
        <v>0</v>
      </c>
      <c r="K91" s="137">
        <v>0</v>
      </c>
      <c r="L91" s="137">
        <v>0</v>
      </c>
    </row>
    <row r="92" spans="1:12" ht="409.6" hidden="1" customHeight="1" x14ac:dyDescent="0.25">
      <c r="A92" s="138"/>
      <c r="B92" s="136"/>
      <c r="C92" s="136"/>
      <c r="D92" s="137">
        <v>0</v>
      </c>
      <c r="E92" s="137"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v>0</v>
      </c>
      <c r="L92" s="137">
        <v>0</v>
      </c>
    </row>
    <row r="93" spans="1:12" ht="409.6" hidden="1" customHeight="1" x14ac:dyDescent="0.25">
      <c r="A93" s="138"/>
      <c r="B93" s="136"/>
      <c r="C93" s="136"/>
      <c r="D93" s="137">
        <v>0</v>
      </c>
      <c r="E93" s="137">
        <v>0</v>
      </c>
      <c r="F93" s="137">
        <v>0</v>
      </c>
      <c r="G93" s="137">
        <v>0</v>
      </c>
      <c r="H93" s="137">
        <v>0</v>
      </c>
      <c r="I93" s="137">
        <v>0</v>
      </c>
      <c r="J93" s="137">
        <v>0</v>
      </c>
      <c r="K93" s="137">
        <v>0</v>
      </c>
      <c r="L93" s="137">
        <v>0</v>
      </c>
    </row>
    <row r="94" spans="1:12" ht="409.6" hidden="1" customHeight="1" x14ac:dyDescent="0.25">
      <c r="A94" s="138"/>
      <c r="B94" s="136"/>
      <c r="C94" s="136"/>
      <c r="D94" s="137">
        <v>0</v>
      </c>
      <c r="E94" s="137"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v>0</v>
      </c>
      <c r="L94" s="137">
        <v>0</v>
      </c>
    </row>
    <row r="95" spans="1:12" ht="409.6" hidden="1" customHeight="1" x14ac:dyDescent="0.25">
      <c r="A95" s="138"/>
      <c r="B95" s="136"/>
      <c r="C95" s="136"/>
      <c r="D95" s="137">
        <v>0</v>
      </c>
      <c r="E95" s="137">
        <v>0</v>
      </c>
      <c r="F95" s="137">
        <v>0</v>
      </c>
      <c r="G95" s="137">
        <v>0</v>
      </c>
      <c r="H95" s="137">
        <v>0</v>
      </c>
      <c r="I95" s="137">
        <v>0</v>
      </c>
      <c r="J95" s="137">
        <v>0</v>
      </c>
      <c r="K95" s="137">
        <v>0</v>
      </c>
      <c r="L95" s="137">
        <v>0</v>
      </c>
    </row>
    <row r="96" spans="1:12" ht="9" customHeight="1" x14ac:dyDescent="0.25">
      <c r="A96" s="444"/>
      <c r="B96" s="445"/>
      <c r="C96" s="445"/>
      <c r="D96" s="445"/>
      <c r="E96" s="445"/>
      <c r="F96" s="445"/>
      <c r="G96" s="445"/>
      <c r="H96" s="445"/>
      <c r="I96" s="445"/>
      <c r="J96" s="445"/>
      <c r="K96" s="445"/>
      <c r="L96" s="445"/>
    </row>
    <row r="97" spans="1:12" x14ac:dyDescent="0.25">
      <c r="A97" s="131" t="s">
        <v>1435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</row>
    <row r="98" spans="1:12" x14ac:dyDescent="0.2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</row>
    <row r="99" spans="1:12" x14ac:dyDescent="0.2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</row>
  </sheetData>
  <mergeCells count="11">
    <mergeCell ref="A59:A71"/>
    <mergeCell ref="A15:L15"/>
    <mergeCell ref="A1:L1"/>
    <mergeCell ref="A2:L2"/>
    <mergeCell ref="A3:L3"/>
    <mergeCell ref="D5:L5"/>
    <mergeCell ref="A7:A9"/>
    <mergeCell ref="A16:L16"/>
    <mergeCell ref="A17:L17"/>
    <mergeCell ref="D19:L19"/>
    <mergeCell ref="A21:A58"/>
  </mergeCells>
  <pageMargins left="0.7" right="0.7" top="0.75" bottom="0.75" header="0.3" footer="0.3"/>
  <pageSetup orientation="portrait" r:id="rId1"/>
  <ignoredErrors>
    <ignoredError sqref="D6 D20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A117" sqref="A117"/>
    </sheetView>
  </sheetViews>
  <sheetFormatPr baseColWidth="10" defaultColWidth="11.42578125" defaultRowHeight="15" x14ac:dyDescent="0.25"/>
  <cols>
    <col min="1" max="1" width="32.85546875" style="129" customWidth="1"/>
    <col min="2" max="256" width="11.42578125" style="129"/>
    <col min="257" max="257" width="32.85546875" style="129" customWidth="1"/>
    <col min="258" max="512" width="11.42578125" style="129"/>
    <col min="513" max="513" width="32.85546875" style="129" customWidth="1"/>
    <col min="514" max="768" width="11.42578125" style="129"/>
    <col min="769" max="769" width="32.85546875" style="129" customWidth="1"/>
    <col min="770" max="1024" width="11.42578125" style="129"/>
    <col min="1025" max="1025" width="32.85546875" style="129" customWidth="1"/>
    <col min="1026" max="1280" width="11.42578125" style="129"/>
    <col min="1281" max="1281" width="32.85546875" style="129" customWidth="1"/>
    <col min="1282" max="1536" width="11.42578125" style="129"/>
    <col min="1537" max="1537" width="32.85546875" style="129" customWidth="1"/>
    <col min="1538" max="1792" width="11.42578125" style="129"/>
    <col min="1793" max="1793" width="32.85546875" style="129" customWidth="1"/>
    <col min="1794" max="2048" width="11.42578125" style="129"/>
    <col min="2049" max="2049" width="32.85546875" style="129" customWidth="1"/>
    <col min="2050" max="2304" width="11.42578125" style="129"/>
    <col min="2305" max="2305" width="32.85546875" style="129" customWidth="1"/>
    <col min="2306" max="2560" width="11.42578125" style="129"/>
    <col min="2561" max="2561" width="32.85546875" style="129" customWidth="1"/>
    <col min="2562" max="2816" width="11.42578125" style="129"/>
    <col min="2817" max="2817" width="32.85546875" style="129" customWidth="1"/>
    <col min="2818" max="3072" width="11.42578125" style="129"/>
    <col min="3073" max="3073" width="32.85546875" style="129" customWidth="1"/>
    <col min="3074" max="3328" width="11.42578125" style="129"/>
    <col min="3329" max="3329" width="32.85546875" style="129" customWidth="1"/>
    <col min="3330" max="3584" width="11.42578125" style="129"/>
    <col min="3585" max="3585" width="32.85546875" style="129" customWidth="1"/>
    <col min="3586" max="3840" width="11.42578125" style="129"/>
    <col min="3841" max="3841" width="32.85546875" style="129" customWidth="1"/>
    <col min="3842" max="4096" width="11.42578125" style="129"/>
    <col min="4097" max="4097" width="32.85546875" style="129" customWidth="1"/>
    <col min="4098" max="4352" width="11.42578125" style="129"/>
    <col min="4353" max="4353" width="32.85546875" style="129" customWidth="1"/>
    <col min="4354" max="4608" width="11.42578125" style="129"/>
    <col min="4609" max="4609" width="32.85546875" style="129" customWidth="1"/>
    <col min="4610" max="4864" width="11.42578125" style="129"/>
    <col min="4865" max="4865" width="32.85546875" style="129" customWidth="1"/>
    <col min="4866" max="5120" width="11.42578125" style="129"/>
    <col min="5121" max="5121" width="32.85546875" style="129" customWidth="1"/>
    <col min="5122" max="5376" width="11.42578125" style="129"/>
    <col min="5377" max="5377" width="32.85546875" style="129" customWidth="1"/>
    <col min="5378" max="5632" width="11.42578125" style="129"/>
    <col min="5633" max="5633" width="32.85546875" style="129" customWidth="1"/>
    <col min="5634" max="5888" width="11.42578125" style="129"/>
    <col min="5889" max="5889" width="32.85546875" style="129" customWidth="1"/>
    <col min="5890" max="6144" width="11.42578125" style="129"/>
    <col min="6145" max="6145" width="32.85546875" style="129" customWidth="1"/>
    <col min="6146" max="6400" width="11.42578125" style="129"/>
    <col min="6401" max="6401" width="32.85546875" style="129" customWidth="1"/>
    <col min="6402" max="6656" width="11.42578125" style="129"/>
    <col min="6657" max="6657" width="32.85546875" style="129" customWidth="1"/>
    <col min="6658" max="6912" width="11.42578125" style="129"/>
    <col min="6913" max="6913" width="32.85546875" style="129" customWidth="1"/>
    <col min="6914" max="7168" width="11.42578125" style="129"/>
    <col min="7169" max="7169" width="32.85546875" style="129" customWidth="1"/>
    <col min="7170" max="7424" width="11.42578125" style="129"/>
    <col min="7425" max="7425" width="32.85546875" style="129" customWidth="1"/>
    <col min="7426" max="7680" width="11.42578125" style="129"/>
    <col min="7681" max="7681" width="32.85546875" style="129" customWidth="1"/>
    <col min="7682" max="7936" width="11.42578125" style="129"/>
    <col min="7937" max="7937" width="32.85546875" style="129" customWidth="1"/>
    <col min="7938" max="8192" width="11.42578125" style="129"/>
    <col min="8193" max="8193" width="32.85546875" style="129" customWidth="1"/>
    <col min="8194" max="8448" width="11.42578125" style="129"/>
    <col min="8449" max="8449" width="32.85546875" style="129" customWidth="1"/>
    <col min="8450" max="8704" width="11.42578125" style="129"/>
    <col min="8705" max="8705" width="32.85546875" style="129" customWidth="1"/>
    <col min="8706" max="8960" width="11.42578125" style="129"/>
    <col min="8961" max="8961" width="32.85546875" style="129" customWidth="1"/>
    <col min="8962" max="9216" width="11.42578125" style="129"/>
    <col min="9217" max="9217" width="32.85546875" style="129" customWidth="1"/>
    <col min="9218" max="9472" width="11.42578125" style="129"/>
    <col min="9473" max="9473" width="32.85546875" style="129" customWidth="1"/>
    <col min="9474" max="9728" width="11.42578125" style="129"/>
    <col min="9729" max="9729" width="32.85546875" style="129" customWidth="1"/>
    <col min="9730" max="9984" width="11.42578125" style="129"/>
    <col min="9985" max="9985" width="32.85546875" style="129" customWidth="1"/>
    <col min="9986" max="10240" width="11.42578125" style="129"/>
    <col min="10241" max="10241" width="32.85546875" style="129" customWidth="1"/>
    <col min="10242" max="10496" width="11.42578125" style="129"/>
    <col min="10497" max="10497" width="32.85546875" style="129" customWidth="1"/>
    <col min="10498" max="10752" width="11.42578125" style="129"/>
    <col min="10753" max="10753" width="32.85546875" style="129" customWidth="1"/>
    <col min="10754" max="11008" width="11.42578125" style="129"/>
    <col min="11009" max="11009" width="32.85546875" style="129" customWidth="1"/>
    <col min="11010" max="11264" width="11.42578125" style="129"/>
    <col min="11265" max="11265" width="32.85546875" style="129" customWidth="1"/>
    <col min="11266" max="11520" width="11.42578125" style="129"/>
    <col min="11521" max="11521" width="32.85546875" style="129" customWidth="1"/>
    <col min="11522" max="11776" width="11.42578125" style="129"/>
    <col min="11777" max="11777" width="32.85546875" style="129" customWidth="1"/>
    <col min="11778" max="12032" width="11.42578125" style="129"/>
    <col min="12033" max="12033" width="32.85546875" style="129" customWidth="1"/>
    <col min="12034" max="12288" width="11.42578125" style="129"/>
    <col min="12289" max="12289" width="32.85546875" style="129" customWidth="1"/>
    <col min="12290" max="12544" width="11.42578125" style="129"/>
    <col min="12545" max="12545" width="32.85546875" style="129" customWidth="1"/>
    <col min="12546" max="12800" width="11.42578125" style="129"/>
    <col min="12801" max="12801" width="32.85546875" style="129" customWidth="1"/>
    <col min="12802" max="13056" width="11.42578125" style="129"/>
    <col min="13057" max="13057" width="32.85546875" style="129" customWidth="1"/>
    <col min="13058" max="13312" width="11.42578125" style="129"/>
    <col min="13313" max="13313" width="32.85546875" style="129" customWidth="1"/>
    <col min="13314" max="13568" width="11.42578125" style="129"/>
    <col min="13569" max="13569" width="32.85546875" style="129" customWidth="1"/>
    <col min="13570" max="13824" width="11.42578125" style="129"/>
    <col min="13825" max="13825" width="32.85546875" style="129" customWidth="1"/>
    <col min="13826" max="14080" width="11.42578125" style="129"/>
    <col min="14081" max="14081" width="32.85546875" style="129" customWidth="1"/>
    <col min="14082" max="14336" width="11.42578125" style="129"/>
    <col min="14337" max="14337" width="32.85546875" style="129" customWidth="1"/>
    <col min="14338" max="14592" width="11.42578125" style="129"/>
    <col min="14593" max="14593" width="32.85546875" style="129" customWidth="1"/>
    <col min="14594" max="14848" width="11.42578125" style="129"/>
    <col min="14849" max="14849" width="32.85546875" style="129" customWidth="1"/>
    <col min="14850" max="15104" width="11.42578125" style="129"/>
    <col min="15105" max="15105" width="32.85546875" style="129" customWidth="1"/>
    <col min="15106" max="15360" width="11.42578125" style="129"/>
    <col min="15361" max="15361" width="32.85546875" style="129" customWidth="1"/>
    <col min="15362" max="15616" width="11.42578125" style="129"/>
    <col min="15617" max="15617" width="32.85546875" style="129" customWidth="1"/>
    <col min="15618" max="15872" width="11.42578125" style="129"/>
    <col min="15873" max="15873" width="32.85546875" style="129" customWidth="1"/>
    <col min="15874" max="16128" width="11.42578125" style="129"/>
    <col min="16129" max="16129" width="32.85546875" style="129" customWidth="1"/>
    <col min="16130" max="16384" width="11.42578125" style="129"/>
  </cols>
  <sheetData>
    <row r="1" spans="1:9" ht="15.75" x14ac:dyDescent="0.25">
      <c r="A1" s="1796" t="s">
        <v>1049</v>
      </c>
      <c r="B1" s="1796"/>
      <c r="C1" s="1796"/>
      <c r="D1" s="1796"/>
      <c r="E1" s="1796"/>
      <c r="F1" s="1796"/>
      <c r="G1" s="1796"/>
      <c r="H1" s="1796"/>
      <c r="I1" s="1796"/>
    </row>
    <row r="2" spans="1:9" ht="15.75" x14ac:dyDescent="0.25">
      <c r="A2" s="1796" t="s">
        <v>1050</v>
      </c>
      <c r="B2" s="1796"/>
      <c r="C2" s="1796"/>
      <c r="D2" s="1796"/>
      <c r="E2" s="1796"/>
      <c r="F2" s="1796"/>
      <c r="G2" s="1796"/>
      <c r="H2" s="1796"/>
      <c r="I2" s="1796"/>
    </row>
    <row r="3" spans="1:9" ht="15.75" x14ac:dyDescent="0.25">
      <c r="A3" s="1797" t="s">
        <v>1967</v>
      </c>
      <c r="B3" s="1797"/>
      <c r="C3" s="1797"/>
      <c r="D3" s="1797"/>
      <c r="E3" s="1797"/>
      <c r="F3" s="1797"/>
      <c r="G3" s="1797"/>
      <c r="H3" s="1797"/>
      <c r="I3" s="1797"/>
    </row>
    <row r="4" spans="1:9" ht="4.5" customHeight="1" thickBot="1" x14ac:dyDescent="0.3">
      <c r="A4" s="436"/>
      <c r="B4" s="425"/>
      <c r="C4" s="436"/>
      <c r="D4" s="436"/>
      <c r="E4" s="436"/>
      <c r="F4" s="425"/>
      <c r="G4" s="425"/>
      <c r="H4" s="428"/>
      <c r="I4" s="428"/>
    </row>
    <row r="5" spans="1:9" ht="13.5" customHeight="1" thickBot="1" x14ac:dyDescent="0.3">
      <c r="A5" s="446"/>
      <c r="B5" s="451"/>
      <c r="C5" s="451"/>
      <c r="D5" s="1807" t="s">
        <v>393</v>
      </c>
      <c r="E5" s="1808"/>
      <c r="F5" s="1808"/>
      <c r="G5" s="1808"/>
      <c r="H5" s="1808"/>
      <c r="I5" s="1809"/>
    </row>
    <row r="6" spans="1:9" ht="15.75" thickBot="1" x14ac:dyDescent="0.3">
      <c r="A6" s="454" t="s">
        <v>394</v>
      </c>
      <c r="B6" s="447" t="s">
        <v>395</v>
      </c>
      <c r="C6" s="448" t="s">
        <v>173</v>
      </c>
      <c r="D6" s="452" t="s">
        <v>415</v>
      </c>
      <c r="E6" s="452" t="s">
        <v>416</v>
      </c>
      <c r="F6" s="452" t="s">
        <v>417</v>
      </c>
      <c r="G6" s="452" t="s">
        <v>418</v>
      </c>
      <c r="H6" s="452" t="s">
        <v>419</v>
      </c>
      <c r="I6" s="453" t="s">
        <v>420</v>
      </c>
    </row>
    <row r="7" spans="1:9" x14ac:dyDescent="0.25">
      <c r="A7" s="1810" t="s">
        <v>405</v>
      </c>
      <c r="B7" s="695" t="s">
        <v>406</v>
      </c>
      <c r="C7" s="695" t="s">
        <v>52</v>
      </c>
      <c r="D7" s="727"/>
      <c r="E7" s="727"/>
      <c r="F7" s="727">
        <v>6</v>
      </c>
      <c r="G7" s="727">
        <v>6.5</v>
      </c>
      <c r="H7" s="1055">
        <v>6.5</v>
      </c>
      <c r="I7" s="1055">
        <v>6.48</v>
      </c>
    </row>
    <row r="8" spans="1:9" x14ac:dyDescent="0.25">
      <c r="A8" s="1811"/>
      <c r="B8" s="695" t="s">
        <v>406</v>
      </c>
      <c r="C8" s="695" t="s">
        <v>61</v>
      </c>
      <c r="D8" s="698"/>
      <c r="E8" s="698"/>
      <c r="F8" s="698"/>
      <c r="G8" s="698">
        <v>6</v>
      </c>
      <c r="H8" s="1056">
        <v>6.5</v>
      </c>
      <c r="I8" s="1056"/>
    </row>
    <row r="9" spans="1:9" x14ac:dyDescent="0.25">
      <c r="A9" s="1811"/>
      <c r="B9" s="695" t="s">
        <v>406</v>
      </c>
      <c r="C9" s="695" t="s">
        <v>53</v>
      </c>
      <c r="D9" s="698"/>
      <c r="E9" s="698">
        <v>7.17</v>
      </c>
      <c r="F9" s="698"/>
      <c r="G9" s="698"/>
      <c r="H9" s="1056"/>
      <c r="I9" s="1056">
        <v>6</v>
      </c>
    </row>
    <row r="10" spans="1:9" x14ac:dyDescent="0.25">
      <c r="A10" s="1811"/>
      <c r="B10" s="695" t="s">
        <v>406</v>
      </c>
      <c r="C10" s="695" t="s">
        <v>54</v>
      </c>
      <c r="D10" s="698"/>
      <c r="E10" s="698">
        <v>7.04</v>
      </c>
      <c r="F10" s="698">
        <v>6</v>
      </c>
      <c r="G10" s="698">
        <v>6.75</v>
      </c>
      <c r="H10" s="1056">
        <v>6.65</v>
      </c>
      <c r="I10" s="1056">
        <v>6.19</v>
      </c>
    </row>
    <row r="11" spans="1:9" x14ac:dyDescent="0.25">
      <c r="A11" s="1811"/>
      <c r="B11" s="695" t="s">
        <v>406</v>
      </c>
      <c r="C11" s="695" t="s">
        <v>55</v>
      </c>
      <c r="D11" s="698">
        <v>6.5</v>
      </c>
      <c r="E11" s="698">
        <v>6.5</v>
      </c>
      <c r="F11" s="698"/>
      <c r="G11" s="698"/>
      <c r="H11" s="1056">
        <v>6</v>
      </c>
      <c r="I11" s="1056">
        <v>6.25</v>
      </c>
    </row>
    <row r="12" spans="1:9" x14ac:dyDescent="0.25">
      <c r="A12" s="1811"/>
      <c r="B12" s="695" t="s">
        <v>406</v>
      </c>
      <c r="C12" s="695" t="s">
        <v>63</v>
      </c>
      <c r="D12" s="698"/>
      <c r="E12" s="698">
        <v>6.5</v>
      </c>
      <c r="F12" s="698">
        <v>6.3</v>
      </c>
      <c r="G12" s="698">
        <v>5.95</v>
      </c>
      <c r="H12" s="1056"/>
      <c r="I12" s="1056"/>
    </row>
    <row r="13" spans="1:9" x14ac:dyDescent="0.25">
      <c r="A13" s="1811"/>
      <c r="B13" s="695" t="s">
        <v>406</v>
      </c>
      <c r="C13" s="695" t="s">
        <v>64</v>
      </c>
      <c r="D13" s="698"/>
      <c r="E13" s="698">
        <v>6.5</v>
      </c>
      <c r="F13" s="698">
        <v>6.19</v>
      </c>
      <c r="G13" s="698">
        <v>6.1</v>
      </c>
      <c r="H13" s="1056"/>
      <c r="I13" s="1056"/>
    </row>
    <row r="14" spans="1:9" x14ac:dyDescent="0.25">
      <c r="A14" s="1811"/>
      <c r="B14" s="695" t="s">
        <v>406</v>
      </c>
      <c r="C14" s="695" t="s">
        <v>58</v>
      </c>
      <c r="D14" s="698"/>
      <c r="E14" s="698">
        <v>6.81</v>
      </c>
      <c r="F14" s="698">
        <v>6.5</v>
      </c>
      <c r="G14" s="698">
        <v>6.48</v>
      </c>
      <c r="H14" s="1056">
        <v>6.7</v>
      </c>
      <c r="I14" s="1056">
        <v>6.01</v>
      </c>
    </row>
    <row r="15" spans="1:9" x14ac:dyDescent="0.25">
      <c r="A15" s="1811"/>
      <c r="B15" s="695" t="s">
        <v>407</v>
      </c>
      <c r="C15" s="695" t="s">
        <v>60</v>
      </c>
      <c r="D15" s="698"/>
      <c r="E15" s="698"/>
      <c r="F15" s="698"/>
      <c r="G15" s="698"/>
      <c r="H15" s="1056"/>
      <c r="I15" s="1056">
        <v>6.3</v>
      </c>
    </row>
    <row r="16" spans="1:9" x14ac:dyDescent="0.25">
      <c r="A16" s="1811"/>
      <c r="B16" s="695" t="s">
        <v>407</v>
      </c>
      <c r="C16" s="695" t="s">
        <v>46</v>
      </c>
      <c r="D16" s="698"/>
      <c r="E16" s="698">
        <v>6.5</v>
      </c>
      <c r="F16" s="698">
        <v>6.5</v>
      </c>
      <c r="G16" s="698">
        <v>6.3</v>
      </c>
      <c r="H16" s="1056">
        <v>6.3</v>
      </c>
      <c r="I16" s="1056"/>
    </row>
    <row r="17" spans="1:9" x14ac:dyDescent="0.25">
      <c r="A17" s="1811"/>
      <c r="B17" s="695" t="s">
        <v>407</v>
      </c>
      <c r="C17" s="695" t="s">
        <v>23</v>
      </c>
      <c r="D17" s="698"/>
      <c r="E17" s="698"/>
      <c r="F17" s="698"/>
      <c r="G17" s="698">
        <v>6.5</v>
      </c>
      <c r="H17" s="1056"/>
      <c r="I17" s="1056"/>
    </row>
    <row r="18" spans="1:9" x14ac:dyDescent="0.25">
      <c r="A18" s="1811"/>
      <c r="B18" s="695" t="s">
        <v>407</v>
      </c>
      <c r="C18" s="695" t="s">
        <v>1140</v>
      </c>
      <c r="D18" s="698"/>
      <c r="E18" s="698"/>
      <c r="F18" s="698">
        <v>6</v>
      </c>
      <c r="G18" s="698"/>
      <c r="H18" s="1056"/>
      <c r="I18" s="1056"/>
    </row>
    <row r="19" spans="1:9" x14ac:dyDescent="0.25">
      <c r="A19" s="1811"/>
      <c r="B19" s="695" t="s">
        <v>407</v>
      </c>
      <c r="C19" s="695" t="s">
        <v>284</v>
      </c>
      <c r="D19" s="698"/>
      <c r="E19" s="698"/>
      <c r="F19" s="698">
        <v>6</v>
      </c>
      <c r="G19" s="698">
        <v>6</v>
      </c>
      <c r="H19" s="1056"/>
      <c r="I19" s="1056"/>
    </row>
    <row r="20" spans="1:9" x14ac:dyDescent="0.25">
      <c r="A20" s="1811"/>
      <c r="B20" s="695" t="s">
        <v>407</v>
      </c>
      <c r="C20" s="695" t="s">
        <v>950</v>
      </c>
      <c r="D20" s="698"/>
      <c r="E20" s="698">
        <v>6.5</v>
      </c>
      <c r="F20" s="698"/>
      <c r="G20" s="698"/>
      <c r="H20" s="1056"/>
      <c r="I20" s="1056"/>
    </row>
    <row r="21" spans="1:9" x14ac:dyDescent="0.25">
      <c r="A21" s="1811"/>
      <c r="B21" s="695" t="s">
        <v>407</v>
      </c>
      <c r="C21" s="695" t="s">
        <v>285</v>
      </c>
      <c r="D21" s="698"/>
      <c r="E21" s="698">
        <v>5.5</v>
      </c>
      <c r="F21" s="698">
        <v>6</v>
      </c>
      <c r="G21" s="698">
        <v>6</v>
      </c>
      <c r="H21" s="1056">
        <v>6.97</v>
      </c>
      <c r="I21" s="1056">
        <v>7</v>
      </c>
    </row>
    <row r="22" spans="1:9" x14ac:dyDescent="0.25">
      <c r="A22" s="1811"/>
      <c r="B22" s="695" t="s">
        <v>407</v>
      </c>
      <c r="C22" s="695" t="s">
        <v>793</v>
      </c>
      <c r="D22" s="698"/>
      <c r="E22" s="698"/>
      <c r="F22" s="698">
        <v>6.2</v>
      </c>
      <c r="G22" s="698">
        <v>6</v>
      </c>
      <c r="H22" s="1056"/>
      <c r="I22" s="1056"/>
    </row>
    <row r="23" spans="1:9" x14ac:dyDescent="0.25">
      <c r="A23" s="1811"/>
      <c r="B23" s="695" t="s">
        <v>407</v>
      </c>
      <c r="C23" s="695" t="s">
        <v>30</v>
      </c>
      <c r="D23" s="698"/>
      <c r="E23" s="698">
        <v>6.5</v>
      </c>
      <c r="F23" s="698">
        <v>7</v>
      </c>
      <c r="G23" s="698"/>
      <c r="H23" s="1056">
        <v>6.92</v>
      </c>
      <c r="I23" s="1056">
        <v>6.5</v>
      </c>
    </row>
    <row r="24" spans="1:9" x14ac:dyDescent="0.25">
      <c r="A24" s="1811"/>
      <c r="B24" s="695" t="s">
        <v>407</v>
      </c>
      <c r="C24" s="695" t="s">
        <v>160</v>
      </c>
      <c r="D24" s="698"/>
      <c r="E24" s="698"/>
      <c r="F24" s="698"/>
      <c r="G24" s="698"/>
      <c r="H24" s="1056">
        <v>6</v>
      </c>
      <c r="I24" s="1056">
        <v>6.45</v>
      </c>
    </row>
    <row r="25" spans="1:9" x14ac:dyDescent="0.25">
      <c r="A25" s="1811"/>
      <c r="B25" s="695" t="s">
        <v>1323</v>
      </c>
      <c r="C25" s="695" t="s">
        <v>74</v>
      </c>
      <c r="D25" s="698"/>
      <c r="E25" s="698"/>
      <c r="F25" s="698">
        <v>6.5</v>
      </c>
      <c r="G25" s="698">
        <v>6.16</v>
      </c>
      <c r="H25" s="1056">
        <v>6.5</v>
      </c>
      <c r="I25" s="1056">
        <v>6.5</v>
      </c>
    </row>
    <row r="26" spans="1:9" x14ac:dyDescent="0.25">
      <c r="A26" s="1811"/>
      <c r="B26" s="695" t="s">
        <v>409</v>
      </c>
      <c r="C26" s="695" t="s">
        <v>410</v>
      </c>
      <c r="D26" s="698">
        <v>7</v>
      </c>
      <c r="E26" s="698">
        <v>6.67</v>
      </c>
      <c r="F26" s="698">
        <v>6.5</v>
      </c>
      <c r="G26" s="698">
        <v>7.28</v>
      </c>
      <c r="H26" s="1056">
        <v>6.65</v>
      </c>
      <c r="I26" s="1056">
        <v>4</v>
      </c>
    </row>
    <row r="27" spans="1:9" x14ac:dyDescent="0.25">
      <c r="A27" s="1811"/>
      <c r="B27" s="695" t="s">
        <v>411</v>
      </c>
      <c r="C27" s="695" t="s">
        <v>52</v>
      </c>
      <c r="D27" s="698">
        <v>7.33</v>
      </c>
      <c r="E27" s="698">
        <v>7.12</v>
      </c>
      <c r="F27" s="698">
        <v>7.34</v>
      </c>
      <c r="G27" s="698">
        <v>7.39</v>
      </c>
      <c r="H27" s="1056">
        <v>6.87</v>
      </c>
      <c r="I27" s="1056">
        <v>7.7</v>
      </c>
    </row>
    <row r="28" spans="1:9" x14ac:dyDescent="0.25">
      <c r="A28" s="1811"/>
      <c r="B28" s="695" t="s">
        <v>411</v>
      </c>
      <c r="C28" s="695" t="s">
        <v>61</v>
      </c>
      <c r="D28" s="698">
        <v>6.57</v>
      </c>
      <c r="E28" s="698">
        <v>7.1</v>
      </c>
      <c r="F28" s="698">
        <v>7.02</v>
      </c>
      <c r="G28" s="698">
        <v>6.62</v>
      </c>
      <c r="H28" s="1056">
        <v>7.17</v>
      </c>
      <c r="I28" s="1056">
        <v>6.95</v>
      </c>
    </row>
    <row r="29" spans="1:9" x14ac:dyDescent="0.25">
      <c r="A29" s="1811"/>
      <c r="B29" s="695" t="s">
        <v>411</v>
      </c>
      <c r="C29" s="695" t="s">
        <v>62</v>
      </c>
      <c r="D29" s="698">
        <v>6.66</v>
      </c>
      <c r="E29" s="698">
        <v>6.91</v>
      </c>
      <c r="F29" s="698">
        <v>6.68</v>
      </c>
      <c r="G29" s="698">
        <v>7.03</v>
      </c>
      <c r="H29" s="1056">
        <v>7.12</v>
      </c>
      <c r="I29" s="1056">
        <v>7.68</v>
      </c>
    </row>
    <row r="30" spans="1:9" x14ac:dyDescent="0.25">
      <c r="A30" s="1811"/>
      <c r="B30" s="695" t="s">
        <v>411</v>
      </c>
      <c r="C30" s="695" t="s">
        <v>53</v>
      </c>
      <c r="D30" s="698">
        <v>6.9</v>
      </c>
      <c r="E30" s="698">
        <v>7.4</v>
      </c>
      <c r="F30" s="698">
        <v>7.5</v>
      </c>
      <c r="G30" s="698">
        <v>6.99</v>
      </c>
      <c r="H30" s="1056">
        <v>7.42</v>
      </c>
      <c r="I30" s="1056">
        <v>7.5</v>
      </c>
    </row>
    <row r="31" spans="1:9" x14ac:dyDescent="0.25">
      <c r="A31" s="1811"/>
      <c r="B31" s="695" t="s">
        <v>411</v>
      </c>
      <c r="C31" s="695" t="s">
        <v>54</v>
      </c>
      <c r="D31" s="698">
        <v>7.51</v>
      </c>
      <c r="E31" s="698">
        <v>7.22</v>
      </c>
      <c r="F31" s="698">
        <v>6.82</v>
      </c>
      <c r="G31" s="698">
        <v>6.65</v>
      </c>
      <c r="H31" s="1056">
        <v>7.12</v>
      </c>
      <c r="I31" s="1056">
        <v>7.27</v>
      </c>
    </row>
    <row r="32" spans="1:9" x14ac:dyDescent="0.25">
      <c r="A32" s="1811"/>
      <c r="B32" s="695" t="s">
        <v>411</v>
      </c>
      <c r="C32" s="695" t="s">
        <v>55</v>
      </c>
      <c r="D32" s="698">
        <v>7.66</v>
      </c>
      <c r="E32" s="698">
        <v>7.25</v>
      </c>
      <c r="F32" s="698">
        <v>6.93</v>
      </c>
      <c r="G32" s="698">
        <v>7.28</v>
      </c>
      <c r="H32" s="1056">
        <v>7.4</v>
      </c>
      <c r="I32" s="1056">
        <v>7.02</v>
      </c>
    </row>
    <row r="33" spans="1:9" x14ac:dyDescent="0.25">
      <c r="A33" s="1811"/>
      <c r="B33" s="695" t="s">
        <v>411</v>
      </c>
      <c r="C33" s="695" t="s">
        <v>412</v>
      </c>
      <c r="D33" s="698">
        <v>8.8800000000000008</v>
      </c>
      <c r="E33" s="698">
        <v>7.41</v>
      </c>
      <c r="F33" s="698">
        <v>6.84</v>
      </c>
      <c r="G33" s="698">
        <v>6.93</v>
      </c>
      <c r="H33" s="1056">
        <v>6.07</v>
      </c>
      <c r="I33" s="1056"/>
    </row>
    <row r="34" spans="1:9" x14ac:dyDescent="0.25">
      <c r="A34" s="1811"/>
      <c r="B34" s="695" t="s">
        <v>411</v>
      </c>
      <c r="C34" s="695" t="s">
        <v>56</v>
      </c>
      <c r="D34" s="698">
        <v>9.4600000000000009</v>
      </c>
      <c r="E34" s="698">
        <v>7.75</v>
      </c>
      <c r="F34" s="698">
        <v>7.71</v>
      </c>
      <c r="G34" s="698">
        <v>7.55</v>
      </c>
      <c r="H34" s="1056">
        <v>7.27</v>
      </c>
      <c r="I34" s="1056">
        <v>7.75</v>
      </c>
    </row>
    <row r="35" spans="1:9" x14ac:dyDescent="0.25">
      <c r="A35" s="1811"/>
      <c r="B35" s="695" t="s">
        <v>411</v>
      </c>
      <c r="C35" s="695" t="s">
        <v>57</v>
      </c>
      <c r="D35" s="698"/>
      <c r="E35" s="698"/>
      <c r="F35" s="698">
        <v>6.74</v>
      </c>
      <c r="G35" s="698">
        <v>7.5</v>
      </c>
      <c r="H35" s="1056">
        <v>7.07</v>
      </c>
      <c r="I35" s="1056">
        <v>8.1</v>
      </c>
    </row>
    <row r="36" spans="1:9" x14ac:dyDescent="0.25">
      <c r="A36" s="1811"/>
      <c r="B36" s="695" t="s">
        <v>411</v>
      </c>
      <c r="C36" s="695" t="s">
        <v>139</v>
      </c>
      <c r="D36" s="698">
        <v>14.45</v>
      </c>
      <c r="E36" s="698"/>
      <c r="F36" s="698"/>
      <c r="G36" s="698"/>
      <c r="H36" s="1056"/>
      <c r="I36" s="1056">
        <v>3.23</v>
      </c>
    </row>
    <row r="37" spans="1:9" x14ac:dyDescent="0.25">
      <c r="A37" s="1811"/>
      <c r="B37" s="695" t="s">
        <v>411</v>
      </c>
      <c r="C37" s="695" t="s">
        <v>63</v>
      </c>
      <c r="D37" s="698">
        <v>8.9600000000000009</v>
      </c>
      <c r="E37" s="698">
        <v>7.91</v>
      </c>
      <c r="F37" s="698">
        <v>7.63</v>
      </c>
      <c r="G37" s="698">
        <v>7</v>
      </c>
      <c r="H37" s="1056">
        <v>7.3</v>
      </c>
      <c r="I37" s="1056">
        <v>7.83</v>
      </c>
    </row>
    <row r="38" spans="1:9" x14ac:dyDescent="0.25">
      <c r="A38" s="1811"/>
      <c r="B38" s="696" t="s">
        <v>411</v>
      </c>
      <c r="C38" s="695" t="s">
        <v>64</v>
      </c>
      <c r="D38" s="693">
        <v>9.09</v>
      </c>
      <c r="E38" s="698">
        <v>7.7</v>
      </c>
      <c r="F38" s="693">
        <v>7.75</v>
      </c>
      <c r="G38" s="698">
        <v>7.2</v>
      </c>
      <c r="H38" s="1057">
        <v>7.49</v>
      </c>
      <c r="I38" s="1056">
        <v>7.32</v>
      </c>
    </row>
    <row r="39" spans="1:9" x14ac:dyDescent="0.25">
      <c r="A39" s="1811"/>
      <c r="B39" s="695" t="s">
        <v>411</v>
      </c>
      <c r="C39" s="695" t="s">
        <v>58</v>
      </c>
      <c r="D39" s="698">
        <v>9.5</v>
      </c>
      <c r="E39" s="698">
        <v>7.59</v>
      </c>
      <c r="F39" s="698">
        <v>6.77</v>
      </c>
      <c r="G39" s="698">
        <v>6.86</v>
      </c>
      <c r="H39" s="1056">
        <v>7.53</v>
      </c>
      <c r="I39" s="1056">
        <v>7.45</v>
      </c>
    </row>
    <row r="40" spans="1:9" x14ac:dyDescent="0.25">
      <c r="A40" s="1811"/>
      <c r="B40" s="695" t="s">
        <v>411</v>
      </c>
      <c r="C40" s="695" t="s">
        <v>59</v>
      </c>
      <c r="D40" s="698"/>
      <c r="E40" s="698"/>
      <c r="F40" s="698"/>
      <c r="G40" s="698">
        <v>7.27</v>
      </c>
      <c r="H40" s="1056">
        <v>6.28</v>
      </c>
      <c r="I40" s="1056"/>
    </row>
    <row r="41" spans="1:9" x14ac:dyDescent="0.25">
      <c r="A41" s="1811"/>
      <c r="B41" s="695" t="s">
        <v>411</v>
      </c>
      <c r="C41" s="695" t="s">
        <v>51</v>
      </c>
      <c r="D41" s="698">
        <v>10.32</v>
      </c>
      <c r="E41" s="698"/>
      <c r="F41" s="698">
        <v>8</v>
      </c>
      <c r="G41" s="698"/>
      <c r="H41" s="1056">
        <v>10</v>
      </c>
      <c r="I41" s="1056">
        <v>10</v>
      </c>
    </row>
    <row r="42" spans="1:9" x14ac:dyDescent="0.25">
      <c r="A42" s="1811"/>
      <c r="B42" s="695" t="s">
        <v>411</v>
      </c>
      <c r="C42" s="695" t="s">
        <v>126</v>
      </c>
      <c r="D42" s="698">
        <v>6.82</v>
      </c>
      <c r="E42" s="698">
        <v>7.35</v>
      </c>
      <c r="F42" s="698">
        <v>8.1</v>
      </c>
      <c r="G42" s="698">
        <v>6.62</v>
      </c>
      <c r="H42" s="1056">
        <v>7.46</v>
      </c>
      <c r="I42" s="1056">
        <v>7</v>
      </c>
    </row>
    <row r="43" spans="1:9" x14ac:dyDescent="0.25">
      <c r="A43" s="1811"/>
      <c r="B43" s="695" t="s">
        <v>413</v>
      </c>
      <c r="C43" s="695" t="s">
        <v>1109</v>
      </c>
      <c r="D43" s="698"/>
      <c r="E43" s="698">
        <v>11.24</v>
      </c>
      <c r="F43" s="698">
        <v>6.5</v>
      </c>
      <c r="G43" s="698"/>
      <c r="H43" s="1056">
        <v>5</v>
      </c>
      <c r="I43" s="1056">
        <v>9.66</v>
      </c>
    </row>
    <row r="44" spans="1:9" x14ac:dyDescent="0.25">
      <c r="A44" s="1811"/>
      <c r="B44" s="695" t="s">
        <v>413</v>
      </c>
      <c r="C44" s="695" t="s">
        <v>1367</v>
      </c>
      <c r="D44" s="698"/>
      <c r="E44" s="698"/>
      <c r="F44" s="698">
        <v>6.5</v>
      </c>
      <c r="G44" s="698"/>
      <c r="H44" s="1056">
        <v>6.26</v>
      </c>
      <c r="I44" s="1056"/>
    </row>
    <row r="45" spans="1:9" x14ac:dyDescent="0.25">
      <c r="A45" s="1811"/>
      <c r="B45" s="695" t="s">
        <v>413</v>
      </c>
      <c r="C45" s="695" t="s">
        <v>1421</v>
      </c>
      <c r="D45" s="698">
        <v>5</v>
      </c>
      <c r="E45" s="698">
        <v>5.0999999999999996</v>
      </c>
      <c r="F45" s="698">
        <v>6.36</v>
      </c>
      <c r="G45" s="698">
        <v>6</v>
      </c>
      <c r="H45" s="1056">
        <v>6.5</v>
      </c>
      <c r="I45" s="1056">
        <v>6</v>
      </c>
    </row>
    <row r="46" spans="1:9" x14ac:dyDescent="0.25">
      <c r="A46" s="1811"/>
      <c r="B46" s="695" t="s">
        <v>413</v>
      </c>
      <c r="C46" s="695" t="s">
        <v>1283</v>
      </c>
      <c r="D46" s="698"/>
      <c r="E46" s="698"/>
      <c r="F46" s="698">
        <v>6.5</v>
      </c>
      <c r="G46" s="698">
        <v>6</v>
      </c>
      <c r="H46" s="1056">
        <v>6.18</v>
      </c>
      <c r="I46" s="1056"/>
    </row>
    <row r="47" spans="1:9" x14ac:dyDescent="0.25">
      <c r="A47" s="1811"/>
      <c r="B47" s="695" t="s">
        <v>413</v>
      </c>
      <c r="C47" s="695" t="s">
        <v>1423</v>
      </c>
      <c r="D47" s="698"/>
      <c r="E47" s="698">
        <v>5.0999999999999996</v>
      </c>
      <c r="F47" s="698"/>
      <c r="G47" s="698">
        <v>6.22</v>
      </c>
      <c r="H47" s="1056"/>
      <c r="I47" s="1056"/>
    </row>
    <row r="48" spans="1:9" x14ac:dyDescent="0.25">
      <c r="A48" s="1811"/>
      <c r="B48" s="695" t="s">
        <v>413</v>
      </c>
      <c r="C48" s="695" t="s">
        <v>1756</v>
      </c>
      <c r="D48" s="698"/>
      <c r="E48" s="698"/>
      <c r="F48" s="698"/>
      <c r="G48" s="698"/>
      <c r="H48" s="1056">
        <v>6</v>
      </c>
      <c r="I48" s="1056"/>
    </row>
    <row r="49" spans="1:9" x14ac:dyDescent="0.25">
      <c r="A49" s="1811"/>
      <c r="B49" s="695" t="s">
        <v>413</v>
      </c>
      <c r="C49" s="695" t="s">
        <v>1757</v>
      </c>
      <c r="D49" s="698"/>
      <c r="E49" s="698"/>
      <c r="F49" s="698">
        <v>6.15</v>
      </c>
      <c r="G49" s="698"/>
      <c r="H49" s="1056"/>
      <c r="I49" s="1056"/>
    </row>
    <row r="50" spans="1:9" x14ac:dyDescent="0.25">
      <c r="A50" s="1811"/>
      <c r="B50" s="695" t="s">
        <v>413</v>
      </c>
      <c r="C50" s="695" t="s">
        <v>952</v>
      </c>
      <c r="D50" s="698"/>
      <c r="E50" s="698"/>
      <c r="F50" s="698">
        <v>6.5</v>
      </c>
      <c r="G50" s="698"/>
      <c r="H50" s="1056"/>
      <c r="I50" s="1056"/>
    </row>
    <row r="51" spans="1:9" x14ac:dyDescent="0.25">
      <c r="A51" s="1812"/>
      <c r="B51" s="695" t="s">
        <v>413</v>
      </c>
      <c r="C51" s="695" t="s">
        <v>795</v>
      </c>
      <c r="D51" s="698"/>
      <c r="E51" s="698">
        <v>5.0999999999999996</v>
      </c>
      <c r="F51" s="698">
        <v>6</v>
      </c>
      <c r="G51" s="698"/>
      <c r="H51" s="1056">
        <v>6.22</v>
      </c>
      <c r="I51" s="1056">
        <v>6</v>
      </c>
    </row>
    <row r="52" spans="1:9" x14ac:dyDescent="0.25">
      <c r="A52" s="1804" t="s">
        <v>1436</v>
      </c>
      <c r="B52" s="1058" t="s">
        <v>406</v>
      </c>
      <c r="C52" s="1058" t="s">
        <v>53</v>
      </c>
      <c r="D52" s="1059">
        <v>0.5</v>
      </c>
      <c r="E52" s="1059">
        <v>0.5</v>
      </c>
      <c r="F52" s="1059"/>
      <c r="G52" s="1059">
        <v>0.73</v>
      </c>
      <c r="H52" s="1056">
        <v>0.83</v>
      </c>
      <c r="I52" s="1056">
        <v>0.68</v>
      </c>
    </row>
    <row r="53" spans="1:9" x14ac:dyDescent="0.25">
      <c r="A53" s="1805" t="s">
        <v>414</v>
      </c>
      <c r="B53" s="1058" t="s">
        <v>406</v>
      </c>
      <c r="C53" s="1058" t="s">
        <v>54</v>
      </c>
      <c r="D53" s="1059">
        <v>0.5</v>
      </c>
      <c r="E53" s="1059"/>
      <c r="F53" s="1059"/>
      <c r="G53" s="1059">
        <v>0.65</v>
      </c>
      <c r="H53" s="1056">
        <v>0.82</v>
      </c>
      <c r="I53" s="1056">
        <v>0.5</v>
      </c>
    </row>
    <row r="54" spans="1:9" x14ac:dyDescent="0.25">
      <c r="A54" s="1805" t="s">
        <v>414</v>
      </c>
      <c r="B54" s="1058" t="s">
        <v>406</v>
      </c>
      <c r="C54" s="1058" t="s">
        <v>697</v>
      </c>
      <c r="D54" s="1059"/>
      <c r="E54" s="1059"/>
      <c r="F54" s="1059"/>
      <c r="G54" s="1059"/>
      <c r="H54" s="1056">
        <v>1</v>
      </c>
      <c r="I54" s="1056">
        <v>1.05</v>
      </c>
    </row>
    <row r="55" spans="1:9" x14ac:dyDescent="0.25">
      <c r="A55" s="1805" t="s">
        <v>414</v>
      </c>
      <c r="B55" s="1058" t="s">
        <v>407</v>
      </c>
      <c r="C55" s="1058" t="s">
        <v>27</v>
      </c>
      <c r="D55" s="1059"/>
      <c r="E55" s="1059"/>
      <c r="F55" s="1059">
        <v>0.5</v>
      </c>
      <c r="G55" s="1059"/>
      <c r="H55" s="1056">
        <v>0.77</v>
      </c>
      <c r="I55" s="1056"/>
    </row>
    <row r="56" spans="1:9" x14ac:dyDescent="0.25">
      <c r="A56" s="1805" t="s">
        <v>414</v>
      </c>
      <c r="B56" s="1058" t="s">
        <v>407</v>
      </c>
      <c r="C56" s="1058" t="s">
        <v>66</v>
      </c>
      <c r="D56" s="1059"/>
      <c r="E56" s="1059"/>
      <c r="F56" s="1059"/>
      <c r="G56" s="1059"/>
      <c r="H56" s="1056"/>
      <c r="I56" s="1056">
        <v>0.85</v>
      </c>
    </row>
    <row r="57" spans="1:9" x14ac:dyDescent="0.25">
      <c r="A57" s="1805" t="s">
        <v>414</v>
      </c>
      <c r="B57" s="1058" t="s">
        <v>407</v>
      </c>
      <c r="C57" s="1058" t="s">
        <v>284</v>
      </c>
      <c r="D57" s="1059"/>
      <c r="E57" s="1059"/>
      <c r="F57" s="1059"/>
      <c r="G57" s="1059">
        <v>0.8</v>
      </c>
      <c r="H57" s="1056">
        <v>0.65</v>
      </c>
      <c r="I57" s="1056"/>
    </row>
    <row r="58" spans="1:9" x14ac:dyDescent="0.25">
      <c r="A58" s="1805" t="s">
        <v>414</v>
      </c>
      <c r="B58" s="1058" t="s">
        <v>407</v>
      </c>
      <c r="C58" s="1058" t="s">
        <v>659</v>
      </c>
      <c r="D58" s="1059"/>
      <c r="E58" s="1059"/>
      <c r="F58" s="1059">
        <v>0.5</v>
      </c>
      <c r="G58" s="1059">
        <v>0.8</v>
      </c>
      <c r="H58" s="1056"/>
      <c r="I58" s="1056"/>
    </row>
    <row r="59" spans="1:9" x14ac:dyDescent="0.25">
      <c r="A59" s="1805" t="s">
        <v>414</v>
      </c>
      <c r="B59" s="1058" t="s">
        <v>407</v>
      </c>
      <c r="C59" s="1058" t="s">
        <v>300</v>
      </c>
      <c r="D59" s="1059"/>
      <c r="E59" s="1059"/>
      <c r="F59" s="1059">
        <v>0.47</v>
      </c>
      <c r="G59" s="1059"/>
      <c r="H59" s="1056">
        <v>0.8</v>
      </c>
      <c r="I59" s="1056">
        <v>0.76</v>
      </c>
    </row>
    <row r="60" spans="1:9" x14ac:dyDescent="0.25">
      <c r="A60" s="1805"/>
      <c r="B60" s="1058" t="s">
        <v>407</v>
      </c>
      <c r="C60" s="1058" t="s">
        <v>160</v>
      </c>
      <c r="D60" s="1059"/>
      <c r="E60" s="1059"/>
      <c r="F60" s="1059">
        <v>0.5</v>
      </c>
      <c r="G60" s="1059">
        <v>0.8</v>
      </c>
      <c r="H60" s="1056">
        <v>0.8</v>
      </c>
      <c r="I60" s="1056">
        <v>0.9</v>
      </c>
    </row>
    <row r="61" spans="1:9" x14ac:dyDescent="0.25">
      <c r="A61" s="1805"/>
      <c r="B61" s="1058" t="s">
        <v>411</v>
      </c>
      <c r="C61" s="1058" t="s">
        <v>54</v>
      </c>
      <c r="D61" s="1059"/>
      <c r="E61" s="1059"/>
      <c r="F61" s="1059"/>
      <c r="G61" s="1059"/>
      <c r="H61" s="1056"/>
      <c r="I61" s="1056">
        <v>0.85</v>
      </c>
    </row>
    <row r="62" spans="1:9" x14ac:dyDescent="0.25">
      <c r="A62" s="1805"/>
      <c r="B62" s="1058" t="s">
        <v>411</v>
      </c>
      <c r="C62" s="1058" t="s">
        <v>55</v>
      </c>
      <c r="D62" s="1059">
        <v>1</v>
      </c>
      <c r="E62" s="1059"/>
      <c r="F62" s="1059"/>
      <c r="G62" s="1059"/>
      <c r="H62" s="1056"/>
      <c r="I62" s="1056"/>
    </row>
    <row r="63" spans="1:9" x14ac:dyDescent="0.25">
      <c r="A63" s="1805"/>
      <c r="B63" s="1058" t="s">
        <v>411</v>
      </c>
      <c r="C63" s="1058" t="s">
        <v>56</v>
      </c>
      <c r="D63" s="1059">
        <v>0.4</v>
      </c>
      <c r="E63" s="1059">
        <v>0.5</v>
      </c>
      <c r="F63" s="1059"/>
      <c r="G63" s="1059">
        <v>0.7</v>
      </c>
      <c r="H63" s="1056">
        <v>0.7</v>
      </c>
      <c r="I63" s="1056">
        <v>0.78</v>
      </c>
    </row>
    <row r="64" spans="1:9" x14ac:dyDescent="0.25">
      <c r="A64" s="1805"/>
      <c r="B64" s="1058" t="s">
        <v>411</v>
      </c>
      <c r="C64" s="1058" t="s">
        <v>57</v>
      </c>
      <c r="D64" s="1059"/>
      <c r="E64" s="1059"/>
      <c r="F64" s="1059"/>
      <c r="G64" s="1059"/>
      <c r="H64" s="1056"/>
      <c r="I64" s="1056">
        <v>1</v>
      </c>
    </row>
    <row r="65" spans="1:9" x14ac:dyDescent="0.25">
      <c r="A65" s="1805"/>
      <c r="B65" s="1058" t="s">
        <v>387</v>
      </c>
      <c r="C65" s="1058" t="s">
        <v>285</v>
      </c>
      <c r="D65" s="1059"/>
      <c r="E65" s="1059"/>
      <c r="F65" s="1059">
        <v>0.84</v>
      </c>
      <c r="G65" s="1059"/>
      <c r="H65" s="1056"/>
      <c r="I65" s="1056">
        <v>0.69</v>
      </c>
    </row>
    <row r="66" spans="1:9" x14ac:dyDescent="0.25">
      <c r="A66" s="1806"/>
      <c r="B66" s="1058" t="s">
        <v>387</v>
      </c>
      <c r="C66" s="1058" t="s">
        <v>160</v>
      </c>
      <c r="D66" s="1059"/>
      <c r="E66" s="1059"/>
      <c r="F66" s="1059">
        <v>0.44</v>
      </c>
      <c r="G66" s="1059"/>
      <c r="H66" s="1056">
        <v>0.8</v>
      </c>
      <c r="I66" s="1056"/>
    </row>
    <row r="67" spans="1:9" ht="409.6" hidden="1" customHeight="1" x14ac:dyDescent="0.25">
      <c r="A67" s="590"/>
      <c r="B67" s="695" t="s">
        <v>411</v>
      </c>
      <c r="C67" s="695" t="s">
        <v>57</v>
      </c>
      <c r="D67" s="698">
        <v>0.5</v>
      </c>
      <c r="E67" s="698"/>
      <c r="F67" s="698"/>
      <c r="G67" s="698"/>
      <c r="H67" s="694"/>
      <c r="I67" s="694"/>
    </row>
    <row r="68" spans="1:9" ht="409.6" hidden="1" customHeight="1" x14ac:dyDescent="0.25">
      <c r="A68" s="143"/>
      <c r="B68" s="140"/>
      <c r="C68" s="140"/>
      <c r="D68" s="141"/>
      <c r="E68" s="141"/>
      <c r="F68" s="141"/>
      <c r="G68" s="141"/>
      <c r="H68" s="142"/>
      <c r="I68" s="142"/>
    </row>
    <row r="69" spans="1:9" ht="409.6" hidden="1" customHeight="1" x14ac:dyDescent="0.25">
      <c r="A69" s="143"/>
      <c r="B69" s="140"/>
      <c r="C69" s="140"/>
      <c r="D69" s="141"/>
      <c r="E69" s="141"/>
      <c r="F69" s="141"/>
      <c r="G69" s="141"/>
      <c r="H69" s="142"/>
      <c r="I69" s="142"/>
    </row>
    <row r="70" spans="1:9" ht="409.6" hidden="1" customHeight="1" x14ac:dyDescent="0.25">
      <c r="A70" s="143"/>
      <c r="B70" s="140"/>
      <c r="C70" s="140"/>
      <c r="D70" s="141"/>
      <c r="E70" s="141"/>
      <c r="F70" s="141"/>
      <c r="G70" s="141"/>
      <c r="H70" s="142"/>
      <c r="I70" s="142"/>
    </row>
    <row r="71" spans="1:9" ht="409.6" hidden="1" customHeight="1" x14ac:dyDescent="0.25">
      <c r="A71" s="143"/>
      <c r="B71" s="140"/>
      <c r="C71" s="140"/>
      <c r="D71" s="141"/>
      <c r="E71" s="141"/>
      <c r="F71" s="141"/>
      <c r="G71" s="141"/>
      <c r="H71" s="142"/>
      <c r="I71" s="142"/>
    </row>
    <row r="72" spans="1:9" ht="409.6" hidden="1" customHeight="1" x14ac:dyDescent="0.25">
      <c r="A72" s="143"/>
      <c r="B72" s="140"/>
      <c r="C72" s="140"/>
      <c r="D72" s="141"/>
      <c r="E72" s="141"/>
      <c r="F72" s="141"/>
      <c r="G72" s="141"/>
      <c r="H72" s="142"/>
      <c r="I72" s="142"/>
    </row>
    <row r="73" spans="1:9" ht="409.6" hidden="1" customHeight="1" x14ac:dyDescent="0.25">
      <c r="A73" s="143"/>
      <c r="B73" s="140"/>
      <c r="C73" s="140"/>
      <c r="D73" s="141"/>
      <c r="E73" s="141"/>
      <c r="F73" s="141"/>
      <c r="G73" s="141"/>
      <c r="H73" s="142"/>
      <c r="I73" s="142"/>
    </row>
    <row r="74" spans="1:9" ht="409.6" hidden="1" customHeight="1" x14ac:dyDescent="0.25">
      <c r="A74" s="143"/>
      <c r="B74" s="140"/>
      <c r="C74" s="140"/>
      <c r="D74" s="141"/>
      <c r="E74" s="141"/>
      <c r="F74" s="141"/>
      <c r="G74" s="141"/>
      <c r="H74" s="142"/>
      <c r="I74" s="142"/>
    </row>
    <row r="75" spans="1:9" ht="409.6" hidden="1" customHeight="1" x14ac:dyDescent="0.25">
      <c r="A75" s="143"/>
      <c r="B75" s="140"/>
      <c r="C75" s="140"/>
      <c r="D75" s="141"/>
      <c r="E75" s="141"/>
      <c r="F75" s="141"/>
      <c r="G75" s="141"/>
      <c r="H75" s="142"/>
      <c r="I75" s="142"/>
    </row>
    <row r="76" spans="1:9" ht="409.6" hidden="1" customHeight="1" x14ac:dyDescent="0.25">
      <c r="A76" s="143"/>
      <c r="B76" s="140"/>
      <c r="C76" s="140"/>
      <c r="D76" s="141"/>
      <c r="E76" s="141"/>
      <c r="F76" s="141"/>
      <c r="G76" s="141"/>
      <c r="H76" s="142"/>
      <c r="I76" s="142"/>
    </row>
    <row r="77" spans="1:9" ht="409.6" hidden="1" customHeight="1" x14ac:dyDescent="0.25">
      <c r="A77" s="143"/>
      <c r="B77" s="140"/>
      <c r="C77" s="140"/>
      <c r="D77" s="141"/>
      <c r="E77" s="141"/>
      <c r="F77" s="141"/>
      <c r="G77" s="141"/>
      <c r="H77" s="142"/>
      <c r="I77" s="142"/>
    </row>
    <row r="78" spans="1:9" ht="409.6" hidden="1" customHeight="1" x14ac:dyDescent="0.25">
      <c r="A78" s="143"/>
      <c r="B78" s="140"/>
      <c r="C78" s="140"/>
      <c r="D78" s="141"/>
      <c r="E78" s="141"/>
      <c r="F78" s="141"/>
      <c r="G78" s="141"/>
      <c r="H78" s="142"/>
      <c r="I78" s="142"/>
    </row>
    <row r="79" spans="1:9" ht="409.6" hidden="1" customHeight="1" x14ac:dyDescent="0.25">
      <c r="A79" s="143"/>
      <c r="B79" s="140"/>
      <c r="C79" s="140"/>
      <c r="D79" s="141"/>
      <c r="E79" s="141"/>
      <c r="F79" s="141"/>
      <c r="G79" s="141"/>
      <c r="H79" s="142"/>
      <c r="I79" s="142"/>
    </row>
    <row r="80" spans="1:9" ht="409.6" hidden="1" customHeight="1" x14ac:dyDescent="0.25">
      <c r="A80" s="143"/>
      <c r="B80" s="140"/>
      <c r="C80" s="140"/>
      <c r="D80" s="141"/>
      <c r="E80" s="141"/>
      <c r="F80" s="141"/>
      <c r="G80" s="141"/>
      <c r="H80" s="142"/>
      <c r="I80" s="142"/>
    </row>
    <row r="81" spans="1:9" ht="409.6" hidden="1" customHeight="1" x14ac:dyDescent="0.25">
      <c r="A81" s="143"/>
      <c r="B81" s="140"/>
      <c r="C81" s="140"/>
      <c r="D81" s="141"/>
      <c r="E81" s="141"/>
      <c r="F81" s="141"/>
      <c r="G81" s="141"/>
      <c r="H81" s="142"/>
      <c r="I81" s="142"/>
    </row>
    <row r="82" spans="1:9" ht="409.6" hidden="1" customHeight="1" x14ac:dyDescent="0.25">
      <c r="A82" s="143"/>
      <c r="B82" s="140"/>
      <c r="C82" s="140"/>
      <c r="D82" s="141"/>
      <c r="E82" s="141"/>
      <c r="F82" s="141"/>
      <c r="G82" s="141"/>
      <c r="H82" s="142"/>
      <c r="I82" s="142"/>
    </row>
    <row r="83" spans="1:9" ht="409.6" hidden="1" customHeight="1" x14ac:dyDescent="0.25">
      <c r="A83" s="143"/>
      <c r="B83" s="140"/>
      <c r="C83" s="140"/>
      <c r="D83" s="141"/>
      <c r="E83" s="141"/>
      <c r="F83" s="141"/>
      <c r="G83" s="141"/>
      <c r="H83" s="142"/>
      <c r="I83" s="142"/>
    </row>
    <row r="84" spans="1:9" ht="409.6" hidden="1" customHeight="1" x14ac:dyDescent="0.25">
      <c r="A84" s="143"/>
      <c r="B84" s="140"/>
      <c r="C84" s="140"/>
      <c r="D84" s="141"/>
      <c r="E84" s="141"/>
      <c r="F84" s="141"/>
      <c r="G84" s="141"/>
      <c r="H84" s="142"/>
      <c r="I84" s="142"/>
    </row>
    <row r="85" spans="1:9" ht="409.6" hidden="1" customHeight="1" x14ac:dyDescent="0.25">
      <c r="A85" s="143"/>
      <c r="B85" s="140"/>
      <c r="C85" s="140"/>
      <c r="D85" s="141"/>
      <c r="E85" s="141"/>
      <c r="F85" s="141"/>
      <c r="G85" s="141"/>
      <c r="H85" s="142"/>
      <c r="I85" s="142"/>
    </row>
    <row r="86" spans="1:9" ht="409.6" hidden="1" customHeight="1" x14ac:dyDescent="0.25">
      <c r="A86" s="143"/>
      <c r="B86" s="140"/>
      <c r="C86" s="140"/>
      <c r="D86" s="141"/>
      <c r="E86" s="141"/>
      <c r="F86" s="141"/>
      <c r="G86" s="141"/>
      <c r="H86" s="142"/>
      <c r="I86" s="142"/>
    </row>
    <row r="87" spans="1:9" ht="409.6" hidden="1" customHeight="1" x14ac:dyDescent="0.25">
      <c r="A87" s="143"/>
      <c r="B87" s="140"/>
      <c r="C87" s="140"/>
      <c r="D87" s="141"/>
      <c r="E87" s="141"/>
      <c r="F87" s="141"/>
      <c r="G87" s="141"/>
      <c r="H87" s="142"/>
      <c r="I87" s="142"/>
    </row>
    <row r="88" spans="1:9" ht="409.6" hidden="1" customHeight="1" x14ac:dyDescent="0.25">
      <c r="A88" s="143"/>
      <c r="B88" s="140"/>
      <c r="C88" s="140"/>
      <c r="D88" s="141"/>
      <c r="E88" s="141"/>
      <c r="F88" s="141"/>
      <c r="G88" s="141"/>
      <c r="H88" s="142"/>
      <c r="I88" s="142"/>
    </row>
    <row r="89" spans="1:9" ht="409.6" hidden="1" customHeight="1" x14ac:dyDescent="0.25">
      <c r="A89" s="143"/>
      <c r="B89" s="140"/>
      <c r="C89" s="140"/>
      <c r="D89" s="141"/>
      <c r="E89" s="141"/>
      <c r="F89" s="141"/>
      <c r="G89" s="141"/>
      <c r="H89" s="142"/>
      <c r="I89" s="142"/>
    </row>
    <row r="90" spans="1:9" ht="409.6" hidden="1" customHeight="1" x14ac:dyDescent="0.25">
      <c r="A90" s="143"/>
      <c r="B90" s="140"/>
      <c r="C90" s="140"/>
      <c r="D90" s="141"/>
      <c r="E90" s="141"/>
      <c r="F90" s="141"/>
      <c r="G90" s="141"/>
      <c r="H90" s="142"/>
      <c r="I90" s="142"/>
    </row>
    <row r="91" spans="1:9" ht="409.6" hidden="1" customHeight="1" x14ac:dyDescent="0.25">
      <c r="A91" s="143"/>
      <c r="B91" s="140"/>
      <c r="C91" s="140"/>
      <c r="D91" s="141"/>
      <c r="E91" s="141"/>
      <c r="F91" s="141"/>
      <c r="G91" s="141"/>
      <c r="H91" s="142"/>
      <c r="I91" s="142"/>
    </row>
    <row r="92" spans="1:9" ht="409.6" hidden="1" customHeight="1" x14ac:dyDescent="0.25">
      <c r="A92" s="143"/>
      <c r="B92" s="140"/>
      <c r="C92" s="140"/>
      <c r="D92" s="141"/>
      <c r="E92" s="141"/>
      <c r="F92" s="141"/>
      <c r="G92" s="141"/>
      <c r="H92" s="142"/>
      <c r="I92" s="142"/>
    </row>
    <row r="93" spans="1:9" ht="409.6" hidden="1" customHeight="1" x14ac:dyDescent="0.25">
      <c r="A93" s="143"/>
      <c r="B93" s="140"/>
      <c r="C93" s="140"/>
      <c r="D93" s="141"/>
      <c r="E93" s="141"/>
      <c r="F93" s="141"/>
      <c r="G93" s="141"/>
      <c r="H93" s="142"/>
      <c r="I93" s="142"/>
    </row>
    <row r="94" spans="1:9" ht="409.6" hidden="1" customHeight="1" x14ac:dyDescent="0.25">
      <c r="A94" s="143"/>
      <c r="B94" s="140"/>
      <c r="C94" s="140"/>
      <c r="D94" s="141"/>
      <c r="E94" s="141"/>
      <c r="F94" s="141"/>
      <c r="G94" s="141"/>
      <c r="H94" s="142"/>
      <c r="I94" s="142"/>
    </row>
    <row r="95" spans="1:9" ht="409.6" hidden="1" customHeight="1" x14ac:dyDescent="0.25">
      <c r="A95" s="143"/>
      <c r="B95" s="140"/>
      <c r="C95" s="140"/>
      <c r="D95" s="141"/>
      <c r="E95" s="141"/>
      <c r="F95" s="141"/>
      <c r="G95" s="141"/>
      <c r="H95" s="142"/>
      <c r="I95" s="142"/>
    </row>
    <row r="96" spans="1:9" ht="409.6" hidden="1" customHeight="1" x14ac:dyDescent="0.25">
      <c r="A96" s="143"/>
      <c r="B96" s="140"/>
      <c r="C96" s="140"/>
      <c r="D96" s="141"/>
      <c r="E96" s="141"/>
      <c r="F96" s="141"/>
      <c r="G96" s="141"/>
      <c r="H96" s="142"/>
      <c r="I96" s="142"/>
    </row>
    <row r="97" spans="1:9" ht="409.6" hidden="1" customHeight="1" x14ac:dyDescent="0.25">
      <c r="A97" s="143"/>
      <c r="B97" s="140"/>
      <c r="C97" s="140"/>
      <c r="D97" s="141"/>
      <c r="E97" s="141"/>
      <c r="F97" s="141"/>
      <c r="G97" s="141"/>
      <c r="H97" s="142"/>
      <c r="I97" s="142"/>
    </row>
    <row r="98" spans="1:9" ht="409.6" hidden="1" customHeight="1" x14ac:dyDescent="0.25">
      <c r="A98" s="143"/>
      <c r="B98" s="140"/>
      <c r="C98" s="140"/>
      <c r="D98" s="141"/>
      <c r="E98" s="141"/>
      <c r="F98" s="141"/>
      <c r="G98" s="141"/>
      <c r="H98" s="142"/>
      <c r="I98" s="142"/>
    </row>
    <row r="99" spans="1:9" ht="409.6" hidden="1" customHeight="1" x14ac:dyDescent="0.25">
      <c r="A99" s="143"/>
      <c r="B99" s="140"/>
      <c r="C99" s="140"/>
      <c r="D99" s="141"/>
      <c r="E99" s="141"/>
      <c r="F99" s="141"/>
      <c r="G99" s="141"/>
      <c r="H99" s="142"/>
      <c r="I99" s="142"/>
    </row>
    <row r="100" spans="1:9" ht="409.6" hidden="1" customHeight="1" x14ac:dyDescent="0.25">
      <c r="A100" s="143"/>
      <c r="B100" s="140"/>
      <c r="C100" s="140"/>
      <c r="D100" s="141"/>
      <c r="E100" s="141"/>
      <c r="F100" s="141"/>
      <c r="G100" s="141"/>
      <c r="H100" s="142"/>
      <c r="I100" s="142"/>
    </row>
    <row r="101" spans="1:9" ht="409.6" hidden="1" customHeight="1" x14ac:dyDescent="0.25">
      <c r="A101" s="143"/>
      <c r="B101" s="140"/>
      <c r="C101" s="140"/>
      <c r="D101" s="141"/>
      <c r="E101" s="141"/>
      <c r="F101" s="141"/>
      <c r="G101" s="141"/>
      <c r="H101" s="142"/>
      <c r="I101" s="142"/>
    </row>
    <row r="102" spans="1:9" ht="409.6" hidden="1" customHeight="1" x14ac:dyDescent="0.25">
      <c r="A102" s="143"/>
      <c r="B102" s="140"/>
      <c r="C102" s="140"/>
      <c r="D102" s="141"/>
      <c r="E102" s="141"/>
      <c r="F102" s="141"/>
      <c r="G102" s="141"/>
      <c r="H102" s="142"/>
      <c r="I102" s="142"/>
    </row>
    <row r="103" spans="1:9" ht="409.6" hidden="1" customHeight="1" x14ac:dyDescent="0.25">
      <c r="A103" s="143"/>
      <c r="B103" s="140"/>
      <c r="C103" s="140"/>
      <c r="D103" s="141"/>
      <c r="E103" s="141"/>
      <c r="F103" s="141"/>
      <c r="G103" s="141"/>
      <c r="H103" s="142"/>
      <c r="I103" s="142"/>
    </row>
    <row r="104" spans="1:9" ht="409.6" hidden="1" customHeight="1" x14ac:dyDescent="0.25">
      <c r="A104" s="143"/>
      <c r="B104" s="140"/>
      <c r="C104" s="140"/>
      <c r="D104" s="141"/>
      <c r="E104" s="141"/>
      <c r="F104" s="141"/>
      <c r="G104" s="141"/>
      <c r="H104" s="142"/>
      <c r="I104" s="142"/>
    </row>
    <row r="105" spans="1:9" ht="409.6" hidden="1" customHeight="1" x14ac:dyDescent="0.25">
      <c r="A105" s="143"/>
      <c r="B105" s="140"/>
      <c r="C105" s="140"/>
      <c r="D105" s="141"/>
      <c r="E105" s="141"/>
      <c r="F105" s="141"/>
      <c r="G105" s="141"/>
      <c r="H105" s="142"/>
      <c r="I105" s="142"/>
    </row>
    <row r="106" spans="1:9" ht="4.5" customHeight="1" x14ac:dyDescent="0.25">
      <c r="A106" s="449"/>
      <c r="B106" s="450"/>
      <c r="C106" s="450"/>
      <c r="D106" s="450"/>
      <c r="E106" s="450"/>
      <c r="F106" s="450"/>
      <c r="G106" s="450"/>
      <c r="H106" s="450"/>
      <c r="I106" s="450"/>
    </row>
    <row r="107" spans="1:9" x14ac:dyDescent="0.25">
      <c r="A107" s="144" t="s">
        <v>1435</v>
      </c>
      <c r="B107" s="145"/>
      <c r="C107" s="145"/>
      <c r="D107" s="145"/>
      <c r="E107" s="145"/>
      <c r="F107" s="145"/>
      <c r="G107" s="145"/>
    </row>
  </sheetData>
  <mergeCells count="6">
    <mergeCell ref="A52:A66"/>
    <mergeCell ref="A1:I1"/>
    <mergeCell ref="A2:I2"/>
    <mergeCell ref="A3:I3"/>
    <mergeCell ref="D5:I5"/>
    <mergeCell ref="A7:A5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29"/>
  <sheetViews>
    <sheetView workbookViewId="0">
      <selection activeCell="B33" sqref="B33"/>
    </sheetView>
  </sheetViews>
  <sheetFormatPr baseColWidth="10" defaultColWidth="11.42578125" defaultRowHeight="15" x14ac:dyDescent="0.25"/>
  <cols>
    <col min="1" max="1" width="62.28515625" style="129" customWidth="1"/>
    <col min="2" max="2" width="45.7109375" style="129" customWidth="1"/>
    <col min="3" max="3" width="14.140625" style="129" bestFit="1" customWidth="1"/>
    <col min="4" max="7" width="11.5703125" style="129" bestFit="1" customWidth="1"/>
    <col min="8" max="8" width="9.28515625" style="129" customWidth="1"/>
    <col min="9" max="9" width="10.5703125" style="129" customWidth="1"/>
    <col min="10" max="10" width="11.5703125" style="129" customWidth="1"/>
    <col min="11" max="11" width="13.5703125" style="129" customWidth="1"/>
    <col min="12" max="12" width="9.28515625" style="129" customWidth="1"/>
    <col min="13" max="13" width="11.7109375" style="129" customWidth="1"/>
    <col min="14" max="14" width="11.42578125" style="129"/>
    <col min="15" max="15" width="11.42578125" style="129" customWidth="1"/>
    <col min="16" max="19" width="12" style="129" bestFit="1" customWidth="1"/>
    <col min="20" max="256" width="11.42578125" style="129"/>
    <col min="257" max="257" width="58.85546875" style="129" customWidth="1"/>
    <col min="258" max="258" width="23.140625" style="129" bestFit="1" customWidth="1"/>
    <col min="259" max="259" width="13.42578125" style="129" bestFit="1" customWidth="1"/>
    <col min="260" max="263" width="11.42578125" style="129"/>
    <col min="264" max="264" width="9.28515625" style="129" customWidth="1"/>
    <col min="265" max="265" width="10.5703125" style="129" customWidth="1"/>
    <col min="266" max="266" width="11.5703125" style="129" customWidth="1"/>
    <col min="267" max="267" width="13.5703125" style="129" customWidth="1"/>
    <col min="268" max="268" width="9.28515625" style="129" customWidth="1"/>
    <col min="269" max="269" width="11.7109375" style="129" customWidth="1"/>
    <col min="270" max="270" width="11.42578125" style="129"/>
    <col min="271" max="271" width="11.42578125" style="129" customWidth="1"/>
    <col min="272" max="275" width="0" style="129" hidden="1" customWidth="1"/>
    <col min="276" max="512" width="11.42578125" style="129"/>
    <col min="513" max="513" width="58.85546875" style="129" customWidth="1"/>
    <col min="514" max="514" width="23.140625" style="129" bestFit="1" customWidth="1"/>
    <col min="515" max="515" width="13.42578125" style="129" bestFit="1" customWidth="1"/>
    <col min="516" max="519" width="11.42578125" style="129"/>
    <col min="520" max="520" width="9.28515625" style="129" customWidth="1"/>
    <col min="521" max="521" width="10.5703125" style="129" customWidth="1"/>
    <col min="522" max="522" width="11.5703125" style="129" customWidth="1"/>
    <col min="523" max="523" width="13.5703125" style="129" customWidth="1"/>
    <col min="524" max="524" width="9.28515625" style="129" customWidth="1"/>
    <col min="525" max="525" width="11.7109375" style="129" customWidth="1"/>
    <col min="526" max="526" width="11.42578125" style="129"/>
    <col min="527" max="527" width="11.42578125" style="129" customWidth="1"/>
    <col min="528" max="531" width="0" style="129" hidden="1" customWidth="1"/>
    <col min="532" max="768" width="11.42578125" style="129"/>
    <col min="769" max="769" width="58.85546875" style="129" customWidth="1"/>
    <col min="770" max="770" width="23.140625" style="129" bestFit="1" customWidth="1"/>
    <col min="771" max="771" width="13.42578125" style="129" bestFit="1" customWidth="1"/>
    <col min="772" max="775" width="11.42578125" style="129"/>
    <col min="776" max="776" width="9.28515625" style="129" customWidth="1"/>
    <col min="777" max="777" width="10.5703125" style="129" customWidth="1"/>
    <col min="778" max="778" width="11.5703125" style="129" customWidth="1"/>
    <col min="779" max="779" width="13.5703125" style="129" customWidth="1"/>
    <col min="780" max="780" width="9.28515625" style="129" customWidth="1"/>
    <col min="781" max="781" width="11.7109375" style="129" customWidth="1"/>
    <col min="782" max="782" width="11.42578125" style="129"/>
    <col min="783" max="783" width="11.42578125" style="129" customWidth="1"/>
    <col min="784" max="787" width="0" style="129" hidden="1" customWidth="1"/>
    <col min="788" max="1024" width="11.42578125" style="129"/>
    <col min="1025" max="1025" width="58.85546875" style="129" customWidth="1"/>
    <col min="1026" max="1026" width="23.140625" style="129" bestFit="1" customWidth="1"/>
    <col min="1027" max="1027" width="13.42578125" style="129" bestFit="1" customWidth="1"/>
    <col min="1028" max="1031" width="11.42578125" style="129"/>
    <col min="1032" max="1032" width="9.28515625" style="129" customWidth="1"/>
    <col min="1033" max="1033" width="10.5703125" style="129" customWidth="1"/>
    <col min="1034" max="1034" width="11.5703125" style="129" customWidth="1"/>
    <col min="1035" max="1035" width="13.5703125" style="129" customWidth="1"/>
    <col min="1036" max="1036" width="9.28515625" style="129" customWidth="1"/>
    <col min="1037" max="1037" width="11.7109375" style="129" customWidth="1"/>
    <col min="1038" max="1038" width="11.42578125" style="129"/>
    <col min="1039" max="1039" width="11.42578125" style="129" customWidth="1"/>
    <col min="1040" max="1043" width="0" style="129" hidden="1" customWidth="1"/>
    <col min="1044" max="1280" width="11.42578125" style="129"/>
    <col min="1281" max="1281" width="58.85546875" style="129" customWidth="1"/>
    <col min="1282" max="1282" width="23.140625" style="129" bestFit="1" customWidth="1"/>
    <col min="1283" max="1283" width="13.42578125" style="129" bestFit="1" customWidth="1"/>
    <col min="1284" max="1287" width="11.42578125" style="129"/>
    <col min="1288" max="1288" width="9.28515625" style="129" customWidth="1"/>
    <col min="1289" max="1289" width="10.5703125" style="129" customWidth="1"/>
    <col min="1290" max="1290" width="11.5703125" style="129" customWidth="1"/>
    <col min="1291" max="1291" width="13.5703125" style="129" customWidth="1"/>
    <col min="1292" max="1292" width="9.28515625" style="129" customWidth="1"/>
    <col min="1293" max="1293" width="11.7109375" style="129" customWidth="1"/>
    <col min="1294" max="1294" width="11.42578125" style="129"/>
    <col min="1295" max="1295" width="11.42578125" style="129" customWidth="1"/>
    <col min="1296" max="1299" width="0" style="129" hidden="1" customWidth="1"/>
    <col min="1300" max="1536" width="11.42578125" style="129"/>
    <col min="1537" max="1537" width="58.85546875" style="129" customWidth="1"/>
    <col min="1538" max="1538" width="23.140625" style="129" bestFit="1" customWidth="1"/>
    <col min="1539" max="1539" width="13.42578125" style="129" bestFit="1" customWidth="1"/>
    <col min="1540" max="1543" width="11.42578125" style="129"/>
    <col min="1544" max="1544" width="9.28515625" style="129" customWidth="1"/>
    <col min="1545" max="1545" width="10.5703125" style="129" customWidth="1"/>
    <col min="1546" max="1546" width="11.5703125" style="129" customWidth="1"/>
    <col min="1547" max="1547" width="13.5703125" style="129" customWidth="1"/>
    <col min="1548" max="1548" width="9.28515625" style="129" customWidth="1"/>
    <col min="1549" max="1549" width="11.7109375" style="129" customWidth="1"/>
    <col min="1550" max="1550" width="11.42578125" style="129"/>
    <col min="1551" max="1551" width="11.42578125" style="129" customWidth="1"/>
    <col min="1552" max="1555" width="0" style="129" hidden="1" customWidth="1"/>
    <col min="1556" max="1792" width="11.42578125" style="129"/>
    <col min="1793" max="1793" width="58.85546875" style="129" customWidth="1"/>
    <col min="1794" max="1794" width="23.140625" style="129" bestFit="1" customWidth="1"/>
    <col min="1795" max="1795" width="13.42578125" style="129" bestFit="1" customWidth="1"/>
    <col min="1796" max="1799" width="11.42578125" style="129"/>
    <col min="1800" max="1800" width="9.28515625" style="129" customWidth="1"/>
    <col min="1801" max="1801" width="10.5703125" style="129" customWidth="1"/>
    <col min="1802" max="1802" width="11.5703125" style="129" customWidth="1"/>
    <col min="1803" max="1803" width="13.5703125" style="129" customWidth="1"/>
    <col min="1804" max="1804" width="9.28515625" style="129" customWidth="1"/>
    <col min="1805" max="1805" width="11.7109375" style="129" customWidth="1"/>
    <col min="1806" max="1806" width="11.42578125" style="129"/>
    <col min="1807" max="1807" width="11.42578125" style="129" customWidth="1"/>
    <col min="1808" max="1811" width="0" style="129" hidden="1" customWidth="1"/>
    <col min="1812" max="2048" width="11.42578125" style="129"/>
    <col min="2049" max="2049" width="58.85546875" style="129" customWidth="1"/>
    <col min="2050" max="2050" width="23.140625" style="129" bestFit="1" customWidth="1"/>
    <col min="2051" max="2051" width="13.42578125" style="129" bestFit="1" customWidth="1"/>
    <col min="2052" max="2055" width="11.42578125" style="129"/>
    <col min="2056" max="2056" width="9.28515625" style="129" customWidth="1"/>
    <col min="2057" max="2057" width="10.5703125" style="129" customWidth="1"/>
    <col min="2058" max="2058" width="11.5703125" style="129" customWidth="1"/>
    <col min="2059" max="2059" width="13.5703125" style="129" customWidth="1"/>
    <col min="2060" max="2060" width="9.28515625" style="129" customWidth="1"/>
    <col min="2061" max="2061" width="11.7109375" style="129" customWidth="1"/>
    <col min="2062" max="2062" width="11.42578125" style="129"/>
    <col min="2063" max="2063" width="11.42578125" style="129" customWidth="1"/>
    <col min="2064" max="2067" width="0" style="129" hidden="1" customWidth="1"/>
    <col min="2068" max="2304" width="11.42578125" style="129"/>
    <col min="2305" max="2305" width="58.85546875" style="129" customWidth="1"/>
    <col min="2306" max="2306" width="23.140625" style="129" bestFit="1" customWidth="1"/>
    <col min="2307" max="2307" width="13.42578125" style="129" bestFit="1" customWidth="1"/>
    <col min="2308" max="2311" width="11.42578125" style="129"/>
    <col min="2312" max="2312" width="9.28515625" style="129" customWidth="1"/>
    <col min="2313" max="2313" width="10.5703125" style="129" customWidth="1"/>
    <col min="2314" max="2314" width="11.5703125" style="129" customWidth="1"/>
    <col min="2315" max="2315" width="13.5703125" style="129" customWidth="1"/>
    <col min="2316" max="2316" width="9.28515625" style="129" customWidth="1"/>
    <col min="2317" max="2317" width="11.7109375" style="129" customWidth="1"/>
    <col min="2318" max="2318" width="11.42578125" style="129"/>
    <col min="2319" max="2319" width="11.42578125" style="129" customWidth="1"/>
    <col min="2320" max="2323" width="0" style="129" hidden="1" customWidth="1"/>
    <col min="2324" max="2560" width="11.42578125" style="129"/>
    <col min="2561" max="2561" width="58.85546875" style="129" customWidth="1"/>
    <col min="2562" max="2562" width="23.140625" style="129" bestFit="1" customWidth="1"/>
    <col min="2563" max="2563" width="13.42578125" style="129" bestFit="1" customWidth="1"/>
    <col min="2564" max="2567" width="11.42578125" style="129"/>
    <col min="2568" max="2568" width="9.28515625" style="129" customWidth="1"/>
    <col min="2569" max="2569" width="10.5703125" style="129" customWidth="1"/>
    <col min="2570" max="2570" width="11.5703125" style="129" customWidth="1"/>
    <col min="2571" max="2571" width="13.5703125" style="129" customWidth="1"/>
    <col min="2572" max="2572" width="9.28515625" style="129" customWidth="1"/>
    <col min="2573" max="2573" width="11.7109375" style="129" customWidth="1"/>
    <col min="2574" max="2574" width="11.42578125" style="129"/>
    <col min="2575" max="2575" width="11.42578125" style="129" customWidth="1"/>
    <col min="2576" max="2579" width="0" style="129" hidden="1" customWidth="1"/>
    <col min="2580" max="2816" width="11.42578125" style="129"/>
    <col min="2817" max="2817" width="58.85546875" style="129" customWidth="1"/>
    <col min="2818" max="2818" width="23.140625" style="129" bestFit="1" customWidth="1"/>
    <col min="2819" max="2819" width="13.42578125" style="129" bestFit="1" customWidth="1"/>
    <col min="2820" max="2823" width="11.42578125" style="129"/>
    <col min="2824" max="2824" width="9.28515625" style="129" customWidth="1"/>
    <col min="2825" max="2825" width="10.5703125" style="129" customWidth="1"/>
    <col min="2826" max="2826" width="11.5703125" style="129" customWidth="1"/>
    <col min="2827" max="2827" width="13.5703125" style="129" customWidth="1"/>
    <col min="2828" max="2828" width="9.28515625" style="129" customWidth="1"/>
    <col min="2829" max="2829" width="11.7109375" style="129" customWidth="1"/>
    <col min="2830" max="2830" width="11.42578125" style="129"/>
    <col min="2831" max="2831" width="11.42578125" style="129" customWidth="1"/>
    <col min="2832" max="2835" width="0" style="129" hidden="1" customWidth="1"/>
    <col min="2836" max="3072" width="11.42578125" style="129"/>
    <col min="3073" max="3073" width="58.85546875" style="129" customWidth="1"/>
    <col min="3074" max="3074" width="23.140625" style="129" bestFit="1" customWidth="1"/>
    <col min="3075" max="3075" width="13.42578125" style="129" bestFit="1" customWidth="1"/>
    <col min="3076" max="3079" width="11.42578125" style="129"/>
    <col min="3080" max="3080" width="9.28515625" style="129" customWidth="1"/>
    <col min="3081" max="3081" width="10.5703125" style="129" customWidth="1"/>
    <col min="3082" max="3082" width="11.5703125" style="129" customWidth="1"/>
    <col min="3083" max="3083" width="13.5703125" style="129" customWidth="1"/>
    <col min="3084" max="3084" width="9.28515625" style="129" customWidth="1"/>
    <col min="3085" max="3085" width="11.7109375" style="129" customWidth="1"/>
    <col min="3086" max="3086" width="11.42578125" style="129"/>
    <col min="3087" max="3087" width="11.42578125" style="129" customWidth="1"/>
    <col min="3088" max="3091" width="0" style="129" hidden="1" customWidth="1"/>
    <col min="3092" max="3328" width="11.42578125" style="129"/>
    <col min="3329" max="3329" width="58.85546875" style="129" customWidth="1"/>
    <col min="3330" max="3330" width="23.140625" style="129" bestFit="1" customWidth="1"/>
    <col min="3331" max="3331" width="13.42578125" style="129" bestFit="1" customWidth="1"/>
    <col min="3332" max="3335" width="11.42578125" style="129"/>
    <col min="3336" max="3336" width="9.28515625" style="129" customWidth="1"/>
    <col min="3337" max="3337" width="10.5703125" style="129" customWidth="1"/>
    <col min="3338" max="3338" width="11.5703125" style="129" customWidth="1"/>
    <col min="3339" max="3339" width="13.5703125" style="129" customWidth="1"/>
    <col min="3340" max="3340" width="9.28515625" style="129" customWidth="1"/>
    <col min="3341" max="3341" width="11.7109375" style="129" customWidth="1"/>
    <col min="3342" max="3342" width="11.42578125" style="129"/>
    <col min="3343" max="3343" width="11.42578125" style="129" customWidth="1"/>
    <col min="3344" max="3347" width="0" style="129" hidden="1" customWidth="1"/>
    <col min="3348" max="3584" width="11.42578125" style="129"/>
    <col min="3585" max="3585" width="58.85546875" style="129" customWidth="1"/>
    <col min="3586" max="3586" width="23.140625" style="129" bestFit="1" customWidth="1"/>
    <col min="3587" max="3587" width="13.42578125" style="129" bestFit="1" customWidth="1"/>
    <col min="3588" max="3591" width="11.42578125" style="129"/>
    <col min="3592" max="3592" width="9.28515625" style="129" customWidth="1"/>
    <col min="3593" max="3593" width="10.5703125" style="129" customWidth="1"/>
    <col min="3594" max="3594" width="11.5703125" style="129" customWidth="1"/>
    <col min="3595" max="3595" width="13.5703125" style="129" customWidth="1"/>
    <col min="3596" max="3596" width="9.28515625" style="129" customWidth="1"/>
    <col min="3597" max="3597" width="11.7109375" style="129" customWidth="1"/>
    <col min="3598" max="3598" width="11.42578125" style="129"/>
    <col min="3599" max="3599" width="11.42578125" style="129" customWidth="1"/>
    <col min="3600" max="3603" width="0" style="129" hidden="1" customWidth="1"/>
    <col min="3604" max="3840" width="11.42578125" style="129"/>
    <col min="3841" max="3841" width="58.85546875" style="129" customWidth="1"/>
    <col min="3842" max="3842" width="23.140625" style="129" bestFit="1" customWidth="1"/>
    <col min="3843" max="3843" width="13.42578125" style="129" bestFit="1" customWidth="1"/>
    <col min="3844" max="3847" width="11.42578125" style="129"/>
    <col min="3848" max="3848" width="9.28515625" style="129" customWidth="1"/>
    <col min="3849" max="3849" width="10.5703125" style="129" customWidth="1"/>
    <col min="3850" max="3850" width="11.5703125" style="129" customWidth="1"/>
    <col min="3851" max="3851" width="13.5703125" style="129" customWidth="1"/>
    <col min="3852" max="3852" width="9.28515625" style="129" customWidth="1"/>
    <col min="3853" max="3853" width="11.7109375" style="129" customWidth="1"/>
    <col min="3854" max="3854" width="11.42578125" style="129"/>
    <col min="3855" max="3855" width="11.42578125" style="129" customWidth="1"/>
    <col min="3856" max="3859" width="0" style="129" hidden="1" customWidth="1"/>
    <col min="3860" max="4096" width="11.42578125" style="129"/>
    <col min="4097" max="4097" width="58.85546875" style="129" customWidth="1"/>
    <col min="4098" max="4098" width="23.140625" style="129" bestFit="1" customWidth="1"/>
    <col min="4099" max="4099" width="13.42578125" style="129" bestFit="1" customWidth="1"/>
    <col min="4100" max="4103" width="11.42578125" style="129"/>
    <col min="4104" max="4104" width="9.28515625" style="129" customWidth="1"/>
    <col min="4105" max="4105" width="10.5703125" style="129" customWidth="1"/>
    <col min="4106" max="4106" width="11.5703125" style="129" customWidth="1"/>
    <col min="4107" max="4107" width="13.5703125" style="129" customWidth="1"/>
    <col min="4108" max="4108" width="9.28515625" style="129" customWidth="1"/>
    <col min="4109" max="4109" width="11.7109375" style="129" customWidth="1"/>
    <col min="4110" max="4110" width="11.42578125" style="129"/>
    <col min="4111" max="4111" width="11.42578125" style="129" customWidth="1"/>
    <col min="4112" max="4115" width="0" style="129" hidden="1" customWidth="1"/>
    <col min="4116" max="4352" width="11.42578125" style="129"/>
    <col min="4353" max="4353" width="58.85546875" style="129" customWidth="1"/>
    <col min="4354" max="4354" width="23.140625" style="129" bestFit="1" customWidth="1"/>
    <col min="4355" max="4355" width="13.42578125" style="129" bestFit="1" customWidth="1"/>
    <col min="4356" max="4359" width="11.42578125" style="129"/>
    <col min="4360" max="4360" width="9.28515625" style="129" customWidth="1"/>
    <col min="4361" max="4361" width="10.5703125" style="129" customWidth="1"/>
    <col min="4362" max="4362" width="11.5703125" style="129" customWidth="1"/>
    <col min="4363" max="4363" width="13.5703125" style="129" customWidth="1"/>
    <col min="4364" max="4364" width="9.28515625" style="129" customWidth="1"/>
    <col min="4365" max="4365" width="11.7109375" style="129" customWidth="1"/>
    <col min="4366" max="4366" width="11.42578125" style="129"/>
    <col min="4367" max="4367" width="11.42578125" style="129" customWidth="1"/>
    <col min="4368" max="4371" width="0" style="129" hidden="1" customWidth="1"/>
    <col min="4372" max="4608" width="11.42578125" style="129"/>
    <col min="4609" max="4609" width="58.85546875" style="129" customWidth="1"/>
    <col min="4610" max="4610" width="23.140625" style="129" bestFit="1" customWidth="1"/>
    <col min="4611" max="4611" width="13.42578125" style="129" bestFit="1" customWidth="1"/>
    <col min="4612" max="4615" width="11.42578125" style="129"/>
    <col min="4616" max="4616" width="9.28515625" style="129" customWidth="1"/>
    <col min="4617" max="4617" width="10.5703125" style="129" customWidth="1"/>
    <col min="4618" max="4618" width="11.5703125" style="129" customWidth="1"/>
    <col min="4619" max="4619" width="13.5703125" style="129" customWidth="1"/>
    <col min="4620" max="4620" width="9.28515625" style="129" customWidth="1"/>
    <col min="4621" max="4621" width="11.7109375" style="129" customWidth="1"/>
    <col min="4622" max="4622" width="11.42578125" style="129"/>
    <col min="4623" max="4623" width="11.42578125" style="129" customWidth="1"/>
    <col min="4624" max="4627" width="0" style="129" hidden="1" customWidth="1"/>
    <col min="4628" max="4864" width="11.42578125" style="129"/>
    <col min="4865" max="4865" width="58.85546875" style="129" customWidth="1"/>
    <col min="4866" max="4866" width="23.140625" style="129" bestFit="1" customWidth="1"/>
    <col min="4867" max="4867" width="13.42578125" style="129" bestFit="1" customWidth="1"/>
    <col min="4868" max="4871" width="11.42578125" style="129"/>
    <col min="4872" max="4872" width="9.28515625" style="129" customWidth="1"/>
    <col min="4873" max="4873" width="10.5703125" style="129" customWidth="1"/>
    <col min="4874" max="4874" width="11.5703125" style="129" customWidth="1"/>
    <col min="4875" max="4875" width="13.5703125" style="129" customWidth="1"/>
    <col min="4876" max="4876" width="9.28515625" style="129" customWidth="1"/>
    <col min="4877" max="4877" width="11.7109375" style="129" customWidth="1"/>
    <col min="4878" max="4878" width="11.42578125" style="129"/>
    <col min="4879" max="4879" width="11.42578125" style="129" customWidth="1"/>
    <col min="4880" max="4883" width="0" style="129" hidden="1" customWidth="1"/>
    <col min="4884" max="5120" width="11.42578125" style="129"/>
    <col min="5121" max="5121" width="58.85546875" style="129" customWidth="1"/>
    <col min="5122" max="5122" width="23.140625" style="129" bestFit="1" customWidth="1"/>
    <col min="5123" max="5123" width="13.42578125" style="129" bestFit="1" customWidth="1"/>
    <col min="5124" max="5127" width="11.42578125" style="129"/>
    <col min="5128" max="5128" width="9.28515625" style="129" customWidth="1"/>
    <col min="5129" max="5129" width="10.5703125" style="129" customWidth="1"/>
    <col min="5130" max="5130" width="11.5703125" style="129" customWidth="1"/>
    <col min="5131" max="5131" width="13.5703125" style="129" customWidth="1"/>
    <col min="5132" max="5132" width="9.28515625" style="129" customWidth="1"/>
    <col min="5133" max="5133" width="11.7109375" style="129" customWidth="1"/>
    <col min="5134" max="5134" width="11.42578125" style="129"/>
    <col min="5135" max="5135" width="11.42578125" style="129" customWidth="1"/>
    <col min="5136" max="5139" width="0" style="129" hidden="1" customWidth="1"/>
    <col min="5140" max="5376" width="11.42578125" style="129"/>
    <col min="5377" max="5377" width="58.85546875" style="129" customWidth="1"/>
    <col min="5378" max="5378" width="23.140625" style="129" bestFit="1" customWidth="1"/>
    <col min="5379" max="5379" width="13.42578125" style="129" bestFit="1" customWidth="1"/>
    <col min="5380" max="5383" width="11.42578125" style="129"/>
    <col min="5384" max="5384" width="9.28515625" style="129" customWidth="1"/>
    <col min="5385" max="5385" width="10.5703125" style="129" customWidth="1"/>
    <col min="5386" max="5386" width="11.5703125" style="129" customWidth="1"/>
    <col min="5387" max="5387" width="13.5703125" style="129" customWidth="1"/>
    <col min="5388" max="5388" width="9.28515625" style="129" customWidth="1"/>
    <col min="5389" max="5389" width="11.7109375" style="129" customWidth="1"/>
    <col min="5390" max="5390" width="11.42578125" style="129"/>
    <col min="5391" max="5391" width="11.42578125" style="129" customWidth="1"/>
    <col min="5392" max="5395" width="0" style="129" hidden="1" customWidth="1"/>
    <col min="5396" max="5632" width="11.42578125" style="129"/>
    <col min="5633" max="5633" width="58.85546875" style="129" customWidth="1"/>
    <col min="5634" max="5634" width="23.140625" style="129" bestFit="1" customWidth="1"/>
    <col min="5635" max="5635" width="13.42578125" style="129" bestFit="1" customWidth="1"/>
    <col min="5636" max="5639" width="11.42578125" style="129"/>
    <col min="5640" max="5640" width="9.28515625" style="129" customWidth="1"/>
    <col min="5641" max="5641" width="10.5703125" style="129" customWidth="1"/>
    <col min="5642" max="5642" width="11.5703125" style="129" customWidth="1"/>
    <col min="5643" max="5643" width="13.5703125" style="129" customWidth="1"/>
    <col min="5644" max="5644" width="9.28515625" style="129" customWidth="1"/>
    <col min="5645" max="5645" width="11.7109375" style="129" customWidth="1"/>
    <col min="5646" max="5646" width="11.42578125" style="129"/>
    <col min="5647" max="5647" width="11.42578125" style="129" customWidth="1"/>
    <col min="5648" max="5651" width="0" style="129" hidden="1" customWidth="1"/>
    <col min="5652" max="5888" width="11.42578125" style="129"/>
    <col min="5889" max="5889" width="58.85546875" style="129" customWidth="1"/>
    <col min="5890" max="5890" width="23.140625" style="129" bestFit="1" customWidth="1"/>
    <col min="5891" max="5891" width="13.42578125" style="129" bestFit="1" customWidth="1"/>
    <col min="5892" max="5895" width="11.42578125" style="129"/>
    <col min="5896" max="5896" width="9.28515625" style="129" customWidth="1"/>
    <col min="5897" max="5897" width="10.5703125" style="129" customWidth="1"/>
    <col min="5898" max="5898" width="11.5703125" style="129" customWidth="1"/>
    <col min="5899" max="5899" width="13.5703125" style="129" customWidth="1"/>
    <col min="5900" max="5900" width="9.28515625" style="129" customWidth="1"/>
    <col min="5901" max="5901" width="11.7109375" style="129" customWidth="1"/>
    <col min="5902" max="5902" width="11.42578125" style="129"/>
    <col min="5903" max="5903" width="11.42578125" style="129" customWidth="1"/>
    <col min="5904" max="5907" width="0" style="129" hidden="1" customWidth="1"/>
    <col min="5908" max="6144" width="11.42578125" style="129"/>
    <col min="6145" max="6145" width="58.85546875" style="129" customWidth="1"/>
    <col min="6146" max="6146" width="23.140625" style="129" bestFit="1" customWidth="1"/>
    <col min="6147" max="6147" width="13.42578125" style="129" bestFit="1" customWidth="1"/>
    <col min="6148" max="6151" width="11.42578125" style="129"/>
    <col min="6152" max="6152" width="9.28515625" style="129" customWidth="1"/>
    <col min="6153" max="6153" width="10.5703125" style="129" customWidth="1"/>
    <col min="6154" max="6154" width="11.5703125" style="129" customWidth="1"/>
    <col min="6155" max="6155" width="13.5703125" style="129" customWidth="1"/>
    <col min="6156" max="6156" width="9.28515625" style="129" customWidth="1"/>
    <col min="6157" max="6157" width="11.7109375" style="129" customWidth="1"/>
    <col min="6158" max="6158" width="11.42578125" style="129"/>
    <col min="6159" max="6159" width="11.42578125" style="129" customWidth="1"/>
    <col min="6160" max="6163" width="0" style="129" hidden="1" customWidth="1"/>
    <col min="6164" max="6400" width="11.42578125" style="129"/>
    <col min="6401" max="6401" width="58.85546875" style="129" customWidth="1"/>
    <col min="6402" max="6402" width="23.140625" style="129" bestFit="1" customWidth="1"/>
    <col min="6403" max="6403" width="13.42578125" style="129" bestFit="1" customWidth="1"/>
    <col min="6404" max="6407" width="11.42578125" style="129"/>
    <col min="6408" max="6408" width="9.28515625" style="129" customWidth="1"/>
    <col min="6409" max="6409" width="10.5703125" style="129" customWidth="1"/>
    <col min="6410" max="6410" width="11.5703125" style="129" customWidth="1"/>
    <col min="6411" max="6411" width="13.5703125" style="129" customWidth="1"/>
    <col min="6412" max="6412" width="9.28515625" style="129" customWidth="1"/>
    <col min="6413" max="6413" width="11.7109375" style="129" customWidth="1"/>
    <col min="6414" max="6414" width="11.42578125" style="129"/>
    <col min="6415" max="6415" width="11.42578125" style="129" customWidth="1"/>
    <col min="6416" max="6419" width="0" style="129" hidden="1" customWidth="1"/>
    <col min="6420" max="6656" width="11.42578125" style="129"/>
    <col min="6657" max="6657" width="58.85546875" style="129" customWidth="1"/>
    <col min="6658" max="6658" width="23.140625" style="129" bestFit="1" customWidth="1"/>
    <col min="6659" max="6659" width="13.42578125" style="129" bestFit="1" customWidth="1"/>
    <col min="6660" max="6663" width="11.42578125" style="129"/>
    <col min="6664" max="6664" width="9.28515625" style="129" customWidth="1"/>
    <col min="6665" max="6665" width="10.5703125" style="129" customWidth="1"/>
    <col min="6666" max="6666" width="11.5703125" style="129" customWidth="1"/>
    <col min="6667" max="6667" width="13.5703125" style="129" customWidth="1"/>
    <col min="6668" max="6668" width="9.28515625" style="129" customWidth="1"/>
    <col min="6669" max="6669" width="11.7109375" style="129" customWidth="1"/>
    <col min="6670" max="6670" width="11.42578125" style="129"/>
    <col min="6671" max="6671" width="11.42578125" style="129" customWidth="1"/>
    <col min="6672" max="6675" width="0" style="129" hidden="1" customWidth="1"/>
    <col min="6676" max="6912" width="11.42578125" style="129"/>
    <col min="6913" max="6913" width="58.85546875" style="129" customWidth="1"/>
    <col min="6914" max="6914" width="23.140625" style="129" bestFit="1" customWidth="1"/>
    <col min="6915" max="6915" width="13.42578125" style="129" bestFit="1" customWidth="1"/>
    <col min="6916" max="6919" width="11.42578125" style="129"/>
    <col min="6920" max="6920" width="9.28515625" style="129" customWidth="1"/>
    <col min="6921" max="6921" width="10.5703125" style="129" customWidth="1"/>
    <col min="6922" max="6922" width="11.5703125" style="129" customWidth="1"/>
    <col min="6923" max="6923" width="13.5703125" style="129" customWidth="1"/>
    <col min="6924" max="6924" width="9.28515625" style="129" customWidth="1"/>
    <col min="6925" max="6925" width="11.7109375" style="129" customWidth="1"/>
    <col min="6926" max="6926" width="11.42578125" style="129"/>
    <col min="6927" max="6927" width="11.42578125" style="129" customWidth="1"/>
    <col min="6928" max="6931" width="0" style="129" hidden="1" customWidth="1"/>
    <col min="6932" max="7168" width="11.42578125" style="129"/>
    <col min="7169" max="7169" width="58.85546875" style="129" customWidth="1"/>
    <col min="7170" max="7170" width="23.140625" style="129" bestFit="1" customWidth="1"/>
    <col min="7171" max="7171" width="13.42578125" style="129" bestFit="1" customWidth="1"/>
    <col min="7172" max="7175" width="11.42578125" style="129"/>
    <col min="7176" max="7176" width="9.28515625" style="129" customWidth="1"/>
    <col min="7177" max="7177" width="10.5703125" style="129" customWidth="1"/>
    <col min="7178" max="7178" width="11.5703125" style="129" customWidth="1"/>
    <col min="7179" max="7179" width="13.5703125" style="129" customWidth="1"/>
    <col min="7180" max="7180" width="9.28515625" style="129" customWidth="1"/>
    <col min="7181" max="7181" width="11.7109375" style="129" customWidth="1"/>
    <col min="7182" max="7182" width="11.42578125" style="129"/>
    <col min="7183" max="7183" width="11.42578125" style="129" customWidth="1"/>
    <col min="7184" max="7187" width="0" style="129" hidden="1" customWidth="1"/>
    <col min="7188" max="7424" width="11.42578125" style="129"/>
    <col min="7425" max="7425" width="58.85546875" style="129" customWidth="1"/>
    <col min="7426" max="7426" width="23.140625" style="129" bestFit="1" customWidth="1"/>
    <col min="7427" max="7427" width="13.42578125" style="129" bestFit="1" customWidth="1"/>
    <col min="7428" max="7431" width="11.42578125" style="129"/>
    <col min="7432" max="7432" width="9.28515625" style="129" customWidth="1"/>
    <col min="7433" max="7433" width="10.5703125" style="129" customWidth="1"/>
    <col min="7434" max="7434" width="11.5703125" style="129" customWidth="1"/>
    <col min="7435" max="7435" width="13.5703125" style="129" customWidth="1"/>
    <col min="7436" max="7436" width="9.28515625" style="129" customWidth="1"/>
    <col min="7437" max="7437" width="11.7109375" style="129" customWidth="1"/>
    <col min="7438" max="7438" width="11.42578125" style="129"/>
    <col min="7439" max="7439" width="11.42578125" style="129" customWidth="1"/>
    <col min="7440" max="7443" width="0" style="129" hidden="1" customWidth="1"/>
    <col min="7444" max="7680" width="11.42578125" style="129"/>
    <col min="7681" max="7681" width="58.85546875" style="129" customWidth="1"/>
    <col min="7682" max="7682" width="23.140625" style="129" bestFit="1" customWidth="1"/>
    <col min="7683" max="7683" width="13.42578125" style="129" bestFit="1" customWidth="1"/>
    <col min="7684" max="7687" width="11.42578125" style="129"/>
    <col min="7688" max="7688" width="9.28515625" style="129" customWidth="1"/>
    <col min="7689" max="7689" width="10.5703125" style="129" customWidth="1"/>
    <col min="7690" max="7690" width="11.5703125" style="129" customWidth="1"/>
    <col min="7691" max="7691" width="13.5703125" style="129" customWidth="1"/>
    <col min="7692" max="7692" width="9.28515625" style="129" customWidth="1"/>
    <col min="7693" max="7693" width="11.7109375" style="129" customWidth="1"/>
    <col min="7694" max="7694" width="11.42578125" style="129"/>
    <col min="7695" max="7695" width="11.42578125" style="129" customWidth="1"/>
    <col min="7696" max="7699" width="0" style="129" hidden="1" customWidth="1"/>
    <col min="7700" max="7936" width="11.42578125" style="129"/>
    <col min="7937" max="7937" width="58.85546875" style="129" customWidth="1"/>
    <col min="7938" max="7938" width="23.140625" style="129" bestFit="1" customWidth="1"/>
    <col min="7939" max="7939" width="13.42578125" style="129" bestFit="1" customWidth="1"/>
    <col min="7940" max="7943" width="11.42578125" style="129"/>
    <col min="7944" max="7944" width="9.28515625" style="129" customWidth="1"/>
    <col min="7945" max="7945" width="10.5703125" style="129" customWidth="1"/>
    <col min="7946" max="7946" width="11.5703125" style="129" customWidth="1"/>
    <col min="7947" max="7947" width="13.5703125" style="129" customWidth="1"/>
    <col min="7948" max="7948" width="9.28515625" style="129" customWidth="1"/>
    <col min="7949" max="7949" width="11.7109375" style="129" customWidth="1"/>
    <col min="7950" max="7950" width="11.42578125" style="129"/>
    <col min="7951" max="7951" width="11.42578125" style="129" customWidth="1"/>
    <col min="7952" max="7955" width="0" style="129" hidden="1" customWidth="1"/>
    <col min="7956" max="8192" width="11.42578125" style="129"/>
    <col min="8193" max="8193" width="58.85546875" style="129" customWidth="1"/>
    <col min="8194" max="8194" width="23.140625" style="129" bestFit="1" customWidth="1"/>
    <col min="8195" max="8195" width="13.42578125" style="129" bestFit="1" customWidth="1"/>
    <col min="8196" max="8199" width="11.42578125" style="129"/>
    <col min="8200" max="8200" width="9.28515625" style="129" customWidth="1"/>
    <col min="8201" max="8201" width="10.5703125" style="129" customWidth="1"/>
    <col min="8202" max="8202" width="11.5703125" style="129" customWidth="1"/>
    <col min="8203" max="8203" width="13.5703125" style="129" customWidth="1"/>
    <col min="8204" max="8204" width="9.28515625" style="129" customWidth="1"/>
    <col min="8205" max="8205" width="11.7109375" style="129" customWidth="1"/>
    <col min="8206" max="8206" width="11.42578125" style="129"/>
    <col min="8207" max="8207" width="11.42578125" style="129" customWidth="1"/>
    <col min="8208" max="8211" width="0" style="129" hidden="1" customWidth="1"/>
    <col min="8212" max="8448" width="11.42578125" style="129"/>
    <col min="8449" max="8449" width="58.85546875" style="129" customWidth="1"/>
    <col min="8450" max="8450" width="23.140625" style="129" bestFit="1" customWidth="1"/>
    <col min="8451" max="8451" width="13.42578125" style="129" bestFit="1" customWidth="1"/>
    <col min="8452" max="8455" width="11.42578125" style="129"/>
    <col min="8456" max="8456" width="9.28515625" style="129" customWidth="1"/>
    <col min="8457" max="8457" width="10.5703125" style="129" customWidth="1"/>
    <col min="8458" max="8458" width="11.5703125" style="129" customWidth="1"/>
    <col min="8459" max="8459" width="13.5703125" style="129" customWidth="1"/>
    <col min="8460" max="8460" width="9.28515625" style="129" customWidth="1"/>
    <col min="8461" max="8461" width="11.7109375" style="129" customWidth="1"/>
    <col min="8462" max="8462" width="11.42578125" style="129"/>
    <col min="8463" max="8463" width="11.42578125" style="129" customWidth="1"/>
    <col min="8464" max="8467" width="0" style="129" hidden="1" customWidth="1"/>
    <col min="8468" max="8704" width="11.42578125" style="129"/>
    <col min="8705" max="8705" width="58.85546875" style="129" customWidth="1"/>
    <col min="8706" max="8706" width="23.140625" style="129" bestFit="1" customWidth="1"/>
    <col min="8707" max="8707" width="13.42578125" style="129" bestFit="1" customWidth="1"/>
    <col min="8708" max="8711" width="11.42578125" style="129"/>
    <col min="8712" max="8712" width="9.28515625" style="129" customWidth="1"/>
    <col min="8713" max="8713" width="10.5703125" style="129" customWidth="1"/>
    <col min="8714" max="8714" width="11.5703125" style="129" customWidth="1"/>
    <col min="8715" max="8715" width="13.5703125" style="129" customWidth="1"/>
    <col min="8716" max="8716" width="9.28515625" style="129" customWidth="1"/>
    <col min="8717" max="8717" width="11.7109375" style="129" customWidth="1"/>
    <col min="8718" max="8718" width="11.42578125" style="129"/>
    <col min="8719" max="8719" width="11.42578125" style="129" customWidth="1"/>
    <col min="8720" max="8723" width="0" style="129" hidden="1" customWidth="1"/>
    <col min="8724" max="8960" width="11.42578125" style="129"/>
    <col min="8961" max="8961" width="58.85546875" style="129" customWidth="1"/>
    <col min="8962" max="8962" width="23.140625" style="129" bestFit="1" customWidth="1"/>
    <col min="8963" max="8963" width="13.42578125" style="129" bestFit="1" customWidth="1"/>
    <col min="8964" max="8967" width="11.42578125" style="129"/>
    <col min="8968" max="8968" width="9.28515625" style="129" customWidth="1"/>
    <col min="8969" max="8969" width="10.5703125" style="129" customWidth="1"/>
    <col min="8970" max="8970" width="11.5703125" style="129" customWidth="1"/>
    <col min="8971" max="8971" width="13.5703125" style="129" customWidth="1"/>
    <col min="8972" max="8972" width="9.28515625" style="129" customWidth="1"/>
    <col min="8973" max="8973" width="11.7109375" style="129" customWidth="1"/>
    <col min="8974" max="8974" width="11.42578125" style="129"/>
    <col min="8975" max="8975" width="11.42578125" style="129" customWidth="1"/>
    <col min="8976" max="8979" width="0" style="129" hidden="1" customWidth="1"/>
    <col min="8980" max="9216" width="11.42578125" style="129"/>
    <col min="9217" max="9217" width="58.85546875" style="129" customWidth="1"/>
    <col min="9218" max="9218" width="23.140625" style="129" bestFit="1" customWidth="1"/>
    <col min="9219" max="9219" width="13.42578125" style="129" bestFit="1" customWidth="1"/>
    <col min="9220" max="9223" width="11.42578125" style="129"/>
    <col min="9224" max="9224" width="9.28515625" style="129" customWidth="1"/>
    <col min="9225" max="9225" width="10.5703125" style="129" customWidth="1"/>
    <col min="9226" max="9226" width="11.5703125" style="129" customWidth="1"/>
    <col min="9227" max="9227" width="13.5703125" style="129" customWidth="1"/>
    <col min="9228" max="9228" width="9.28515625" style="129" customWidth="1"/>
    <col min="9229" max="9229" width="11.7109375" style="129" customWidth="1"/>
    <col min="9230" max="9230" width="11.42578125" style="129"/>
    <col min="9231" max="9231" width="11.42578125" style="129" customWidth="1"/>
    <col min="9232" max="9235" width="0" style="129" hidden="1" customWidth="1"/>
    <col min="9236" max="9472" width="11.42578125" style="129"/>
    <col min="9473" max="9473" width="58.85546875" style="129" customWidth="1"/>
    <col min="9474" max="9474" width="23.140625" style="129" bestFit="1" customWidth="1"/>
    <col min="9475" max="9475" width="13.42578125" style="129" bestFit="1" customWidth="1"/>
    <col min="9476" max="9479" width="11.42578125" style="129"/>
    <col min="9480" max="9480" width="9.28515625" style="129" customWidth="1"/>
    <col min="9481" max="9481" width="10.5703125" style="129" customWidth="1"/>
    <col min="9482" max="9482" width="11.5703125" style="129" customWidth="1"/>
    <col min="9483" max="9483" width="13.5703125" style="129" customWidth="1"/>
    <col min="9484" max="9484" width="9.28515625" style="129" customWidth="1"/>
    <col min="9485" max="9485" width="11.7109375" style="129" customWidth="1"/>
    <col min="9486" max="9486" width="11.42578125" style="129"/>
    <col min="9487" max="9487" width="11.42578125" style="129" customWidth="1"/>
    <col min="9488" max="9491" width="0" style="129" hidden="1" customWidth="1"/>
    <col min="9492" max="9728" width="11.42578125" style="129"/>
    <col min="9729" max="9729" width="58.85546875" style="129" customWidth="1"/>
    <col min="9730" max="9730" width="23.140625" style="129" bestFit="1" customWidth="1"/>
    <col min="9731" max="9731" width="13.42578125" style="129" bestFit="1" customWidth="1"/>
    <col min="9732" max="9735" width="11.42578125" style="129"/>
    <col min="9736" max="9736" width="9.28515625" style="129" customWidth="1"/>
    <col min="9737" max="9737" width="10.5703125" style="129" customWidth="1"/>
    <col min="9738" max="9738" width="11.5703125" style="129" customWidth="1"/>
    <col min="9739" max="9739" width="13.5703125" style="129" customWidth="1"/>
    <col min="9740" max="9740" width="9.28515625" style="129" customWidth="1"/>
    <col min="9741" max="9741" width="11.7109375" style="129" customWidth="1"/>
    <col min="9742" max="9742" width="11.42578125" style="129"/>
    <col min="9743" max="9743" width="11.42578125" style="129" customWidth="1"/>
    <col min="9744" max="9747" width="0" style="129" hidden="1" customWidth="1"/>
    <col min="9748" max="9984" width="11.42578125" style="129"/>
    <col min="9985" max="9985" width="58.85546875" style="129" customWidth="1"/>
    <col min="9986" max="9986" width="23.140625" style="129" bestFit="1" customWidth="1"/>
    <col min="9987" max="9987" width="13.42578125" style="129" bestFit="1" customWidth="1"/>
    <col min="9988" max="9991" width="11.42578125" style="129"/>
    <col min="9992" max="9992" width="9.28515625" style="129" customWidth="1"/>
    <col min="9993" max="9993" width="10.5703125" style="129" customWidth="1"/>
    <col min="9994" max="9994" width="11.5703125" style="129" customWidth="1"/>
    <col min="9995" max="9995" width="13.5703125" style="129" customWidth="1"/>
    <col min="9996" max="9996" width="9.28515625" style="129" customWidth="1"/>
    <col min="9997" max="9997" width="11.7109375" style="129" customWidth="1"/>
    <col min="9998" max="9998" width="11.42578125" style="129"/>
    <col min="9999" max="9999" width="11.42578125" style="129" customWidth="1"/>
    <col min="10000" max="10003" width="0" style="129" hidden="1" customWidth="1"/>
    <col min="10004" max="10240" width="11.42578125" style="129"/>
    <col min="10241" max="10241" width="58.85546875" style="129" customWidth="1"/>
    <col min="10242" max="10242" width="23.140625" style="129" bestFit="1" customWidth="1"/>
    <col min="10243" max="10243" width="13.42578125" style="129" bestFit="1" customWidth="1"/>
    <col min="10244" max="10247" width="11.42578125" style="129"/>
    <col min="10248" max="10248" width="9.28515625" style="129" customWidth="1"/>
    <col min="10249" max="10249" width="10.5703125" style="129" customWidth="1"/>
    <col min="10250" max="10250" width="11.5703125" style="129" customWidth="1"/>
    <col min="10251" max="10251" width="13.5703125" style="129" customWidth="1"/>
    <col min="10252" max="10252" width="9.28515625" style="129" customWidth="1"/>
    <col min="10253" max="10253" width="11.7109375" style="129" customWidth="1"/>
    <col min="10254" max="10254" width="11.42578125" style="129"/>
    <col min="10255" max="10255" width="11.42578125" style="129" customWidth="1"/>
    <col min="10256" max="10259" width="0" style="129" hidden="1" customWidth="1"/>
    <col min="10260" max="10496" width="11.42578125" style="129"/>
    <col min="10497" max="10497" width="58.85546875" style="129" customWidth="1"/>
    <col min="10498" max="10498" width="23.140625" style="129" bestFit="1" customWidth="1"/>
    <col min="10499" max="10499" width="13.42578125" style="129" bestFit="1" customWidth="1"/>
    <col min="10500" max="10503" width="11.42578125" style="129"/>
    <col min="10504" max="10504" width="9.28515625" style="129" customWidth="1"/>
    <col min="10505" max="10505" width="10.5703125" style="129" customWidth="1"/>
    <col min="10506" max="10506" width="11.5703125" style="129" customWidth="1"/>
    <col min="10507" max="10507" width="13.5703125" style="129" customWidth="1"/>
    <col min="10508" max="10508" width="9.28515625" style="129" customWidth="1"/>
    <col min="10509" max="10509" width="11.7109375" style="129" customWidth="1"/>
    <col min="10510" max="10510" width="11.42578125" style="129"/>
    <col min="10511" max="10511" width="11.42578125" style="129" customWidth="1"/>
    <col min="10512" max="10515" width="0" style="129" hidden="1" customWidth="1"/>
    <col min="10516" max="10752" width="11.42578125" style="129"/>
    <col min="10753" max="10753" width="58.85546875" style="129" customWidth="1"/>
    <col min="10754" max="10754" width="23.140625" style="129" bestFit="1" customWidth="1"/>
    <col min="10755" max="10755" width="13.42578125" style="129" bestFit="1" customWidth="1"/>
    <col min="10756" max="10759" width="11.42578125" style="129"/>
    <col min="10760" max="10760" width="9.28515625" style="129" customWidth="1"/>
    <col min="10761" max="10761" width="10.5703125" style="129" customWidth="1"/>
    <col min="10762" max="10762" width="11.5703125" style="129" customWidth="1"/>
    <col min="10763" max="10763" width="13.5703125" style="129" customWidth="1"/>
    <col min="10764" max="10764" width="9.28515625" style="129" customWidth="1"/>
    <col min="10765" max="10765" width="11.7109375" style="129" customWidth="1"/>
    <col min="10766" max="10766" width="11.42578125" style="129"/>
    <col min="10767" max="10767" width="11.42578125" style="129" customWidth="1"/>
    <col min="10768" max="10771" width="0" style="129" hidden="1" customWidth="1"/>
    <col min="10772" max="11008" width="11.42578125" style="129"/>
    <col min="11009" max="11009" width="58.85546875" style="129" customWidth="1"/>
    <col min="11010" max="11010" width="23.140625" style="129" bestFit="1" customWidth="1"/>
    <col min="11011" max="11011" width="13.42578125" style="129" bestFit="1" customWidth="1"/>
    <col min="11012" max="11015" width="11.42578125" style="129"/>
    <col min="11016" max="11016" width="9.28515625" style="129" customWidth="1"/>
    <col min="11017" max="11017" width="10.5703125" style="129" customWidth="1"/>
    <col min="11018" max="11018" width="11.5703125" style="129" customWidth="1"/>
    <col min="11019" max="11019" width="13.5703125" style="129" customWidth="1"/>
    <col min="11020" max="11020" width="9.28515625" style="129" customWidth="1"/>
    <col min="11021" max="11021" width="11.7109375" style="129" customWidth="1"/>
    <col min="11022" max="11022" width="11.42578125" style="129"/>
    <col min="11023" max="11023" width="11.42578125" style="129" customWidth="1"/>
    <col min="11024" max="11027" width="0" style="129" hidden="1" customWidth="1"/>
    <col min="11028" max="11264" width="11.42578125" style="129"/>
    <col min="11265" max="11265" width="58.85546875" style="129" customWidth="1"/>
    <col min="11266" max="11266" width="23.140625" style="129" bestFit="1" customWidth="1"/>
    <col min="11267" max="11267" width="13.42578125" style="129" bestFit="1" customWidth="1"/>
    <col min="11268" max="11271" width="11.42578125" style="129"/>
    <col min="11272" max="11272" width="9.28515625" style="129" customWidth="1"/>
    <col min="11273" max="11273" width="10.5703125" style="129" customWidth="1"/>
    <col min="11274" max="11274" width="11.5703125" style="129" customWidth="1"/>
    <col min="11275" max="11275" width="13.5703125" style="129" customWidth="1"/>
    <col min="11276" max="11276" width="9.28515625" style="129" customWidth="1"/>
    <col min="11277" max="11277" width="11.7109375" style="129" customWidth="1"/>
    <col min="11278" max="11278" width="11.42578125" style="129"/>
    <col min="11279" max="11279" width="11.42578125" style="129" customWidth="1"/>
    <col min="11280" max="11283" width="0" style="129" hidden="1" customWidth="1"/>
    <col min="11284" max="11520" width="11.42578125" style="129"/>
    <col min="11521" max="11521" width="58.85546875" style="129" customWidth="1"/>
    <col min="11522" max="11522" width="23.140625" style="129" bestFit="1" customWidth="1"/>
    <col min="11523" max="11523" width="13.42578125" style="129" bestFit="1" customWidth="1"/>
    <col min="11524" max="11527" width="11.42578125" style="129"/>
    <col min="11528" max="11528" width="9.28515625" style="129" customWidth="1"/>
    <col min="11529" max="11529" width="10.5703125" style="129" customWidth="1"/>
    <col min="11530" max="11530" width="11.5703125" style="129" customWidth="1"/>
    <col min="11531" max="11531" width="13.5703125" style="129" customWidth="1"/>
    <col min="11532" max="11532" width="9.28515625" style="129" customWidth="1"/>
    <col min="11533" max="11533" width="11.7109375" style="129" customWidth="1"/>
    <col min="11534" max="11534" width="11.42578125" style="129"/>
    <col min="11535" max="11535" width="11.42578125" style="129" customWidth="1"/>
    <col min="11536" max="11539" width="0" style="129" hidden="1" customWidth="1"/>
    <col min="11540" max="11776" width="11.42578125" style="129"/>
    <col min="11777" max="11777" width="58.85546875" style="129" customWidth="1"/>
    <col min="11778" max="11778" width="23.140625" style="129" bestFit="1" customWidth="1"/>
    <col min="11779" max="11779" width="13.42578125" style="129" bestFit="1" customWidth="1"/>
    <col min="11780" max="11783" width="11.42578125" style="129"/>
    <col min="11784" max="11784" width="9.28515625" style="129" customWidth="1"/>
    <col min="11785" max="11785" width="10.5703125" style="129" customWidth="1"/>
    <col min="11786" max="11786" width="11.5703125" style="129" customWidth="1"/>
    <col min="11787" max="11787" width="13.5703125" style="129" customWidth="1"/>
    <col min="11788" max="11788" width="9.28515625" style="129" customWidth="1"/>
    <col min="11789" max="11789" width="11.7109375" style="129" customWidth="1"/>
    <col min="11790" max="11790" width="11.42578125" style="129"/>
    <col min="11791" max="11791" width="11.42578125" style="129" customWidth="1"/>
    <col min="11792" max="11795" width="0" style="129" hidden="1" customWidth="1"/>
    <col min="11796" max="12032" width="11.42578125" style="129"/>
    <col min="12033" max="12033" width="58.85546875" style="129" customWidth="1"/>
    <col min="12034" max="12034" width="23.140625" style="129" bestFit="1" customWidth="1"/>
    <col min="12035" max="12035" width="13.42578125" style="129" bestFit="1" customWidth="1"/>
    <col min="12036" max="12039" width="11.42578125" style="129"/>
    <col min="12040" max="12040" width="9.28515625" style="129" customWidth="1"/>
    <col min="12041" max="12041" width="10.5703125" style="129" customWidth="1"/>
    <col min="12042" max="12042" width="11.5703125" style="129" customWidth="1"/>
    <col min="12043" max="12043" width="13.5703125" style="129" customWidth="1"/>
    <col min="12044" max="12044" width="9.28515625" style="129" customWidth="1"/>
    <col min="12045" max="12045" width="11.7109375" style="129" customWidth="1"/>
    <col min="12046" max="12046" width="11.42578125" style="129"/>
    <col min="12047" max="12047" width="11.42578125" style="129" customWidth="1"/>
    <col min="12048" max="12051" width="0" style="129" hidden="1" customWidth="1"/>
    <col min="12052" max="12288" width="11.42578125" style="129"/>
    <col min="12289" max="12289" width="58.85546875" style="129" customWidth="1"/>
    <col min="12290" max="12290" width="23.140625" style="129" bestFit="1" customWidth="1"/>
    <col min="12291" max="12291" width="13.42578125" style="129" bestFit="1" customWidth="1"/>
    <col min="12292" max="12295" width="11.42578125" style="129"/>
    <col min="12296" max="12296" width="9.28515625" style="129" customWidth="1"/>
    <col min="12297" max="12297" width="10.5703125" style="129" customWidth="1"/>
    <col min="12298" max="12298" width="11.5703125" style="129" customWidth="1"/>
    <col min="12299" max="12299" width="13.5703125" style="129" customWidth="1"/>
    <col min="12300" max="12300" width="9.28515625" style="129" customWidth="1"/>
    <col min="12301" max="12301" width="11.7109375" style="129" customWidth="1"/>
    <col min="12302" max="12302" width="11.42578125" style="129"/>
    <col min="12303" max="12303" width="11.42578125" style="129" customWidth="1"/>
    <col min="12304" max="12307" width="0" style="129" hidden="1" customWidth="1"/>
    <col min="12308" max="12544" width="11.42578125" style="129"/>
    <col min="12545" max="12545" width="58.85546875" style="129" customWidth="1"/>
    <col min="12546" max="12546" width="23.140625" style="129" bestFit="1" customWidth="1"/>
    <col min="12547" max="12547" width="13.42578125" style="129" bestFit="1" customWidth="1"/>
    <col min="12548" max="12551" width="11.42578125" style="129"/>
    <col min="12552" max="12552" width="9.28515625" style="129" customWidth="1"/>
    <col min="12553" max="12553" width="10.5703125" style="129" customWidth="1"/>
    <col min="12554" max="12554" width="11.5703125" style="129" customWidth="1"/>
    <col min="12555" max="12555" width="13.5703125" style="129" customWidth="1"/>
    <col min="12556" max="12556" width="9.28515625" style="129" customWidth="1"/>
    <col min="12557" max="12557" width="11.7109375" style="129" customWidth="1"/>
    <col min="12558" max="12558" width="11.42578125" style="129"/>
    <col min="12559" max="12559" width="11.42578125" style="129" customWidth="1"/>
    <col min="12560" max="12563" width="0" style="129" hidden="1" customWidth="1"/>
    <col min="12564" max="12800" width="11.42578125" style="129"/>
    <col min="12801" max="12801" width="58.85546875" style="129" customWidth="1"/>
    <col min="12802" max="12802" width="23.140625" style="129" bestFit="1" customWidth="1"/>
    <col min="12803" max="12803" width="13.42578125" style="129" bestFit="1" customWidth="1"/>
    <col min="12804" max="12807" width="11.42578125" style="129"/>
    <col min="12808" max="12808" width="9.28515625" style="129" customWidth="1"/>
    <col min="12809" max="12809" width="10.5703125" style="129" customWidth="1"/>
    <col min="12810" max="12810" width="11.5703125" style="129" customWidth="1"/>
    <col min="12811" max="12811" width="13.5703125" style="129" customWidth="1"/>
    <col min="12812" max="12812" width="9.28515625" style="129" customWidth="1"/>
    <col min="12813" max="12813" width="11.7109375" style="129" customWidth="1"/>
    <col min="12814" max="12814" width="11.42578125" style="129"/>
    <col min="12815" max="12815" width="11.42578125" style="129" customWidth="1"/>
    <col min="12816" max="12819" width="0" style="129" hidden="1" customWidth="1"/>
    <col min="12820" max="13056" width="11.42578125" style="129"/>
    <col min="13057" max="13057" width="58.85546875" style="129" customWidth="1"/>
    <col min="13058" max="13058" width="23.140625" style="129" bestFit="1" customWidth="1"/>
    <col min="13059" max="13059" width="13.42578125" style="129" bestFit="1" customWidth="1"/>
    <col min="13060" max="13063" width="11.42578125" style="129"/>
    <col min="13064" max="13064" width="9.28515625" style="129" customWidth="1"/>
    <col min="13065" max="13065" width="10.5703125" style="129" customWidth="1"/>
    <col min="13066" max="13066" width="11.5703125" style="129" customWidth="1"/>
    <col min="13067" max="13067" width="13.5703125" style="129" customWidth="1"/>
    <col min="13068" max="13068" width="9.28515625" style="129" customWidth="1"/>
    <col min="13069" max="13069" width="11.7109375" style="129" customWidth="1"/>
    <col min="13070" max="13070" width="11.42578125" style="129"/>
    <col min="13071" max="13071" width="11.42578125" style="129" customWidth="1"/>
    <col min="13072" max="13075" width="0" style="129" hidden="1" customWidth="1"/>
    <col min="13076" max="13312" width="11.42578125" style="129"/>
    <col min="13313" max="13313" width="58.85546875" style="129" customWidth="1"/>
    <col min="13314" max="13314" width="23.140625" style="129" bestFit="1" customWidth="1"/>
    <col min="13315" max="13315" width="13.42578125" style="129" bestFit="1" customWidth="1"/>
    <col min="13316" max="13319" width="11.42578125" style="129"/>
    <col min="13320" max="13320" width="9.28515625" style="129" customWidth="1"/>
    <col min="13321" max="13321" width="10.5703125" style="129" customWidth="1"/>
    <col min="13322" max="13322" width="11.5703125" style="129" customWidth="1"/>
    <col min="13323" max="13323" width="13.5703125" style="129" customWidth="1"/>
    <col min="13324" max="13324" width="9.28515625" style="129" customWidth="1"/>
    <col min="13325" max="13325" width="11.7109375" style="129" customWidth="1"/>
    <col min="13326" max="13326" width="11.42578125" style="129"/>
    <col min="13327" max="13327" width="11.42578125" style="129" customWidth="1"/>
    <col min="13328" max="13331" width="0" style="129" hidden="1" customWidth="1"/>
    <col min="13332" max="13568" width="11.42578125" style="129"/>
    <col min="13569" max="13569" width="58.85546875" style="129" customWidth="1"/>
    <col min="13570" max="13570" width="23.140625" style="129" bestFit="1" customWidth="1"/>
    <col min="13571" max="13571" width="13.42578125" style="129" bestFit="1" customWidth="1"/>
    <col min="13572" max="13575" width="11.42578125" style="129"/>
    <col min="13576" max="13576" width="9.28515625" style="129" customWidth="1"/>
    <col min="13577" max="13577" width="10.5703125" style="129" customWidth="1"/>
    <col min="13578" max="13578" width="11.5703125" style="129" customWidth="1"/>
    <col min="13579" max="13579" width="13.5703125" style="129" customWidth="1"/>
    <col min="13580" max="13580" width="9.28515625" style="129" customWidth="1"/>
    <col min="13581" max="13581" width="11.7109375" style="129" customWidth="1"/>
    <col min="13582" max="13582" width="11.42578125" style="129"/>
    <col min="13583" max="13583" width="11.42578125" style="129" customWidth="1"/>
    <col min="13584" max="13587" width="0" style="129" hidden="1" customWidth="1"/>
    <col min="13588" max="13824" width="11.42578125" style="129"/>
    <col min="13825" max="13825" width="58.85546875" style="129" customWidth="1"/>
    <col min="13826" max="13826" width="23.140625" style="129" bestFit="1" customWidth="1"/>
    <col min="13827" max="13827" width="13.42578125" style="129" bestFit="1" customWidth="1"/>
    <col min="13828" max="13831" width="11.42578125" style="129"/>
    <col min="13832" max="13832" width="9.28515625" style="129" customWidth="1"/>
    <col min="13833" max="13833" width="10.5703125" style="129" customWidth="1"/>
    <col min="13834" max="13834" width="11.5703125" style="129" customWidth="1"/>
    <col min="13835" max="13835" width="13.5703125" style="129" customWidth="1"/>
    <col min="13836" max="13836" width="9.28515625" style="129" customWidth="1"/>
    <col min="13837" max="13837" width="11.7109375" style="129" customWidth="1"/>
    <col min="13838" max="13838" width="11.42578125" style="129"/>
    <col min="13839" max="13839" width="11.42578125" style="129" customWidth="1"/>
    <col min="13840" max="13843" width="0" style="129" hidden="1" customWidth="1"/>
    <col min="13844" max="14080" width="11.42578125" style="129"/>
    <col min="14081" max="14081" width="58.85546875" style="129" customWidth="1"/>
    <col min="14082" max="14082" width="23.140625" style="129" bestFit="1" customWidth="1"/>
    <col min="14083" max="14083" width="13.42578125" style="129" bestFit="1" customWidth="1"/>
    <col min="14084" max="14087" width="11.42578125" style="129"/>
    <col min="14088" max="14088" width="9.28515625" style="129" customWidth="1"/>
    <col min="14089" max="14089" width="10.5703125" style="129" customWidth="1"/>
    <col min="14090" max="14090" width="11.5703125" style="129" customWidth="1"/>
    <col min="14091" max="14091" width="13.5703125" style="129" customWidth="1"/>
    <col min="14092" max="14092" width="9.28515625" style="129" customWidth="1"/>
    <col min="14093" max="14093" width="11.7109375" style="129" customWidth="1"/>
    <col min="14094" max="14094" width="11.42578125" style="129"/>
    <col min="14095" max="14095" width="11.42578125" style="129" customWidth="1"/>
    <col min="14096" max="14099" width="0" style="129" hidden="1" customWidth="1"/>
    <col min="14100" max="14336" width="11.42578125" style="129"/>
    <col min="14337" max="14337" width="58.85546875" style="129" customWidth="1"/>
    <col min="14338" max="14338" width="23.140625" style="129" bestFit="1" customWidth="1"/>
    <col min="14339" max="14339" width="13.42578125" style="129" bestFit="1" customWidth="1"/>
    <col min="14340" max="14343" width="11.42578125" style="129"/>
    <col min="14344" max="14344" width="9.28515625" style="129" customWidth="1"/>
    <col min="14345" max="14345" width="10.5703125" style="129" customWidth="1"/>
    <col min="14346" max="14346" width="11.5703125" style="129" customWidth="1"/>
    <col min="14347" max="14347" width="13.5703125" style="129" customWidth="1"/>
    <col min="14348" max="14348" width="9.28515625" style="129" customWidth="1"/>
    <col min="14349" max="14349" width="11.7109375" style="129" customWidth="1"/>
    <col min="14350" max="14350" width="11.42578125" style="129"/>
    <col min="14351" max="14351" width="11.42578125" style="129" customWidth="1"/>
    <col min="14352" max="14355" width="0" style="129" hidden="1" customWidth="1"/>
    <col min="14356" max="14592" width="11.42578125" style="129"/>
    <col min="14593" max="14593" width="58.85546875" style="129" customWidth="1"/>
    <col min="14594" max="14594" width="23.140625" style="129" bestFit="1" customWidth="1"/>
    <col min="14595" max="14595" width="13.42578125" style="129" bestFit="1" customWidth="1"/>
    <col min="14596" max="14599" width="11.42578125" style="129"/>
    <col min="14600" max="14600" width="9.28515625" style="129" customWidth="1"/>
    <col min="14601" max="14601" width="10.5703125" style="129" customWidth="1"/>
    <col min="14602" max="14602" width="11.5703125" style="129" customWidth="1"/>
    <col min="14603" max="14603" width="13.5703125" style="129" customWidth="1"/>
    <col min="14604" max="14604" width="9.28515625" style="129" customWidth="1"/>
    <col min="14605" max="14605" width="11.7109375" style="129" customWidth="1"/>
    <col min="14606" max="14606" width="11.42578125" style="129"/>
    <col min="14607" max="14607" width="11.42578125" style="129" customWidth="1"/>
    <col min="14608" max="14611" width="0" style="129" hidden="1" customWidth="1"/>
    <col min="14612" max="14848" width="11.42578125" style="129"/>
    <col min="14849" max="14849" width="58.85546875" style="129" customWidth="1"/>
    <col min="14850" max="14850" width="23.140625" style="129" bestFit="1" customWidth="1"/>
    <col min="14851" max="14851" width="13.42578125" style="129" bestFit="1" customWidth="1"/>
    <col min="14852" max="14855" width="11.42578125" style="129"/>
    <col min="14856" max="14856" width="9.28515625" style="129" customWidth="1"/>
    <col min="14857" max="14857" width="10.5703125" style="129" customWidth="1"/>
    <col min="14858" max="14858" width="11.5703125" style="129" customWidth="1"/>
    <col min="14859" max="14859" width="13.5703125" style="129" customWidth="1"/>
    <col min="14860" max="14860" width="9.28515625" style="129" customWidth="1"/>
    <col min="14861" max="14861" width="11.7109375" style="129" customWidth="1"/>
    <col min="14862" max="14862" width="11.42578125" style="129"/>
    <col min="14863" max="14863" width="11.42578125" style="129" customWidth="1"/>
    <col min="14864" max="14867" width="0" style="129" hidden="1" customWidth="1"/>
    <col min="14868" max="15104" width="11.42578125" style="129"/>
    <col min="15105" max="15105" width="58.85546875" style="129" customWidth="1"/>
    <col min="15106" max="15106" width="23.140625" style="129" bestFit="1" customWidth="1"/>
    <col min="15107" max="15107" width="13.42578125" style="129" bestFit="1" customWidth="1"/>
    <col min="15108" max="15111" width="11.42578125" style="129"/>
    <col min="15112" max="15112" width="9.28515625" style="129" customWidth="1"/>
    <col min="15113" max="15113" width="10.5703125" style="129" customWidth="1"/>
    <col min="15114" max="15114" width="11.5703125" style="129" customWidth="1"/>
    <col min="15115" max="15115" width="13.5703125" style="129" customWidth="1"/>
    <col min="15116" max="15116" width="9.28515625" style="129" customWidth="1"/>
    <col min="15117" max="15117" width="11.7109375" style="129" customWidth="1"/>
    <col min="15118" max="15118" width="11.42578125" style="129"/>
    <col min="15119" max="15119" width="11.42578125" style="129" customWidth="1"/>
    <col min="15120" max="15123" width="0" style="129" hidden="1" customWidth="1"/>
    <col min="15124" max="15360" width="11.42578125" style="129"/>
    <col min="15361" max="15361" width="58.85546875" style="129" customWidth="1"/>
    <col min="15362" max="15362" width="23.140625" style="129" bestFit="1" customWidth="1"/>
    <col min="15363" max="15363" width="13.42578125" style="129" bestFit="1" customWidth="1"/>
    <col min="15364" max="15367" width="11.42578125" style="129"/>
    <col min="15368" max="15368" width="9.28515625" style="129" customWidth="1"/>
    <col min="15369" max="15369" width="10.5703125" style="129" customWidth="1"/>
    <col min="15370" max="15370" width="11.5703125" style="129" customWidth="1"/>
    <col min="15371" max="15371" width="13.5703125" style="129" customWidth="1"/>
    <col min="15372" max="15372" width="9.28515625" style="129" customWidth="1"/>
    <col min="15373" max="15373" width="11.7109375" style="129" customWidth="1"/>
    <col min="15374" max="15374" width="11.42578125" style="129"/>
    <col min="15375" max="15375" width="11.42578125" style="129" customWidth="1"/>
    <col min="15376" max="15379" width="0" style="129" hidden="1" customWidth="1"/>
    <col min="15380" max="15616" width="11.42578125" style="129"/>
    <col min="15617" max="15617" width="58.85546875" style="129" customWidth="1"/>
    <col min="15618" max="15618" width="23.140625" style="129" bestFit="1" customWidth="1"/>
    <col min="15619" max="15619" width="13.42578125" style="129" bestFit="1" customWidth="1"/>
    <col min="15620" max="15623" width="11.42578125" style="129"/>
    <col min="15624" max="15624" width="9.28515625" style="129" customWidth="1"/>
    <col min="15625" max="15625" width="10.5703125" style="129" customWidth="1"/>
    <col min="15626" max="15626" width="11.5703125" style="129" customWidth="1"/>
    <col min="15627" max="15627" width="13.5703125" style="129" customWidth="1"/>
    <col min="15628" max="15628" width="9.28515625" style="129" customWidth="1"/>
    <col min="15629" max="15629" width="11.7109375" style="129" customWidth="1"/>
    <col min="15630" max="15630" width="11.42578125" style="129"/>
    <col min="15631" max="15631" width="11.42578125" style="129" customWidth="1"/>
    <col min="15632" max="15635" width="0" style="129" hidden="1" customWidth="1"/>
    <col min="15636" max="15872" width="11.42578125" style="129"/>
    <col min="15873" max="15873" width="58.85546875" style="129" customWidth="1"/>
    <col min="15874" max="15874" width="23.140625" style="129" bestFit="1" customWidth="1"/>
    <col min="15875" max="15875" width="13.42578125" style="129" bestFit="1" customWidth="1"/>
    <col min="15876" max="15879" width="11.42578125" style="129"/>
    <col min="15880" max="15880" width="9.28515625" style="129" customWidth="1"/>
    <col min="15881" max="15881" width="10.5703125" style="129" customWidth="1"/>
    <col min="15882" max="15882" width="11.5703125" style="129" customWidth="1"/>
    <col min="15883" max="15883" width="13.5703125" style="129" customWidth="1"/>
    <col min="15884" max="15884" width="9.28515625" style="129" customWidth="1"/>
    <col min="15885" max="15885" width="11.7109375" style="129" customWidth="1"/>
    <col min="15886" max="15886" width="11.42578125" style="129"/>
    <col min="15887" max="15887" width="11.42578125" style="129" customWidth="1"/>
    <col min="15888" max="15891" width="0" style="129" hidden="1" customWidth="1"/>
    <col min="15892" max="16128" width="11.42578125" style="129"/>
    <col min="16129" max="16129" width="58.85546875" style="129" customWidth="1"/>
    <col min="16130" max="16130" width="23.140625" style="129" bestFit="1" customWidth="1"/>
    <col min="16131" max="16131" width="13.42578125" style="129" bestFit="1" customWidth="1"/>
    <col min="16132" max="16135" width="11.42578125" style="129"/>
    <col min="16136" max="16136" width="9.28515625" style="129" customWidth="1"/>
    <col min="16137" max="16137" width="10.5703125" style="129" customWidth="1"/>
    <col min="16138" max="16138" width="11.5703125" style="129" customWidth="1"/>
    <col min="16139" max="16139" width="13.5703125" style="129" customWidth="1"/>
    <col min="16140" max="16140" width="9.28515625" style="129" customWidth="1"/>
    <col min="16141" max="16141" width="11.7109375" style="129" customWidth="1"/>
    <col min="16142" max="16142" width="11.42578125" style="129"/>
    <col min="16143" max="16143" width="11.42578125" style="129" customWidth="1"/>
    <col min="16144" max="16147" width="0" style="129" hidden="1" customWidth="1"/>
    <col min="16148" max="16384" width="11.42578125" style="129"/>
  </cols>
  <sheetData>
    <row r="1" spans="1:25" x14ac:dyDescent="0.25">
      <c r="A1" s="146"/>
      <c r="B1" s="147"/>
      <c r="C1" s="147"/>
      <c r="D1" s="147"/>
      <c r="E1" s="147"/>
      <c r="F1" s="147"/>
      <c r="G1" s="147"/>
      <c r="H1" s="147"/>
    </row>
    <row r="2" spans="1:25" ht="15.75" x14ac:dyDescent="0.25">
      <c r="A2" s="1824" t="s">
        <v>471</v>
      </c>
      <c r="B2" s="1824"/>
      <c r="C2" s="1824"/>
      <c r="D2" s="1824"/>
      <c r="E2" s="1824"/>
      <c r="F2" s="1824"/>
      <c r="G2" s="1824"/>
      <c r="H2" s="1824"/>
    </row>
    <row r="3" spans="1:25" ht="15.75" x14ac:dyDescent="0.25">
      <c r="A3" s="1824" t="s">
        <v>1962</v>
      </c>
      <c r="B3" s="1824"/>
      <c r="C3" s="1824"/>
      <c r="D3" s="1824"/>
      <c r="E3" s="1824"/>
      <c r="F3" s="1824"/>
      <c r="G3" s="1824"/>
      <c r="H3" s="1824"/>
    </row>
    <row r="4" spans="1:25" ht="15.75" x14ac:dyDescent="0.25">
      <c r="A4" s="1824" t="s">
        <v>472</v>
      </c>
      <c r="B4" s="1824"/>
      <c r="C4" s="1824"/>
      <c r="D4" s="1824"/>
      <c r="E4" s="1824"/>
      <c r="F4" s="1824"/>
      <c r="G4" s="1824"/>
      <c r="H4" s="1824"/>
    </row>
    <row r="5" spans="1:25" ht="3.75" customHeight="1" thickBot="1" x14ac:dyDescent="0.3">
      <c r="A5" s="455"/>
      <c r="B5" s="456"/>
      <c r="C5" s="456"/>
      <c r="D5" s="456"/>
      <c r="E5" s="456"/>
      <c r="F5" s="456"/>
      <c r="G5" s="456"/>
      <c r="H5" s="457"/>
    </row>
    <row r="6" spans="1:25" ht="15.75" customHeight="1" thickBot="1" x14ac:dyDescent="0.3">
      <c r="A6" s="1825" t="s">
        <v>473</v>
      </c>
      <c r="B6" s="1827" t="s">
        <v>474</v>
      </c>
      <c r="C6" s="1829" t="s">
        <v>1425</v>
      </c>
      <c r="D6" s="1829" t="s">
        <v>475</v>
      </c>
      <c r="E6" s="1831" t="s">
        <v>476</v>
      </c>
      <c r="F6" s="1832"/>
      <c r="G6" s="1832"/>
      <c r="H6" s="1833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</row>
    <row r="7" spans="1:25" ht="15.75" thickBot="1" x14ac:dyDescent="0.3">
      <c r="A7" s="1826"/>
      <c r="B7" s="1828"/>
      <c r="C7" s="1830"/>
      <c r="D7" s="1830"/>
      <c r="E7" s="458" t="s">
        <v>477</v>
      </c>
      <c r="F7" s="458" t="s">
        <v>478</v>
      </c>
      <c r="G7" s="458" t="s">
        <v>479</v>
      </c>
      <c r="H7" s="459" t="s">
        <v>480</v>
      </c>
      <c r="I7" s="155"/>
      <c r="J7" s="155"/>
      <c r="K7" s="155"/>
      <c r="L7" s="155"/>
      <c r="M7" s="155"/>
      <c r="N7" s="156"/>
      <c r="O7" s="156"/>
      <c r="P7" s="156"/>
      <c r="Q7" s="156"/>
      <c r="R7" s="156"/>
      <c r="S7" s="156"/>
      <c r="T7" s="155"/>
      <c r="U7" s="155"/>
      <c r="V7" s="155"/>
      <c r="W7" s="155"/>
      <c r="X7" s="155"/>
      <c r="Y7" s="155"/>
    </row>
    <row r="8" spans="1:25" x14ac:dyDescent="0.25">
      <c r="A8" s="1817" t="s">
        <v>106</v>
      </c>
      <c r="B8" s="260" t="s">
        <v>1593</v>
      </c>
      <c r="C8" s="261">
        <v>43900960.810000002</v>
      </c>
      <c r="D8" s="262">
        <v>1933</v>
      </c>
      <c r="E8" s="263">
        <v>5.4280000000000005E-3</v>
      </c>
      <c r="F8" s="263">
        <v>5.6000000000000008E-3</v>
      </c>
      <c r="G8" s="263">
        <v>6.2770000000000005E-3</v>
      </c>
      <c r="H8" s="264">
        <v>9.0080000000000004E-3</v>
      </c>
      <c r="I8" s="155"/>
      <c r="J8" s="155"/>
      <c r="K8" s="155"/>
      <c r="L8" s="155"/>
      <c r="M8" s="155"/>
      <c r="N8" s="156"/>
      <c r="O8" s="156"/>
      <c r="P8" s="156">
        <v>1.2010534960107137E-3</v>
      </c>
      <c r="Q8" s="156">
        <v>9.9118565268420324E-4</v>
      </c>
      <c r="R8" s="156">
        <v>9.4326082138605685E-4</v>
      </c>
      <c r="S8" s="156">
        <v>8.8846914858847423E-4</v>
      </c>
      <c r="T8" s="155"/>
      <c r="U8" s="155"/>
      <c r="V8" s="155"/>
      <c r="W8" s="155"/>
      <c r="X8" s="155"/>
      <c r="Y8" s="155"/>
    </row>
    <row r="9" spans="1:25" ht="15.75" thickBot="1" x14ac:dyDescent="0.3">
      <c r="A9" s="1818" t="s">
        <v>106</v>
      </c>
      <c r="B9" s="265" t="s">
        <v>1594</v>
      </c>
      <c r="C9" s="266">
        <v>38667051.079999998</v>
      </c>
      <c r="D9" s="267">
        <v>1881</v>
      </c>
      <c r="E9" s="268">
        <v>1.0894000000000001E-2</v>
      </c>
      <c r="F9" s="268">
        <v>4.7310000000000008E-3</v>
      </c>
      <c r="G9" s="268">
        <v>4.8610000000000007E-3</v>
      </c>
      <c r="H9" s="269">
        <v>6.9130000000000007E-3</v>
      </c>
      <c r="I9" s="155"/>
      <c r="J9" s="155"/>
      <c r="K9" s="155"/>
      <c r="L9" s="155"/>
      <c r="M9" s="155"/>
      <c r="N9" s="156"/>
      <c r="O9" s="156"/>
      <c r="P9" s="156">
        <v>1.0771526233527592E-3</v>
      </c>
      <c r="Q9" s="156">
        <v>7.3124112990062117E-4</v>
      </c>
      <c r="R9" s="156">
        <v>8.0565151913582732E-4</v>
      </c>
      <c r="S9" s="156">
        <v>7.9479424115262351E-4</v>
      </c>
      <c r="T9" s="155"/>
      <c r="U9" s="155"/>
      <c r="V9" s="155"/>
      <c r="W9" s="155"/>
      <c r="X9" s="155"/>
      <c r="Y9" s="155"/>
    </row>
    <row r="10" spans="1:25" x14ac:dyDescent="0.25">
      <c r="A10" s="1817" t="s">
        <v>107</v>
      </c>
      <c r="B10" s="260" t="s">
        <v>1595</v>
      </c>
      <c r="C10" s="261">
        <v>38812844.18</v>
      </c>
      <c r="D10" s="262">
        <v>3280</v>
      </c>
      <c r="E10" s="263">
        <v>1.0154000000000002E-2</v>
      </c>
      <c r="F10" s="263">
        <v>9.6960000000000015E-3</v>
      </c>
      <c r="G10" s="263">
        <v>1.0216000000000001E-2</v>
      </c>
      <c r="H10" s="264">
        <v>1.0668E-2</v>
      </c>
      <c r="I10" s="155"/>
      <c r="J10" s="155"/>
      <c r="K10" s="155"/>
      <c r="L10" s="155"/>
      <c r="M10" s="155"/>
      <c r="N10" s="156"/>
      <c r="O10" s="156"/>
      <c r="P10" s="156">
        <v>4.0889116406490873E-4</v>
      </c>
      <c r="Q10" s="156">
        <v>5.7520259130379317E-4</v>
      </c>
      <c r="R10" s="156">
        <v>6.96194303698091E-4</v>
      </c>
      <c r="S10" s="156">
        <v>6.5475061709679126E-4</v>
      </c>
      <c r="T10" s="155"/>
      <c r="U10" s="155"/>
      <c r="V10" s="155"/>
      <c r="W10" s="155"/>
      <c r="X10" s="155"/>
      <c r="Y10" s="155"/>
    </row>
    <row r="11" spans="1:25" ht="15.75" thickBot="1" x14ac:dyDescent="0.3">
      <c r="A11" s="1818" t="s">
        <v>107</v>
      </c>
      <c r="B11" s="265" t="s">
        <v>1596</v>
      </c>
      <c r="C11" s="266">
        <v>121991819.81999999</v>
      </c>
      <c r="D11" s="267">
        <v>8923</v>
      </c>
      <c r="E11" s="268">
        <v>1.1585000000000002E-2</v>
      </c>
      <c r="F11" s="268">
        <v>1.1152E-2</v>
      </c>
      <c r="G11" s="268">
        <v>1.0927000000000001E-2</v>
      </c>
      <c r="H11" s="269">
        <v>1.1704000000000001E-2</v>
      </c>
      <c r="I11" s="155"/>
      <c r="J11" s="155"/>
      <c r="K11" s="155"/>
      <c r="L11" s="155"/>
      <c r="M11" s="155"/>
      <c r="N11" s="156"/>
      <c r="O11" s="156"/>
      <c r="P11" s="156">
        <v>2.6901790039025875E-3</v>
      </c>
      <c r="Q11" s="156">
        <v>2.2749887494579748E-3</v>
      </c>
      <c r="R11" s="156">
        <v>2.1590277844602437E-3</v>
      </c>
      <c r="S11" s="156">
        <v>2.2792194977663497E-3</v>
      </c>
      <c r="T11" s="155"/>
      <c r="U11" s="155"/>
      <c r="V11" s="155"/>
      <c r="W11" s="155"/>
      <c r="X11" s="155"/>
      <c r="Y11" s="155"/>
    </row>
    <row r="12" spans="1:25" ht="26.25" x14ac:dyDescent="0.25">
      <c r="A12" s="1817" t="s">
        <v>108</v>
      </c>
      <c r="B12" s="611" t="s">
        <v>1242</v>
      </c>
      <c r="C12" s="261">
        <v>19288357.75</v>
      </c>
      <c r="D12" s="262">
        <v>681</v>
      </c>
      <c r="E12" s="263">
        <v>9.6700000000000015E-3</v>
      </c>
      <c r="F12" s="263">
        <v>5.7840000000000001E-3</v>
      </c>
      <c r="G12" s="263">
        <v>6.8310000000000003E-3</v>
      </c>
      <c r="H12" s="264">
        <v>8.490000000000001E-3</v>
      </c>
      <c r="I12" s="155"/>
      <c r="J12" s="155"/>
      <c r="K12" s="155"/>
      <c r="L12" s="155"/>
      <c r="M12" s="155"/>
      <c r="N12" s="156"/>
      <c r="O12" s="156"/>
      <c r="P12" s="156">
        <v>1.6775330829824582E-4</v>
      </c>
      <c r="Q12" s="156">
        <v>2.4871271025399131E-4</v>
      </c>
      <c r="R12" s="156">
        <v>2.2191469591947778E-4</v>
      </c>
      <c r="S12" s="156">
        <v>3.0680899618256959E-4</v>
      </c>
      <c r="T12" s="155"/>
      <c r="U12" s="155"/>
      <c r="V12" s="155"/>
      <c r="W12" s="155"/>
      <c r="X12" s="155"/>
      <c r="Y12" s="155"/>
    </row>
    <row r="13" spans="1:25" x14ac:dyDescent="0.25">
      <c r="A13" s="1819" t="s">
        <v>108</v>
      </c>
      <c r="B13" s="270" t="s">
        <v>1240</v>
      </c>
      <c r="C13" s="271">
        <v>30638521.23</v>
      </c>
      <c r="D13" s="272">
        <v>2148</v>
      </c>
      <c r="E13" s="273">
        <v>9.0460000000000002E-3</v>
      </c>
      <c r="F13" s="273">
        <v>9.8540000000000016E-3</v>
      </c>
      <c r="G13" s="273">
        <v>9.8210000000000016E-3</v>
      </c>
      <c r="H13" s="274">
        <v>1.1001E-2</v>
      </c>
      <c r="I13" s="155"/>
      <c r="J13" s="155"/>
      <c r="K13" s="155"/>
      <c r="L13" s="155"/>
      <c r="M13" s="155"/>
      <c r="N13" s="156"/>
      <c r="O13" s="156"/>
      <c r="P13" s="156">
        <v>8.8933849794714439E-4</v>
      </c>
      <c r="Q13" s="156">
        <v>6.0477076789300051E-4</v>
      </c>
      <c r="R13" s="156">
        <v>5.253832211059462E-4</v>
      </c>
      <c r="S13" s="156">
        <v>4.6753523813542944E-4</v>
      </c>
      <c r="T13" s="155"/>
      <c r="U13" s="155"/>
      <c r="V13" s="155"/>
      <c r="W13" s="155"/>
      <c r="X13" s="155"/>
      <c r="Y13" s="155"/>
    </row>
    <row r="14" spans="1:25" ht="27" thickBot="1" x14ac:dyDescent="0.3">
      <c r="A14" s="1818" t="s">
        <v>108</v>
      </c>
      <c r="B14" s="612" t="s">
        <v>1243</v>
      </c>
      <c r="C14" s="266">
        <v>49294035.509999998</v>
      </c>
      <c r="D14" s="267">
        <v>2848</v>
      </c>
      <c r="E14" s="268">
        <v>1.1240000000000002E-2</v>
      </c>
      <c r="F14" s="268">
        <v>1.0399E-2</v>
      </c>
      <c r="G14" s="268">
        <v>9.9840000000000016E-3</v>
      </c>
      <c r="H14" s="269">
        <v>9.8630000000000002E-3</v>
      </c>
      <c r="I14" s="155"/>
      <c r="J14" s="155"/>
      <c r="K14" s="155"/>
      <c r="L14" s="155"/>
      <c r="M14" s="155"/>
      <c r="N14" s="156"/>
      <c r="O14" s="156"/>
      <c r="P14" s="156">
        <v>1.7920312060888605E-3</v>
      </c>
      <c r="Q14" s="156">
        <v>8.6526152731133195E-4</v>
      </c>
      <c r="R14" s="156">
        <v>7.8568755307163523E-4</v>
      </c>
      <c r="S14" s="156">
        <v>8.3236345315569745E-4</v>
      </c>
      <c r="T14" s="155"/>
      <c r="U14" s="155"/>
      <c r="V14" s="155"/>
      <c r="W14" s="155"/>
      <c r="X14" s="155"/>
      <c r="Y14" s="155"/>
    </row>
    <row r="15" spans="1:25" ht="26.25" x14ac:dyDescent="0.25">
      <c r="A15" s="1817" t="s">
        <v>109</v>
      </c>
      <c r="B15" s="611" t="s">
        <v>1597</v>
      </c>
      <c r="C15" s="261">
        <v>25346828.989999998</v>
      </c>
      <c r="D15" s="262">
        <v>2246</v>
      </c>
      <c r="E15" s="263">
        <v>1.5513000000000001E-2</v>
      </c>
      <c r="F15" s="263">
        <v>5.4630000000000008E-3</v>
      </c>
      <c r="G15" s="263">
        <v>5.4040000000000008E-3</v>
      </c>
      <c r="H15" s="264">
        <v>9.1740000000000016E-3</v>
      </c>
      <c r="I15" s="155"/>
      <c r="J15" s="155"/>
      <c r="K15" s="155"/>
      <c r="L15" s="155"/>
      <c r="M15" s="155"/>
      <c r="N15" s="156"/>
      <c r="O15" s="156"/>
      <c r="P15" s="156">
        <v>-1.6141925275551369E-3</v>
      </c>
      <c r="Q15" s="156">
        <v>1.6938163742058387E-4</v>
      </c>
      <c r="R15" s="156">
        <v>2.0038668073759958E-4</v>
      </c>
      <c r="S15" s="156">
        <v>6.6962448611321279E-4</v>
      </c>
      <c r="T15" s="155"/>
      <c r="U15" s="155"/>
      <c r="V15" s="155"/>
      <c r="W15" s="155"/>
      <c r="X15" s="155"/>
      <c r="Y15" s="155"/>
    </row>
    <row r="16" spans="1:25" ht="26.25" x14ac:dyDescent="0.25">
      <c r="A16" s="1819" t="s">
        <v>109</v>
      </c>
      <c r="B16" s="613" t="s">
        <v>1598</v>
      </c>
      <c r="C16" s="271">
        <v>20387498.289999999</v>
      </c>
      <c r="D16" s="272">
        <v>1397</v>
      </c>
      <c r="E16" s="273">
        <v>7.5970000000000005E-3</v>
      </c>
      <c r="F16" s="273">
        <v>5.5470000000000007E-3</v>
      </c>
      <c r="G16" s="273">
        <v>5.5450000000000004E-3</v>
      </c>
      <c r="H16" s="275">
        <v>1.1287E-2</v>
      </c>
      <c r="I16" s="155"/>
      <c r="J16" s="155"/>
      <c r="K16" s="155"/>
      <c r="L16" s="155"/>
      <c r="M16" s="155"/>
      <c r="N16" s="156"/>
      <c r="O16" s="156"/>
      <c r="P16" s="156">
        <v>7.7558522935854829E-4</v>
      </c>
      <c r="Q16" s="156">
        <v>6.9881862255409197E-4</v>
      </c>
      <c r="R16" s="156">
        <v>5.2584746753812754E-4</v>
      </c>
      <c r="S16" s="156">
        <v>6.2072584040997298E-4</v>
      </c>
      <c r="T16" s="155"/>
      <c r="U16" s="155"/>
      <c r="V16" s="155"/>
      <c r="W16" s="155"/>
      <c r="X16" s="155"/>
      <c r="Y16" s="155"/>
    </row>
    <row r="17" spans="1:25" ht="26.25" x14ac:dyDescent="0.25">
      <c r="A17" s="1819" t="s">
        <v>109</v>
      </c>
      <c r="B17" s="613" t="s">
        <v>619</v>
      </c>
      <c r="C17" s="271">
        <v>29052469.829999998</v>
      </c>
      <c r="D17" s="272">
        <v>1215</v>
      </c>
      <c r="E17" s="273">
        <v>1.4603000000000003E-2</v>
      </c>
      <c r="F17" s="273">
        <v>1.9722E-2</v>
      </c>
      <c r="G17" s="273">
        <v>1.7842E-2</v>
      </c>
      <c r="H17" s="274">
        <v>1.7413000000000001E-2</v>
      </c>
      <c r="I17" s="155"/>
      <c r="J17" s="155"/>
      <c r="K17" s="155"/>
      <c r="L17" s="155"/>
      <c r="M17" s="155"/>
      <c r="N17" s="156"/>
      <c r="O17" s="156"/>
      <c r="P17" s="156">
        <v>2.5702305106360825E-4</v>
      </c>
      <c r="Q17" s="156">
        <v>2.7922665686800962E-4</v>
      </c>
      <c r="R17" s="156">
        <v>2.7221587251831538E-4</v>
      </c>
      <c r="S17" s="156">
        <v>2.1622999081407528E-4</v>
      </c>
      <c r="T17" s="155"/>
      <c r="U17" s="155"/>
      <c r="V17" s="155"/>
      <c r="W17" s="155"/>
      <c r="X17" s="155"/>
      <c r="Y17" s="155"/>
    </row>
    <row r="18" spans="1:25" ht="15" customHeight="1" x14ac:dyDescent="0.25">
      <c r="A18" s="1819" t="s">
        <v>109</v>
      </c>
      <c r="B18" s="613" t="s">
        <v>618</v>
      </c>
      <c r="C18" s="271">
        <v>9935051.9499999993</v>
      </c>
      <c r="D18" s="272">
        <v>1700</v>
      </c>
      <c r="E18" s="273">
        <v>2.2820000000000002E-3</v>
      </c>
      <c r="F18" s="273">
        <v>2.5280000000000003E-3</v>
      </c>
      <c r="G18" s="273">
        <v>3.7270000000000003E-3</v>
      </c>
      <c r="H18" s="274">
        <v>6.9760000000000004E-3</v>
      </c>
      <c r="I18" s="155"/>
      <c r="J18" s="155"/>
      <c r="K18" s="155"/>
      <c r="L18" s="155"/>
      <c r="M18" s="155"/>
      <c r="N18" s="156"/>
      <c r="O18" s="156"/>
      <c r="P18" s="156">
        <v>5.7399811537272554E-5</v>
      </c>
      <c r="Q18" s="156">
        <v>1.0338742550300794E-4</v>
      </c>
      <c r="R18" s="156">
        <v>1.0648304184832369E-4</v>
      </c>
      <c r="S18" s="156">
        <v>1.4721888878046373E-4</v>
      </c>
      <c r="T18" s="155"/>
      <c r="U18" s="155"/>
      <c r="V18" s="155"/>
      <c r="W18" s="155"/>
      <c r="X18" s="155"/>
      <c r="Y18" s="155"/>
    </row>
    <row r="19" spans="1:25" ht="27" thickBot="1" x14ac:dyDescent="0.3">
      <c r="A19" s="1818" t="s">
        <v>109</v>
      </c>
      <c r="B19" s="612" t="s">
        <v>617</v>
      </c>
      <c r="C19" s="266">
        <v>9051494.0299999993</v>
      </c>
      <c r="D19" s="267">
        <v>211</v>
      </c>
      <c r="E19" s="268">
        <v>1.5418000000000001E-2</v>
      </c>
      <c r="F19" s="268">
        <v>3.9590000000000007E-3</v>
      </c>
      <c r="G19" s="268">
        <v>5.1080000000000006E-3</v>
      </c>
      <c r="H19" s="269">
        <v>8.8360000000000001E-3</v>
      </c>
      <c r="I19" s="155"/>
      <c r="J19" s="155"/>
      <c r="K19" s="155"/>
      <c r="L19" s="155"/>
      <c r="M19" s="155"/>
      <c r="N19" s="156"/>
      <c r="O19" s="156"/>
      <c r="P19" s="156">
        <v>-1.034541220205343E-4</v>
      </c>
      <c r="Q19" s="156">
        <v>2.0297568687357152E-4</v>
      </c>
      <c r="R19" s="156">
        <v>1.301614492407411E-4</v>
      </c>
      <c r="S19" s="156">
        <v>1.7362085069414423E-4</v>
      </c>
      <c r="T19" s="155"/>
      <c r="U19" s="155"/>
      <c r="V19" s="155"/>
      <c r="W19" s="155"/>
      <c r="X19" s="155"/>
      <c r="Y19" s="155"/>
    </row>
    <row r="20" spans="1:25" ht="15.75" thickBot="1" x14ac:dyDescent="0.3">
      <c r="A20" s="276" t="s">
        <v>1054</v>
      </c>
      <c r="B20" s="277" t="s">
        <v>1599</v>
      </c>
      <c r="C20" s="278">
        <v>486288.71</v>
      </c>
      <c r="D20" s="279">
        <v>4</v>
      </c>
      <c r="E20" s="280">
        <v>3.3290000000000004E-3</v>
      </c>
      <c r="F20" s="280">
        <v>3.3290000000000004E-3</v>
      </c>
      <c r="G20" s="280">
        <v>3.3300000000000005E-3</v>
      </c>
      <c r="H20" s="281">
        <v>3.3570000000000002E-3</v>
      </c>
      <c r="I20" s="155"/>
      <c r="J20" s="155"/>
      <c r="K20" s="155"/>
      <c r="L20" s="155"/>
      <c r="M20" s="155"/>
      <c r="N20" s="156"/>
      <c r="O20" s="156"/>
      <c r="P20" s="156">
        <v>1.6208130384090655E-6</v>
      </c>
      <c r="Q20" s="156">
        <v>3.0194178376814046E-6</v>
      </c>
      <c r="R20" s="156">
        <v>3.2808392954893181E-6</v>
      </c>
      <c r="S20" s="156">
        <v>6.9293025160210142E-6</v>
      </c>
      <c r="T20" s="155"/>
      <c r="U20" s="155"/>
      <c r="V20" s="155"/>
      <c r="W20" s="155"/>
      <c r="X20" s="155"/>
      <c r="Y20" s="155"/>
    </row>
    <row r="21" spans="1:25" x14ac:dyDescent="0.25">
      <c r="A21" s="1817" t="s">
        <v>1055</v>
      </c>
      <c r="B21" s="260" t="s">
        <v>1600</v>
      </c>
      <c r="C21" s="261">
        <v>56461688.689999998</v>
      </c>
      <c r="D21" s="262">
        <v>4714</v>
      </c>
      <c r="E21" s="263">
        <v>2.111E-3</v>
      </c>
      <c r="F21" s="263">
        <v>1.7490000000000001E-3</v>
      </c>
      <c r="G21" s="263">
        <v>1.9730000000000004E-3</v>
      </c>
      <c r="H21" s="264">
        <v>2.186E-3</v>
      </c>
      <c r="I21" s="155"/>
      <c r="J21" s="155"/>
      <c r="K21" s="155"/>
      <c r="L21" s="155"/>
      <c r="M21" s="155"/>
      <c r="N21" s="156"/>
      <c r="O21" s="156"/>
      <c r="P21" s="156">
        <v>8.3925409347218428E-5</v>
      </c>
      <c r="Q21" s="156">
        <v>1.0765541046177037E-4</v>
      </c>
      <c r="R21" s="156">
        <v>9.2262977306385347E-5</v>
      </c>
      <c r="S21" s="156">
        <v>1.4054757416881341E-4</v>
      </c>
      <c r="T21" s="155"/>
      <c r="U21" s="155"/>
      <c r="V21" s="155"/>
      <c r="W21" s="155"/>
      <c r="X21" s="155"/>
      <c r="Y21" s="155"/>
    </row>
    <row r="22" spans="1:25" x14ac:dyDescent="0.25">
      <c r="A22" s="1820" t="s">
        <v>1055</v>
      </c>
      <c r="B22" s="270" t="s">
        <v>1601</v>
      </c>
      <c r="C22" s="271">
        <v>38839870.909999996</v>
      </c>
      <c r="D22" s="272">
        <v>2659</v>
      </c>
      <c r="E22" s="273">
        <v>1.1000000000000001E-2</v>
      </c>
      <c r="F22" s="273">
        <v>9.2430000000000012E-3</v>
      </c>
      <c r="G22" s="273">
        <v>9.0610000000000013E-3</v>
      </c>
      <c r="H22" s="274">
        <v>8.6220000000000012E-3</v>
      </c>
      <c r="I22" s="155"/>
      <c r="J22" s="155"/>
      <c r="K22" s="155"/>
      <c r="L22" s="155"/>
      <c r="M22" s="155"/>
      <c r="N22" s="156"/>
      <c r="O22" s="156"/>
      <c r="P22" s="156">
        <v>5.1366200976603479E-4</v>
      </c>
      <c r="Q22" s="156">
        <v>4.4284487018214679E-4</v>
      </c>
      <c r="R22" s="156">
        <v>3.9802148818947992E-4</v>
      </c>
      <c r="S22" s="156">
        <v>3.9079395559094525E-4</v>
      </c>
      <c r="T22" s="155"/>
      <c r="U22" s="155"/>
      <c r="V22" s="155"/>
      <c r="W22" s="155"/>
      <c r="X22" s="155"/>
      <c r="Y22" s="155"/>
    </row>
    <row r="23" spans="1:25" ht="15.75" thickBot="1" x14ac:dyDescent="0.3">
      <c r="A23" s="1821" t="s">
        <v>1055</v>
      </c>
      <c r="B23" s="265" t="s">
        <v>1602</v>
      </c>
      <c r="C23" s="266">
        <v>82227582.5</v>
      </c>
      <c r="D23" s="267">
        <v>8550</v>
      </c>
      <c r="E23" s="268">
        <v>3.1970000000000002E-3</v>
      </c>
      <c r="F23" s="268">
        <v>2.6060000000000002E-3</v>
      </c>
      <c r="G23" s="268">
        <v>3.0230000000000001E-3</v>
      </c>
      <c r="H23" s="269">
        <v>3.1920000000000004E-3</v>
      </c>
      <c r="I23" s="155"/>
      <c r="J23" s="155"/>
      <c r="K23" s="155"/>
      <c r="L23" s="155"/>
      <c r="M23" s="155"/>
      <c r="N23" s="156"/>
      <c r="O23" s="156"/>
      <c r="P23" s="156">
        <v>3.6876626729510518E-4</v>
      </c>
      <c r="Q23" s="156">
        <v>3.390417072069042E-4</v>
      </c>
      <c r="R23" s="156">
        <v>3.0399528264876327E-4</v>
      </c>
      <c r="S23" s="156">
        <v>2.621991763238692E-4</v>
      </c>
      <c r="T23" s="155"/>
      <c r="U23" s="155"/>
      <c r="V23" s="155"/>
      <c r="W23" s="155"/>
      <c r="X23" s="155"/>
      <c r="Y23" s="155"/>
    </row>
    <row r="24" spans="1:25" x14ac:dyDescent="0.25">
      <c r="A24" s="1822" t="s">
        <v>1056</v>
      </c>
      <c r="B24" s="270" t="s">
        <v>1603</v>
      </c>
      <c r="C24" s="271">
        <v>18157361.18</v>
      </c>
      <c r="D24" s="272">
        <v>1882</v>
      </c>
      <c r="E24" s="282">
        <v>1.4854000000000001E-2</v>
      </c>
      <c r="F24" s="263">
        <v>9.757E-3</v>
      </c>
      <c r="G24" s="263">
        <v>1.1124E-2</v>
      </c>
      <c r="H24" s="264">
        <v>1.3019000000000003E-2</v>
      </c>
      <c r="I24" s="155"/>
      <c r="J24" s="155"/>
      <c r="K24" s="155"/>
      <c r="L24" s="155"/>
      <c r="M24" s="155"/>
      <c r="N24" s="156"/>
      <c r="O24" s="156"/>
      <c r="P24" s="156">
        <v>1.8467973537306798E-4</v>
      </c>
      <c r="Q24" s="156">
        <v>3.6656165218482871E-4</v>
      </c>
      <c r="R24" s="156">
        <v>2.4767807365606213E-4</v>
      </c>
      <c r="S24" s="156">
        <v>2.7468413587071412E-4</v>
      </c>
      <c r="T24" s="155"/>
      <c r="U24" s="155"/>
      <c r="V24" s="155"/>
      <c r="W24" s="155"/>
      <c r="X24" s="155"/>
      <c r="Y24" s="155"/>
    </row>
    <row r="25" spans="1:25" ht="16.5" customHeight="1" thickBot="1" x14ac:dyDescent="0.3">
      <c r="A25" s="1823"/>
      <c r="B25" s="612" t="s">
        <v>1604</v>
      </c>
      <c r="C25" s="283">
        <v>12173668.439999999</v>
      </c>
      <c r="D25" s="283">
        <v>546</v>
      </c>
      <c r="E25" s="284">
        <v>1.3127000000000003E-2</v>
      </c>
      <c r="F25" s="285">
        <v>8.4360000000000008E-3</v>
      </c>
      <c r="G25" s="285">
        <v>1.0283E-2</v>
      </c>
      <c r="H25" s="286">
        <v>1.1482000000000001E-2</v>
      </c>
      <c r="I25" s="155"/>
      <c r="J25" s="155"/>
      <c r="K25" s="155"/>
      <c r="L25" s="155"/>
      <c r="M25" s="155"/>
      <c r="N25" s="156"/>
      <c r="O25" s="156"/>
      <c r="P25" s="156">
        <v>1.8878789884865522E-4</v>
      </c>
      <c r="Q25" s="156">
        <v>2.1555500938963824E-4</v>
      </c>
      <c r="R25" s="156">
        <v>1.550877324501107E-4</v>
      </c>
      <c r="S25" s="156">
        <v>1.4332911214623515E-4</v>
      </c>
      <c r="T25" s="155"/>
      <c r="U25" s="155"/>
      <c r="V25" s="155"/>
      <c r="W25" s="155"/>
      <c r="X25" s="155"/>
      <c r="Y25" s="155"/>
    </row>
    <row r="26" spans="1:25" ht="15.75" thickBot="1" x14ac:dyDescent="0.3">
      <c r="A26" s="1813" t="s">
        <v>850</v>
      </c>
      <c r="B26" s="1814"/>
      <c r="C26" s="768">
        <v>644713393.89999998</v>
      </c>
      <c r="D26" s="768">
        <v>46818</v>
      </c>
      <c r="E26" s="460"/>
      <c r="F26" s="460"/>
      <c r="G26" s="460"/>
      <c r="H26" s="460"/>
      <c r="I26" s="155"/>
      <c r="J26" s="155"/>
      <c r="K26" s="155"/>
      <c r="L26" s="155"/>
      <c r="M26" s="155"/>
      <c r="N26" s="156"/>
      <c r="O26" s="156"/>
      <c r="P26" s="156"/>
      <c r="Q26" s="156"/>
      <c r="R26" s="156"/>
      <c r="S26" s="156"/>
      <c r="T26" s="155"/>
      <c r="U26" s="155"/>
      <c r="V26" s="155"/>
      <c r="W26" s="155"/>
      <c r="X26" s="155"/>
      <c r="Y26" s="155"/>
    </row>
    <row r="27" spans="1:25" ht="15.75" thickBot="1" x14ac:dyDescent="0.3">
      <c r="A27" s="1815" t="s">
        <v>483</v>
      </c>
      <c r="B27" s="1816"/>
      <c r="C27" s="1816"/>
      <c r="D27" s="1816"/>
      <c r="E27" s="769">
        <v>9.0887928994014197E-3</v>
      </c>
      <c r="F27" s="769">
        <v>7.6478003152348822E-3</v>
      </c>
      <c r="G27" s="769">
        <v>7.7711733411987812E-3</v>
      </c>
      <c r="H27" s="770">
        <v>8.8535601679079531E-3</v>
      </c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</row>
    <row r="28" spans="1:25" ht="5.25" customHeight="1" x14ac:dyDescent="0.25">
      <c r="A28" s="461"/>
      <c r="B28" s="462"/>
      <c r="C28" s="463"/>
      <c r="D28" s="464"/>
      <c r="E28" s="465"/>
      <c r="F28" s="465"/>
      <c r="G28" s="465"/>
      <c r="H28" s="465"/>
    </row>
    <row r="29" spans="1:25" x14ac:dyDescent="0.25">
      <c r="A29" s="153" t="s">
        <v>954</v>
      </c>
      <c r="B29" s="150"/>
      <c r="C29" s="154"/>
      <c r="D29" s="152"/>
      <c r="E29" s="151"/>
      <c r="F29" s="151"/>
      <c r="G29" s="151"/>
      <c r="H29" s="151"/>
    </row>
  </sheetData>
  <mergeCells count="16">
    <mergeCell ref="A2:H2"/>
    <mergeCell ref="A3:H3"/>
    <mergeCell ref="A4:H4"/>
    <mergeCell ref="A6:A7"/>
    <mergeCell ref="B6:B7"/>
    <mergeCell ref="C6:C7"/>
    <mergeCell ref="D6:D7"/>
    <mergeCell ref="E6:H6"/>
    <mergeCell ref="A26:B26"/>
    <mergeCell ref="A27:D27"/>
    <mergeCell ref="A8:A9"/>
    <mergeCell ref="A10:A11"/>
    <mergeCell ref="A12:A14"/>
    <mergeCell ref="A15:A19"/>
    <mergeCell ref="A21:A23"/>
    <mergeCell ref="A24:A2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68"/>
  <sheetViews>
    <sheetView topLeftCell="A25" workbookViewId="0">
      <selection activeCell="G44" sqref="G44"/>
    </sheetView>
  </sheetViews>
  <sheetFormatPr baseColWidth="10" defaultColWidth="11.42578125" defaultRowHeight="15" x14ac:dyDescent="0.25"/>
  <cols>
    <col min="1" max="1" width="35.5703125" style="129" customWidth="1"/>
    <col min="2" max="2" width="47.28515625" style="129" customWidth="1"/>
    <col min="3" max="3" width="21" style="129" customWidth="1"/>
    <col min="4" max="4" width="17.28515625" style="129" customWidth="1"/>
    <col min="5" max="6" width="10.85546875" style="129" customWidth="1"/>
    <col min="7" max="7" width="12.28515625" style="129" customWidth="1"/>
    <col min="8" max="8" width="8.7109375" style="129" customWidth="1"/>
    <col min="9" max="9" width="11.42578125" style="129"/>
    <col min="10" max="10" width="14.85546875" style="129" bestFit="1" customWidth="1"/>
    <col min="11" max="15" width="11.42578125" style="129"/>
    <col min="16" max="16" width="12" style="129" bestFit="1" customWidth="1"/>
    <col min="17" max="256" width="11.42578125" style="129"/>
    <col min="257" max="257" width="25" style="129" customWidth="1"/>
    <col min="258" max="258" width="21.5703125" style="129" bestFit="1" customWidth="1"/>
    <col min="259" max="260" width="13.7109375" style="129" customWidth="1"/>
    <col min="261" max="512" width="11.42578125" style="129"/>
    <col min="513" max="513" width="25" style="129" customWidth="1"/>
    <col min="514" max="514" width="21.5703125" style="129" bestFit="1" customWidth="1"/>
    <col min="515" max="516" width="13.7109375" style="129" customWidth="1"/>
    <col min="517" max="768" width="11.42578125" style="129"/>
    <col min="769" max="769" width="25" style="129" customWidth="1"/>
    <col min="770" max="770" width="21.5703125" style="129" bestFit="1" customWidth="1"/>
    <col min="771" max="772" width="13.7109375" style="129" customWidth="1"/>
    <col min="773" max="1024" width="11.42578125" style="129"/>
    <col min="1025" max="1025" width="25" style="129" customWidth="1"/>
    <col min="1026" max="1026" width="21.5703125" style="129" bestFit="1" customWidth="1"/>
    <col min="1027" max="1028" width="13.7109375" style="129" customWidth="1"/>
    <col min="1029" max="1280" width="11.42578125" style="129"/>
    <col min="1281" max="1281" width="25" style="129" customWidth="1"/>
    <col min="1282" max="1282" width="21.5703125" style="129" bestFit="1" customWidth="1"/>
    <col min="1283" max="1284" width="13.7109375" style="129" customWidth="1"/>
    <col min="1285" max="1536" width="11.42578125" style="129"/>
    <col min="1537" max="1537" width="25" style="129" customWidth="1"/>
    <col min="1538" max="1538" width="21.5703125" style="129" bestFit="1" customWidth="1"/>
    <col min="1539" max="1540" width="13.7109375" style="129" customWidth="1"/>
    <col min="1541" max="1792" width="11.42578125" style="129"/>
    <col min="1793" max="1793" width="25" style="129" customWidth="1"/>
    <col min="1794" max="1794" width="21.5703125" style="129" bestFit="1" customWidth="1"/>
    <col min="1795" max="1796" width="13.7109375" style="129" customWidth="1"/>
    <col min="1797" max="2048" width="11.42578125" style="129"/>
    <col min="2049" max="2049" width="25" style="129" customWidth="1"/>
    <col min="2050" max="2050" width="21.5703125" style="129" bestFit="1" customWidth="1"/>
    <col min="2051" max="2052" width="13.7109375" style="129" customWidth="1"/>
    <col min="2053" max="2304" width="11.42578125" style="129"/>
    <col min="2305" max="2305" width="25" style="129" customWidth="1"/>
    <col min="2306" max="2306" width="21.5703125" style="129" bestFit="1" customWidth="1"/>
    <col min="2307" max="2308" width="13.7109375" style="129" customWidth="1"/>
    <col min="2309" max="2560" width="11.42578125" style="129"/>
    <col min="2561" max="2561" width="25" style="129" customWidth="1"/>
    <col min="2562" max="2562" width="21.5703125" style="129" bestFit="1" customWidth="1"/>
    <col min="2563" max="2564" width="13.7109375" style="129" customWidth="1"/>
    <col min="2565" max="2816" width="11.42578125" style="129"/>
    <col min="2817" max="2817" width="25" style="129" customWidth="1"/>
    <col min="2818" max="2818" width="21.5703125" style="129" bestFit="1" customWidth="1"/>
    <col min="2819" max="2820" width="13.7109375" style="129" customWidth="1"/>
    <col min="2821" max="3072" width="11.42578125" style="129"/>
    <col min="3073" max="3073" width="25" style="129" customWidth="1"/>
    <col min="3074" max="3074" width="21.5703125" style="129" bestFit="1" customWidth="1"/>
    <col min="3075" max="3076" width="13.7109375" style="129" customWidth="1"/>
    <col min="3077" max="3328" width="11.42578125" style="129"/>
    <col min="3329" max="3329" width="25" style="129" customWidth="1"/>
    <col min="3330" max="3330" width="21.5703125" style="129" bestFit="1" customWidth="1"/>
    <col min="3331" max="3332" width="13.7109375" style="129" customWidth="1"/>
    <col min="3333" max="3584" width="11.42578125" style="129"/>
    <col min="3585" max="3585" width="25" style="129" customWidth="1"/>
    <col min="3586" max="3586" width="21.5703125" style="129" bestFit="1" customWidth="1"/>
    <col min="3587" max="3588" width="13.7109375" style="129" customWidth="1"/>
    <col min="3589" max="3840" width="11.42578125" style="129"/>
    <col min="3841" max="3841" width="25" style="129" customWidth="1"/>
    <col min="3842" max="3842" width="21.5703125" style="129" bestFit="1" customWidth="1"/>
    <col min="3843" max="3844" width="13.7109375" style="129" customWidth="1"/>
    <col min="3845" max="4096" width="11.42578125" style="129"/>
    <col min="4097" max="4097" width="25" style="129" customWidth="1"/>
    <col min="4098" max="4098" width="21.5703125" style="129" bestFit="1" customWidth="1"/>
    <col min="4099" max="4100" width="13.7109375" style="129" customWidth="1"/>
    <col min="4101" max="4352" width="11.42578125" style="129"/>
    <col min="4353" max="4353" width="25" style="129" customWidth="1"/>
    <col min="4354" max="4354" width="21.5703125" style="129" bestFit="1" customWidth="1"/>
    <col min="4355" max="4356" width="13.7109375" style="129" customWidth="1"/>
    <col min="4357" max="4608" width="11.42578125" style="129"/>
    <col min="4609" max="4609" width="25" style="129" customWidth="1"/>
    <col min="4610" max="4610" width="21.5703125" style="129" bestFit="1" customWidth="1"/>
    <col min="4611" max="4612" width="13.7109375" style="129" customWidth="1"/>
    <col min="4613" max="4864" width="11.42578125" style="129"/>
    <col min="4865" max="4865" width="25" style="129" customWidth="1"/>
    <col min="4866" max="4866" width="21.5703125" style="129" bestFit="1" customWidth="1"/>
    <col min="4867" max="4868" width="13.7109375" style="129" customWidth="1"/>
    <col min="4869" max="5120" width="11.42578125" style="129"/>
    <col min="5121" max="5121" width="25" style="129" customWidth="1"/>
    <col min="5122" max="5122" width="21.5703125" style="129" bestFit="1" customWidth="1"/>
    <col min="5123" max="5124" width="13.7109375" style="129" customWidth="1"/>
    <col min="5125" max="5376" width="11.42578125" style="129"/>
    <col min="5377" max="5377" width="25" style="129" customWidth="1"/>
    <col min="5378" max="5378" width="21.5703125" style="129" bestFit="1" customWidth="1"/>
    <col min="5379" max="5380" width="13.7109375" style="129" customWidth="1"/>
    <col min="5381" max="5632" width="11.42578125" style="129"/>
    <col min="5633" max="5633" width="25" style="129" customWidth="1"/>
    <col min="5634" max="5634" width="21.5703125" style="129" bestFit="1" customWidth="1"/>
    <col min="5635" max="5636" width="13.7109375" style="129" customWidth="1"/>
    <col min="5637" max="5888" width="11.42578125" style="129"/>
    <col min="5889" max="5889" width="25" style="129" customWidth="1"/>
    <col min="5890" max="5890" width="21.5703125" style="129" bestFit="1" customWidth="1"/>
    <col min="5891" max="5892" width="13.7109375" style="129" customWidth="1"/>
    <col min="5893" max="6144" width="11.42578125" style="129"/>
    <col min="6145" max="6145" width="25" style="129" customWidth="1"/>
    <col min="6146" max="6146" width="21.5703125" style="129" bestFit="1" customWidth="1"/>
    <col min="6147" max="6148" width="13.7109375" style="129" customWidth="1"/>
    <col min="6149" max="6400" width="11.42578125" style="129"/>
    <col min="6401" max="6401" width="25" style="129" customWidth="1"/>
    <col min="6402" max="6402" width="21.5703125" style="129" bestFit="1" customWidth="1"/>
    <col min="6403" max="6404" width="13.7109375" style="129" customWidth="1"/>
    <col min="6405" max="6656" width="11.42578125" style="129"/>
    <col min="6657" max="6657" width="25" style="129" customWidth="1"/>
    <col min="6658" max="6658" width="21.5703125" style="129" bestFit="1" customWidth="1"/>
    <col min="6659" max="6660" width="13.7109375" style="129" customWidth="1"/>
    <col min="6661" max="6912" width="11.42578125" style="129"/>
    <col min="6913" max="6913" width="25" style="129" customWidth="1"/>
    <col min="6914" max="6914" width="21.5703125" style="129" bestFit="1" customWidth="1"/>
    <col min="6915" max="6916" width="13.7109375" style="129" customWidth="1"/>
    <col min="6917" max="7168" width="11.42578125" style="129"/>
    <col min="7169" max="7169" width="25" style="129" customWidth="1"/>
    <col min="7170" max="7170" width="21.5703125" style="129" bestFit="1" customWidth="1"/>
    <col min="7171" max="7172" width="13.7109375" style="129" customWidth="1"/>
    <col min="7173" max="7424" width="11.42578125" style="129"/>
    <col min="7425" max="7425" width="25" style="129" customWidth="1"/>
    <col min="7426" max="7426" width="21.5703125" style="129" bestFit="1" customWidth="1"/>
    <col min="7427" max="7428" width="13.7109375" style="129" customWidth="1"/>
    <col min="7429" max="7680" width="11.42578125" style="129"/>
    <col min="7681" max="7681" width="25" style="129" customWidth="1"/>
    <col min="7682" max="7682" width="21.5703125" style="129" bestFit="1" customWidth="1"/>
    <col min="7683" max="7684" width="13.7109375" style="129" customWidth="1"/>
    <col min="7685" max="7936" width="11.42578125" style="129"/>
    <col min="7937" max="7937" width="25" style="129" customWidth="1"/>
    <col min="7938" max="7938" width="21.5703125" style="129" bestFit="1" customWidth="1"/>
    <col min="7939" max="7940" width="13.7109375" style="129" customWidth="1"/>
    <col min="7941" max="8192" width="11.42578125" style="129"/>
    <col min="8193" max="8193" width="25" style="129" customWidth="1"/>
    <col min="8194" max="8194" width="21.5703125" style="129" bestFit="1" customWidth="1"/>
    <col min="8195" max="8196" width="13.7109375" style="129" customWidth="1"/>
    <col min="8197" max="8448" width="11.42578125" style="129"/>
    <col min="8449" max="8449" width="25" style="129" customWidth="1"/>
    <col min="8450" max="8450" width="21.5703125" style="129" bestFit="1" customWidth="1"/>
    <col min="8451" max="8452" width="13.7109375" style="129" customWidth="1"/>
    <col min="8453" max="8704" width="11.42578125" style="129"/>
    <col min="8705" max="8705" width="25" style="129" customWidth="1"/>
    <col min="8706" max="8706" width="21.5703125" style="129" bestFit="1" customWidth="1"/>
    <col min="8707" max="8708" width="13.7109375" style="129" customWidth="1"/>
    <col min="8709" max="8960" width="11.42578125" style="129"/>
    <col min="8961" max="8961" width="25" style="129" customWidth="1"/>
    <col min="8962" max="8962" width="21.5703125" style="129" bestFit="1" customWidth="1"/>
    <col min="8963" max="8964" width="13.7109375" style="129" customWidth="1"/>
    <col min="8965" max="9216" width="11.42578125" style="129"/>
    <col min="9217" max="9217" width="25" style="129" customWidth="1"/>
    <col min="9218" max="9218" width="21.5703125" style="129" bestFit="1" customWidth="1"/>
    <col min="9219" max="9220" width="13.7109375" style="129" customWidth="1"/>
    <col min="9221" max="9472" width="11.42578125" style="129"/>
    <col min="9473" max="9473" width="25" style="129" customWidth="1"/>
    <col min="9474" max="9474" width="21.5703125" style="129" bestFit="1" customWidth="1"/>
    <col min="9475" max="9476" width="13.7109375" style="129" customWidth="1"/>
    <col min="9477" max="9728" width="11.42578125" style="129"/>
    <col min="9729" max="9729" width="25" style="129" customWidth="1"/>
    <col min="9730" max="9730" width="21.5703125" style="129" bestFit="1" customWidth="1"/>
    <col min="9731" max="9732" width="13.7109375" style="129" customWidth="1"/>
    <col min="9733" max="9984" width="11.42578125" style="129"/>
    <col min="9985" max="9985" width="25" style="129" customWidth="1"/>
    <col min="9986" max="9986" width="21.5703125" style="129" bestFit="1" customWidth="1"/>
    <col min="9987" max="9988" width="13.7109375" style="129" customWidth="1"/>
    <col min="9989" max="10240" width="11.42578125" style="129"/>
    <col min="10241" max="10241" width="25" style="129" customWidth="1"/>
    <col min="10242" max="10242" width="21.5703125" style="129" bestFit="1" customWidth="1"/>
    <col min="10243" max="10244" width="13.7109375" style="129" customWidth="1"/>
    <col min="10245" max="10496" width="11.42578125" style="129"/>
    <col min="10497" max="10497" width="25" style="129" customWidth="1"/>
    <col min="10498" max="10498" width="21.5703125" style="129" bestFit="1" customWidth="1"/>
    <col min="10499" max="10500" width="13.7109375" style="129" customWidth="1"/>
    <col min="10501" max="10752" width="11.42578125" style="129"/>
    <col min="10753" max="10753" width="25" style="129" customWidth="1"/>
    <col min="10754" max="10754" width="21.5703125" style="129" bestFit="1" customWidth="1"/>
    <col min="10755" max="10756" width="13.7109375" style="129" customWidth="1"/>
    <col min="10757" max="11008" width="11.42578125" style="129"/>
    <col min="11009" max="11009" width="25" style="129" customWidth="1"/>
    <col min="11010" max="11010" width="21.5703125" style="129" bestFit="1" customWidth="1"/>
    <col min="11011" max="11012" width="13.7109375" style="129" customWidth="1"/>
    <col min="11013" max="11264" width="11.42578125" style="129"/>
    <col min="11265" max="11265" width="25" style="129" customWidth="1"/>
    <col min="11266" max="11266" width="21.5703125" style="129" bestFit="1" customWidth="1"/>
    <col min="11267" max="11268" width="13.7109375" style="129" customWidth="1"/>
    <col min="11269" max="11520" width="11.42578125" style="129"/>
    <col min="11521" max="11521" width="25" style="129" customWidth="1"/>
    <col min="11522" max="11522" width="21.5703125" style="129" bestFit="1" customWidth="1"/>
    <col min="11523" max="11524" width="13.7109375" style="129" customWidth="1"/>
    <col min="11525" max="11776" width="11.42578125" style="129"/>
    <col min="11777" max="11777" width="25" style="129" customWidth="1"/>
    <col min="11778" max="11778" width="21.5703125" style="129" bestFit="1" customWidth="1"/>
    <col min="11779" max="11780" width="13.7109375" style="129" customWidth="1"/>
    <col min="11781" max="12032" width="11.42578125" style="129"/>
    <col min="12033" max="12033" width="25" style="129" customWidth="1"/>
    <col min="12034" max="12034" width="21.5703125" style="129" bestFit="1" customWidth="1"/>
    <col min="12035" max="12036" width="13.7109375" style="129" customWidth="1"/>
    <col min="12037" max="12288" width="11.42578125" style="129"/>
    <col min="12289" max="12289" width="25" style="129" customWidth="1"/>
    <col min="12290" max="12290" width="21.5703125" style="129" bestFit="1" customWidth="1"/>
    <col min="12291" max="12292" width="13.7109375" style="129" customWidth="1"/>
    <col min="12293" max="12544" width="11.42578125" style="129"/>
    <col min="12545" max="12545" width="25" style="129" customWidth="1"/>
    <col min="12546" max="12546" width="21.5703125" style="129" bestFit="1" customWidth="1"/>
    <col min="12547" max="12548" width="13.7109375" style="129" customWidth="1"/>
    <col min="12549" max="12800" width="11.42578125" style="129"/>
    <col min="12801" max="12801" width="25" style="129" customWidth="1"/>
    <col min="12802" max="12802" width="21.5703125" style="129" bestFit="1" customWidth="1"/>
    <col min="12803" max="12804" width="13.7109375" style="129" customWidth="1"/>
    <col min="12805" max="13056" width="11.42578125" style="129"/>
    <col min="13057" max="13057" width="25" style="129" customWidth="1"/>
    <col min="13058" max="13058" width="21.5703125" style="129" bestFit="1" customWidth="1"/>
    <col min="13059" max="13060" width="13.7109375" style="129" customWidth="1"/>
    <col min="13061" max="13312" width="11.42578125" style="129"/>
    <col min="13313" max="13313" width="25" style="129" customWidth="1"/>
    <col min="13314" max="13314" width="21.5703125" style="129" bestFit="1" customWidth="1"/>
    <col min="13315" max="13316" width="13.7109375" style="129" customWidth="1"/>
    <col min="13317" max="13568" width="11.42578125" style="129"/>
    <col min="13569" max="13569" width="25" style="129" customWidth="1"/>
    <col min="13570" max="13570" width="21.5703125" style="129" bestFit="1" customWidth="1"/>
    <col min="13571" max="13572" width="13.7109375" style="129" customWidth="1"/>
    <col min="13573" max="13824" width="11.42578125" style="129"/>
    <col min="13825" max="13825" width="25" style="129" customWidth="1"/>
    <col min="13826" max="13826" width="21.5703125" style="129" bestFit="1" customWidth="1"/>
    <col min="13827" max="13828" width="13.7109375" style="129" customWidth="1"/>
    <col min="13829" max="14080" width="11.42578125" style="129"/>
    <col min="14081" max="14081" width="25" style="129" customWidth="1"/>
    <col min="14082" max="14082" width="21.5703125" style="129" bestFit="1" customWidth="1"/>
    <col min="14083" max="14084" width="13.7109375" style="129" customWidth="1"/>
    <col min="14085" max="14336" width="11.42578125" style="129"/>
    <col min="14337" max="14337" width="25" style="129" customWidth="1"/>
    <col min="14338" max="14338" width="21.5703125" style="129" bestFit="1" customWidth="1"/>
    <col min="14339" max="14340" width="13.7109375" style="129" customWidth="1"/>
    <col min="14341" max="14592" width="11.42578125" style="129"/>
    <col min="14593" max="14593" width="25" style="129" customWidth="1"/>
    <col min="14594" max="14594" width="21.5703125" style="129" bestFit="1" customWidth="1"/>
    <col min="14595" max="14596" width="13.7109375" style="129" customWidth="1"/>
    <col min="14597" max="14848" width="11.42578125" style="129"/>
    <col min="14849" max="14849" width="25" style="129" customWidth="1"/>
    <col min="14850" max="14850" width="21.5703125" style="129" bestFit="1" customWidth="1"/>
    <col min="14851" max="14852" width="13.7109375" style="129" customWidth="1"/>
    <col min="14853" max="15104" width="11.42578125" style="129"/>
    <col min="15105" max="15105" width="25" style="129" customWidth="1"/>
    <col min="15106" max="15106" width="21.5703125" style="129" bestFit="1" customWidth="1"/>
    <col min="15107" max="15108" width="13.7109375" style="129" customWidth="1"/>
    <col min="15109" max="15360" width="11.42578125" style="129"/>
    <col min="15361" max="15361" width="25" style="129" customWidth="1"/>
    <col min="15362" max="15362" width="21.5703125" style="129" bestFit="1" customWidth="1"/>
    <col min="15363" max="15364" width="13.7109375" style="129" customWidth="1"/>
    <col min="15365" max="15616" width="11.42578125" style="129"/>
    <col min="15617" max="15617" width="25" style="129" customWidth="1"/>
    <col min="15618" max="15618" width="21.5703125" style="129" bestFit="1" customWidth="1"/>
    <col min="15619" max="15620" width="13.7109375" style="129" customWidth="1"/>
    <col min="15621" max="15872" width="11.42578125" style="129"/>
    <col min="15873" max="15873" width="25" style="129" customWidth="1"/>
    <col min="15874" max="15874" width="21.5703125" style="129" bestFit="1" customWidth="1"/>
    <col min="15875" max="15876" width="13.7109375" style="129" customWidth="1"/>
    <col min="15877" max="16128" width="11.42578125" style="129"/>
    <col min="16129" max="16129" width="25" style="129" customWidth="1"/>
    <col min="16130" max="16130" width="21.5703125" style="129" bestFit="1" customWidth="1"/>
    <col min="16131" max="16132" width="13.7109375" style="129" customWidth="1"/>
    <col min="16133" max="16384" width="11.42578125" style="129"/>
  </cols>
  <sheetData>
    <row r="1" spans="1:20" ht="15.75" x14ac:dyDescent="0.25">
      <c r="A1" s="1844" t="s">
        <v>484</v>
      </c>
      <c r="B1" s="1844"/>
      <c r="C1" s="1844"/>
      <c r="D1" s="1844"/>
      <c r="E1" s="1844"/>
      <c r="F1" s="1844"/>
      <c r="G1" s="1844"/>
      <c r="H1" s="1844"/>
      <c r="P1" s="156"/>
      <c r="Q1" s="156"/>
      <c r="R1" s="156"/>
      <c r="S1" s="156"/>
    </row>
    <row r="2" spans="1:20" ht="15.75" x14ac:dyDescent="0.25">
      <c r="A2" s="1845" t="s">
        <v>1764</v>
      </c>
      <c r="B2" s="1845"/>
      <c r="C2" s="1845"/>
      <c r="D2" s="1845"/>
      <c r="E2" s="1845"/>
      <c r="F2" s="1845"/>
      <c r="G2" s="1845"/>
      <c r="H2" s="1845"/>
      <c r="P2" s="156"/>
      <c r="Q2" s="156"/>
      <c r="R2" s="156"/>
      <c r="S2" s="156"/>
    </row>
    <row r="3" spans="1:20" ht="15.75" x14ac:dyDescent="0.25">
      <c r="A3" s="1844" t="s">
        <v>662</v>
      </c>
      <c r="B3" s="1844"/>
      <c r="C3" s="1844"/>
      <c r="D3" s="1844"/>
      <c r="E3" s="1844"/>
      <c r="F3" s="1844"/>
      <c r="G3" s="1844"/>
      <c r="H3" s="1844"/>
      <c r="P3" s="156"/>
      <c r="Q3" s="156"/>
      <c r="R3" s="156"/>
      <c r="S3" s="156"/>
    </row>
    <row r="4" spans="1:20" ht="5.25" customHeight="1" thickBot="1" x14ac:dyDescent="0.3">
      <c r="A4" s="428"/>
      <c r="B4" s="428"/>
      <c r="C4" s="428"/>
      <c r="D4" s="428"/>
      <c r="E4" s="428"/>
      <c r="F4" s="428"/>
      <c r="G4" s="428"/>
      <c r="H4" s="428"/>
      <c r="P4" s="156"/>
      <c r="Q4" s="156"/>
      <c r="R4" s="156"/>
      <c r="S4" s="156"/>
    </row>
    <row r="5" spans="1:20" ht="15.75" customHeight="1" thickBot="1" x14ac:dyDescent="0.3">
      <c r="A5" s="1846" t="s">
        <v>473</v>
      </c>
      <c r="B5" s="1827" t="s">
        <v>474</v>
      </c>
      <c r="C5" s="1829" t="s">
        <v>924</v>
      </c>
      <c r="D5" s="1829" t="s">
        <v>475</v>
      </c>
      <c r="E5" s="1831" t="s">
        <v>476</v>
      </c>
      <c r="F5" s="1832"/>
      <c r="G5" s="1832"/>
      <c r="H5" s="1833"/>
      <c r="P5" s="165"/>
      <c r="Q5" s="165"/>
      <c r="R5" s="165"/>
      <c r="S5" s="165"/>
    </row>
    <row r="6" spans="1:20" ht="15.75" thickBot="1" x14ac:dyDescent="0.3">
      <c r="A6" s="1847"/>
      <c r="B6" s="1828"/>
      <c r="C6" s="1830"/>
      <c r="D6" s="1830"/>
      <c r="E6" s="458" t="s">
        <v>477</v>
      </c>
      <c r="F6" s="458" t="s">
        <v>478</v>
      </c>
      <c r="G6" s="458" t="s">
        <v>479</v>
      </c>
      <c r="H6" s="459" t="s">
        <v>480</v>
      </c>
      <c r="P6" s="165"/>
      <c r="Q6" s="165"/>
      <c r="R6" s="165"/>
      <c r="S6" s="165"/>
    </row>
    <row r="7" spans="1:20" x14ac:dyDescent="0.25">
      <c r="A7" s="1843" t="s">
        <v>106</v>
      </c>
      <c r="B7" s="287" t="s">
        <v>1575</v>
      </c>
      <c r="C7" s="730">
        <v>140334301.22</v>
      </c>
      <c r="D7" s="741">
        <v>1320</v>
      </c>
      <c r="E7" s="731">
        <v>3.2643000000000005E-2</v>
      </c>
      <c r="F7" s="731">
        <v>2.2263000000000002E-2</v>
      </c>
      <c r="G7" s="731">
        <v>2.6413000000000002E-2</v>
      </c>
      <c r="H7" s="732">
        <v>2.0535000000000005E-2</v>
      </c>
      <c r="J7" s="67"/>
      <c r="O7" s="156"/>
      <c r="P7" s="157">
        <v>3.7021620448910326E-4</v>
      </c>
      <c r="Q7" s="157">
        <v>4.5238971954839546E-4</v>
      </c>
      <c r="R7" s="157">
        <v>7.1517997908547364E-4</v>
      </c>
      <c r="S7" s="157">
        <v>7.6458491451989483E-4</v>
      </c>
    </row>
    <row r="8" spans="1:20" x14ac:dyDescent="0.25">
      <c r="A8" s="1820"/>
      <c r="B8" s="290" t="s">
        <v>1574</v>
      </c>
      <c r="C8" s="733">
        <v>29132966.170000002</v>
      </c>
      <c r="D8" s="742">
        <v>75</v>
      </c>
      <c r="E8" s="729">
        <v>0.24126300000000001</v>
      </c>
      <c r="F8" s="729">
        <v>0.102407</v>
      </c>
      <c r="G8" s="729">
        <v>6.9228999999999999E-2</v>
      </c>
      <c r="H8" s="734">
        <v>0</v>
      </c>
      <c r="J8" s="67"/>
      <c r="O8" s="156"/>
      <c r="P8" s="157"/>
      <c r="Q8" s="157"/>
      <c r="R8" s="157"/>
      <c r="S8" s="157"/>
    </row>
    <row r="9" spans="1:20" ht="15.75" thickBot="1" x14ac:dyDescent="0.3">
      <c r="A9" s="1821" t="s">
        <v>106</v>
      </c>
      <c r="B9" s="288" t="s">
        <v>1576</v>
      </c>
      <c r="C9" s="735">
        <v>232743488.93000001</v>
      </c>
      <c r="D9" s="743">
        <v>2485</v>
      </c>
      <c r="E9" s="736">
        <v>2.0111000000000004E-2</v>
      </c>
      <c r="F9" s="736">
        <v>2.3192000000000001E-2</v>
      </c>
      <c r="G9" s="736">
        <v>3.2622000000000005E-2</v>
      </c>
      <c r="H9" s="737">
        <v>2.5038000000000005E-2</v>
      </c>
      <c r="J9" s="67"/>
      <c r="O9" s="156"/>
      <c r="P9" s="157">
        <v>8.4885460448568754E-4</v>
      </c>
      <c r="Q9" s="157">
        <v>1.1067520670485209E-3</v>
      </c>
      <c r="R9" s="157">
        <v>1.3254478806041972E-3</v>
      </c>
      <c r="S9" s="157">
        <v>1.3515308675420301E-3</v>
      </c>
    </row>
    <row r="10" spans="1:20" x14ac:dyDescent="0.25">
      <c r="A10" s="1848" t="s">
        <v>107</v>
      </c>
      <c r="B10" s="289" t="s">
        <v>1261</v>
      </c>
      <c r="C10" s="730">
        <v>160561529.68000001</v>
      </c>
      <c r="D10" s="741">
        <v>984</v>
      </c>
      <c r="E10" s="731">
        <v>3.5978000000000003E-2</v>
      </c>
      <c r="F10" s="731">
        <v>5.3325000000000004E-2</v>
      </c>
      <c r="G10" s="731">
        <v>3.1969000000000004E-2</v>
      </c>
      <c r="H10" s="732">
        <v>7.1840000000000001E-2</v>
      </c>
      <c r="J10" s="67"/>
      <c r="O10" s="156"/>
      <c r="P10" s="157">
        <v>2.0236501200331415E-3</v>
      </c>
      <c r="Q10" s="157">
        <v>2.9383022673239814E-3</v>
      </c>
      <c r="R10" s="157">
        <v>2.8040034909322721E-3</v>
      </c>
      <c r="S10" s="157">
        <v>2.3770237754138258E-3</v>
      </c>
    </row>
    <row r="11" spans="1:20" ht="25.5" x14ac:dyDescent="0.25">
      <c r="A11" s="1822" t="s">
        <v>107</v>
      </c>
      <c r="B11" s="290" t="s">
        <v>1577</v>
      </c>
      <c r="C11" s="733">
        <v>74810829.650000006</v>
      </c>
      <c r="D11" s="742">
        <v>1011</v>
      </c>
      <c r="E11" s="729">
        <v>4.1003000000000005E-2</v>
      </c>
      <c r="F11" s="729">
        <v>4.3855000000000005E-2</v>
      </c>
      <c r="G11" s="729">
        <v>4.6320000000000007E-2</v>
      </c>
      <c r="H11" s="734">
        <v>4.5731000000000008E-2</v>
      </c>
      <c r="J11" s="67"/>
      <c r="O11" s="156"/>
      <c r="P11" s="157">
        <v>5.9756295671252501E-4</v>
      </c>
      <c r="Q11" s="157">
        <v>5.0262558811018103E-4</v>
      </c>
      <c r="R11" s="157">
        <v>5.634077226454549E-4</v>
      </c>
      <c r="S11" s="157">
        <v>6.3392823533687593E-4</v>
      </c>
    </row>
    <row r="12" spans="1:20" x14ac:dyDescent="0.25">
      <c r="A12" s="1820" t="s">
        <v>107</v>
      </c>
      <c r="B12" s="290" t="s">
        <v>1578</v>
      </c>
      <c r="C12" s="733">
        <v>302673193.56999999</v>
      </c>
      <c r="D12" s="742">
        <v>2780</v>
      </c>
      <c r="E12" s="729">
        <v>3.2665E-2</v>
      </c>
      <c r="F12" s="729">
        <v>3.3345E-2</v>
      </c>
      <c r="G12" s="729">
        <v>3.5646000000000004E-2</v>
      </c>
      <c r="H12" s="734">
        <v>3.3604000000000002E-2</v>
      </c>
      <c r="J12" s="67"/>
      <c r="O12" s="156"/>
      <c r="P12" s="157">
        <v>2.2373169576085819E-3</v>
      </c>
      <c r="Q12" s="157">
        <v>1.6591946540261361E-3</v>
      </c>
      <c r="R12" s="157">
        <v>2.1189757701118184E-3</v>
      </c>
      <c r="S12" s="157">
        <v>2.0125824909680936E-3</v>
      </c>
      <c r="T12" s="155"/>
    </row>
    <row r="13" spans="1:20" ht="15.75" thickBot="1" x14ac:dyDescent="0.3">
      <c r="A13" s="1821" t="s">
        <v>107</v>
      </c>
      <c r="B13" s="288" t="s">
        <v>1579</v>
      </c>
      <c r="C13" s="735">
        <v>262094275.16999999</v>
      </c>
      <c r="D13" s="743">
        <v>3719</v>
      </c>
      <c r="E13" s="736">
        <v>1.7182000000000003E-2</v>
      </c>
      <c r="F13" s="736">
        <v>1.6433E-2</v>
      </c>
      <c r="G13" s="736">
        <v>1.4970000000000001E-2</v>
      </c>
      <c r="H13" s="737">
        <v>1.5466000000000001E-2</v>
      </c>
      <c r="J13" s="67"/>
      <c r="O13" s="156"/>
      <c r="P13" s="157">
        <v>1.2359603643747159E-3</v>
      </c>
      <c r="Q13" s="157">
        <v>1.0186175062618726E-3</v>
      </c>
      <c r="R13" s="157">
        <v>1.2108995543795493E-3</v>
      </c>
      <c r="S13" s="157">
        <v>1.1045402833881578E-3</v>
      </c>
      <c r="T13" s="155"/>
    </row>
    <row r="14" spans="1:20" ht="25.5" x14ac:dyDescent="0.25">
      <c r="A14" s="1843" t="s">
        <v>108</v>
      </c>
      <c r="B14" s="287" t="s">
        <v>1237</v>
      </c>
      <c r="C14" s="730">
        <v>192975243.09999999</v>
      </c>
      <c r="D14" s="741">
        <v>277</v>
      </c>
      <c r="E14" s="731">
        <v>3.7270000000000003E-3</v>
      </c>
      <c r="F14" s="731">
        <v>2.0810000000000002E-2</v>
      </c>
      <c r="G14" s="731">
        <v>1.7900000000000003E-2</v>
      </c>
      <c r="H14" s="732">
        <v>1.9573E-2</v>
      </c>
      <c r="J14" s="67"/>
      <c r="O14" s="156"/>
      <c r="P14" s="157">
        <v>2.2311852865966814E-3</v>
      </c>
      <c r="Q14" s="157">
        <v>1.1616909697657392E-3</v>
      </c>
      <c r="R14" s="157">
        <v>1.5206204910272201E-3</v>
      </c>
      <c r="S14" s="157">
        <v>1.6447541171097793E-3</v>
      </c>
      <c r="T14" s="155"/>
    </row>
    <row r="15" spans="1:20" ht="25.5" x14ac:dyDescent="0.25">
      <c r="A15" s="1820" t="s">
        <v>108</v>
      </c>
      <c r="B15" s="290" t="s">
        <v>1580</v>
      </c>
      <c r="C15" s="733">
        <v>140985245.03999999</v>
      </c>
      <c r="D15" s="742">
        <v>291</v>
      </c>
      <c r="E15" s="729">
        <v>2.4579000000000004E-2</v>
      </c>
      <c r="F15" s="729">
        <v>2.1402000000000001E-2</v>
      </c>
      <c r="G15" s="729">
        <v>2.4647000000000002E-2</v>
      </c>
      <c r="H15" s="734">
        <v>2.4569000000000001E-2</v>
      </c>
      <c r="J15" s="67"/>
      <c r="O15" s="156"/>
      <c r="P15" s="157">
        <v>1.8181367409913563E-3</v>
      </c>
      <c r="Q15" s="157">
        <v>1.2327099653380033E-3</v>
      </c>
      <c r="R15" s="157">
        <v>1.2623034729437508E-3</v>
      </c>
      <c r="S15" s="157">
        <v>1.6301282206655744E-3</v>
      </c>
      <c r="T15" s="155"/>
    </row>
    <row r="16" spans="1:20" ht="26.25" thickBot="1" x14ac:dyDescent="0.3">
      <c r="A16" s="1821" t="s">
        <v>108</v>
      </c>
      <c r="B16" s="288" t="s">
        <v>1581</v>
      </c>
      <c r="C16" s="735">
        <v>169042642.33000001</v>
      </c>
      <c r="D16" s="743">
        <v>1489</v>
      </c>
      <c r="E16" s="736">
        <v>2.0633000000000002E-2</v>
      </c>
      <c r="F16" s="736">
        <v>1.6500000000000001E-2</v>
      </c>
      <c r="G16" s="736">
        <v>1.8598E-2</v>
      </c>
      <c r="H16" s="737">
        <v>1.9874000000000003E-2</v>
      </c>
      <c r="J16" s="67"/>
      <c r="O16" s="156"/>
      <c r="P16" s="157">
        <v>1.7446292777651858E-3</v>
      </c>
      <c r="Q16" s="157">
        <v>7.7913686004007024E-4</v>
      </c>
      <c r="R16" s="157">
        <v>1.150820090370531E-3</v>
      </c>
      <c r="S16" s="157">
        <v>1.197897225185617E-3</v>
      </c>
      <c r="T16" s="155"/>
    </row>
    <row r="17" spans="1:20" ht="25.5" x14ac:dyDescent="0.25">
      <c r="A17" s="1848" t="s">
        <v>109</v>
      </c>
      <c r="B17" s="287" t="s">
        <v>1582</v>
      </c>
      <c r="C17" s="730">
        <v>22420829.109999999</v>
      </c>
      <c r="D17" s="741">
        <v>457</v>
      </c>
      <c r="E17" s="731">
        <v>3.5859000000000002E-2</v>
      </c>
      <c r="F17" s="731">
        <v>3.2961000000000004E-2</v>
      </c>
      <c r="G17" s="731">
        <v>2.8246000000000004E-2</v>
      </c>
      <c r="H17" s="732">
        <v>2.6248E-2</v>
      </c>
      <c r="J17" s="67"/>
      <c r="O17" s="156"/>
      <c r="P17" s="157">
        <v>7.4852006964953809E-5</v>
      </c>
      <c r="Q17" s="157">
        <v>1.0039660052212455E-4</v>
      </c>
      <c r="R17" s="157">
        <v>9.6447804740022063E-5</v>
      </c>
      <c r="S17" s="157">
        <v>6.7287129901236396E-5</v>
      </c>
      <c r="T17" s="155"/>
    </row>
    <row r="18" spans="1:20" x14ac:dyDescent="0.25">
      <c r="A18" s="1822" t="s">
        <v>109</v>
      </c>
      <c r="B18" s="290" t="s">
        <v>1583</v>
      </c>
      <c r="C18" s="733">
        <v>127643386.5</v>
      </c>
      <c r="D18" s="742">
        <v>2227</v>
      </c>
      <c r="E18" s="729">
        <v>1.2796000000000002E-2</v>
      </c>
      <c r="F18" s="729">
        <v>1.1756000000000001E-2</v>
      </c>
      <c r="G18" s="729">
        <v>1.6049000000000001E-2</v>
      </c>
      <c r="H18" s="734">
        <v>1.8775000000000003E-2</v>
      </c>
      <c r="J18" s="67"/>
      <c r="O18" s="156"/>
      <c r="P18" s="157">
        <v>1.157734088649694E-3</v>
      </c>
      <c r="Q18" s="157">
        <v>1.1739836750803904E-3</v>
      </c>
      <c r="R18" s="157">
        <v>1.2598323937534084E-3</v>
      </c>
      <c r="S18" s="157">
        <v>1.3135734958645679E-3</v>
      </c>
      <c r="T18" s="155"/>
    </row>
    <row r="19" spans="1:20" ht="31.5" customHeight="1" x14ac:dyDescent="0.25">
      <c r="A19" s="1822" t="s">
        <v>109</v>
      </c>
      <c r="B19" s="290" t="s">
        <v>1584</v>
      </c>
      <c r="C19" s="733">
        <v>192593140.99000001</v>
      </c>
      <c r="D19" s="742">
        <v>2976</v>
      </c>
      <c r="E19" s="729">
        <v>1.0832000000000001E-2</v>
      </c>
      <c r="F19" s="729">
        <v>1.1104000000000001E-2</v>
      </c>
      <c r="G19" s="729">
        <v>1.5904000000000001E-2</v>
      </c>
      <c r="H19" s="734">
        <v>1.8651000000000004E-2</v>
      </c>
      <c r="J19" s="67"/>
      <c r="K19" s="519"/>
      <c r="O19" s="156"/>
      <c r="P19" s="157">
        <v>1.3288182647229199E-3</v>
      </c>
      <c r="Q19" s="157">
        <v>1.3155409207238533E-3</v>
      </c>
      <c r="R19" s="157">
        <v>1.501044384025099E-3</v>
      </c>
      <c r="S19" s="157">
        <v>1.4633258884195869E-3</v>
      </c>
      <c r="T19" s="155"/>
    </row>
    <row r="20" spans="1:20" ht="15.75" thickBot="1" x14ac:dyDescent="0.3">
      <c r="A20" s="1823" t="s">
        <v>109</v>
      </c>
      <c r="B20" s="288" t="s">
        <v>1245</v>
      </c>
      <c r="C20" s="735">
        <v>115083317.02</v>
      </c>
      <c r="D20" s="743">
        <v>1877</v>
      </c>
      <c r="E20" s="736">
        <v>1.0307E-2</v>
      </c>
      <c r="F20" s="736">
        <v>1.3504E-2</v>
      </c>
      <c r="G20" s="736">
        <v>1.5111000000000003E-2</v>
      </c>
      <c r="H20" s="737">
        <v>1.6004000000000001E-2</v>
      </c>
      <c r="J20" s="67"/>
      <c r="O20" s="156"/>
      <c r="P20" s="157">
        <v>9.1253004386768351E-4</v>
      </c>
      <c r="Q20" s="157">
        <v>6.9665815596003358E-4</v>
      </c>
      <c r="R20" s="157">
        <v>8.0625008017121461E-4</v>
      </c>
      <c r="S20" s="157">
        <v>9.2849539198988575E-4</v>
      </c>
      <c r="T20" s="155"/>
    </row>
    <row r="21" spans="1:20" ht="30" customHeight="1" thickBot="1" x14ac:dyDescent="0.3">
      <c r="A21" s="291" t="s">
        <v>1054</v>
      </c>
      <c r="B21" s="292" t="s">
        <v>1585</v>
      </c>
      <c r="C21" s="738">
        <v>2224660.9900000002</v>
      </c>
      <c r="D21" s="744">
        <v>40</v>
      </c>
      <c r="E21" s="739">
        <v>5.0410000000000003E-3</v>
      </c>
      <c r="F21" s="739">
        <v>5.4990000000000004E-3</v>
      </c>
      <c r="G21" s="739">
        <v>6.0040000000000007E-3</v>
      </c>
      <c r="H21" s="740">
        <v>7.4860000000000005E-3</v>
      </c>
      <c r="J21" s="67"/>
      <c r="O21" s="156"/>
      <c r="P21" s="157">
        <v>6.4425294003588655E-6</v>
      </c>
      <c r="Q21" s="157">
        <v>5.9648040509704814E-6</v>
      </c>
      <c r="R21" s="157">
        <v>7.2757083789071242E-6</v>
      </c>
      <c r="S21" s="157">
        <v>6.4371191472514094E-6</v>
      </c>
      <c r="T21" s="155"/>
    </row>
    <row r="22" spans="1:20" x14ac:dyDescent="0.25">
      <c r="A22" s="1848" t="s">
        <v>1055</v>
      </c>
      <c r="B22" s="610" t="s">
        <v>1586</v>
      </c>
      <c r="C22" s="730">
        <v>143301814.34</v>
      </c>
      <c r="D22" s="741">
        <v>309</v>
      </c>
      <c r="E22" s="731">
        <v>2.2061000000000001E-2</v>
      </c>
      <c r="F22" s="731">
        <v>2.0099000000000002E-2</v>
      </c>
      <c r="G22" s="731">
        <v>3.2433000000000003E-2</v>
      </c>
      <c r="H22" s="732">
        <v>2.7721000000000003E-2</v>
      </c>
      <c r="J22" s="67"/>
      <c r="O22" s="156"/>
      <c r="P22" s="157">
        <v>6.6649134306780069E-4</v>
      </c>
      <c r="Q22" s="157">
        <v>7.6085300862881557E-4</v>
      </c>
      <c r="R22" s="157">
        <v>5.8563829489236257E-4</v>
      </c>
      <c r="S22" s="157">
        <v>0</v>
      </c>
      <c r="T22" s="155"/>
    </row>
    <row r="23" spans="1:20" x14ac:dyDescent="0.25">
      <c r="A23" s="1822" t="s">
        <v>1055</v>
      </c>
      <c r="B23" s="290" t="s">
        <v>1587</v>
      </c>
      <c r="C23" s="733">
        <v>416550703.14999998</v>
      </c>
      <c r="D23" s="742">
        <v>10900</v>
      </c>
      <c r="E23" s="729">
        <v>1.7434000000000002E-2</v>
      </c>
      <c r="F23" s="729">
        <v>1.8860000000000002E-2</v>
      </c>
      <c r="G23" s="729">
        <v>1.8116E-2</v>
      </c>
      <c r="H23" s="734">
        <v>1.8042000000000002E-2</v>
      </c>
      <c r="J23" s="67"/>
      <c r="O23" s="156"/>
      <c r="P23" s="157">
        <v>2.375479536569572E-3</v>
      </c>
      <c r="Q23" s="157">
        <v>2.2373976035430635E-3</v>
      </c>
      <c r="R23" s="157">
        <v>2.6148041357224238E-3</v>
      </c>
      <c r="S23" s="157">
        <v>2.7423045771925018E-3</v>
      </c>
      <c r="T23" s="155"/>
    </row>
    <row r="24" spans="1:20" x14ac:dyDescent="0.25">
      <c r="A24" s="1820" t="s">
        <v>1055</v>
      </c>
      <c r="B24" s="290" t="s">
        <v>1588</v>
      </c>
      <c r="C24" s="733">
        <v>11311988.109999999</v>
      </c>
      <c r="D24" s="742">
        <v>27</v>
      </c>
      <c r="E24" s="729">
        <v>1.7644E-2</v>
      </c>
      <c r="F24" s="729">
        <v>1.7173000000000001E-2</v>
      </c>
      <c r="G24" s="729">
        <v>1.9966000000000001E-2</v>
      </c>
      <c r="H24" s="734">
        <v>1.9535000000000004E-2</v>
      </c>
      <c r="J24" s="67"/>
      <c r="O24" s="156"/>
      <c r="P24" s="157">
        <v>3.8978030758856411E-5</v>
      </c>
      <c r="Q24" s="157">
        <v>5.6479059276537203E-5</v>
      </c>
      <c r="R24" s="157">
        <v>7.8995271303576134E-5</v>
      </c>
      <c r="S24" s="157">
        <v>1.0493872976304936E-4</v>
      </c>
      <c r="T24" s="155"/>
    </row>
    <row r="25" spans="1:20" ht="15.75" thickBot="1" x14ac:dyDescent="0.3">
      <c r="A25" s="1821" t="s">
        <v>1055</v>
      </c>
      <c r="B25" s="288" t="s">
        <v>1589</v>
      </c>
      <c r="C25" s="735">
        <v>173611410.53999999</v>
      </c>
      <c r="D25" s="743">
        <v>3757</v>
      </c>
      <c r="E25" s="736">
        <v>2.0564000000000002E-2</v>
      </c>
      <c r="F25" s="736">
        <v>2.2102000000000004E-2</v>
      </c>
      <c r="G25" s="736">
        <v>2.2790000000000001E-2</v>
      </c>
      <c r="H25" s="737">
        <v>2.1808000000000001E-2</v>
      </c>
      <c r="J25" s="67"/>
      <c r="O25" s="156"/>
      <c r="P25" s="157">
        <v>1.2022936650402686E-3</v>
      </c>
      <c r="Q25" s="157">
        <v>1.021787818975011E-3</v>
      </c>
      <c r="R25" s="157">
        <v>1.3230819642488653E-3</v>
      </c>
      <c r="S25" s="157">
        <v>1.5934288881960166E-3</v>
      </c>
      <c r="T25" s="155"/>
    </row>
    <row r="26" spans="1:20" x14ac:dyDescent="0.25">
      <c r="A26" s="1843" t="s">
        <v>1056</v>
      </c>
      <c r="B26" s="287" t="s">
        <v>1590</v>
      </c>
      <c r="C26" s="730">
        <v>184117458.52000001</v>
      </c>
      <c r="D26" s="741">
        <v>1116</v>
      </c>
      <c r="E26" s="731">
        <v>1.8512000000000001E-2</v>
      </c>
      <c r="F26" s="731">
        <v>1.9315000000000002E-2</v>
      </c>
      <c r="G26" s="731">
        <v>1.9673E-2</v>
      </c>
      <c r="H26" s="732">
        <v>2.0332000000000003E-2</v>
      </c>
      <c r="J26" s="67"/>
      <c r="O26" s="156"/>
      <c r="P26" s="157">
        <v>9.3632112941687766E-4</v>
      </c>
      <c r="Q26" s="157">
        <v>8.2314938373826362E-4</v>
      </c>
      <c r="R26" s="157">
        <v>1.0644920845027973E-3</v>
      </c>
      <c r="S26" s="157">
        <v>7.5352955935074092E-4</v>
      </c>
      <c r="T26" s="155"/>
    </row>
    <row r="27" spans="1:20" x14ac:dyDescent="0.25">
      <c r="A27" s="1820" t="s">
        <v>1056</v>
      </c>
      <c r="B27" s="290" t="s">
        <v>1591</v>
      </c>
      <c r="C27" s="733">
        <v>220609846.75999999</v>
      </c>
      <c r="D27" s="742">
        <v>3112</v>
      </c>
      <c r="E27" s="729">
        <v>1.6504000000000001E-2</v>
      </c>
      <c r="F27" s="729">
        <v>1.5980999999999999E-2</v>
      </c>
      <c r="G27" s="729">
        <v>1.7708999999999999E-2</v>
      </c>
      <c r="H27" s="734">
        <v>2.4777E-2</v>
      </c>
      <c r="J27" s="67"/>
      <c r="O27" s="156"/>
      <c r="P27" s="157">
        <v>1.3922554816868254E-3</v>
      </c>
      <c r="Q27" s="157">
        <v>1.6695350668407727E-3</v>
      </c>
      <c r="R27" s="157">
        <v>1.3781710213917994E-3</v>
      </c>
      <c r="S27" s="157">
        <v>1.1049061655742851E-3</v>
      </c>
      <c r="T27" s="155"/>
    </row>
    <row r="28" spans="1:20" ht="15.75" thickBot="1" x14ac:dyDescent="0.3">
      <c r="A28" s="1821" t="s">
        <v>1056</v>
      </c>
      <c r="B28" s="288" t="s">
        <v>1253</v>
      </c>
      <c r="C28" s="735">
        <v>115564356.84999999</v>
      </c>
      <c r="D28" s="743">
        <v>1349</v>
      </c>
      <c r="E28" s="736">
        <v>1.9306E-2</v>
      </c>
      <c r="F28" s="736">
        <v>2.1503000000000005E-2</v>
      </c>
      <c r="G28" s="736">
        <v>2.0093E-2</v>
      </c>
      <c r="H28" s="737">
        <v>2.5600000000000001E-2</v>
      </c>
      <c r="J28" s="43"/>
      <c r="O28" s="156"/>
      <c r="P28" s="157">
        <v>7.6583764685117192E-4</v>
      </c>
      <c r="Q28" s="157">
        <v>8.8205482915247504E-4</v>
      </c>
      <c r="R28" s="157">
        <v>6.6124587338597875E-4</v>
      </c>
      <c r="S28" s="157">
        <v>5.7388922984606639E-4</v>
      </c>
      <c r="T28" s="155"/>
    </row>
    <row r="29" spans="1:20" ht="409.6" hidden="1" customHeight="1" x14ac:dyDescent="0.25">
      <c r="A29" s="138"/>
      <c r="B29" s="158"/>
      <c r="C29" s="159"/>
      <c r="D29" s="160"/>
      <c r="E29" s="161"/>
      <c r="F29" s="161"/>
      <c r="G29" s="161"/>
      <c r="H29" s="161"/>
      <c r="O29" s="155"/>
      <c r="P29" s="165">
        <v>0</v>
      </c>
      <c r="Q29" s="165">
        <v>0</v>
      </c>
      <c r="R29" s="165">
        <v>0</v>
      </c>
      <c r="S29" s="165">
        <v>0</v>
      </c>
      <c r="T29" s="155"/>
    </row>
    <row r="30" spans="1:20" ht="409.6" hidden="1" customHeight="1" x14ac:dyDescent="0.25">
      <c r="A30" s="138"/>
      <c r="B30" s="158"/>
      <c r="C30" s="159"/>
      <c r="D30" s="160"/>
      <c r="E30" s="161"/>
      <c r="F30" s="161"/>
      <c r="G30" s="161"/>
      <c r="H30" s="161"/>
      <c r="O30" s="155"/>
      <c r="P30" s="165">
        <v>0</v>
      </c>
      <c r="Q30" s="165">
        <v>0</v>
      </c>
      <c r="R30" s="165">
        <v>0</v>
      </c>
      <c r="S30" s="165">
        <v>0</v>
      </c>
      <c r="T30" s="155"/>
    </row>
    <row r="31" spans="1:20" ht="409.6" hidden="1" customHeight="1" x14ac:dyDescent="0.25">
      <c r="A31" s="138"/>
      <c r="B31" s="158"/>
      <c r="C31" s="159"/>
      <c r="D31" s="160"/>
      <c r="E31" s="161"/>
      <c r="F31" s="161"/>
      <c r="G31" s="161"/>
      <c r="H31" s="161"/>
      <c r="O31" s="155"/>
      <c r="P31" s="165">
        <v>0</v>
      </c>
      <c r="Q31" s="165">
        <v>0</v>
      </c>
      <c r="R31" s="165">
        <v>0</v>
      </c>
      <c r="S31" s="165">
        <v>0</v>
      </c>
      <c r="T31" s="155"/>
    </row>
    <row r="32" spans="1:20" ht="409.6" hidden="1" customHeight="1" x14ac:dyDescent="0.25">
      <c r="A32" s="138"/>
      <c r="B32" s="158"/>
      <c r="C32" s="159"/>
      <c r="D32" s="160"/>
      <c r="E32" s="161"/>
      <c r="F32" s="161"/>
      <c r="G32" s="161"/>
      <c r="H32" s="161"/>
      <c r="O32" s="155"/>
      <c r="P32" s="165">
        <v>0</v>
      </c>
      <c r="Q32" s="165">
        <v>0</v>
      </c>
      <c r="R32" s="165">
        <v>0</v>
      </c>
      <c r="S32" s="165">
        <v>0</v>
      </c>
      <c r="T32" s="155"/>
    </row>
    <row r="33" spans="1:20" ht="409.6" hidden="1" customHeight="1" x14ac:dyDescent="0.25">
      <c r="A33" s="138"/>
      <c r="B33" s="158"/>
      <c r="C33" s="159"/>
      <c r="D33" s="160"/>
      <c r="E33" s="161"/>
      <c r="F33" s="161"/>
      <c r="G33" s="161"/>
      <c r="H33" s="161"/>
      <c r="O33" s="155"/>
      <c r="P33" s="165">
        <v>0</v>
      </c>
      <c r="Q33" s="165">
        <v>0</v>
      </c>
      <c r="R33" s="165">
        <v>0</v>
      </c>
      <c r="S33" s="165">
        <v>0</v>
      </c>
      <c r="T33" s="155"/>
    </row>
    <row r="34" spans="1:20" ht="409.6" hidden="1" customHeight="1" x14ac:dyDescent="0.25">
      <c r="A34" s="138"/>
      <c r="B34" s="158"/>
      <c r="C34" s="159"/>
      <c r="D34" s="160"/>
      <c r="E34" s="161"/>
      <c r="F34" s="161"/>
      <c r="G34" s="161"/>
      <c r="H34" s="161"/>
      <c r="O34" s="155"/>
      <c r="P34" s="165">
        <v>0</v>
      </c>
      <c r="Q34" s="165">
        <v>0</v>
      </c>
      <c r="R34" s="165">
        <v>0</v>
      </c>
      <c r="S34" s="165">
        <v>0</v>
      </c>
      <c r="T34" s="155"/>
    </row>
    <row r="35" spans="1:20" ht="409.6" hidden="1" customHeight="1" x14ac:dyDescent="0.25">
      <c r="A35" s="138"/>
      <c r="B35" s="158"/>
      <c r="C35" s="159"/>
      <c r="D35" s="160"/>
      <c r="E35" s="161"/>
      <c r="F35" s="161"/>
      <c r="G35" s="161"/>
      <c r="H35" s="161"/>
      <c r="O35" s="155"/>
      <c r="P35" s="165">
        <v>0</v>
      </c>
      <c r="Q35" s="165">
        <v>0</v>
      </c>
      <c r="R35" s="165">
        <v>0</v>
      </c>
      <c r="S35" s="165">
        <v>0</v>
      </c>
      <c r="T35" s="155"/>
    </row>
    <row r="36" spans="1:20" ht="409.6" hidden="1" customHeight="1" x14ac:dyDescent="0.25">
      <c r="A36" s="138"/>
      <c r="B36" s="158"/>
      <c r="C36" s="159"/>
      <c r="D36" s="160"/>
      <c r="E36" s="161"/>
      <c r="F36" s="161"/>
      <c r="G36" s="161"/>
      <c r="H36" s="161"/>
      <c r="O36" s="155"/>
      <c r="P36" s="165">
        <v>0</v>
      </c>
      <c r="Q36" s="165">
        <v>0</v>
      </c>
      <c r="R36" s="165">
        <v>0</v>
      </c>
      <c r="S36" s="165">
        <v>0</v>
      </c>
      <c r="T36" s="155"/>
    </row>
    <row r="37" spans="1:20" ht="409.6" hidden="1" customHeight="1" x14ac:dyDescent="0.25">
      <c r="A37" s="138"/>
      <c r="B37" s="158"/>
      <c r="C37" s="159"/>
      <c r="D37" s="160"/>
      <c r="E37" s="161"/>
      <c r="F37" s="161"/>
      <c r="G37" s="161"/>
      <c r="H37" s="161"/>
      <c r="O37" s="155"/>
      <c r="P37" s="165">
        <v>0</v>
      </c>
      <c r="Q37" s="165">
        <v>0</v>
      </c>
      <c r="R37" s="165">
        <v>0</v>
      </c>
      <c r="S37" s="165">
        <v>0</v>
      </c>
      <c r="T37" s="155"/>
    </row>
    <row r="38" spans="1:20" ht="409.6" hidden="1" customHeight="1" x14ac:dyDescent="0.25">
      <c r="A38" s="138"/>
      <c r="B38" s="158"/>
      <c r="C38" s="159"/>
      <c r="D38" s="160"/>
      <c r="E38" s="161"/>
      <c r="F38" s="161"/>
      <c r="G38" s="161"/>
      <c r="H38" s="161"/>
      <c r="O38" s="155"/>
      <c r="P38" s="165">
        <v>0</v>
      </c>
      <c r="Q38" s="165">
        <v>0</v>
      </c>
      <c r="R38" s="165">
        <v>0</v>
      </c>
      <c r="S38" s="165">
        <v>0</v>
      </c>
      <c r="T38" s="155"/>
    </row>
    <row r="39" spans="1:20" ht="409.6" hidden="1" customHeight="1" x14ac:dyDescent="0.25">
      <c r="A39" s="138"/>
      <c r="B39" s="158"/>
      <c r="C39" s="159"/>
      <c r="D39" s="160"/>
      <c r="E39" s="161"/>
      <c r="F39" s="161"/>
      <c r="G39" s="161"/>
      <c r="H39" s="161"/>
      <c r="O39" s="155"/>
      <c r="P39" s="165">
        <v>0</v>
      </c>
      <c r="Q39" s="165">
        <v>0</v>
      </c>
      <c r="R39" s="165">
        <v>0</v>
      </c>
      <c r="S39" s="165">
        <v>0</v>
      </c>
      <c r="T39" s="155"/>
    </row>
    <row r="40" spans="1:20" ht="409.6" hidden="1" customHeight="1" x14ac:dyDescent="0.25">
      <c r="A40" s="138"/>
      <c r="B40" s="158"/>
      <c r="C40" s="159"/>
      <c r="D40" s="160"/>
      <c r="E40" s="161"/>
      <c r="F40" s="161"/>
      <c r="G40" s="161"/>
      <c r="H40" s="161"/>
      <c r="O40" s="155"/>
      <c r="P40" s="165">
        <v>0</v>
      </c>
      <c r="Q40" s="165">
        <v>0</v>
      </c>
      <c r="R40" s="165">
        <v>0</v>
      </c>
      <c r="S40" s="165">
        <v>0</v>
      </c>
      <c r="T40" s="155"/>
    </row>
    <row r="41" spans="1:20" ht="409.6" hidden="1" customHeight="1" x14ac:dyDescent="0.25">
      <c r="A41" s="138"/>
      <c r="B41" s="158"/>
      <c r="C41" s="159">
        <v>3697847405.4400005</v>
      </c>
      <c r="D41" s="160">
        <v>42555</v>
      </c>
      <c r="E41" s="161"/>
      <c r="F41" s="161"/>
      <c r="G41" s="161"/>
      <c r="H41" s="161"/>
      <c r="O41" s="155"/>
      <c r="P41" s="165">
        <v>0</v>
      </c>
      <c r="Q41" s="165">
        <v>0</v>
      </c>
      <c r="R41" s="165">
        <v>0</v>
      </c>
      <c r="S41" s="165">
        <v>0</v>
      </c>
      <c r="T41" s="155"/>
    </row>
    <row r="42" spans="1:20" ht="15.75" thickBot="1" x14ac:dyDescent="0.3">
      <c r="A42" s="1967" t="s">
        <v>482</v>
      </c>
      <c r="B42" s="1968"/>
      <c r="C42" s="1969">
        <v>3430386627.7400002</v>
      </c>
      <c r="D42" s="1969">
        <v>42578</v>
      </c>
      <c r="E42" s="471"/>
      <c r="F42" s="468"/>
      <c r="G42" s="468"/>
      <c r="H42" s="468"/>
      <c r="J42" s="43"/>
      <c r="O42" s="155"/>
      <c r="P42" s="165"/>
      <c r="Q42" s="165"/>
      <c r="R42" s="165"/>
      <c r="S42" s="165"/>
      <c r="T42" s="155"/>
    </row>
    <row r="43" spans="1:20" ht="15.75" thickBot="1" x14ac:dyDescent="0.3">
      <c r="A43" s="1834" t="s">
        <v>925</v>
      </c>
      <c r="B43" s="1836"/>
      <c r="C43" s="1836"/>
      <c r="D43" s="1836"/>
      <c r="E43" s="1970">
        <v>2.2269065286462403E-2</v>
      </c>
      <c r="F43" s="1970">
        <v>2.2694026546309629E-2</v>
      </c>
      <c r="G43" s="1970">
        <v>2.34447289732693E-2</v>
      </c>
      <c r="H43" s="470">
        <v>2.4658640935374725E-2</v>
      </c>
      <c r="J43" s="43"/>
      <c r="O43" s="155"/>
      <c r="P43" s="165"/>
      <c r="Q43" s="165"/>
      <c r="R43" s="165"/>
      <c r="S43" s="165"/>
      <c r="T43" s="155"/>
    </row>
    <row r="44" spans="1:20" x14ac:dyDescent="0.25">
      <c r="A44" s="153" t="s">
        <v>954</v>
      </c>
      <c r="B44" s="147"/>
      <c r="C44" s="147"/>
      <c r="D44" s="147"/>
      <c r="E44" s="163"/>
      <c r="F44" s="163"/>
      <c r="G44" s="163"/>
      <c r="H44" s="147"/>
      <c r="J44" s="520"/>
      <c r="P44" s="157"/>
      <c r="Q44" s="157"/>
      <c r="R44" s="157"/>
      <c r="S44" s="157"/>
    </row>
    <row r="45" spans="1:20" x14ac:dyDescent="0.25">
      <c r="A45" s="130"/>
      <c r="B45" s="130"/>
      <c r="C45" s="130"/>
      <c r="D45" s="130"/>
      <c r="E45" s="130"/>
      <c r="F45" s="130"/>
      <c r="G45" s="130"/>
      <c r="H45" s="130"/>
      <c r="P45" s="157"/>
      <c r="Q45" s="157"/>
      <c r="R45" s="157"/>
      <c r="S45" s="157"/>
    </row>
    <row r="46" spans="1:20" ht="15.75" x14ac:dyDescent="0.25">
      <c r="A46" s="1824" t="s">
        <v>1426</v>
      </c>
      <c r="B46" s="1824"/>
      <c r="C46" s="1824"/>
      <c r="D46" s="1824"/>
      <c r="E46" s="1824"/>
      <c r="F46" s="1824"/>
      <c r="G46" s="1824"/>
      <c r="H46" s="1824"/>
      <c r="P46" s="157"/>
      <c r="Q46" s="157"/>
      <c r="R46" s="157"/>
      <c r="S46" s="157"/>
    </row>
    <row r="47" spans="1:20" ht="15.75" x14ac:dyDescent="0.25">
      <c r="A47" s="1837" t="s">
        <v>1764</v>
      </c>
      <c r="B47" s="1837"/>
      <c r="C47" s="1837"/>
      <c r="D47" s="1837"/>
      <c r="E47" s="1837"/>
      <c r="F47" s="1837"/>
      <c r="G47" s="1837"/>
      <c r="H47" s="1837"/>
      <c r="P47" s="157"/>
      <c r="Q47" s="157"/>
      <c r="R47" s="157"/>
      <c r="S47" s="157"/>
    </row>
    <row r="48" spans="1:20" ht="15.75" x14ac:dyDescent="0.25">
      <c r="A48" s="1824" t="s">
        <v>1067</v>
      </c>
      <c r="B48" s="1824"/>
      <c r="C48" s="1824"/>
      <c r="D48" s="1824"/>
      <c r="E48" s="1824"/>
      <c r="F48" s="1824"/>
      <c r="G48" s="1824"/>
      <c r="H48" s="1824"/>
      <c r="P48" s="157"/>
      <c r="Q48" s="157"/>
      <c r="R48" s="157"/>
      <c r="S48" s="157"/>
    </row>
    <row r="49" spans="1:19" ht="3.75" customHeight="1" x14ac:dyDescent="0.25">
      <c r="A49" s="435"/>
      <c r="B49" s="435"/>
      <c r="C49" s="435"/>
      <c r="D49" s="435"/>
      <c r="E49" s="435"/>
      <c r="F49" s="435"/>
      <c r="G49" s="435"/>
      <c r="H49" s="435"/>
      <c r="P49" s="157"/>
      <c r="Q49" s="157"/>
      <c r="R49" s="157"/>
      <c r="S49" s="157"/>
    </row>
    <row r="50" spans="1:19" ht="15.75" thickBot="1" x14ac:dyDescent="0.3">
      <c r="A50" s="1838" t="s">
        <v>473</v>
      </c>
      <c r="B50" s="1839" t="s">
        <v>474</v>
      </c>
      <c r="C50" s="1840" t="s">
        <v>1057</v>
      </c>
      <c r="D50" s="1841" t="s">
        <v>475</v>
      </c>
      <c r="E50" s="1842" t="s">
        <v>476</v>
      </c>
      <c r="F50" s="1842"/>
      <c r="G50" s="1842"/>
      <c r="H50" s="1842"/>
      <c r="P50" s="157"/>
      <c r="Q50" s="157"/>
      <c r="R50" s="157"/>
      <c r="S50" s="157"/>
    </row>
    <row r="51" spans="1:19" ht="15.75" thickBot="1" x14ac:dyDescent="0.3">
      <c r="A51" s="1838"/>
      <c r="B51" s="1839"/>
      <c r="C51" s="1840"/>
      <c r="D51" s="1841"/>
      <c r="E51" s="466" t="s">
        <v>477</v>
      </c>
      <c r="F51" s="466" t="s">
        <v>478</v>
      </c>
      <c r="G51" s="466" t="s">
        <v>479</v>
      </c>
      <c r="H51" s="466" t="s">
        <v>480</v>
      </c>
      <c r="P51" s="157"/>
      <c r="Q51" s="157"/>
      <c r="R51" s="157"/>
      <c r="S51" s="157"/>
    </row>
    <row r="52" spans="1:19" ht="26.25" thickBot="1" x14ac:dyDescent="0.3">
      <c r="A52" s="295" t="s">
        <v>109</v>
      </c>
      <c r="B52" s="296" t="s">
        <v>1592</v>
      </c>
      <c r="C52" s="297">
        <v>48858728.619999997</v>
      </c>
      <c r="D52" s="279">
        <v>4793</v>
      </c>
      <c r="E52" s="293">
        <v>-2.2706E-2</v>
      </c>
      <c r="F52" s="293">
        <v>-1.9188E-2</v>
      </c>
      <c r="G52" s="293">
        <v>-8.8460000000000014E-3</v>
      </c>
      <c r="H52" s="294">
        <v>-4.215E-3</v>
      </c>
      <c r="P52" s="157">
        <v>-2.0530000000000001E-3</v>
      </c>
      <c r="Q52" s="157">
        <v>2.3140000000000001E-3</v>
      </c>
      <c r="R52" s="157">
        <v>5.7870000000000005E-3</v>
      </c>
      <c r="S52" s="157">
        <v>1.5000000000000001E-4</v>
      </c>
    </row>
    <row r="53" spans="1:19" ht="409.6" hidden="1" customHeight="1" x14ac:dyDescent="0.25">
      <c r="A53" s="162"/>
      <c r="B53" s="158"/>
      <c r="C53" s="164"/>
      <c r="D53" s="148"/>
      <c r="E53" s="161"/>
      <c r="F53" s="161"/>
      <c r="G53" s="161"/>
      <c r="H53" s="161"/>
      <c r="P53" s="157">
        <v>0</v>
      </c>
      <c r="Q53" s="157">
        <v>0</v>
      </c>
      <c r="R53" s="157">
        <v>0</v>
      </c>
      <c r="S53" s="157">
        <v>0</v>
      </c>
    </row>
    <row r="54" spans="1:19" ht="409.6" hidden="1" customHeight="1" x14ac:dyDescent="0.25">
      <c r="A54" s="162"/>
      <c r="B54" s="158"/>
      <c r="C54" s="164"/>
      <c r="D54" s="148"/>
      <c r="E54" s="161"/>
      <c r="F54" s="161"/>
      <c r="G54" s="161"/>
      <c r="H54" s="161"/>
      <c r="P54" s="157">
        <v>0</v>
      </c>
      <c r="Q54" s="157">
        <v>0</v>
      </c>
      <c r="R54" s="157">
        <v>0</v>
      </c>
      <c r="S54" s="157">
        <v>0</v>
      </c>
    </row>
    <row r="55" spans="1:19" ht="409.6" hidden="1" customHeight="1" x14ac:dyDescent="0.25">
      <c r="A55" s="162"/>
      <c r="B55" s="158"/>
      <c r="C55" s="164"/>
      <c r="D55" s="148"/>
      <c r="E55" s="161"/>
      <c r="F55" s="161"/>
      <c r="G55" s="161"/>
      <c r="H55" s="161"/>
      <c r="P55" s="157">
        <v>0</v>
      </c>
      <c r="Q55" s="157">
        <v>0</v>
      </c>
      <c r="R55" s="157">
        <v>0</v>
      </c>
      <c r="S55" s="157">
        <v>0</v>
      </c>
    </row>
    <row r="56" spans="1:19" ht="409.6" hidden="1" customHeight="1" x14ac:dyDescent="0.25">
      <c r="A56" s="162"/>
      <c r="B56" s="158"/>
      <c r="C56" s="164"/>
      <c r="D56" s="148"/>
      <c r="E56" s="161"/>
      <c r="F56" s="161"/>
      <c r="G56" s="161"/>
      <c r="H56" s="161"/>
      <c r="P56" s="157">
        <v>0</v>
      </c>
      <c r="Q56" s="157">
        <v>0</v>
      </c>
      <c r="R56" s="157">
        <v>0</v>
      </c>
      <c r="S56" s="157">
        <v>0</v>
      </c>
    </row>
    <row r="57" spans="1:19" ht="409.6" hidden="1" customHeight="1" x14ac:dyDescent="0.25">
      <c r="A57" s="162"/>
      <c r="B57" s="158"/>
      <c r="C57" s="164"/>
      <c r="D57" s="148"/>
      <c r="E57" s="161"/>
      <c r="F57" s="161"/>
      <c r="G57" s="161"/>
      <c r="H57" s="161"/>
      <c r="P57" s="157">
        <v>0</v>
      </c>
      <c r="Q57" s="157">
        <v>0</v>
      </c>
      <c r="R57" s="157">
        <v>0</v>
      </c>
      <c r="S57" s="157">
        <v>0</v>
      </c>
    </row>
    <row r="58" spans="1:19" ht="409.6" hidden="1" customHeight="1" x14ac:dyDescent="0.25">
      <c r="A58" s="162"/>
      <c r="B58" s="158"/>
      <c r="C58" s="164"/>
      <c r="D58" s="148"/>
      <c r="E58" s="161"/>
      <c r="F58" s="161"/>
      <c r="G58" s="161"/>
      <c r="H58" s="161"/>
      <c r="P58" s="157">
        <v>0</v>
      </c>
      <c r="Q58" s="157">
        <v>0</v>
      </c>
      <c r="R58" s="157">
        <v>0</v>
      </c>
      <c r="S58" s="157">
        <v>0</v>
      </c>
    </row>
    <row r="59" spans="1:19" ht="409.6" hidden="1" customHeight="1" x14ac:dyDescent="0.25">
      <c r="A59" s="162"/>
      <c r="B59" s="158"/>
      <c r="C59" s="164"/>
      <c r="D59" s="148"/>
      <c r="E59" s="161"/>
      <c r="F59" s="161"/>
      <c r="G59" s="161"/>
      <c r="H59" s="161"/>
      <c r="P59" s="157">
        <v>0</v>
      </c>
      <c r="Q59" s="157">
        <v>0</v>
      </c>
      <c r="R59" s="157">
        <v>0</v>
      </c>
      <c r="S59" s="157">
        <v>0</v>
      </c>
    </row>
    <row r="60" spans="1:19" ht="409.6" hidden="1" customHeight="1" x14ac:dyDescent="0.25">
      <c r="A60" s="162"/>
      <c r="B60" s="158"/>
      <c r="C60" s="164"/>
      <c r="D60" s="148"/>
      <c r="E60" s="161"/>
      <c r="F60" s="161"/>
      <c r="G60" s="161"/>
      <c r="H60" s="161"/>
      <c r="P60" s="157">
        <v>0</v>
      </c>
      <c r="Q60" s="157">
        <v>0</v>
      </c>
      <c r="R60" s="157">
        <v>0</v>
      </c>
      <c r="S60" s="157">
        <v>0</v>
      </c>
    </row>
    <row r="61" spans="1:19" ht="409.6" hidden="1" customHeight="1" x14ac:dyDescent="0.25">
      <c r="A61" s="162"/>
      <c r="B61" s="158"/>
      <c r="C61" s="164"/>
      <c r="D61" s="148"/>
      <c r="E61" s="161"/>
      <c r="F61" s="161"/>
      <c r="G61" s="161"/>
      <c r="H61" s="161"/>
      <c r="P61" s="157">
        <v>0</v>
      </c>
      <c r="Q61" s="157">
        <v>0</v>
      </c>
      <c r="R61" s="157">
        <v>0</v>
      </c>
      <c r="S61" s="157">
        <v>0</v>
      </c>
    </row>
    <row r="62" spans="1:19" ht="15.75" thickBot="1" x14ac:dyDescent="0.3">
      <c r="A62" s="1834" t="s">
        <v>482</v>
      </c>
      <c r="B62" s="1835"/>
      <c r="C62" s="467">
        <v>48858728.619999997</v>
      </c>
      <c r="D62" s="467">
        <v>4793</v>
      </c>
      <c r="E62" s="468"/>
      <c r="F62" s="468"/>
      <c r="G62" s="468"/>
      <c r="H62" s="468"/>
    </row>
    <row r="63" spans="1:19" ht="15.75" thickBot="1" x14ac:dyDescent="0.3">
      <c r="A63" s="1834" t="s">
        <v>925</v>
      </c>
      <c r="B63" s="1836"/>
      <c r="C63" s="1836"/>
      <c r="D63" s="1835"/>
      <c r="E63" s="469">
        <v>-2.2706E-2</v>
      </c>
      <c r="F63" s="469">
        <v>-1.9188E-2</v>
      </c>
      <c r="G63" s="469">
        <v>-8.8460000000000014E-3</v>
      </c>
      <c r="H63" s="470">
        <v>-4.215E-3</v>
      </c>
    </row>
    <row r="64" spans="1:19" x14ac:dyDescent="0.25">
      <c r="A64" s="153" t="s">
        <v>954</v>
      </c>
      <c r="B64" s="147"/>
      <c r="C64" s="147"/>
      <c r="D64" s="147"/>
      <c r="E64" s="163"/>
      <c r="F64" s="163"/>
      <c r="G64" s="163"/>
      <c r="H64" s="147"/>
    </row>
    <row r="65" spans="1:8" x14ac:dyDescent="0.25">
      <c r="A65" s="130"/>
      <c r="B65" s="130"/>
      <c r="C65" s="130"/>
      <c r="D65" s="130"/>
      <c r="E65" s="130"/>
      <c r="F65" s="130"/>
      <c r="G65" s="130"/>
      <c r="H65" s="130"/>
    </row>
    <row r="68" spans="1:8" x14ac:dyDescent="0.25">
      <c r="C68" s="43"/>
    </row>
  </sheetData>
  <mergeCells count="26">
    <mergeCell ref="A26:A28"/>
    <mergeCell ref="A1:H1"/>
    <mergeCell ref="A2:H2"/>
    <mergeCell ref="A3:H3"/>
    <mergeCell ref="A5:A6"/>
    <mergeCell ref="B5:B6"/>
    <mergeCell ref="C5:C6"/>
    <mergeCell ref="D5:D6"/>
    <mergeCell ref="E5:H5"/>
    <mergeCell ref="A7:A9"/>
    <mergeCell ref="A10:A13"/>
    <mergeCell ref="A14:A16"/>
    <mergeCell ref="A17:A20"/>
    <mergeCell ref="A22:A25"/>
    <mergeCell ref="A42:B42"/>
    <mergeCell ref="A43:D43"/>
    <mergeCell ref="A63:D63"/>
    <mergeCell ref="A62:B62"/>
    <mergeCell ref="A46:H46"/>
    <mergeCell ref="A47:H47"/>
    <mergeCell ref="A48:H48"/>
    <mergeCell ref="A50:A51"/>
    <mergeCell ref="B50:B51"/>
    <mergeCell ref="C50:C51"/>
    <mergeCell ref="D50:D51"/>
    <mergeCell ref="E50:H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WVS59"/>
  <sheetViews>
    <sheetView zoomScale="80" zoomScaleNormal="80" workbookViewId="0">
      <selection activeCell="J11" sqref="J11"/>
    </sheetView>
  </sheetViews>
  <sheetFormatPr baseColWidth="10" defaultColWidth="0" defaultRowHeight="15" zeroHeight="1" x14ac:dyDescent="0.25"/>
  <cols>
    <col min="1" max="1" width="54.7109375" style="80" customWidth="1"/>
    <col min="2" max="2" width="15.5703125" style="80" customWidth="1"/>
    <col min="3" max="3" width="22.140625" style="80" customWidth="1"/>
    <col min="4" max="4" width="18.7109375" style="80" customWidth="1"/>
    <col min="5" max="5" width="10.42578125" style="80" customWidth="1"/>
    <col min="6" max="6" width="15.140625" style="80" customWidth="1"/>
    <col min="7" max="7" width="22.7109375" style="80" customWidth="1"/>
    <col min="8" max="8" width="19.7109375" style="80" customWidth="1"/>
    <col min="9" max="9" width="12.85546875" style="80" customWidth="1"/>
    <col min="10" max="10" width="19.7109375" style="80" customWidth="1"/>
    <col min="11" max="11" width="18.85546875" style="80" customWidth="1"/>
    <col min="12" max="256" width="11.42578125" style="80" hidden="1"/>
    <col min="257" max="257" width="63.85546875" style="80" customWidth="1"/>
    <col min="258" max="259" width="15.5703125" style="80" customWidth="1"/>
    <col min="260" max="260" width="16.42578125" style="80" customWidth="1"/>
    <col min="261" max="261" width="10.42578125" style="80" customWidth="1"/>
    <col min="262" max="262" width="17.42578125" style="80" customWidth="1"/>
    <col min="263" max="263" width="19.85546875" style="80" customWidth="1"/>
    <col min="264" max="264" width="19.7109375" style="80" customWidth="1"/>
    <col min="265" max="265" width="20.28515625" style="80" customWidth="1"/>
    <col min="266" max="266" width="22.5703125" style="80" customWidth="1"/>
    <col min="267" max="267" width="24.42578125" style="80" customWidth="1"/>
    <col min="268" max="512" width="11.42578125" style="80" hidden="1"/>
    <col min="513" max="513" width="63.85546875" style="80" customWidth="1"/>
    <col min="514" max="515" width="15.5703125" style="80" customWidth="1"/>
    <col min="516" max="516" width="16.42578125" style="80" customWidth="1"/>
    <col min="517" max="517" width="10.42578125" style="80" customWidth="1"/>
    <col min="518" max="518" width="17.42578125" style="80" customWidth="1"/>
    <col min="519" max="519" width="19.85546875" style="80" customWidth="1"/>
    <col min="520" max="520" width="19.7109375" style="80" customWidth="1"/>
    <col min="521" max="521" width="20.28515625" style="80" customWidth="1"/>
    <col min="522" max="522" width="22.5703125" style="80" customWidth="1"/>
    <col min="523" max="523" width="24.42578125" style="80" customWidth="1"/>
    <col min="524" max="768" width="11.42578125" style="80" hidden="1"/>
    <col min="769" max="769" width="63.85546875" style="80" customWidth="1"/>
    <col min="770" max="771" width="15.5703125" style="80" customWidth="1"/>
    <col min="772" max="772" width="16.42578125" style="80" customWidth="1"/>
    <col min="773" max="773" width="10.42578125" style="80" customWidth="1"/>
    <col min="774" max="774" width="17.42578125" style="80" customWidth="1"/>
    <col min="775" max="775" width="19.85546875" style="80" customWidth="1"/>
    <col min="776" max="776" width="19.7109375" style="80" customWidth="1"/>
    <col min="777" max="777" width="20.28515625" style="80" customWidth="1"/>
    <col min="778" max="778" width="22.5703125" style="80" customWidth="1"/>
    <col min="779" max="779" width="24.42578125" style="80" customWidth="1"/>
    <col min="780" max="1024" width="11.42578125" style="80" hidden="1"/>
    <col min="1025" max="1025" width="63.85546875" style="80" customWidth="1"/>
    <col min="1026" max="1027" width="15.5703125" style="80" customWidth="1"/>
    <col min="1028" max="1028" width="16.42578125" style="80" customWidth="1"/>
    <col min="1029" max="1029" width="10.42578125" style="80" customWidth="1"/>
    <col min="1030" max="1030" width="17.42578125" style="80" customWidth="1"/>
    <col min="1031" max="1031" width="19.85546875" style="80" customWidth="1"/>
    <col min="1032" max="1032" width="19.7109375" style="80" customWidth="1"/>
    <col min="1033" max="1033" width="20.28515625" style="80" customWidth="1"/>
    <col min="1034" max="1034" width="22.5703125" style="80" customWidth="1"/>
    <col min="1035" max="1035" width="24.42578125" style="80" customWidth="1"/>
    <col min="1036" max="1280" width="11.42578125" style="80" hidden="1"/>
    <col min="1281" max="1281" width="63.85546875" style="80" customWidth="1"/>
    <col min="1282" max="1283" width="15.5703125" style="80" customWidth="1"/>
    <col min="1284" max="1284" width="16.42578125" style="80" customWidth="1"/>
    <col min="1285" max="1285" width="10.42578125" style="80" customWidth="1"/>
    <col min="1286" max="1286" width="17.42578125" style="80" customWidth="1"/>
    <col min="1287" max="1287" width="19.85546875" style="80" customWidth="1"/>
    <col min="1288" max="1288" width="19.7109375" style="80" customWidth="1"/>
    <col min="1289" max="1289" width="20.28515625" style="80" customWidth="1"/>
    <col min="1290" max="1290" width="22.5703125" style="80" customWidth="1"/>
    <col min="1291" max="1291" width="24.42578125" style="80" customWidth="1"/>
    <col min="1292" max="1536" width="11.42578125" style="80" hidden="1"/>
    <col min="1537" max="1537" width="63.85546875" style="80" customWidth="1"/>
    <col min="1538" max="1539" width="15.5703125" style="80" customWidth="1"/>
    <col min="1540" max="1540" width="16.42578125" style="80" customWidth="1"/>
    <col min="1541" max="1541" width="10.42578125" style="80" customWidth="1"/>
    <col min="1542" max="1542" width="17.42578125" style="80" customWidth="1"/>
    <col min="1543" max="1543" width="19.85546875" style="80" customWidth="1"/>
    <col min="1544" max="1544" width="19.7109375" style="80" customWidth="1"/>
    <col min="1545" max="1545" width="20.28515625" style="80" customWidth="1"/>
    <col min="1546" max="1546" width="22.5703125" style="80" customWidth="1"/>
    <col min="1547" max="1547" width="24.42578125" style="80" customWidth="1"/>
    <col min="1548" max="1792" width="11.42578125" style="80" hidden="1"/>
    <col min="1793" max="1793" width="63.85546875" style="80" customWidth="1"/>
    <col min="1794" max="1795" width="15.5703125" style="80" customWidth="1"/>
    <col min="1796" max="1796" width="16.42578125" style="80" customWidth="1"/>
    <col min="1797" max="1797" width="10.42578125" style="80" customWidth="1"/>
    <col min="1798" max="1798" width="17.42578125" style="80" customWidth="1"/>
    <col min="1799" max="1799" width="19.85546875" style="80" customWidth="1"/>
    <col min="1800" max="1800" width="19.7109375" style="80" customWidth="1"/>
    <col min="1801" max="1801" width="20.28515625" style="80" customWidth="1"/>
    <col min="1802" max="1802" width="22.5703125" style="80" customWidth="1"/>
    <col min="1803" max="1803" width="24.42578125" style="80" customWidth="1"/>
    <col min="1804" max="2048" width="11.42578125" style="80" hidden="1"/>
    <col min="2049" max="2049" width="63.85546875" style="80" customWidth="1"/>
    <col min="2050" max="2051" width="15.5703125" style="80" customWidth="1"/>
    <col min="2052" max="2052" width="16.42578125" style="80" customWidth="1"/>
    <col min="2053" max="2053" width="10.42578125" style="80" customWidth="1"/>
    <col min="2054" max="2054" width="17.42578125" style="80" customWidth="1"/>
    <col min="2055" max="2055" width="19.85546875" style="80" customWidth="1"/>
    <col min="2056" max="2056" width="19.7109375" style="80" customWidth="1"/>
    <col min="2057" max="2057" width="20.28515625" style="80" customWidth="1"/>
    <col min="2058" max="2058" width="22.5703125" style="80" customWidth="1"/>
    <col min="2059" max="2059" width="24.42578125" style="80" customWidth="1"/>
    <col min="2060" max="2304" width="11.42578125" style="80" hidden="1"/>
    <col min="2305" max="2305" width="63.85546875" style="80" customWidth="1"/>
    <col min="2306" max="2307" width="15.5703125" style="80" customWidth="1"/>
    <col min="2308" max="2308" width="16.42578125" style="80" customWidth="1"/>
    <col min="2309" max="2309" width="10.42578125" style="80" customWidth="1"/>
    <col min="2310" max="2310" width="17.42578125" style="80" customWidth="1"/>
    <col min="2311" max="2311" width="19.85546875" style="80" customWidth="1"/>
    <col min="2312" max="2312" width="19.7109375" style="80" customWidth="1"/>
    <col min="2313" max="2313" width="20.28515625" style="80" customWidth="1"/>
    <col min="2314" max="2314" width="22.5703125" style="80" customWidth="1"/>
    <col min="2315" max="2315" width="24.42578125" style="80" customWidth="1"/>
    <col min="2316" max="2560" width="11.42578125" style="80" hidden="1"/>
    <col min="2561" max="2561" width="63.85546875" style="80" customWidth="1"/>
    <col min="2562" max="2563" width="15.5703125" style="80" customWidth="1"/>
    <col min="2564" max="2564" width="16.42578125" style="80" customWidth="1"/>
    <col min="2565" max="2565" width="10.42578125" style="80" customWidth="1"/>
    <col min="2566" max="2566" width="17.42578125" style="80" customWidth="1"/>
    <col min="2567" max="2567" width="19.85546875" style="80" customWidth="1"/>
    <col min="2568" max="2568" width="19.7109375" style="80" customWidth="1"/>
    <col min="2569" max="2569" width="20.28515625" style="80" customWidth="1"/>
    <col min="2570" max="2570" width="22.5703125" style="80" customWidth="1"/>
    <col min="2571" max="2571" width="24.42578125" style="80" customWidth="1"/>
    <col min="2572" max="2816" width="11.42578125" style="80" hidden="1"/>
    <col min="2817" max="2817" width="63.85546875" style="80" customWidth="1"/>
    <col min="2818" max="2819" width="15.5703125" style="80" customWidth="1"/>
    <col min="2820" max="2820" width="16.42578125" style="80" customWidth="1"/>
    <col min="2821" max="2821" width="10.42578125" style="80" customWidth="1"/>
    <col min="2822" max="2822" width="17.42578125" style="80" customWidth="1"/>
    <col min="2823" max="2823" width="19.85546875" style="80" customWidth="1"/>
    <col min="2824" max="2824" width="19.7109375" style="80" customWidth="1"/>
    <col min="2825" max="2825" width="20.28515625" style="80" customWidth="1"/>
    <col min="2826" max="2826" width="22.5703125" style="80" customWidth="1"/>
    <col min="2827" max="2827" width="24.42578125" style="80" customWidth="1"/>
    <col min="2828" max="3072" width="11.42578125" style="80" hidden="1"/>
    <col min="3073" max="3073" width="63.85546875" style="80" customWidth="1"/>
    <col min="3074" max="3075" width="15.5703125" style="80" customWidth="1"/>
    <col min="3076" max="3076" width="16.42578125" style="80" customWidth="1"/>
    <col min="3077" max="3077" width="10.42578125" style="80" customWidth="1"/>
    <col min="3078" max="3078" width="17.42578125" style="80" customWidth="1"/>
    <col min="3079" max="3079" width="19.85546875" style="80" customWidth="1"/>
    <col min="3080" max="3080" width="19.7109375" style="80" customWidth="1"/>
    <col min="3081" max="3081" width="20.28515625" style="80" customWidth="1"/>
    <col min="3082" max="3082" width="22.5703125" style="80" customWidth="1"/>
    <col min="3083" max="3083" width="24.42578125" style="80" customWidth="1"/>
    <col min="3084" max="3328" width="11.42578125" style="80" hidden="1"/>
    <col min="3329" max="3329" width="63.85546875" style="80" customWidth="1"/>
    <col min="3330" max="3331" width="15.5703125" style="80" customWidth="1"/>
    <col min="3332" max="3332" width="16.42578125" style="80" customWidth="1"/>
    <col min="3333" max="3333" width="10.42578125" style="80" customWidth="1"/>
    <col min="3334" max="3334" width="17.42578125" style="80" customWidth="1"/>
    <col min="3335" max="3335" width="19.85546875" style="80" customWidth="1"/>
    <col min="3336" max="3336" width="19.7109375" style="80" customWidth="1"/>
    <col min="3337" max="3337" width="20.28515625" style="80" customWidth="1"/>
    <col min="3338" max="3338" width="22.5703125" style="80" customWidth="1"/>
    <col min="3339" max="3339" width="24.42578125" style="80" customWidth="1"/>
    <col min="3340" max="3584" width="11.42578125" style="80" hidden="1"/>
    <col min="3585" max="3585" width="63.85546875" style="80" customWidth="1"/>
    <col min="3586" max="3587" width="15.5703125" style="80" customWidth="1"/>
    <col min="3588" max="3588" width="16.42578125" style="80" customWidth="1"/>
    <col min="3589" max="3589" width="10.42578125" style="80" customWidth="1"/>
    <col min="3590" max="3590" width="17.42578125" style="80" customWidth="1"/>
    <col min="3591" max="3591" width="19.85546875" style="80" customWidth="1"/>
    <col min="3592" max="3592" width="19.7109375" style="80" customWidth="1"/>
    <col min="3593" max="3593" width="20.28515625" style="80" customWidth="1"/>
    <col min="3594" max="3594" width="22.5703125" style="80" customWidth="1"/>
    <col min="3595" max="3595" width="24.42578125" style="80" customWidth="1"/>
    <col min="3596" max="3840" width="11.42578125" style="80" hidden="1"/>
    <col min="3841" max="3841" width="63.85546875" style="80" customWidth="1"/>
    <col min="3842" max="3843" width="15.5703125" style="80" customWidth="1"/>
    <col min="3844" max="3844" width="16.42578125" style="80" customWidth="1"/>
    <col min="3845" max="3845" width="10.42578125" style="80" customWidth="1"/>
    <col min="3846" max="3846" width="17.42578125" style="80" customWidth="1"/>
    <col min="3847" max="3847" width="19.85546875" style="80" customWidth="1"/>
    <col min="3848" max="3848" width="19.7109375" style="80" customWidth="1"/>
    <col min="3849" max="3849" width="20.28515625" style="80" customWidth="1"/>
    <col min="3850" max="3850" width="22.5703125" style="80" customWidth="1"/>
    <col min="3851" max="3851" width="24.42578125" style="80" customWidth="1"/>
    <col min="3852" max="4096" width="11.42578125" style="80" hidden="1"/>
    <col min="4097" max="4097" width="63.85546875" style="80" customWidth="1"/>
    <col min="4098" max="4099" width="15.5703125" style="80" customWidth="1"/>
    <col min="4100" max="4100" width="16.42578125" style="80" customWidth="1"/>
    <col min="4101" max="4101" width="10.42578125" style="80" customWidth="1"/>
    <col min="4102" max="4102" width="17.42578125" style="80" customWidth="1"/>
    <col min="4103" max="4103" width="19.85546875" style="80" customWidth="1"/>
    <col min="4104" max="4104" width="19.7109375" style="80" customWidth="1"/>
    <col min="4105" max="4105" width="20.28515625" style="80" customWidth="1"/>
    <col min="4106" max="4106" width="22.5703125" style="80" customWidth="1"/>
    <col min="4107" max="4107" width="24.42578125" style="80" customWidth="1"/>
    <col min="4108" max="4352" width="11.42578125" style="80" hidden="1"/>
    <col min="4353" max="4353" width="63.85546875" style="80" customWidth="1"/>
    <col min="4354" max="4355" width="15.5703125" style="80" customWidth="1"/>
    <col min="4356" max="4356" width="16.42578125" style="80" customWidth="1"/>
    <col min="4357" max="4357" width="10.42578125" style="80" customWidth="1"/>
    <col min="4358" max="4358" width="17.42578125" style="80" customWidth="1"/>
    <col min="4359" max="4359" width="19.85546875" style="80" customWidth="1"/>
    <col min="4360" max="4360" width="19.7109375" style="80" customWidth="1"/>
    <col min="4361" max="4361" width="20.28515625" style="80" customWidth="1"/>
    <col min="4362" max="4362" width="22.5703125" style="80" customWidth="1"/>
    <col min="4363" max="4363" width="24.42578125" style="80" customWidth="1"/>
    <col min="4364" max="4608" width="11.42578125" style="80" hidden="1"/>
    <col min="4609" max="4609" width="63.85546875" style="80" customWidth="1"/>
    <col min="4610" max="4611" width="15.5703125" style="80" customWidth="1"/>
    <col min="4612" max="4612" width="16.42578125" style="80" customWidth="1"/>
    <col min="4613" max="4613" width="10.42578125" style="80" customWidth="1"/>
    <col min="4614" max="4614" width="17.42578125" style="80" customWidth="1"/>
    <col min="4615" max="4615" width="19.85546875" style="80" customWidth="1"/>
    <col min="4616" max="4616" width="19.7109375" style="80" customWidth="1"/>
    <col min="4617" max="4617" width="20.28515625" style="80" customWidth="1"/>
    <col min="4618" max="4618" width="22.5703125" style="80" customWidth="1"/>
    <col min="4619" max="4619" width="24.42578125" style="80" customWidth="1"/>
    <col min="4620" max="4864" width="11.42578125" style="80" hidden="1"/>
    <col min="4865" max="4865" width="63.85546875" style="80" customWidth="1"/>
    <col min="4866" max="4867" width="15.5703125" style="80" customWidth="1"/>
    <col min="4868" max="4868" width="16.42578125" style="80" customWidth="1"/>
    <col min="4869" max="4869" width="10.42578125" style="80" customWidth="1"/>
    <col min="4870" max="4870" width="17.42578125" style="80" customWidth="1"/>
    <col min="4871" max="4871" width="19.85546875" style="80" customWidth="1"/>
    <col min="4872" max="4872" width="19.7109375" style="80" customWidth="1"/>
    <col min="4873" max="4873" width="20.28515625" style="80" customWidth="1"/>
    <col min="4874" max="4874" width="22.5703125" style="80" customWidth="1"/>
    <col min="4875" max="4875" width="24.42578125" style="80" customWidth="1"/>
    <col min="4876" max="5120" width="11.42578125" style="80" hidden="1"/>
    <col min="5121" max="5121" width="63.85546875" style="80" customWidth="1"/>
    <col min="5122" max="5123" width="15.5703125" style="80" customWidth="1"/>
    <col min="5124" max="5124" width="16.42578125" style="80" customWidth="1"/>
    <col min="5125" max="5125" width="10.42578125" style="80" customWidth="1"/>
    <col min="5126" max="5126" width="17.42578125" style="80" customWidth="1"/>
    <col min="5127" max="5127" width="19.85546875" style="80" customWidth="1"/>
    <col min="5128" max="5128" width="19.7109375" style="80" customWidth="1"/>
    <col min="5129" max="5129" width="20.28515625" style="80" customWidth="1"/>
    <col min="5130" max="5130" width="22.5703125" style="80" customWidth="1"/>
    <col min="5131" max="5131" width="24.42578125" style="80" customWidth="1"/>
    <col min="5132" max="5376" width="11.42578125" style="80" hidden="1"/>
    <col min="5377" max="5377" width="63.85546875" style="80" customWidth="1"/>
    <col min="5378" max="5379" width="15.5703125" style="80" customWidth="1"/>
    <col min="5380" max="5380" width="16.42578125" style="80" customWidth="1"/>
    <col min="5381" max="5381" width="10.42578125" style="80" customWidth="1"/>
    <col min="5382" max="5382" width="17.42578125" style="80" customWidth="1"/>
    <col min="5383" max="5383" width="19.85546875" style="80" customWidth="1"/>
    <col min="5384" max="5384" width="19.7109375" style="80" customWidth="1"/>
    <col min="5385" max="5385" width="20.28515625" style="80" customWidth="1"/>
    <col min="5386" max="5386" width="22.5703125" style="80" customWidth="1"/>
    <col min="5387" max="5387" width="24.42578125" style="80" customWidth="1"/>
    <col min="5388" max="5632" width="11.42578125" style="80" hidden="1"/>
    <col min="5633" max="5633" width="63.85546875" style="80" customWidth="1"/>
    <col min="5634" max="5635" width="15.5703125" style="80" customWidth="1"/>
    <col min="5636" max="5636" width="16.42578125" style="80" customWidth="1"/>
    <col min="5637" max="5637" width="10.42578125" style="80" customWidth="1"/>
    <col min="5638" max="5638" width="17.42578125" style="80" customWidth="1"/>
    <col min="5639" max="5639" width="19.85546875" style="80" customWidth="1"/>
    <col min="5640" max="5640" width="19.7109375" style="80" customWidth="1"/>
    <col min="5641" max="5641" width="20.28515625" style="80" customWidth="1"/>
    <col min="5642" max="5642" width="22.5703125" style="80" customWidth="1"/>
    <col min="5643" max="5643" width="24.42578125" style="80" customWidth="1"/>
    <col min="5644" max="5888" width="11.42578125" style="80" hidden="1"/>
    <col min="5889" max="5889" width="63.85546875" style="80" customWidth="1"/>
    <col min="5890" max="5891" width="15.5703125" style="80" customWidth="1"/>
    <col min="5892" max="5892" width="16.42578125" style="80" customWidth="1"/>
    <col min="5893" max="5893" width="10.42578125" style="80" customWidth="1"/>
    <col min="5894" max="5894" width="17.42578125" style="80" customWidth="1"/>
    <col min="5895" max="5895" width="19.85546875" style="80" customWidth="1"/>
    <col min="5896" max="5896" width="19.7109375" style="80" customWidth="1"/>
    <col min="5897" max="5897" width="20.28515625" style="80" customWidth="1"/>
    <col min="5898" max="5898" width="22.5703125" style="80" customWidth="1"/>
    <col min="5899" max="5899" width="24.42578125" style="80" customWidth="1"/>
    <col min="5900" max="6144" width="11.42578125" style="80" hidden="1"/>
    <col min="6145" max="6145" width="63.85546875" style="80" customWidth="1"/>
    <col min="6146" max="6147" width="15.5703125" style="80" customWidth="1"/>
    <col min="6148" max="6148" width="16.42578125" style="80" customWidth="1"/>
    <col min="6149" max="6149" width="10.42578125" style="80" customWidth="1"/>
    <col min="6150" max="6150" width="17.42578125" style="80" customWidth="1"/>
    <col min="6151" max="6151" width="19.85546875" style="80" customWidth="1"/>
    <col min="6152" max="6152" width="19.7109375" style="80" customWidth="1"/>
    <col min="6153" max="6153" width="20.28515625" style="80" customWidth="1"/>
    <col min="6154" max="6154" width="22.5703125" style="80" customWidth="1"/>
    <col min="6155" max="6155" width="24.42578125" style="80" customWidth="1"/>
    <col min="6156" max="6400" width="11.42578125" style="80" hidden="1"/>
    <col min="6401" max="6401" width="63.85546875" style="80" customWidth="1"/>
    <col min="6402" max="6403" width="15.5703125" style="80" customWidth="1"/>
    <col min="6404" max="6404" width="16.42578125" style="80" customWidth="1"/>
    <col min="6405" max="6405" width="10.42578125" style="80" customWidth="1"/>
    <col min="6406" max="6406" width="17.42578125" style="80" customWidth="1"/>
    <col min="6407" max="6407" width="19.85546875" style="80" customWidth="1"/>
    <col min="6408" max="6408" width="19.7109375" style="80" customWidth="1"/>
    <col min="6409" max="6409" width="20.28515625" style="80" customWidth="1"/>
    <col min="6410" max="6410" width="22.5703125" style="80" customWidth="1"/>
    <col min="6411" max="6411" width="24.42578125" style="80" customWidth="1"/>
    <col min="6412" max="6656" width="11.42578125" style="80" hidden="1"/>
    <col min="6657" max="6657" width="63.85546875" style="80" customWidth="1"/>
    <col min="6658" max="6659" width="15.5703125" style="80" customWidth="1"/>
    <col min="6660" max="6660" width="16.42578125" style="80" customWidth="1"/>
    <col min="6661" max="6661" width="10.42578125" style="80" customWidth="1"/>
    <col min="6662" max="6662" width="17.42578125" style="80" customWidth="1"/>
    <col min="6663" max="6663" width="19.85546875" style="80" customWidth="1"/>
    <col min="6664" max="6664" width="19.7109375" style="80" customWidth="1"/>
    <col min="6665" max="6665" width="20.28515625" style="80" customWidth="1"/>
    <col min="6666" max="6666" width="22.5703125" style="80" customWidth="1"/>
    <col min="6667" max="6667" width="24.42578125" style="80" customWidth="1"/>
    <col min="6668" max="6912" width="11.42578125" style="80" hidden="1"/>
    <col min="6913" max="6913" width="63.85546875" style="80" customWidth="1"/>
    <col min="6914" max="6915" width="15.5703125" style="80" customWidth="1"/>
    <col min="6916" max="6916" width="16.42578125" style="80" customWidth="1"/>
    <col min="6917" max="6917" width="10.42578125" style="80" customWidth="1"/>
    <col min="6918" max="6918" width="17.42578125" style="80" customWidth="1"/>
    <col min="6919" max="6919" width="19.85546875" style="80" customWidth="1"/>
    <col min="6920" max="6920" width="19.7109375" style="80" customWidth="1"/>
    <col min="6921" max="6921" width="20.28515625" style="80" customWidth="1"/>
    <col min="6922" max="6922" width="22.5703125" style="80" customWidth="1"/>
    <col min="6923" max="6923" width="24.42578125" style="80" customWidth="1"/>
    <col min="6924" max="7168" width="11.42578125" style="80" hidden="1"/>
    <col min="7169" max="7169" width="63.85546875" style="80" customWidth="1"/>
    <col min="7170" max="7171" width="15.5703125" style="80" customWidth="1"/>
    <col min="7172" max="7172" width="16.42578125" style="80" customWidth="1"/>
    <col min="7173" max="7173" width="10.42578125" style="80" customWidth="1"/>
    <col min="7174" max="7174" width="17.42578125" style="80" customWidth="1"/>
    <col min="7175" max="7175" width="19.85546875" style="80" customWidth="1"/>
    <col min="7176" max="7176" width="19.7109375" style="80" customWidth="1"/>
    <col min="7177" max="7177" width="20.28515625" style="80" customWidth="1"/>
    <col min="7178" max="7178" width="22.5703125" style="80" customWidth="1"/>
    <col min="7179" max="7179" width="24.42578125" style="80" customWidth="1"/>
    <col min="7180" max="7424" width="11.42578125" style="80" hidden="1"/>
    <col min="7425" max="7425" width="63.85546875" style="80" customWidth="1"/>
    <col min="7426" max="7427" width="15.5703125" style="80" customWidth="1"/>
    <col min="7428" max="7428" width="16.42578125" style="80" customWidth="1"/>
    <col min="7429" max="7429" width="10.42578125" style="80" customWidth="1"/>
    <col min="7430" max="7430" width="17.42578125" style="80" customWidth="1"/>
    <col min="7431" max="7431" width="19.85546875" style="80" customWidth="1"/>
    <col min="7432" max="7432" width="19.7109375" style="80" customWidth="1"/>
    <col min="7433" max="7433" width="20.28515625" style="80" customWidth="1"/>
    <col min="7434" max="7434" width="22.5703125" style="80" customWidth="1"/>
    <col min="7435" max="7435" width="24.42578125" style="80" customWidth="1"/>
    <col min="7436" max="7680" width="11.42578125" style="80" hidden="1"/>
    <col min="7681" max="7681" width="63.85546875" style="80" customWidth="1"/>
    <col min="7682" max="7683" width="15.5703125" style="80" customWidth="1"/>
    <col min="7684" max="7684" width="16.42578125" style="80" customWidth="1"/>
    <col min="7685" max="7685" width="10.42578125" style="80" customWidth="1"/>
    <col min="7686" max="7686" width="17.42578125" style="80" customWidth="1"/>
    <col min="7687" max="7687" width="19.85546875" style="80" customWidth="1"/>
    <col min="7688" max="7688" width="19.7109375" style="80" customWidth="1"/>
    <col min="7689" max="7689" width="20.28515625" style="80" customWidth="1"/>
    <col min="7690" max="7690" width="22.5703125" style="80" customWidth="1"/>
    <col min="7691" max="7691" width="24.42578125" style="80" customWidth="1"/>
    <col min="7692" max="7936" width="11.42578125" style="80" hidden="1"/>
    <col min="7937" max="7937" width="63.85546875" style="80" customWidth="1"/>
    <col min="7938" max="7939" width="15.5703125" style="80" customWidth="1"/>
    <col min="7940" max="7940" width="16.42578125" style="80" customWidth="1"/>
    <col min="7941" max="7941" width="10.42578125" style="80" customWidth="1"/>
    <col min="7942" max="7942" width="17.42578125" style="80" customWidth="1"/>
    <col min="7943" max="7943" width="19.85546875" style="80" customWidth="1"/>
    <col min="7944" max="7944" width="19.7109375" style="80" customWidth="1"/>
    <col min="7945" max="7945" width="20.28515625" style="80" customWidth="1"/>
    <col min="7946" max="7946" width="22.5703125" style="80" customWidth="1"/>
    <col min="7947" max="7947" width="24.42578125" style="80" customWidth="1"/>
    <col min="7948" max="8192" width="11.42578125" style="80" hidden="1"/>
    <col min="8193" max="8193" width="63.85546875" style="80" customWidth="1"/>
    <col min="8194" max="8195" width="15.5703125" style="80" customWidth="1"/>
    <col min="8196" max="8196" width="16.42578125" style="80" customWidth="1"/>
    <col min="8197" max="8197" width="10.42578125" style="80" customWidth="1"/>
    <col min="8198" max="8198" width="17.42578125" style="80" customWidth="1"/>
    <col min="8199" max="8199" width="19.85546875" style="80" customWidth="1"/>
    <col min="8200" max="8200" width="19.7109375" style="80" customWidth="1"/>
    <col min="8201" max="8201" width="20.28515625" style="80" customWidth="1"/>
    <col min="8202" max="8202" width="22.5703125" style="80" customWidth="1"/>
    <col min="8203" max="8203" width="24.42578125" style="80" customWidth="1"/>
    <col min="8204" max="8448" width="11.42578125" style="80" hidden="1"/>
    <col min="8449" max="8449" width="63.85546875" style="80" customWidth="1"/>
    <col min="8450" max="8451" width="15.5703125" style="80" customWidth="1"/>
    <col min="8452" max="8452" width="16.42578125" style="80" customWidth="1"/>
    <col min="8453" max="8453" width="10.42578125" style="80" customWidth="1"/>
    <col min="8454" max="8454" width="17.42578125" style="80" customWidth="1"/>
    <col min="8455" max="8455" width="19.85546875" style="80" customWidth="1"/>
    <col min="8456" max="8456" width="19.7109375" style="80" customWidth="1"/>
    <col min="8457" max="8457" width="20.28515625" style="80" customWidth="1"/>
    <col min="8458" max="8458" width="22.5703125" style="80" customWidth="1"/>
    <col min="8459" max="8459" width="24.42578125" style="80" customWidth="1"/>
    <col min="8460" max="8704" width="11.42578125" style="80" hidden="1"/>
    <col min="8705" max="8705" width="63.85546875" style="80" customWidth="1"/>
    <col min="8706" max="8707" width="15.5703125" style="80" customWidth="1"/>
    <col min="8708" max="8708" width="16.42578125" style="80" customWidth="1"/>
    <col min="8709" max="8709" width="10.42578125" style="80" customWidth="1"/>
    <col min="8710" max="8710" width="17.42578125" style="80" customWidth="1"/>
    <col min="8711" max="8711" width="19.85546875" style="80" customWidth="1"/>
    <col min="8712" max="8712" width="19.7109375" style="80" customWidth="1"/>
    <col min="8713" max="8713" width="20.28515625" style="80" customWidth="1"/>
    <col min="8714" max="8714" width="22.5703125" style="80" customWidth="1"/>
    <col min="8715" max="8715" width="24.42578125" style="80" customWidth="1"/>
    <col min="8716" max="8960" width="11.42578125" style="80" hidden="1"/>
    <col min="8961" max="8961" width="63.85546875" style="80" customWidth="1"/>
    <col min="8962" max="8963" width="15.5703125" style="80" customWidth="1"/>
    <col min="8964" max="8964" width="16.42578125" style="80" customWidth="1"/>
    <col min="8965" max="8965" width="10.42578125" style="80" customWidth="1"/>
    <col min="8966" max="8966" width="17.42578125" style="80" customWidth="1"/>
    <col min="8967" max="8967" width="19.85546875" style="80" customWidth="1"/>
    <col min="8968" max="8968" width="19.7109375" style="80" customWidth="1"/>
    <col min="8969" max="8969" width="20.28515625" style="80" customWidth="1"/>
    <col min="8970" max="8970" width="22.5703125" style="80" customWidth="1"/>
    <col min="8971" max="8971" width="24.42578125" style="80" customWidth="1"/>
    <col min="8972" max="9216" width="11.42578125" style="80" hidden="1"/>
    <col min="9217" max="9217" width="63.85546875" style="80" customWidth="1"/>
    <col min="9218" max="9219" width="15.5703125" style="80" customWidth="1"/>
    <col min="9220" max="9220" width="16.42578125" style="80" customWidth="1"/>
    <col min="9221" max="9221" width="10.42578125" style="80" customWidth="1"/>
    <col min="9222" max="9222" width="17.42578125" style="80" customWidth="1"/>
    <col min="9223" max="9223" width="19.85546875" style="80" customWidth="1"/>
    <col min="9224" max="9224" width="19.7109375" style="80" customWidth="1"/>
    <col min="9225" max="9225" width="20.28515625" style="80" customWidth="1"/>
    <col min="9226" max="9226" width="22.5703125" style="80" customWidth="1"/>
    <col min="9227" max="9227" width="24.42578125" style="80" customWidth="1"/>
    <col min="9228" max="9472" width="11.42578125" style="80" hidden="1"/>
    <col min="9473" max="9473" width="63.85546875" style="80" customWidth="1"/>
    <col min="9474" max="9475" width="15.5703125" style="80" customWidth="1"/>
    <col min="9476" max="9476" width="16.42578125" style="80" customWidth="1"/>
    <col min="9477" max="9477" width="10.42578125" style="80" customWidth="1"/>
    <col min="9478" max="9478" width="17.42578125" style="80" customWidth="1"/>
    <col min="9479" max="9479" width="19.85546875" style="80" customWidth="1"/>
    <col min="9480" max="9480" width="19.7109375" style="80" customWidth="1"/>
    <col min="9481" max="9481" width="20.28515625" style="80" customWidth="1"/>
    <col min="9482" max="9482" width="22.5703125" style="80" customWidth="1"/>
    <col min="9483" max="9483" width="24.42578125" style="80" customWidth="1"/>
    <col min="9484" max="9728" width="11.42578125" style="80" hidden="1"/>
    <col min="9729" max="9729" width="63.85546875" style="80" customWidth="1"/>
    <col min="9730" max="9731" width="15.5703125" style="80" customWidth="1"/>
    <col min="9732" max="9732" width="16.42578125" style="80" customWidth="1"/>
    <col min="9733" max="9733" width="10.42578125" style="80" customWidth="1"/>
    <col min="9734" max="9734" width="17.42578125" style="80" customWidth="1"/>
    <col min="9735" max="9735" width="19.85546875" style="80" customWidth="1"/>
    <col min="9736" max="9736" width="19.7109375" style="80" customWidth="1"/>
    <col min="9737" max="9737" width="20.28515625" style="80" customWidth="1"/>
    <col min="9738" max="9738" width="22.5703125" style="80" customWidth="1"/>
    <col min="9739" max="9739" width="24.42578125" style="80" customWidth="1"/>
    <col min="9740" max="9984" width="11.42578125" style="80" hidden="1"/>
    <col min="9985" max="9985" width="63.85546875" style="80" customWidth="1"/>
    <col min="9986" max="9987" width="15.5703125" style="80" customWidth="1"/>
    <col min="9988" max="9988" width="16.42578125" style="80" customWidth="1"/>
    <col min="9989" max="9989" width="10.42578125" style="80" customWidth="1"/>
    <col min="9990" max="9990" width="17.42578125" style="80" customWidth="1"/>
    <col min="9991" max="9991" width="19.85546875" style="80" customWidth="1"/>
    <col min="9992" max="9992" width="19.7109375" style="80" customWidth="1"/>
    <col min="9993" max="9993" width="20.28515625" style="80" customWidth="1"/>
    <col min="9994" max="9994" width="22.5703125" style="80" customWidth="1"/>
    <col min="9995" max="9995" width="24.42578125" style="80" customWidth="1"/>
    <col min="9996" max="10240" width="11.42578125" style="80" hidden="1"/>
    <col min="10241" max="10241" width="63.85546875" style="80" customWidth="1"/>
    <col min="10242" max="10243" width="15.5703125" style="80" customWidth="1"/>
    <col min="10244" max="10244" width="16.42578125" style="80" customWidth="1"/>
    <col min="10245" max="10245" width="10.42578125" style="80" customWidth="1"/>
    <col min="10246" max="10246" width="17.42578125" style="80" customWidth="1"/>
    <col min="10247" max="10247" width="19.85546875" style="80" customWidth="1"/>
    <col min="10248" max="10248" width="19.7109375" style="80" customWidth="1"/>
    <col min="10249" max="10249" width="20.28515625" style="80" customWidth="1"/>
    <col min="10250" max="10250" width="22.5703125" style="80" customWidth="1"/>
    <col min="10251" max="10251" width="24.42578125" style="80" customWidth="1"/>
    <col min="10252" max="10496" width="11.42578125" style="80" hidden="1"/>
    <col min="10497" max="10497" width="63.85546875" style="80" customWidth="1"/>
    <col min="10498" max="10499" width="15.5703125" style="80" customWidth="1"/>
    <col min="10500" max="10500" width="16.42578125" style="80" customWidth="1"/>
    <col min="10501" max="10501" width="10.42578125" style="80" customWidth="1"/>
    <col min="10502" max="10502" width="17.42578125" style="80" customWidth="1"/>
    <col min="10503" max="10503" width="19.85546875" style="80" customWidth="1"/>
    <col min="10504" max="10504" width="19.7109375" style="80" customWidth="1"/>
    <col min="10505" max="10505" width="20.28515625" style="80" customWidth="1"/>
    <col min="10506" max="10506" width="22.5703125" style="80" customWidth="1"/>
    <col min="10507" max="10507" width="24.42578125" style="80" customWidth="1"/>
    <col min="10508" max="10752" width="11.42578125" style="80" hidden="1"/>
    <col min="10753" max="10753" width="63.85546875" style="80" customWidth="1"/>
    <col min="10754" max="10755" width="15.5703125" style="80" customWidth="1"/>
    <col min="10756" max="10756" width="16.42578125" style="80" customWidth="1"/>
    <col min="10757" max="10757" width="10.42578125" style="80" customWidth="1"/>
    <col min="10758" max="10758" width="17.42578125" style="80" customWidth="1"/>
    <col min="10759" max="10759" width="19.85546875" style="80" customWidth="1"/>
    <col min="10760" max="10760" width="19.7109375" style="80" customWidth="1"/>
    <col min="10761" max="10761" width="20.28515625" style="80" customWidth="1"/>
    <col min="10762" max="10762" width="22.5703125" style="80" customWidth="1"/>
    <col min="10763" max="10763" width="24.42578125" style="80" customWidth="1"/>
    <col min="10764" max="11008" width="11.42578125" style="80" hidden="1"/>
    <col min="11009" max="11009" width="63.85546875" style="80" customWidth="1"/>
    <col min="11010" max="11011" width="15.5703125" style="80" customWidth="1"/>
    <col min="11012" max="11012" width="16.42578125" style="80" customWidth="1"/>
    <col min="11013" max="11013" width="10.42578125" style="80" customWidth="1"/>
    <col min="11014" max="11014" width="17.42578125" style="80" customWidth="1"/>
    <col min="11015" max="11015" width="19.85546875" style="80" customWidth="1"/>
    <col min="11016" max="11016" width="19.7109375" style="80" customWidth="1"/>
    <col min="11017" max="11017" width="20.28515625" style="80" customWidth="1"/>
    <col min="11018" max="11018" width="22.5703125" style="80" customWidth="1"/>
    <col min="11019" max="11019" width="24.42578125" style="80" customWidth="1"/>
    <col min="11020" max="11264" width="11.42578125" style="80" hidden="1"/>
    <col min="11265" max="11265" width="63.85546875" style="80" customWidth="1"/>
    <col min="11266" max="11267" width="15.5703125" style="80" customWidth="1"/>
    <col min="11268" max="11268" width="16.42578125" style="80" customWidth="1"/>
    <col min="11269" max="11269" width="10.42578125" style="80" customWidth="1"/>
    <col min="11270" max="11270" width="17.42578125" style="80" customWidth="1"/>
    <col min="11271" max="11271" width="19.85546875" style="80" customWidth="1"/>
    <col min="11272" max="11272" width="19.7109375" style="80" customWidth="1"/>
    <col min="11273" max="11273" width="20.28515625" style="80" customWidth="1"/>
    <col min="11274" max="11274" width="22.5703125" style="80" customWidth="1"/>
    <col min="11275" max="11275" width="24.42578125" style="80" customWidth="1"/>
    <col min="11276" max="11520" width="11.42578125" style="80" hidden="1"/>
    <col min="11521" max="11521" width="63.85546875" style="80" customWidth="1"/>
    <col min="11522" max="11523" width="15.5703125" style="80" customWidth="1"/>
    <col min="11524" max="11524" width="16.42578125" style="80" customWidth="1"/>
    <col min="11525" max="11525" width="10.42578125" style="80" customWidth="1"/>
    <col min="11526" max="11526" width="17.42578125" style="80" customWidth="1"/>
    <col min="11527" max="11527" width="19.85546875" style="80" customWidth="1"/>
    <col min="11528" max="11528" width="19.7109375" style="80" customWidth="1"/>
    <col min="11529" max="11529" width="20.28515625" style="80" customWidth="1"/>
    <col min="11530" max="11530" width="22.5703125" style="80" customWidth="1"/>
    <col min="11531" max="11531" width="24.42578125" style="80" customWidth="1"/>
    <col min="11532" max="11776" width="11.42578125" style="80" hidden="1"/>
    <col min="11777" max="11777" width="63.85546875" style="80" customWidth="1"/>
    <col min="11778" max="11779" width="15.5703125" style="80" customWidth="1"/>
    <col min="11780" max="11780" width="16.42578125" style="80" customWidth="1"/>
    <col min="11781" max="11781" width="10.42578125" style="80" customWidth="1"/>
    <col min="11782" max="11782" width="17.42578125" style="80" customWidth="1"/>
    <col min="11783" max="11783" width="19.85546875" style="80" customWidth="1"/>
    <col min="11784" max="11784" width="19.7109375" style="80" customWidth="1"/>
    <col min="11785" max="11785" width="20.28515625" style="80" customWidth="1"/>
    <col min="11786" max="11786" width="22.5703125" style="80" customWidth="1"/>
    <col min="11787" max="11787" width="24.42578125" style="80" customWidth="1"/>
    <col min="11788" max="12032" width="11.42578125" style="80" hidden="1"/>
    <col min="12033" max="12033" width="63.85546875" style="80" customWidth="1"/>
    <col min="12034" max="12035" width="15.5703125" style="80" customWidth="1"/>
    <col min="12036" max="12036" width="16.42578125" style="80" customWidth="1"/>
    <col min="12037" max="12037" width="10.42578125" style="80" customWidth="1"/>
    <col min="12038" max="12038" width="17.42578125" style="80" customWidth="1"/>
    <col min="12039" max="12039" width="19.85546875" style="80" customWidth="1"/>
    <col min="12040" max="12040" width="19.7109375" style="80" customWidth="1"/>
    <col min="12041" max="12041" width="20.28515625" style="80" customWidth="1"/>
    <col min="12042" max="12042" width="22.5703125" style="80" customWidth="1"/>
    <col min="12043" max="12043" width="24.42578125" style="80" customWidth="1"/>
    <col min="12044" max="12288" width="11.42578125" style="80" hidden="1"/>
    <col min="12289" max="12289" width="63.85546875" style="80" customWidth="1"/>
    <col min="12290" max="12291" width="15.5703125" style="80" customWidth="1"/>
    <col min="12292" max="12292" width="16.42578125" style="80" customWidth="1"/>
    <col min="12293" max="12293" width="10.42578125" style="80" customWidth="1"/>
    <col min="12294" max="12294" width="17.42578125" style="80" customWidth="1"/>
    <col min="12295" max="12295" width="19.85546875" style="80" customWidth="1"/>
    <col min="12296" max="12296" width="19.7109375" style="80" customWidth="1"/>
    <col min="12297" max="12297" width="20.28515625" style="80" customWidth="1"/>
    <col min="12298" max="12298" width="22.5703125" style="80" customWidth="1"/>
    <col min="12299" max="12299" width="24.42578125" style="80" customWidth="1"/>
    <col min="12300" max="12544" width="11.42578125" style="80" hidden="1"/>
    <col min="12545" max="12545" width="63.85546875" style="80" customWidth="1"/>
    <col min="12546" max="12547" width="15.5703125" style="80" customWidth="1"/>
    <col min="12548" max="12548" width="16.42578125" style="80" customWidth="1"/>
    <col min="12549" max="12549" width="10.42578125" style="80" customWidth="1"/>
    <col min="12550" max="12550" width="17.42578125" style="80" customWidth="1"/>
    <col min="12551" max="12551" width="19.85546875" style="80" customWidth="1"/>
    <col min="12552" max="12552" width="19.7109375" style="80" customWidth="1"/>
    <col min="12553" max="12553" width="20.28515625" style="80" customWidth="1"/>
    <col min="12554" max="12554" width="22.5703125" style="80" customWidth="1"/>
    <col min="12555" max="12555" width="24.42578125" style="80" customWidth="1"/>
    <col min="12556" max="12800" width="11.42578125" style="80" hidden="1"/>
    <col min="12801" max="12801" width="63.85546875" style="80" customWidth="1"/>
    <col min="12802" max="12803" width="15.5703125" style="80" customWidth="1"/>
    <col min="12804" max="12804" width="16.42578125" style="80" customWidth="1"/>
    <col min="12805" max="12805" width="10.42578125" style="80" customWidth="1"/>
    <col min="12806" max="12806" width="17.42578125" style="80" customWidth="1"/>
    <col min="12807" max="12807" width="19.85546875" style="80" customWidth="1"/>
    <col min="12808" max="12808" width="19.7109375" style="80" customWidth="1"/>
    <col min="12809" max="12809" width="20.28515625" style="80" customWidth="1"/>
    <col min="12810" max="12810" width="22.5703125" style="80" customWidth="1"/>
    <col min="12811" max="12811" width="24.42578125" style="80" customWidth="1"/>
    <col min="12812" max="13056" width="11.42578125" style="80" hidden="1"/>
    <col min="13057" max="13057" width="63.85546875" style="80" customWidth="1"/>
    <col min="13058" max="13059" width="15.5703125" style="80" customWidth="1"/>
    <col min="13060" max="13060" width="16.42578125" style="80" customWidth="1"/>
    <col min="13061" max="13061" width="10.42578125" style="80" customWidth="1"/>
    <col min="13062" max="13062" width="17.42578125" style="80" customWidth="1"/>
    <col min="13063" max="13063" width="19.85546875" style="80" customWidth="1"/>
    <col min="13064" max="13064" width="19.7109375" style="80" customWidth="1"/>
    <col min="13065" max="13065" width="20.28515625" style="80" customWidth="1"/>
    <col min="13066" max="13066" width="22.5703125" style="80" customWidth="1"/>
    <col min="13067" max="13067" width="24.42578125" style="80" customWidth="1"/>
    <col min="13068" max="13312" width="11.42578125" style="80" hidden="1"/>
    <col min="13313" max="13313" width="63.85546875" style="80" customWidth="1"/>
    <col min="13314" max="13315" width="15.5703125" style="80" customWidth="1"/>
    <col min="13316" max="13316" width="16.42578125" style="80" customWidth="1"/>
    <col min="13317" max="13317" width="10.42578125" style="80" customWidth="1"/>
    <col min="13318" max="13318" width="17.42578125" style="80" customWidth="1"/>
    <col min="13319" max="13319" width="19.85546875" style="80" customWidth="1"/>
    <col min="13320" max="13320" width="19.7109375" style="80" customWidth="1"/>
    <col min="13321" max="13321" width="20.28515625" style="80" customWidth="1"/>
    <col min="13322" max="13322" width="22.5703125" style="80" customWidth="1"/>
    <col min="13323" max="13323" width="24.42578125" style="80" customWidth="1"/>
    <col min="13324" max="13568" width="11.42578125" style="80" hidden="1"/>
    <col min="13569" max="13569" width="63.85546875" style="80" customWidth="1"/>
    <col min="13570" max="13571" width="15.5703125" style="80" customWidth="1"/>
    <col min="13572" max="13572" width="16.42578125" style="80" customWidth="1"/>
    <col min="13573" max="13573" width="10.42578125" style="80" customWidth="1"/>
    <col min="13574" max="13574" width="17.42578125" style="80" customWidth="1"/>
    <col min="13575" max="13575" width="19.85546875" style="80" customWidth="1"/>
    <col min="13576" max="13576" width="19.7109375" style="80" customWidth="1"/>
    <col min="13577" max="13577" width="20.28515625" style="80" customWidth="1"/>
    <col min="13578" max="13578" width="22.5703125" style="80" customWidth="1"/>
    <col min="13579" max="13579" width="24.42578125" style="80" customWidth="1"/>
    <col min="13580" max="13824" width="11.42578125" style="80" hidden="1"/>
    <col min="13825" max="13825" width="63.85546875" style="80" customWidth="1"/>
    <col min="13826" max="13827" width="15.5703125" style="80" customWidth="1"/>
    <col min="13828" max="13828" width="16.42578125" style="80" customWidth="1"/>
    <col min="13829" max="13829" width="10.42578125" style="80" customWidth="1"/>
    <col min="13830" max="13830" width="17.42578125" style="80" customWidth="1"/>
    <col min="13831" max="13831" width="19.85546875" style="80" customWidth="1"/>
    <col min="13832" max="13832" width="19.7109375" style="80" customWidth="1"/>
    <col min="13833" max="13833" width="20.28515625" style="80" customWidth="1"/>
    <col min="13834" max="13834" width="22.5703125" style="80" customWidth="1"/>
    <col min="13835" max="13835" width="24.42578125" style="80" customWidth="1"/>
    <col min="13836" max="14080" width="11.42578125" style="80" hidden="1"/>
    <col min="14081" max="14081" width="63.85546875" style="80" customWidth="1"/>
    <col min="14082" max="14083" width="15.5703125" style="80" customWidth="1"/>
    <col min="14084" max="14084" width="16.42578125" style="80" customWidth="1"/>
    <col min="14085" max="14085" width="10.42578125" style="80" customWidth="1"/>
    <col min="14086" max="14086" width="17.42578125" style="80" customWidth="1"/>
    <col min="14087" max="14087" width="19.85546875" style="80" customWidth="1"/>
    <col min="14088" max="14088" width="19.7109375" style="80" customWidth="1"/>
    <col min="14089" max="14089" width="20.28515625" style="80" customWidth="1"/>
    <col min="14090" max="14090" width="22.5703125" style="80" customWidth="1"/>
    <col min="14091" max="14091" width="24.42578125" style="80" customWidth="1"/>
    <col min="14092" max="14336" width="11.42578125" style="80" hidden="1"/>
    <col min="14337" max="14337" width="63.85546875" style="80" customWidth="1"/>
    <col min="14338" max="14339" width="15.5703125" style="80" customWidth="1"/>
    <col min="14340" max="14340" width="16.42578125" style="80" customWidth="1"/>
    <col min="14341" max="14341" width="10.42578125" style="80" customWidth="1"/>
    <col min="14342" max="14342" width="17.42578125" style="80" customWidth="1"/>
    <col min="14343" max="14343" width="19.85546875" style="80" customWidth="1"/>
    <col min="14344" max="14344" width="19.7109375" style="80" customWidth="1"/>
    <col min="14345" max="14345" width="20.28515625" style="80" customWidth="1"/>
    <col min="14346" max="14346" width="22.5703125" style="80" customWidth="1"/>
    <col min="14347" max="14347" width="24.42578125" style="80" customWidth="1"/>
    <col min="14348" max="14592" width="11.42578125" style="80" hidden="1"/>
    <col min="14593" max="14593" width="63.85546875" style="80" customWidth="1"/>
    <col min="14594" max="14595" width="15.5703125" style="80" customWidth="1"/>
    <col min="14596" max="14596" width="16.42578125" style="80" customWidth="1"/>
    <col min="14597" max="14597" width="10.42578125" style="80" customWidth="1"/>
    <col min="14598" max="14598" width="17.42578125" style="80" customWidth="1"/>
    <col min="14599" max="14599" width="19.85546875" style="80" customWidth="1"/>
    <col min="14600" max="14600" width="19.7109375" style="80" customWidth="1"/>
    <col min="14601" max="14601" width="20.28515625" style="80" customWidth="1"/>
    <col min="14602" max="14602" width="22.5703125" style="80" customWidth="1"/>
    <col min="14603" max="14603" width="24.42578125" style="80" customWidth="1"/>
    <col min="14604" max="14848" width="11.42578125" style="80" hidden="1"/>
    <col min="14849" max="14849" width="63.85546875" style="80" customWidth="1"/>
    <col min="14850" max="14851" width="15.5703125" style="80" customWidth="1"/>
    <col min="14852" max="14852" width="16.42578125" style="80" customWidth="1"/>
    <col min="14853" max="14853" width="10.42578125" style="80" customWidth="1"/>
    <col min="14854" max="14854" width="17.42578125" style="80" customWidth="1"/>
    <col min="14855" max="14855" width="19.85546875" style="80" customWidth="1"/>
    <col min="14856" max="14856" width="19.7109375" style="80" customWidth="1"/>
    <col min="14857" max="14857" width="20.28515625" style="80" customWidth="1"/>
    <col min="14858" max="14858" width="22.5703125" style="80" customWidth="1"/>
    <col min="14859" max="14859" width="24.42578125" style="80" customWidth="1"/>
    <col min="14860" max="15104" width="11.42578125" style="80" hidden="1"/>
    <col min="15105" max="15105" width="63.85546875" style="80" customWidth="1"/>
    <col min="15106" max="15107" width="15.5703125" style="80" customWidth="1"/>
    <col min="15108" max="15108" width="16.42578125" style="80" customWidth="1"/>
    <col min="15109" max="15109" width="10.42578125" style="80" customWidth="1"/>
    <col min="15110" max="15110" width="17.42578125" style="80" customWidth="1"/>
    <col min="15111" max="15111" width="19.85546875" style="80" customWidth="1"/>
    <col min="15112" max="15112" width="19.7109375" style="80" customWidth="1"/>
    <col min="15113" max="15113" width="20.28515625" style="80" customWidth="1"/>
    <col min="15114" max="15114" width="22.5703125" style="80" customWidth="1"/>
    <col min="15115" max="15115" width="24.42578125" style="80" customWidth="1"/>
    <col min="15116" max="15360" width="11.42578125" style="80" hidden="1"/>
    <col min="15361" max="15361" width="63.85546875" style="80" customWidth="1"/>
    <col min="15362" max="15363" width="15.5703125" style="80" customWidth="1"/>
    <col min="15364" max="15364" width="16.42578125" style="80" customWidth="1"/>
    <col min="15365" max="15365" width="10.42578125" style="80" customWidth="1"/>
    <col min="15366" max="15366" width="17.42578125" style="80" customWidth="1"/>
    <col min="15367" max="15367" width="19.85546875" style="80" customWidth="1"/>
    <col min="15368" max="15368" width="19.7109375" style="80" customWidth="1"/>
    <col min="15369" max="15369" width="20.28515625" style="80" customWidth="1"/>
    <col min="15370" max="15370" width="22.5703125" style="80" customWidth="1"/>
    <col min="15371" max="15371" width="24.42578125" style="80" customWidth="1"/>
    <col min="15372" max="15616" width="11.42578125" style="80" hidden="1"/>
    <col min="15617" max="15617" width="63.85546875" style="80" customWidth="1"/>
    <col min="15618" max="15619" width="15.5703125" style="80" customWidth="1"/>
    <col min="15620" max="15620" width="16.42578125" style="80" customWidth="1"/>
    <col min="15621" max="15621" width="10.42578125" style="80" customWidth="1"/>
    <col min="15622" max="15622" width="17.42578125" style="80" customWidth="1"/>
    <col min="15623" max="15623" width="19.85546875" style="80" customWidth="1"/>
    <col min="15624" max="15624" width="19.7109375" style="80" customWidth="1"/>
    <col min="15625" max="15625" width="20.28515625" style="80" customWidth="1"/>
    <col min="15626" max="15626" width="22.5703125" style="80" customWidth="1"/>
    <col min="15627" max="15627" width="24.42578125" style="80" customWidth="1"/>
    <col min="15628" max="15872" width="11.42578125" style="80" hidden="1"/>
    <col min="15873" max="15873" width="63.85546875" style="80" customWidth="1"/>
    <col min="15874" max="15875" width="15.5703125" style="80" customWidth="1"/>
    <col min="15876" max="15876" width="16.42578125" style="80" customWidth="1"/>
    <col min="15877" max="15877" width="10.42578125" style="80" customWidth="1"/>
    <col min="15878" max="15878" width="17.42578125" style="80" customWidth="1"/>
    <col min="15879" max="15879" width="19.85546875" style="80" customWidth="1"/>
    <col min="15880" max="15880" width="19.7109375" style="80" customWidth="1"/>
    <col min="15881" max="15881" width="20.28515625" style="80" customWidth="1"/>
    <col min="15882" max="15882" width="22.5703125" style="80" customWidth="1"/>
    <col min="15883" max="15883" width="24.42578125" style="80" customWidth="1"/>
    <col min="15884" max="16128" width="11.42578125" style="80" hidden="1"/>
    <col min="16129" max="16129" width="63.85546875" style="80" customWidth="1"/>
    <col min="16130" max="16131" width="15.5703125" style="80" customWidth="1"/>
    <col min="16132" max="16132" width="16.42578125" style="80" customWidth="1"/>
    <col min="16133" max="16133" width="10.42578125" style="80" customWidth="1"/>
    <col min="16134" max="16134" width="17.42578125" style="80" customWidth="1"/>
    <col min="16135" max="16135" width="19.85546875" style="80" customWidth="1"/>
    <col min="16136" max="16136" width="19.7109375" style="80" customWidth="1"/>
    <col min="16137" max="16137" width="20.28515625" style="80" customWidth="1"/>
    <col min="16138" max="16138" width="22.5703125" style="80" customWidth="1"/>
    <col min="16139" max="16139" width="24.42578125" style="80" customWidth="1"/>
    <col min="16140" max="16384" width="11.42578125" style="80" hidden="1"/>
  </cols>
  <sheetData>
    <row r="1" spans="1:11" ht="15.75" x14ac:dyDescent="0.25">
      <c r="A1" s="1535" t="s">
        <v>1147</v>
      </c>
      <c r="B1" s="1535"/>
      <c r="C1" s="1535"/>
      <c r="D1" s="1535"/>
      <c r="E1" s="1535"/>
      <c r="F1" s="1535"/>
      <c r="G1" s="1535"/>
      <c r="H1" s="1535"/>
      <c r="I1" s="1535"/>
      <c r="J1" s="1535"/>
      <c r="K1" s="1535"/>
    </row>
    <row r="2" spans="1:11" ht="15.75" x14ac:dyDescent="0.25">
      <c r="A2" s="1535" t="s">
        <v>1765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</row>
    <row r="3" spans="1:11" ht="7.5" customHeight="1" x14ac:dyDescent="0.25">
      <c r="A3" s="1536"/>
      <c r="B3" s="1537"/>
      <c r="C3" s="1537"/>
      <c r="D3" s="1537"/>
      <c r="E3" s="1537"/>
      <c r="F3" s="1537"/>
      <c r="G3" s="1537"/>
      <c r="H3" s="1537"/>
      <c r="I3" s="1537"/>
      <c r="J3" s="1537"/>
      <c r="K3" s="1537"/>
    </row>
    <row r="4" spans="1:11" ht="4.5" customHeight="1" thickBot="1" x14ac:dyDescent="0.3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21" customHeight="1" thickBot="1" x14ac:dyDescent="0.3">
      <c r="A5" s="1538" t="s">
        <v>1767</v>
      </c>
      <c r="B5" s="1540" t="s">
        <v>1766</v>
      </c>
      <c r="C5" s="1540"/>
      <c r="D5" s="1540"/>
      <c r="E5" s="1541"/>
      <c r="F5" s="1542" t="s">
        <v>1629</v>
      </c>
      <c r="G5" s="1540"/>
      <c r="H5" s="1540"/>
      <c r="I5" s="1540"/>
      <c r="J5" s="1543" t="s">
        <v>1630</v>
      </c>
      <c r="K5" s="1543" t="s">
        <v>1440</v>
      </c>
    </row>
    <row r="6" spans="1:11" s="81" customFormat="1" ht="40.5" customHeight="1" thickBot="1" x14ac:dyDescent="0.25">
      <c r="A6" s="1539"/>
      <c r="B6" s="868" t="s">
        <v>165</v>
      </c>
      <c r="C6" s="869" t="s">
        <v>1428</v>
      </c>
      <c r="D6" s="869" t="s">
        <v>166</v>
      </c>
      <c r="E6" s="870" t="s">
        <v>167</v>
      </c>
      <c r="F6" s="871" t="s">
        <v>165</v>
      </c>
      <c r="G6" s="872" t="s">
        <v>1428</v>
      </c>
      <c r="H6" s="872" t="s">
        <v>166</v>
      </c>
      <c r="I6" s="873" t="s">
        <v>167</v>
      </c>
      <c r="J6" s="1544"/>
      <c r="K6" s="1544"/>
    </row>
    <row r="7" spans="1:11" s="82" customFormat="1" x14ac:dyDescent="0.25">
      <c r="A7" s="888" t="s">
        <v>865</v>
      </c>
      <c r="B7" s="704">
        <v>1814</v>
      </c>
      <c r="C7" s="705">
        <v>538</v>
      </c>
      <c r="D7" s="705">
        <v>0</v>
      </c>
      <c r="E7" s="706">
        <v>4</v>
      </c>
      <c r="F7" s="707">
        <v>24055441.309999999</v>
      </c>
      <c r="G7" s="707">
        <v>70667096.239999995</v>
      </c>
      <c r="H7" s="707">
        <v>0</v>
      </c>
      <c r="I7" s="707">
        <v>276601.57</v>
      </c>
      <c r="J7" s="708">
        <v>2356</v>
      </c>
      <c r="K7" s="889">
        <v>94999139.11999999</v>
      </c>
    </row>
    <row r="8" spans="1:11" s="82" customFormat="1" x14ac:dyDescent="0.25">
      <c r="A8" s="888" t="s">
        <v>168</v>
      </c>
      <c r="B8" s="709">
        <v>1947</v>
      </c>
      <c r="C8" s="710">
        <v>178</v>
      </c>
      <c r="D8" s="710">
        <v>0</v>
      </c>
      <c r="E8" s="711">
        <v>0</v>
      </c>
      <c r="F8" s="707">
        <v>154049008.66999999</v>
      </c>
      <c r="G8" s="707">
        <v>21315352.600000001</v>
      </c>
      <c r="H8" s="707">
        <v>0</v>
      </c>
      <c r="I8" s="707">
        <v>0</v>
      </c>
      <c r="J8" s="712">
        <v>2125</v>
      </c>
      <c r="K8" s="890">
        <v>175364361.26999998</v>
      </c>
    </row>
    <row r="9" spans="1:11" s="82" customFormat="1" x14ac:dyDescent="0.25">
      <c r="A9" s="888" t="s">
        <v>574</v>
      </c>
      <c r="B9" s="709">
        <v>783</v>
      </c>
      <c r="C9" s="710">
        <v>0</v>
      </c>
      <c r="D9" s="710">
        <v>0</v>
      </c>
      <c r="E9" s="711">
        <v>0</v>
      </c>
      <c r="F9" s="707">
        <v>153000000</v>
      </c>
      <c r="G9" s="707">
        <v>0</v>
      </c>
      <c r="H9" s="707">
        <v>0</v>
      </c>
      <c r="I9" s="707">
        <v>0</v>
      </c>
      <c r="J9" s="712">
        <v>783</v>
      </c>
      <c r="K9" s="890">
        <v>153000000</v>
      </c>
    </row>
    <row r="10" spans="1:11" s="82" customFormat="1" x14ac:dyDescent="0.25">
      <c r="A10" s="888" t="s">
        <v>1</v>
      </c>
      <c r="B10" s="709">
        <v>1585</v>
      </c>
      <c r="C10" s="710">
        <v>195</v>
      </c>
      <c r="D10" s="710">
        <v>0</v>
      </c>
      <c r="E10" s="711">
        <v>0</v>
      </c>
      <c r="F10" s="707">
        <v>70249605.230000004</v>
      </c>
      <c r="G10" s="707">
        <v>30254519.719999999</v>
      </c>
      <c r="H10" s="707">
        <v>0</v>
      </c>
      <c r="I10" s="707">
        <v>0</v>
      </c>
      <c r="J10" s="712">
        <v>1780</v>
      </c>
      <c r="K10" s="890">
        <v>100504124.95</v>
      </c>
    </row>
    <row r="11" spans="1:11" s="82" customFormat="1" x14ac:dyDescent="0.25">
      <c r="A11" s="888" t="s">
        <v>169</v>
      </c>
      <c r="B11" s="709">
        <v>4722</v>
      </c>
      <c r="C11" s="710">
        <v>930</v>
      </c>
      <c r="D11" s="710">
        <v>0</v>
      </c>
      <c r="E11" s="711">
        <v>0</v>
      </c>
      <c r="F11" s="707">
        <v>291594839.22000003</v>
      </c>
      <c r="G11" s="707">
        <v>74797533.609999999</v>
      </c>
      <c r="H11" s="707">
        <v>0</v>
      </c>
      <c r="I11" s="707">
        <v>0</v>
      </c>
      <c r="J11" s="712">
        <v>5652</v>
      </c>
      <c r="K11" s="890">
        <v>366392372.83000004</v>
      </c>
    </row>
    <row r="12" spans="1:11" s="82" customFormat="1" x14ac:dyDescent="0.25">
      <c r="A12" s="888" t="s">
        <v>540</v>
      </c>
      <c r="B12" s="709">
        <v>1625</v>
      </c>
      <c r="C12" s="710">
        <v>180</v>
      </c>
      <c r="D12" s="710">
        <v>0</v>
      </c>
      <c r="E12" s="711">
        <v>0</v>
      </c>
      <c r="F12" s="707">
        <v>27026255.420000002</v>
      </c>
      <c r="G12" s="707">
        <v>11198637.949999999</v>
      </c>
      <c r="H12" s="707">
        <v>0</v>
      </c>
      <c r="I12" s="707">
        <v>0</v>
      </c>
      <c r="J12" s="712">
        <v>1805</v>
      </c>
      <c r="K12" s="890">
        <v>38224893.370000005</v>
      </c>
    </row>
    <row r="13" spans="1:11" s="82" customFormat="1" x14ac:dyDescent="0.25">
      <c r="A13" s="888" t="s">
        <v>170</v>
      </c>
      <c r="B13" s="709">
        <v>1316</v>
      </c>
      <c r="C13" s="710">
        <v>193</v>
      </c>
      <c r="D13" s="710">
        <v>0</v>
      </c>
      <c r="E13" s="711">
        <v>0</v>
      </c>
      <c r="F13" s="707">
        <v>211975698.09999999</v>
      </c>
      <c r="G13" s="707">
        <v>16782490.079999998</v>
      </c>
      <c r="H13" s="707">
        <v>0</v>
      </c>
      <c r="I13" s="707">
        <v>0</v>
      </c>
      <c r="J13" s="712">
        <v>1509</v>
      </c>
      <c r="K13" s="890">
        <v>228758188.18000001</v>
      </c>
    </row>
    <row r="14" spans="1:11" s="82" customFormat="1" x14ac:dyDescent="0.25">
      <c r="A14" s="888" t="s">
        <v>10</v>
      </c>
      <c r="B14" s="709">
        <v>5923</v>
      </c>
      <c r="C14" s="710">
        <v>1565</v>
      </c>
      <c r="D14" s="710">
        <v>0</v>
      </c>
      <c r="E14" s="711">
        <v>0</v>
      </c>
      <c r="F14" s="707">
        <v>24596758.300000001</v>
      </c>
      <c r="G14" s="707">
        <v>29206327.010000002</v>
      </c>
      <c r="H14" s="707">
        <v>0</v>
      </c>
      <c r="I14" s="707">
        <v>0</v>
      </c>
      <c r="J14" s="712">
        <v>7488</v>
      </c>
      <c r="K14" s="890">
        <v>53803085.310000002</v>
      </c>
    </row>
    <row r="15" spans="1:11" s="82" customFormat="1" x14ac:dyDescent="0.25">
      <c r="A15" s="888" t="s">
        <v>3</v>
      </c>
      <c r="B15" s="709">
        <v>3787</v>
      </c>
      <c r="C15" s="710">
        <v>1143</v>
      </c>
      <c r="D15" s="710">
        <v>0</v>
      </c>
      <c r="E15" s="711">
        <v>0</v>
      </c>
      <c r="F15" s="707">
        <v>108367405.52</v>
      </c>
      <c r="G15" s="707">
        <v>57489122.229999997</v>
      </c>
      <c r="H15" s="707">
        <v>0</v>
      </c>
      <c r="I15" s="707">
        <v>0</v>
      </c>
      <c r="J15" s="712">
        <v>4930</v>
      </c>
      <c r="K15" s="890">
        <v>165856527.75</v>
      </c>
    </row>
    <row r="16" spans="1:11" s="82" customFormat="1" x14ac:dyDescent="0.25">
      <c r="A16" s="888" t="s">
        <v>93</v>
      </c>
      <c r="B16" s="709">
        <v>10747</v>
      </c>
      <c r="C16" s="710">
        <v>920</v>
      </c>
      <c r="D16" s="710">
        <v>0</v>
      </c>
      <c r="E16" s="711">
        <v>4</v>
      </c>
      <c r="F16" s="707">
        <v>295082830.29000002</v>
      </c>
      <c r="G16" s="707">
        <v>15887464.060000001</v>
      </c>
      <c r="H16" s="707">
        <v>0</v>
      </c>
      <c r="I16" s="707">
        <v>1050533.79</v>
      </c>
      <c r="J16" s="712">
        <v>11671</v>
      </c>
      <c r="K16" s="890">
        <v>312020828.14000005</v>
      </c>
    </row>
    <row r="17" spans="1:256" s="82" customFormat="1" x14ac:dyDescent="0.25">
      <c r="A17" s="888" t="s">
        <v>171</v>
      </c>
      <c r="B17" s="709">
        <v>9485</v>
      </c>
      <c r="C17" s="710">
        <v>361</v>
      </c>
      <c r="D17" s="710">
        <v>0</v>
      </c>
      <c r="E17" s="711">
        <v>0</v>
      </c>
      <c r="F17" s="707">
        <v>58450836.979999997</v>
      </c>
      <c r="G17" s="707">
        <v>7316789.9900000002</v>
      </c>
      <c r="H17" s="707">
        <v>0</v>
      </c>
      <c r="I17" s="707">
        <v>0</v>
      </c>
      <c r="J17" s="712">
        <v>9846</v>
      </c>
      <c r="K17" s="890">
        <v>65767626.969999999</v>
      </c>
    </row>
    <row r="18" spans="1:256" s="82" customFormat="1" x14ac:dyDescent="0.25">
      <c r="A18" s="888" t="s">
        <v>1148</v>
      </c>
      <c r="B18" s="709">
        <v>338</v>
      </c>
      <c r="C18" s="710">
        <v>184</v>
      </c>
      <c r="D18" s="710">
        <v>0</v>
      </c>
      <c r="E18" s="711">
        <v>0</v>
      </c>
      <c r="F18" s="707">
        <v>2012364.72</v>
      </c>
      <c r="G18" s="707">
        <v>11617584.65</v>
      </c>
      <c r="H18" s="707">
        <v>0</v>
      </c>
      <c r="I18" s="707">
        <v>0</v>
      </c>
      <c r="J18" s="712">
        <v>522</v>
      </c>
      <c r="K18" s="890">
        <v>13629949.370000001</v>
      </c>
    </row>
    <row r="19" spans="1:256" s="82" customFormat="1" x14ac:dyDescent="0.25">
      <c r="A19" s="888" t="s">
        <v>1080</v>
      </c>
      <c r="B19" s="709">
        <v>8841</v>
      </c>
      <c r="C19" s="710">
        <v>66</v>
      </c>
      <c r="D19" s="710">
        <v>0</v>
      </c>
      <c r="E19" s="711">
        <v>0</v>
      </c>
      <c r="F19" s="707">
        <v>98364418.700000003</v>
      </c>
      <c r="G19" s="707">
        <v>734644.4</v>
      </c>
      <c r="H19" s="707">
        <v>0</v>
      </c>
      <c r="I19" s="707">
        <v>0</v>
      </c>
      <c r="J19" s="712">
        <v>8907</v>
      </c>
      <c r="K19" s="890">
        <v>99099063.100000009</v>
      </c>
    </row>
    <row r="20" spans="1:256" s="82" customFormat="1" x14ac:dyDescent="0.25">
      <c r="A20" s="888" t="s">
        <v>12</v>
      </c>
      <c r="B20" s="709">
        <v>33382</v>
      </c>
      <c r="C20" s="710">
        <v>373</v>
      </c>
      <c r="D20" s="710">
        <v>0</v>
      </c>
      <c r="E20" s="711">
        <v>0</v>
      </c>
      <c r="F20" s="707">
        <v>490229432.30000001</v>
      </c>
      <c r="G20" s="707">
        <v>1864047.17</v>
      </c>
      <c r="H20" s="707">
        <v>0</v>
      </c>
      <c r="I20" s="707">
        <v>0</v>
      </c>
      <c r="J20" s="712">
        <v>33755</v>
      </c>
      <c r="K20" s="890">
        <v>492093479.47000003</v>
      </c>
    </row>
    <row r="21" spans="1:256" s="82" customFormat="1" x14ac:dyDescent="0.25">
      <c r="A21" s="888" t="s">
        <v>96</v>
      </c>
      <c r="B21" s="709">
        <v>6930</v>
      </c>
      <c r="C21" s="710">
        <v>549</v>
      </c>
      <c r="D21" s="710">
        <v>0</v>
      </c>
      <c r="E21" s="711">
        <v>4</v>
      </c>
      <c r="F21" s="707">
        <v>624432499.07000005</v>
      </c>
      <c r="G21" s="707">
        <v>144258517.72</v>
      </c>
      <c r="H21" s="707">
        <v>0</v>
      </c>
      <c r="I21" s="707">
        <v>370992.17</v>
      </c>
      <c r="J21" s="712">
        <v>7483</v>
      </c>
      <c r="K21" s="890">
        <v>769062008.96000004</v>
      </c>
    </row>
    <row r="22" spans="1:256" s="82" customFormat="1" ht="15.75" thickBot="1" x14ac:dyDescent="0.3">
      <c r="A22" s="888" t="s">
        <v>1344</v>
      </c>
      <c r="B22" s="713">
        <v>2842</v>
      </c>
      <c r="C22" s="714">
        <v>1193</v>
      </c>
      <c r="D22" s="714">
        <v>0</v>
      </c>
      <c r="E22" s="715">
        <v>0</v>
      </c>
      <c r="F22" s="707">
        <v>46467203.869999997</v>
      </c>
      <c r="G22" s="707">
        <v>53362712.700000003</v>
      </c>
      <c r="H22" s="707">
        <v>0</v>
      </c>
      <c r="I22" s="707">
        <v>0</v>
      </c>
      <c r="J22" s="716">
        <v>4035</v>
      </c>
      <c r="K22" s="891">
        <v>99829916.569999993</v>
      </c>
    </row>
    <row r="23" spans="1:256" s="82" customFormat="1" ht="15.75" thickBot="1" x14ac:dyDescent="0.3">
      <c r="A23" s="717" t="s">
        <v>1441</v>
      </c>
      <c r="B23" s="719">
        <v>96067</v>
      </c>
      <c r="C23" s="720">
        <v>8568</v>
      </c>
      <c r="D23" s="720">
        <v>0</v>
      </c>
      <c r="E23" s="720">
        <v>12</v>
      </c>
      <c r="F23" s="719">
        <v>2679954597.6999998</v>
      </c>
      <c r="G23" s="720">
        <v>546752840.13</v>
      </c>
      <c r="H23" s="720">
        <v>0</v>
      </c>
      <c r="I23" s="721">
        <v>1698127.53</v>
      </c>
      <c r="J23" s="718">
        <v>104647</v>
      </c>
      <c r="K23" s="718">
        <v>3228405565.3600001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3" customHeight="1" x14ac:dyDescent="0.25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</row>
    <row r="25" spans="1:256" ht="4.5" customHeight="1" x14ac:dyDescent="0.25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</row>
    <row r="26" spans="1:256" ht="5.25" customHeight="1" x14ac:dyDescent="0.25">
      <c r="A26" s="1534"/>
      <c r="B26" s="1534"/>
      <c r="C26" s="1534"/>
      <c r="D26" s="1534"/>
      <c r="E26" s="1534"/>
      <c r="F26" s="1534"/>
      <c r="G26" s="1534"/>
    </row>
    <row r="27" spans="1:256" ht="14.25" customHeight="1" x14ac:dyDescent="0.25">
      <c r="A27" s="331" t="s">
        <v>1429</v>
      </c>
      <c r="B27" s="331"/>
      <c r="C27" s="331"/>
      <c r="D27" s="331"/>
      <c r="E27" s="331"/>
      <c r="F27" s="331"/>
      <c r="G27" s="331"/>
    </row>
    <row r="28" spans="1:256" x14ac:dyDescent="0.25">
      <c r="A28" s="331"/>
      <c r="B28" s="331"/>
      <c r="C28" s="331"/>
      <c r="D28" s="331"/>
      <c r="E28" s="331"/>
      <c r="F28" s="331"/>
      <c r="G28" s="331"/>
    </row>
    <row r="29" spans="1:256" x14ac:dyDescent="0.25"/>
    <row r="30" spans="1:256" x14ac:dyDescent="0.25"/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6:G26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64"/>
  <sheetViews>
    <sheetView workbookViewId="0">
      <selection activeCell="B65" sqref="B65"/>
    </sheetView>
  </sheetViews>
  <sheetFormatPr baseColWidth="10" defaultColWidth="11.42578125" defaultRowHeight="15" x14ac:dyDescent="0.25"/>
  <cols>
    <col min="1" max="1" width="41.28515625" style="129" customWidth="1"/>
    <col min="2" max="2" width="62.85546875" style="129" customWidth="1"/>
    <col min="3" max="9" width="12.28515625" style="129" bestFit="1" customWidth="1"/>
    <col min="10" max="11" width="11.5703125" style="129" bestFit="1" customWidth="1"/>
    <col min="12" max="256" width="11.42578125" style="129"/>
    <col min="257" max="257" width="21.28515625" style="129" customWidth="1"/>
    <col min="258" max="258" width="23.28515625" style="129" bestFit="1" customWidth="1"/>
    <col min="259" max="512" width="11.42578125" style="129"/>
    <col min="513" max="513" width="21.28515625" style="129" customWidth="1"/>
    <col min="514" max="514" width="23.28515625" style="129" bestFit="1" customWidth="1"/>
    <col min="515" max="768" width="11.42578125" style="129"/>
    <col min="769" max="769" width="21.28515625" style="129" customWidth="1"/>
    <col min="770" max="770" width="23.28515625" style="129" bestFit="1" customWidth="1"/>
    <col min="771" max="1024" width="11.42578125" style="129"/>
    <col min="1025" max="1025" width="21.28515625" style="129" customWidth="1"/>
    <col min="1026" max="1026" width="23.28515625" style="129" bestFit="1" customWidth="1"/>
    <col min="1027" max="1280" width="11.42578125" style="129"/>
    <col min="1281" max="1281" width="21.28515625" style="129" customWidth="1"/>
    <col min="1282" max="1282" width="23.28515625" style="129" bestFit="1" customWidth="1"/>
    <col min="1283" max="1536" width="11.42578125" style="129"/>
    <col min="1537" max="1537" width="21.28515625" style="129" customWidth="1"/>
    <col min="1538" max="1538" width="23.28515625" style="129" bestFit="1" customWidth="1"/>
    <col min="1539" max="1792" width="11.42578125" style="129"/>
    <col min="1793" max="1793" width="21.28515625" style="129" customWidth="1"/>
    <col min="1794" max="1794" width="23.28515625" style="129" bestFit="1" customWidth="1"/>
    <col min="1795" max="2048" width="11.42578125" style="129"/>
    <col min="2049" max="2049" width="21.28515625" style="129" customWidth="1"/>
    <col min="2050" max="2050" width="23.28515625" style="129" bestFit="1" customWidth="1"/>
    <col min="2051" max="2304" width="11.42578125" style="129"/>
    <col min="2305" max="2305" width="21.28515625" style="129" customWidth="1"/>
    <col min="2306" max="2306" width="23.28515625" style="129" bestFit="1" customWidth="1"/>
    <col min="2307" max="2560" width="11.42578125" style="129"/>
    <col min="2561" max="2561" width="21.28515625" style="129" customWidth="1"/>
    <col min="2562" max="2562" width="23.28515625" style="129" bestFit="1" customWidth="1"/>
    <col min="2563" max="2816" width="11.42578125" style="129"/>
    <col min="2817" max="2817" width="21.28515625" style="129" customWidth="1"/>
    <col min="2818" max="2818" width="23.28515625" style="129" bestFit="1" customWidth="1"/>
    <col min="2819" max="3072" width="11.42578125" style="129"/>
    <col min="3073" max="3073" width="21.28515625" style="129" customWidth="1"/>
    <col min="3074" max="3074" width="23.28515625" style="129" bestFit="1" customWidth="1"/>
    <col min="3075" max="3328" width="11.42578125" style="129"/>
    <col min="3329" max="3329" width="21.28515625" style="129" customWidth="1"/>
    <col min="3330" max="3330" width="23.28515625" style="129" bestFit="1" customWidth="1"/>
    <col min="3331" max="3584" width="11.42578125" style="129"/>
    <col min="3585" max="3585" width="21.28515625" style="129" customWidth="1"/>
    <col min="3586" max="3586" width="23.28515625" style="129" bestFit="1" customWidth="1"/>
    <col min="3587" max="3840" width="11.42578125" style="129"/>
    <col min="3841" max="3841" width="21.28515625" style="129" customWidth="1"/>
    <col min="3842" max="3842" width="23.28515625" style="129" bestFit="1" customWidth="1"/>
    <col min="3843" max="4096" width="11.42578125" style="129"/>
    <col min="4097" max="4097" width="21.28515625" style="129" customWidth="1"/>
    <col min="4098" max="4098" width="23.28515625" style="129" bestFit="1" customWidth="1"/>
    <col min="4099" max="4352" width="11.42578125" style="129"/>
    <col min="4353" max="4353" width="21.28515625" style="129" customWidth="1"/>
    <col min="4354" max="4354" width="23.28515625" style="129" bestFit="1" customWidth="1"/>
    <col min="4355" max="4608" width="11.42578125" style="129"/>
    <col min="4609" max="4609" width="21.28515625" style="129" customWidth="1"/>
    <col min="4610" max="4610" width="23.28515625" style="129" bestFit="1" customWidth="1"/>
    <col min="4611" max="4864" width="11.42578125" style="129"/>
    <col min="4865" max="4865" width="21.28515625" style="129" customWidth="1"/>
    <col min="4866" max="4866" width="23.28515625" style="129" bestFit="1" customWidth="1"/>
    <col min="4867" max="5120" width="11.42578125" style="129"/>
    <col min="5121" max="5121" width="21.28515625" style="129" customWidth="1"/>
    <col min="5122" max="5122" width="23.28515625" style="129" bestFit="1" customWidth="1"/>
    <col min="5123" max="5376" width="11.42578125" style="129"/>
    <col min="5377" max="5377" width="21.28515625" style="129" customWidth="1"/>
    <col min="5378" max="5378" width="23.28515625" style="129" bestFit="1" customWidth="1"/>
    <col min="5379" max="5632" width="11.42578125" style="129"/>
    <col min="5633" max="5633" width="21.28515625" style="129" customWidth="1"/>
    <col min="5634" max="5634" width="23.28515625" style="129" bestFit="1" customWidth="1"/>
    <col min="5635" max="5888" width="11.42578125" style="129"/>
    <col min="5889" max="5889" width="21.28515625" style="129" customWidth="1"/>
    <col min="5890" max="5890" width="23.28515625" style="129" bestFit="1" customWidth="1"/>
    <col min="5891" max="6144" width="11.42578125" style="129"/>
    <col min="6145" max="6145" width="21.28515625" style="129" customWidth="1"/>
    <col min="6146" max="6146" width="23.28515625" style="129" bestFit="1" customWidth="1"/>
    <col min="6147" max="6400" width="11.42578125" style="129"/>
    <col min="6401" max="6401" width="21.28515625" style="129" customWidth="1"/>
    <col min="6402" max="6402" width="23.28515625" style="129" bestFit="1" customWidth="1"/>
    <col min="6403" max="6656" width="11.42578125" style="129"/>
    <col min="6657" max="6657" width="21.28515625" style="129" customWidth="1"/>
    <col min="6658" max="6658" width="23.28515625" style="129" bestFit="1" customWidth="1"/>
    <col min="6659" max="6912" width="11.42578125" style="129"/>
    <col min="6913" max="6913" width="21.28515625" style="129" customWidth="1"/>
    <col min="6914" max="6914" width="23.28515625" style="129" bestFit="1" customWidth="1"/>
    <col min="6915" max="7168" width="11.42578125" style="129"/>
    <col min="7169" max="7169" width="21.28515625" style="129" customWidth="1"/>
    <col min="7170" max="7170" width="23.28515625" style="129" bestFit="1" customWidth="1"/>
    <col min="7171" max="7424" width="11.42578125" style="129"/>
    <col min="7425" max="7425" width="21.28515625" style="129" customWidth="1"/>
    <col min="7426" max="7426" width="23.28515625" style="129" bestFit="1" customWidth="1"/>
    <col min="7427" max="7680" width="11.42578125" style="129"/>
    <col min="7681" max="7681" width="21.28515625" style="129" customWidth="1"/>
    <col min="7682" max="7682" width="23.28515625" style="129" bestFit="1" customWidth="1"/>
    <col min="7683" max="7936" width="11.42578125" style="129"/>
    <col min="7937" max="7937" width="21.28515625" style="129" customWidth="1"/>
    <col min="7938" max="7938" width="23.28515625" style="129" bestFit="1" customWidth="1"/>
    <col min="7939" max="8192" width="11.42578125" style="129"/>
    <col min="8193" max="8193" width="21.28515625" style="129" customWidth="1"/>
    <col min="8194" max="8194" width="23.28515625" style="129" bestFit="1" customWidth="1"/>
    <col min="8195" max="8448" width="11.42578125" style="129"/>
    <col min="8449" max="8449" width="21.28515625" style="129" customWidth="1"/>
    <col min="8450" max="8450" width="23.28515625" style="129" bestFit="1" customWidth="1"/>
    <col min="8451" max="8704" width="11.42578125" style="129"/>
    <col min="8705" max="8705" width="21.28515625" style="129" customWidth="1"/>
    <col min="8706" max="8706" width="23.28515625" style="129" bestFit="1" customWidth="1"/>
    <col min="8707" max="8960" width="11.42578125" style="129"/>
    <col min="8961" max="8961" width="21.28515625" style="129" customWidth="1"/>
    <col min="8962" max="8962" width="23.28515625" style="129" bestFit="1" customWidth="1"/>
    <col min="8963" max="9216" width="11.42578125" style="129"/>
    <col min="9217" max="9217" width="21.28515625" style="129" customWidth="1"/>
    <col min="9218" max="9218" width="23.28515625" style="129" bestFit="1" customWidth="1"/>
    <col min="9219" max="9472" width="11.42578125" style="129"/>
    <col min="9473" max="9473" width="21.28515625" style="129" customWidth="1"/>
    <col min="9474" max="9474" width="23.28515625" style="129" bestFit="1" customWidth="1"/>
    <col min="9475" max="9728" width="11.42578125" style="129"/>
    <col min="9729" max="9729" width="21.28515625" style="129" customWidth="1"/>
    <col min="9730" max="9730" width="23.28515625" style="129" bestFit="1" customWidth="1"/>
    <col min="9731" max="9984" width="11.42578125" style="129"/>
    <col min="9985" max="9985" width="21.28515625" style="129" customWidth="1"/>
    <col min="9986" max="9986" width="23.28515625" style="129" bestFit="1" customWidth="1"/>
    <col min="9987" max="10240" width="11.42578125" style="129"/>
    <col min="10241" max="10241" width="21.28515625" style="129" customWidth="1"/>
    <col min="10242" max="10242" width="23.28515625" style="129" bestFit="1" customWidth="1"/>
    <col min="10243" max="10496" width="11.42578125" style="129"/>
    <col min="10497" max="10497" width="21.28515625" style="129" customWidth="1"/>
    <col min="10498" max="10498" width="23.28515625" style="129" bestFit="1" customWidth="1"/>
    <col min="10499" max="10752" width="11.42578125" style="129"/>
    <col min="10753" max="10753" width="21.28515625" style="129" customWidth="1"/>
    <col min="10754" max="10754" width="23.28515625" style="129" bestFit="1" customWidth="1"/>
    <col min="10755" max="11008" width="11.42578125" style="129"/>
    <col min="11009" max="11009" width="21.28515625" style="129" customWidth="1"/>
    <col min="11010" max="11010" width="23.28515625" style="129" bestFit="1" customWidth="1"/>
    <col min="11011" max="11264" width="11.42578125" style="129"/>
    <col min="11265" max="11265" width="21.28515625" style="129" customWidth="1"/>
    <col min="11266" max="11266" width="23.28515625" style="129" bestFit="1" customWidth="1"/>
    <col min="11267" max="11520" width="11.42578125" style="129"/>
    <col min="11521" max="11521" width="21.28515625" style="129" customWidth="1"/>
    <col min="11522" max="11522" width="23.28515625" style="129" bestFit="1" customWidth="1"/>
    <col min="11523" max="11776" width="11.42578125" style="129"/>
    <col min="11777" max="11777" width="21.28515625" style="129" customWidth="1"/>
    <col min="11778" max="11778" width="23.28515625" style="129" bestFit="1" customWidth="1"/>
    <col min="11779" max="12032" width="11.42578125" style="129"/>
    <col min="12033" max="12033" width="21.28515625" style="129" customWidth="1"/>
    <col min="12034" max="12034" width="23.28515625" style="129" bestFit="1" customWidth="1"/>
    <col min="12035" max="12288" width="11.42578125" style="129"/>
    <col min="12289" max="12289" width="21.28515625" style="129" customWidth="1"/>
    <col min="12290" max="12290" width="23.28515625" style="129" bestFit="1" customWidth="1"/>
    <col min="12291" max="12544" width="11.42578125" style="129"/>
    <col min="12545" max="12545" width="21.28515625" style="129" customWidth="1"/>
    <col min="12546" max="12546" width="23.28515625" style="129" bestFit="1" customWidth="1"/>
    <col min="12547" max="12800" width="11.42578125" style="129"/>
    <col min="12801" max="12801" width="21.28515625" style="129" customWidth="1"/>
    <col min="12802" max="12802" width="23.28515625" style="129" bestFit="1" customWidth="1"/>
    <col min="12803" max="13056" width="11.42578125" style="129"/>
    <col min="13057" max="13057" width="21.28515625" style="129" customWidth="1"/>
    <col min="13058" max="13058" width="23.28515625" style="129" bestFit="1" customWidth="1"/>
    <col min="13059" max="13312" width="11.42578125" style="129"/>
    <col min="13313" max="13313" width="21.28515625" style="129" customWidth="1"/>
    <col min="13314" max="13314" width="23.28515625" style="129" bestFit="1" customWidth="1"/>
    <col min="13315" max="13568" width="11.42578125" style="129"/>
    <col min="13569" max="13569" width="21.28515625" style="129" customWidth="1"/>
    <col min="13570" max="13570" width="23.28515625" style="129" bestFit="1" customWidth="1"/>
    <col min="13571" max="13824" width="11.42578125" style="129"/>
    <col min="13825" max="13825" width="21.28515625" style="129" customWidth="1"/>
    <col min="13826" max="13826" width="23.28515625" style="129" bestFit="1" customWidth="1"/>
    <col min="13827" max="14080" width="11.42578125" style="129"/>
    <col min="14081" max="14081" width="21.28515625" style="129" customWidth="1"/>
    <col min="14082" max="14082" width="23.28515625" style="129" bestFit="1" customWidth="1"/>
    <col min="14083" max="14336" width="11.42578125" style="129"/>
    <col min="14337" max="14337" width="21.28515625" style="129" customWidth="1"/>
    <col min="14338" max="14338" width="23.28515625" style="129" bestFit="1" customWidth="1"/>
    <col min="14339" max="14592" width="11.42578125" style="129"/>
    <col min="14593" max="14593" width="21.28515625" style="129" customWidth="1"/>
    <col min="14594" max="14594" width="23.28515625" style="129" bestFit="1" customWidth="1"/>
    <col min="14595" max="14848" width="11.42578125" style="129"/>
    <col min="14849" max="14849" width="21.28515625" style="129" customWidth="1"/>
    <col min="14850" max="14850" width="23.28515625" style="129" bestFit="1" customWidth="1"/>
    <col min="14851" max="15104" width="11.42578125" style="129"/>
    <col min="15105" max="15105" width="21.28515625" style="129" customWidth="1"/>
    <col min="15106" max="15106" width="23.28515625" style="129" bestFit="1" customWidth="1"/>
    <col min="15107" max="15360" width="11.42578125" style="129"/>
    <col min="15361" max="15361" width="21.28515625" style="129" customWidth="1"/>
    <col min="15362" max="15362" width="23.28515625" style="129" bestFit="1" customWidth="1"/>
    <col min="15363" max="15616" width="11.42578125" style="129"/>
    <col min="15617" max="15617" width="21.28515625" style="129" customWidth="1"/>
    <col min="15618" max="15618" width="23.28515625" style="129" bestFit="1" customWidth="1"/>
    <col min="15619" max="15872" width="11.42578125" style="129"/>
    <col min="15873" max="15873" width="21.28515625" style="129" customWidth="1"/>
    <col min="15874" max="15874" width="23.28515625" style="129" bestFit="1" customWidth="1"/>
    <col min="15875" max="16128" width="11.42578125" style="129"/>
    <col min="16129" max="16129" width="21.28515625" style="129" customWidth="1"/>
    <col min="16130" max="16130" width="23.28515625" style="129" bestFit="1" customWidth="1"/>
    <col min="16131" max="16384" width="11.42578125" style="129"/>
  </cols>
  <sheetData>
    <row r="1" spans="1:14" ht="15.75" x14ac:dyDescent="0.25">
      <c r="A1" s="1824" t="s">
        <v>485</v>
      </c>
      <c r="B1" s="1824"/>
      <c r="C1" s="1824"/>
      <c r="D1" s="1824"/>
      <c r="E1" s="1824"/>
      <c r="F1" s="1824"/>
      <c r="G1" s="1824"/>
      <c r="H1" s="1824"/>
      <c r="I1" s="1824"/>
      <c r="J1" s="1824"/>
      <c r="K1" s="1824"/>
    </row>
    <row r="2" spans="1:14" ht="15.75" x14ac:dyDescent="0.25">
      <c r="A2" s="1837" t="s">
        <v>1764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</row>
    <row r="3" spans="1:14" ht="15.75" x14ac:dyDescent="0.25">
      <c r="A3" s="1824" t="s">
        <v>472</v>
      </c>
      <c r="B3" s="1824"/>
      <c r="C3" s="1824"/>
      <c r="D3" s="1824"/>
      <c r="E3" s="1824"/>
      <c r="F3" s="1824"/>
      <c r="G3" s="1824"/>
      <c r="H3" s="1824"/>
      <c r="I3" s="1824"/>
      <c r="J3" s="1824"/>
      <c r="K3" s="1824"/>
    </row>
    <row r="4" spans="1:14" ht="7.5" customHeight="1" thickBot="1" x14ac:dyDescent="0.3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1:14" ht="29.25" thickBot="1" x14ac:dyDescent="0.3">
      <c r="A5" s="476" t="s">
        <v>473</v>
      </c>
      <c r="B5" s="618" t="s">
        <v>474</v>
      </c>
      <c r="C5" s="478">
        <v>43465</v>
      </c>
      <c r="D5" s="478">
        <v>43555</v>
      </c>
      <c r="E5" s="478">
        <v>43646</v>
      </c>
      <c r="F5" s="478">
        <v>43738</v>
      </c>
      <c r="G5" s="478">
        <v>43769</v>
      </c>
      <c r="H5" s="478">
        <v>43799</v>
      </c>
      <c r="I5" s="478">
        <v>43830</v>
      </c>
      <c r="J5" s="479" t="s">
        <v>1058</v>
      </c>
      <c r="K5" s="480" t="s">
        <v>368</v>
      </c>
    </row>
    <row r="6" spans="1:14" x14ac:dyDescent="0.25">
      <c r="A6" s="1851" t="s">
        <v>106</v>
      </c>
      <c r="B6" s="287" t="s">
        <v>1575</v>
      </c>
      <c r="C6" s="751">
        <v>26597351.350000001</v>
      </c>
      <c r="D6" s="751">
        <v>27338276.829999998</v>
      </c>
      <c r="E6" s="751">
        <v>23083611.969999999</v>
      </c>
      <c r="F6" s="751">
        <v>21257435.5</v>
      </c>
      <c r="G6" s="751">
        <v>19896302.359999999</v>
      </c>
      <c r="H6" s="751">
        <v>19278770.640000001</v>
      </c>
      <c r="I6" s="751">
        <v>20456895.219999999</v>
      </c>
      <c r="J6" s="300">
        <v>-3.7659306551818122E-2</v>
      </c>
      <c r="K6" s="300">
        <v>-0.23086720362477003</v>
      </c>
      <c r="M6" s="1060"/>
      <c r="N6" s="45"/>
    </row>
    <row r="7" spans="1:14" x14ac:dyDescent="0.25">
      <c r="A7" s="1852" t="s">
        <v>106</v>
      </c>
      <c r="B7" s="270" t="s">
        <v>1593</v>
      </c>
      <c r="C7" s="749">
        <v>42374117.630000003</v>
      </c>
      <c r="D7" s="749">
        <v>42472726.729999997</v>
      </c>
      <c r="E7" s="749">
        <v>41600099.850000001</v>
      </c>
      <c r="F7" s="749">
        <v>42416557.490000002</v>
      </c>
      <c r="G7" s="749">
        <v>42455728.549999997</v>
      </c>
      <c r="H7" s="749">
        <v>42904357.740000002</v>
      </c>
      <c r="I7" s="749">
        <v>43900960.810000002</v>
      </c>
      <c r="J7" s="301">
        <v>3.4995846146872213E-2</v>
      </c>
      <c r="K7" s="301">
        <v>3.6032447762853859E-2</v>
      </c>
      <c r="M7" s="1060"/>
      <c r="N7" s="45"/>
    </row>
    <row r="8" spans="1:14" x14ac:dyDescent="0.25">
      <c r="A8" s="1852" t="s">
        <v>106</v>
      </c>
      <c r="B8" s="270" t="s">
        <v>1594</v>
      </c>
      <c r="C8" s="749">
        <v>41096576.049999997</v>
      </c>
      <c r="D8" s="749">
        <v>41062525.659999996</v>
      </c>
      <c r="E8" s="749">
        <v>39134576.380000003</v>
      </c>
      <c r="F8" s="749">
        <v>40204218.079999998</v>
      </c>
      <c r="G8" s="749">
        <v>37782802.340000004</v>
      </c>
      <c r="H8" s="749">
        <v>38023820.640000001</v>
      </c>
      <c r="I8" s="749">
        <v>38667051.079999998</v>
      </c>
      <c r="J8" s="301">
        <v>-3.8233973284626063E-2</v>
      </c>
      <c r="K8" s="301">
        <v>-5.9117454627950664E-2</v>
      </c>
      <c r="M8" s="1060"/>
      <c r="N8" s="45"/>
    </row>
    <row r="9" spans="1:14" x14ac:dyDescent="0.25">
      <c r="A9" s="1852"/>
      <c r="B9" s="290" t="s">
        <v>1574</v>
      </c>
      <c r="C9" s="749"/>
      <c r="D9" s="749"/>
      <c r="E9" s="749">
        <v>1549411.38</v>
      </c>
      <c r="F9" s="749">
        <v>1730514.34</v>
      </c>
      <c r="G9" s="749">
        <v>2619546.54</v>
      </c>
      <c r="H9" s="749">
        <v>3043788.95</v>
      </c>
      <c r="I9" s="749">
        <v>4246788.07</v>
      </c>
      <c r="J9" s="301">
        <v>1.4540611839136799</v>
      </c>
      <c r="K9" s="301" t="s">
        <v>1060</v>
      </c>
      <c r="M9" s="1060"/>
      <c r="N9" s="45"/>
    </row>
    <row r="10" spans="1:14" ht="15.75" thickBot="1" x14ac:dyDescent="0.3">
      <c r="A10" s="1853" t="s">
        <v>106</v>
      </c>
      <c r="B10" s="288" t="s">
        <v>1576</v>
      </c>
      <c r="C10" s="750">
        <v>46174051.850000001</v>
      </c>
      <c r="D10" s="750">
        <v>46032036.119999997</v>
      </c>
      <c r="E10" s="750">
        <v>38287924.909999996</v>
      </c>
      <c r="F10" s="750">
        <v>35066383.469999999</v>
      </c>
      <c r="G10" s="750">
        <v>34246883.850000001</v>
      </c>
      <c r="H10" s="750">
        <v>34994751.759999998</v>
      </c>
      <c r="I10" s="750">
        <v>33927622.289999999</v>
      </c>
      <c r="J10" s="302">
        <v>-3.2474440398857579E-2</v>
      </c>
      <c r="K10" s="302">
        <v>-0.26522319504867109</v>
      </c>
      <c r="M10" s="1060"/>
      <c r="N10" s="45"/>
    </row>
    <row r="11" spans="1:14" x14ac:dyDescent="0.25">
      <c r="A11" s="1851" t="s">
        <v>1059</v>
      </c>
      <c r="B11" s="260" t="s">
        <v>1595</v>
      </c>
      <c r="C11" s="751">
        <v>35314551.5</v>
      </c>
      <c r="D11" s="751">
        <v>35407717.340000004</v>
      </c>
      <c r="E11" s="751">
        <v>36099588.649999999</v>
      </c>
      <c r="F11" s="751">
        <v>37629242.18</v>
      </c>
      <c r="G11" s="834">
        <v>36572609.219999999</v>
      </c>
      <c r="H11" s="751">
        <v>38027078.579999998</v>
      </c>
      <c r="I11" s="751">
        <v>38812844.18</v>
      </c>
      <c r="J11" s="300">
        <v>3.1454314023604928E-2</v>
      </c>
      <c r="K11" s="300">
        <v>9.9060940360519642E-2</v>
      </c>
      <c r="M11" s="1060"/>
      <c r="N11" s="45"/>
    </row>
    <row r="12" spans="1:14" x14ac:dyDescent="0.25">
      <c r="A12" s="1852" t="s">
        <v>1059</v>
      </c>
      <c r="B12" s="299" t="s">
        <v>1261</v>
      </c>
      <c r="C12" s="749">
        <v>20525864.460000001</v>
      </c>
      <c r="D12" s="749">
        <v>19257428.18</v>
      </c>
      <c r="E12" s="749">
        <v>22875688.25</v>
      </c>
      <c r="F12" s="749">
        <v>21160595.620000001</v>
      </c>
      <c r="G12" s="749">
        <v>21589210.210000001</v>
      </c>
      <c r="H12" s="749">
        <v>21736409.129999999</v>
      </c>
      <c r="I12" s="749">
        <v>23405470.800000001</v>
      </c>
      <c r="J12" s="301">
        <v>0.10608752325847809</v>
      </c>
      <c r="K12" s="301">
        <v>0.14029159871008909</v>
      </c>
      <c r="M12" s="1060"/>
      <c r="N12" s="45"/>
    </row>
    <row r="13" spans="1:14" x14ac:dyDescent="0.25">
      <c r="A13" s="1852" t="s">
        <v>1059</v>
      </c>
      <c r="B13" s="290" t="s">
        <v>1577</v>
      </c>
      <c r="C13" s="749">
        <v>5419138.3499999996</v>
      </c>
      <c r="D13" s="749">
        <v>7049835.5199999996</v>
      </c>
      <c r="E13" s="749">
        <v>9584026.8599999994</v>
      </c>
      <c r="F13" s="749">
        <v>10770364.859999999</v>
      </c>
      <c r="G13" s="749">
        <v>10839811.130000001</v>
      </c>
      <c r="H13" s="749">
        <v>10866456.82</v>
      </c>
      <c r="I13" s="749">
        <v>10905368.75</v>
      </c>
      <c r="J13" s="301">
        <v>1.2534755484597445E-2</v>
      </c>
      <c r="K13" s="301">
        <v>1.0123805752255801</v>
      </c>
      <c r="M13" s="1060"/>
      <c r="N13" s="45"/>
    </row>
    <row r="14" spans="1:14" x14ac:dyDescent="0.25">
      <c r="A14" s="1852" t="s">
        <v>1059</v>
      </c>
      <c r="B14" s="290" t="s">
        <v>1578</v>
      </c>
      <c r="C14" s="749">
        <v>45719272.549999997</v>
      </c>
      <c r="D14" s="749">
        <v>42423076.740000002</v>
      </c>
      <c r="E14" s="749">
        <v>45558783.859999999</v>
      </c>
      <c r="F14" s="749">
        <v>48214763.219999999</v>
      </c>
      <c r="G14" s="749">
        <v>46830611.189999998</v>
      </c>
      <c r="H14" s="749">
        <v>45195199.509999998</v>
      </c>
      <c r="I14" s="749">
        <v>44121456.789999999</v>
      </c>
      <c r="J14" s="301">
        <v>-8.4897366628610804E-2</v>
      </c>
      <c r="K14" s="301">
        <v>-3.4948407331997194E-2</v>
      </c>
      <c r="M14" s="1060"/>
      <c r="N14" s="45"/>
    </row>
    <row r="15" spans="1:14" x14ac:dyDescent="0.25">
      <c r="A15" s="1852" t="s">
        <v>1059</v>
      </c>
      <c r="B15" s="290" t="s">
        <v>1579</v>
      </c>
      <c r="C15" s="749">
        <v>42861415.799999997</v>
      </c>
      <c r="D15" s="749">
        <v>44491329.960000001</v>
      </c>
      <c r="E15" s="749">
        <v>41019520.399999999</v>
      </c>
      <c r="F15" s="749">
        <v>38902231.439999998</v>
      </c>
      <c r="G15" s="749">
        <v>38124289.939999998</v>
      </c>
      <c r="H15" s="749">
        <v>37922150.229999997</v>
      </c>
      <c r="I15" s="749">
        <v>38206162.560000002</v>
      </c>
      <c r="J15" s="301">
        <v>-1.7892775150277995E-2</v>
      </c>
      <c r="K15" s="301">
        <v>-0.10861174679162126</v>
      </c>
      <c r="M15" s="1060"/>
      <c r="N15" s="45"/>
    </row>
    <row r="16" spans="1:14" ht="15.75" thickBot="1" x14ac:dyDescent="0.3">
      <c r="A16" s="1853" t="s">
        <v>1059</v>
      </c>
      <c r="B16" s="270" t="s">
        <v>1596</v>
      </c>
      <c r="C16" s="750">
        <v>111934275.7</v>
      </c>
      <c r="D16" s="750">
        <v>114187578.16</v>
      </c>
      <c r="E16" s="750">
        <v>113852917.42</v>
      </c>
      <c r="F16" s="750">
        <v>114324917.04000001</v>
      </c>
      <c r="G16" s="750">
        <v>115336414.61</v>
      </c>
      <c r="H16" s="750">
        <v>117934075.44</v>
      </c>
      <c r="I16" s="750">
        <v>121991819.81999999</v>
      </c>
      <c r="J16" s="302">
        <v>6.7062395307205772E-2</v>
      </c>
      <c r="K16" s="302">
        <v>8.9852228525207578E-2</v>
      </c>
      <c r="M16" s="1060"/>
      <c r="N16" s="45"/>
    </row>
    <row r="17" spans="1:14" ht="17.25" customHeight="1" x14ac:dyDescent="0.25">
      <c r="A17" s="1851" t="s">
        <v>108</v>
      </c>
      <c r="B17" s="287" t="s">
        <v>1237</v>
      </c>
      <c r="C17" s="751">
        <v>39203737.369999997</v>
      </c>
      <c r="D17" s="751">
        <v>39199185.719999999</v>
      </c>
      <c r="E17" s="751">
        <v>36997202.060000002</v>
      </c>
      <c r="F17" s="751">
        <v>30721896.850000001</v>
      </c>
      <c r="G17" s="751">
        <v>27556218.059999999</v>
      </c>
      <c r="H17" s="751">
        <v>27322833.48</v>
      </c>
      <c r="I17" s="751">
        <v>28130501.91</v>
      </c>
      <c r="J17" s="300">
        <v>-8.4350095720082507E-2</v>
      </c>
      <c r="K17" s="300">
        <v>-0.2824535670028645</v>
      </c>
      <c r="M17" s="1060"/>
      <c r="N17" s="45"/>
    </row>
    <row r="18" spans="1:14" x14ac:dyDescent="0.25">
      <c r="A18" s="1852" t="s">
        <v>108</v>
      </c>
      <c r="B18" s="290" t="s">
        <v>1580</v>
      </c>
      <c r="C18" s="749">
        <v>30436137.890000001</v>
      </c>
      <c r="D18" s="749">
        <v>27453962.260000002</v>
      </c>
      <c r="E18" s="749">
        <v>26960420.210000001</v>
      </c>
      <c r="F18" s="749">
        <v>19703027.350000001</v>
      </c>
      <c r="G18" s="749">
        <v>19223694.329999998</v>
      </c>
      <c r="H18" s="749">
        <v>21937570.989999998</v>
      </c>
      <c r="I18" s="749">
        <v>20551784.989999998</v>
      </c>
      <c r="J18" s="301">
        <v>4.3077524327752449E-2</v>
      </c>
      <c r="K18" s="301">
        <v>-0.32475713363250247</v>
      </c>
      <c r="M18" s="1060"/>
      <c r="N18" s="45"/>
    </row>
    <row r="19" spans="1:14" ht="18" customHeight="1" x14ac:dyDescent="0.25">
      <c r="A19" s="1852" t="s">
        <v>108</v>
      </c>
      <c r="B19" s="613" t="s">
        <v>1242</v>
      </c>
      <c r="C19" s="749">
        <v>12500109.85</v>
      </c>
      <c r="D19" s="749">
        <v>13427916.07</v>
      </c>
      <c r="E19" s="749">
        <v>14788908.01</v>
      </c>
      <c r="F19" s="749">
        <v>15878522.470000001</v>
      </c>
      <c r="G19" s="749">
        <v>16746748.779999999</v>
      </c>
      <c r="H19" s="749">
        <v>17697492.489999998</v>
      </c>
      <c r="I19" s="749">
        <v>19288357.75</v>
      </c>
      <c r="J19" s="301">
        <v>0.2147451242042421</v>
      </c>
      <c r="K19" s="301">
        <v>0.54305505963213596</v>
      </c>
      <c r="M19" s="1060"/>
      <c r="N19" s="45"/>
    </row>
    <row r="20" spans="1:14" x14ac:dyDescent="0.25">
      <c r="A20" s="1852" t="s">
        <v>108</v>
      </c>
      <c r="B20" s="290" t="s">
        <v>1581</v>
      </c>
      <c r="C20" s="749">
        <v>29539578.879999999</v>
      </c>
      <c r="D20" s="749">
        <v>30657314.649999999</v>
      </c>
      <c r="E20" s="749">
        <v>28840475.510000002</v>
      </c>
      <c r="F20" s="749">
        <v>25238908.300000001</v>
      </c>
      <c r="G20" s="749">
        <v>22612203.079999998</v>
      </c>
      <c r="H20" s="749">
        <v>26479016.100000001</v>
      </c>
      <c r="I20" s="749">
        <v>24641784.600000001</v>
      </c>
      <c r="J20" s="301">
        <v>-2.3658856116213205E-2</v>
      </c>
      <c r="K20" s="301">
        <v>-0.16580447202367152</v>
      </c>
      <c r="M20" s="1060"/>
      <c r="N20" s="45"/>
    </row>
    <row r="21" spans="1:14" x14ac:dyDescent="0.25">
      <c r="A21" s="1852" t="s">
        <v>108</v>
      </c>
      <c r="B21" s="270" t="s">
        <v>1240</v>
      </c>
      <c r="C21" s="749">
        <v>23278294.75</v>
      </c>
      <c r="D21" s="749">
        <v>23510526.670000002</v>
      </c>
      <c r="E21" s="749">
        <v>24069714.800000001</v>
      </c>
      <c r="F21" s="749">
        <v>23853572.969999999</v>
      </c>
      <c r="G21" s="749">
        <v>27361093.34</v>
      </c>
      <c r="H21" s="749">
        <v>29318846.370000001</v>
      </c>
      <c r="I21" s="749">
        <v>30638521.23</v>
      </c>
      <c r="J21" s="301">
        <v>0.28444159156086385</v>
      </c>
      <c r="K21" s="301">
        <v>0.31618409162037098</v>
      </c>
      <c r="M21" s="1060"/>
      <c r="N21" s="45"/>
    </row>
    <row r="22" spans="1:14" ht="15.75" thickBot="1" x14ac:dyDescent="0.3">
      <c r="A22" s="1853" t="s">
        <v>108</v>
      </c>
      <c r="B22" s="613" t="s">
        <v>1243</v>
      </c>
      <c r="C22" s="750">
        <v>39949295.859999999</v>
      </c>
      <c r="D22" s="750">
        <v>41739666.57</v>
      </c>
      <c r="E22" s="750">
        <v>42606485.850000001</v>
      </c>
      <c r="F22" s="750">
        <v>40881340.369999997</v>
      </c>
      <c r="G22" s="750">
        <v>43759957.210000001</v>
      </c>
      <c r="H22" s="750">
        <v>45388682.090000004</v>
      </c>
      <c r="I22" s="750">
        <v>49294035.509999998</v>
      </c>
      <c r="J22" s="302">
        <v>0.20578325132836151</v>
      </c>
      <c r="K22" s="302">
        <v>0.23391500272615814</v>
      </c>
      <c r="M22" s="1060"/>
      <c r="N22" s="45"/>
    </row>
    <row r="23" spans="1:14" x14ac:dyDescent="0.25">
      <c r="A23" s="1851" t="s">
        <v>109</v>
      </c>
      <c r="B23" s="287" t="s">
        <v>1582</v>
      </c>
      <c r="C23" s="751">
        <v>2734894.03</v>
      </c>
      <c r="D23" s="751">
        <v>2611425.85</v>
      </c>
      <c r="E23" s="751">
        <v>3041285.55</v>
      </c>
      <c r="F23" s="751">
        <v>3327902.43</v>
      </c>
      <c r="G23" s="751">
        <v>3247971.27</v>
      </c>
      <c r="H23" s="751">
        <v>3115004.7</v>
      </c>
      <c r="I23" s="751">
        <v>3268342.44</v>
      </c>
      <c r="J23" s="300">
        <v>-1.7897156317771078E-2</v>
      </c>
      <c r="K23" s="300">
        <v>0.19505267997531889</v>
      </c>
      <c r="M23" s="1060"/>
      <c r="N23" s="45"/>
    </row>
    <row r="24" spans="1:14" ht="17.25" customHeight="1" x14ac:dyDescent="0.25">
      <c r="A24" s="1852" t="s">
        <v>109</v>
      </c>
      <c r="B24" s="290" t="s">
        <v>1583</v>
      </c>
      <c r="C24" s="749">
        <v>30903991.109999999</v>
      </c>
      <c r="D24" s="749">
        <v>29196029.260000002</v>
      </c>
      <c r="E24" s="749">
        <v>22819632.920000002</v>
      </c>
      <c r="F24" s="749">
        <v>19096539.120000001</v>
      </c>
      <c r="G24" s="749">
        <v>18283140.469999999</v>
      </c>
      <c r="H24" s="749">
        <v>17289274.030000001</v>
      </c>
      <c r="I24" s="749">
        <v>18606907.649999999</v>
      </c>
      <c r="J24" s="301">
        <v>-2.5639801375695687E-2</v>
      </c>
      <c r="K24" s="301">
        <v>-0.39791247079477954</v>
      </c>
      <c r="M24" s="1060"/>
      <c r="N24" s="45"/>
    </row>
    <row r="25" spans="1:14" x14ac:dyDescent="0.25">
      <c r="A25" s="1852" t="s">
        <v>109</v>
      </c>
      <c r="B25" s="613" t="s">
        <v>1597</v>
      </c>
      <c r="C25" s="749">
        <v>37993057.100000001</v>
      </c>
      <c r="D25" s="749">
        <v>35817360.390000001</v>
      </c>
      <c r="E25" s="749">
        <v>34991532.630000003</v>
      </c>
      <c r="F25" s="749">
        <v>31575639.59</v>
      </c>
      <c r="G25" s="749">
        <v>29336229.850000001</v>
      </c>
      <c r="H25" s="749">
        <v>27928179.050000001</v>
      </c>
      <c r="I25" s="749">
        <v>25346828.989999998</v>
      </c>
      <c r="J25" s="301">
        <v>-0.1972663319216712</v>
      </c>
      <c r="K25" s="301">
        <v>-0.33285629205131806</v>
      </c>
      <c r="M25" s="1060"/>
      <c r="N25" s="45"/>
    </row>
    <row r="26" spans="1:14" ht="20.25" customHeight="1" x14ac:dyDescent="0.25">
      <c r="A26" s="1852" t="s">
        <v>109</v>
      </c>
      <c r="B26" s="616" t="s">
        <v>1584</v>
      </c>
      <c r="C26" s="749">
        <v>34273466.479999997</v>
      </c>
      <c r="D26" s="749">
        <v>32326946.52</v>
      </c>
      <c r="E26" s="749">
        <v>30820610.190000001</v>
      </c>
      <c r="F26" s="749">
        <v>27867342.640000001</v>
      </c>
      <c r="G26" s="749">
        <v>28343286.629999999</v>
      </c>
      <c r="H26" s="749">
        <v>27112039.449999999</v>
      </c>
      <c r="I26" s="749">
        <v>28074801.890000001</v>
      </c>
      <c r="J26" s="301">
        <v>7.4445293431824686E-3</v>
      </c>
      <c r="K26" s="301">
        <v>-0.18085899171060438</v>
      </c>
      <c r="M26" s="1060"/>
      <c r="N26" s="45"/>
    </row>
    <row r="27" spans="1:14" x14ac:dyDescent="0.25">
      <c r="A27" s="1852" t="s">
        <v>109</v>
      </c>
      <c r="B27" s="613" t="s">
        <v>1598</v>
      </c>
      <c r="C27" s="749">
        <v>22151061.02</v>
      </c>
      <c r="D27" s="749">
        <v>22498691.300000001</v>
      </c>
      <c r="E27" s="749">
        <v>23642195.27</v>
      </c>
      <c r="F27" s="749">
        <v>23117114.710000001</v>
      </c>
      <c r="G27" s="749">
        <v>21486649.030000001</v>
      </c>
      <c r="H27" s="749">
        <v>20810910.030000001</v>
      </c>
      <c r="I27" s="749">
        <v>20387498.289999999</v>
      </c>
      <c r="J27" s="301">
        <v>-0.11807772960607513</v>
      </c>
      <c r="K27" s="301">
        <v>-7.9615271178554159E-2</v>
      </c>
      <c r="M27" s="1060"/>
      <c r="N27" s="45"/>
    </row>
    <row r="28" spans="1:14" x14ac:dyDescent="0.25">
      <c r="A28" s="1852" t="s">
        <v>109</v>
      </c>
      <c r="B28" s="616" t="s">
        <v>1245</v>
      </c>
      <c r="C28" s="749">
        <v>23735478.07</v>
      </c>
      <c r="D28" s="749">
        <v>25328537.25</v>
      </c>
      <c r="E28" s="749">
        <v>19865401.07</v>
      </c>
      <c r="F28" s="749">
        <v>18160181.379999999</v>
      </c>
      <c r="G28" s="749">
        <v>17039966.359999999</v>
      </c>
      <c r="H28" s="749">
        <v>16548421.57</v>
      </c>
      <c r="I28" s="749">
        <v>16775993.73</v>
      </c>
      <c r="J28" s="301">
        <v>-7.6221025607399448E-2</v>
      </c>
      <c r="K28" s="301">
        <v>-0.29321020286489641</v>
      </c>
      <c r="M28" s="1060"/>
      <c r="N28" s="45"/>
    </row>
    <row r="29" spans="1:14" x14ac:dyDescent="0.25">
      <c r="A29" s="1852" t="s">
        <v>109</v>
      </c>
      <c r="B29" s="613" t="s">
        <v>619</v>
      </c>
      <c r="C29" s="749">
        <v>7213606.5800000001</v>
      </c>
      <c r="D29" s="749">
        <v>9935207.4299999997</v>
      </c>
      <c r="E29" s="749">
        <v>11657865.050000001</v>
      </c>
      <c r="F29" s="749">
        <v>18604581.530000001</v>
      </c>
      <c r="G29" s="749">
        <v>21743673.390000001</v>
      </c>
      <c r="H29" s="749">
        <v>25372622.280000001</v>
      </c>
      <c r="I29" s="749">
        <v>29052469.829999998</v>
      </c>
      <c r="J29" s="301">
        <v>0.5615760979709602</v>
      </c>
      <c r="K29" s="301">
        <v>3.0274541601075229</v>
      </c>
      <c r="M29" s="1060"/>
      <c r="N29" s="45"/>
    </row>
    <row r="30" spans="1:14" x14ac:dyDescent="0.25">
      <c r="A30" s="1852" t="s">
        <v>109</v>
      </c>
      <c r="B30" s="613" t="s">
        <v>618</v>
      </c>
      <c r="C30" s="749">
        <v>9180996.2599999998</v>
      </c>
      <c r="D30" s="749">
        <v>9144825.5899999999</v>
      </c>
      <c r="E30" s="749">
        <v>8080251.21</v>
      </c>
      <c r="F30" s="749">
        <v>7925533.3200000003</v>
      </c>
      <c r="G30" s="749">
        <v>7598674.29</v>
      </c>
      <c r="H30" s="749">
        <v>7569081.3700000001</v>
      </c>
      <c r="I30" s="749">
        <v>9935051.9499999993</v>
      </c>
      <c r="J30" s="301">
        <v>0.25354995668606928</v>
      </c>
      <c r="K30" s="301">
        <v>8.2132229296867129E-2</v>
      </c>
      <c r="M30" s="1060"/>
      <c r="N30" s="45"/>
    </row>
    <row r="31" spans="1:14" x14ac:dyDescent="0.25">
      <c r="A31" s="1852" t="s">
        <v>109</v>
      </c>
      <c r="B31" s="613" t="s">
        <v>617</v>
      </c>
      <c r="C31" s="749">
        <v>9213549.0999999996</v>
      </c>
      <c r="D31" s="749">
        <v>9193178.2599999998</v>
      </c>
      <c r="E31" s="749">
        <v>8868696.5299999993</v>
      </c>
      <c r="F31" s="749">
        <v>8668805.6899999995</v>
      </c>
      <c r="G31" s="749">
        <v>7852219.4000000004</v>
      </c>
      <c r="H31" s="749">
        <v>7463406.8899999997</v>
      </c>
      <c r="I31" s="749">
        <v>9051494.0299999993</v>
      </c>
      <c r="J31" s="301">
        <v>4.4145451367245937E-2</v>
      </c>
      <c r="K31" s="301">
        <v>-1.7588778031258367E-2</v>
      </c>
      <c r="M31" s="1060"/>
      <c r="N31" s="45"/>
    </row>
    <row r="32" spans="1:14" ht="26.25" thickBot="1" x14ac:dyDescent="0.3">
      <c r="A32" s="1853" t="s">
        <v>109</v>
      </c>
      <c r="B32" s="619" t="s">
        <v>1592</v>
      </c>
      <c r="C32" s="750">
        <v>24627266.370000001</v>
      </c>
      <c r="D32" s="750">
        <v>22692171.949999999</v>
      </c>
      <c r="E32" s="750">
        <v>19304271.300000001</v>
      </c>
      <c r="F32" s="750">
        <v>18145878.129999999</v>
      </c>
      <c r="G32" s="750">
        <v>16473344.09</v>
      </c>
      <c r="H32" s="750">
        <v>16029160.92</v>
      </c>
      <c r="I32" s="750">
        <v>16608192.93</v>
      </c>
      <c r="J32" s="302">
        <v>-8.4740192179390508E-2</v>
      </c>
      <c r="K32" s="302">
        <v>-0.32561768405479757</v>
      </c>
      <c r="M32" s="1060"/>
      <c r="N32" s="45"/>
    </row>
    <row r="33" spans="1:14" x14ac:dyDescent="0.25">
      <c r="A33" s="1851" t="s">
        <v>1054</v>
      </c>
      <c r="B33" s="287" t="s">
        <v>1585</v>
      </c>
      <c r="C33" s="751">
        <v>321842.86</v>
      </c>
      <c r="D33" s="751">
        <v>322728.37</v>
      </c>
      <c r="E33" s="751">
        <v>323308.7</v>
      </c>
      <c r="F33" s="751">
        <v>323840.96000000002</v>
      </c>
      <c r="G33" s="751">
        <v>323985.28000000003</v>
      </c>
      <c r="H33" s="751">
        <v>324154.15000000002</v>
      </c>
      <c r="I33" s="751">
        <v>324294.59999999998</v>
      </c>
      <c r="J33" s="300">
        <v>1.4008110647891969E-3</v>
      </c>
      <c r="K33" s="300">
        <v>7.6178169681937044E-3</v>
      </c>
      <c r="M33" s="1060"/>
      <c r="N33" s="45"/>
    </row>
    <row r="34" spans="1:14" ht="15.75" thickBot="1" x14ac:dyDescent="0.3">
      <c r="A34" s="1853" t="s">
        <v>1054</v>
      </c>
      <c r="B34" s="270" t="s">
        <v>1599</v>
      </c>
      <c r="C34" s="750">
        <v>484634.64</v>
      </c>
      <c r="D34" s="750">
        <v>485082.5</v>
      </c>
      <c r="E34" s="750">
        <v>485462.37</v>
      </c>
      <c r="F34" s="750">
        <v>485875.3</v>
      </c>
      <c r="G34" s="750">
        <v>486014.53</v>
      </c>
      <c r="H34" s="750">
        <v>486149.35</v>
      </c>
      <c r="I34" s="750">
        <v>486288.71</v>
      </c>
      <c r="J34" s="302">
        <v>8.5085617647168437E-4</v>
      </c>
      <c r="K34" s="302">
        <v>3.4130247066119892E-3</v>
      </c>
      <c r="M34" s="1060"/>
      <c r="N34" s="45"/>
    </row>
    <row r="35" spans="1:14" x14ac:dyDescent="0.25">
      <c r="A35" s="1851" t="s">
        <v>1055</v>
      </c>
      <c r="B35" s="260" t="s">
        <v>1600</v>
      </c>
      <c r="C35" s="751">
        <v>50426840.520000003</v>
      </c>
      <c r="D35" s="751">
        <v>54402937.210000001</v>
      </c>
      <c r="E35" s="751">
        <v>51854428.689999998</v>
      </c>
      <c r="F35" s="751">
        <v>52252644.859999999</v>
      </c>
      <c r="G35" s="751">
        <v>53585005.68</v>
      </c>
      <c r="H35" s="751">
        <v>51981486.509999998</v>
      </c>
      <c r="I35" s="751">
        <v>56461688.689999998</v>
      </c>
      <c r="J35" s="300">
        <v>8.0551785297705944E-2</v>
      </c>
      <c r="K35" s="300">
        <v>0.11967531790151492</v>
      </c>
      <c r="M35" s="1060"/>
      <c r="N35" s="45"/>
    </row>
    <row r="36" spans="1:14" x14ac:dyDescent="0.25">
      <c r="A36" s="1852" t="s">
        <v>1055</v>
      </c>
      <c r="B36" s="617" t="s">
        <v>1586</v>
      </c>
      <c r="C36" s="749">
        <v>19399809.91</v>
      </c>
      <c r="D36" s="749">
        <v>19750145.510000002</v>
      </c>
      <c r="E36" s="749">
        <v>21567237.379999999</v>
      </c>
      <c r="F36" s="749">
        <v>21737902.010000002</v>
      </c>
      <c r="G36" s="749">
        <v>21757521.149999999</v>
      </c>
      <c r="H36" s="749">
        <v>21550370.629999999</v>
      </c>
      <c r="I36" s="749">
        <v>20889477.309999999</v>
      </c>
      <c r="J36" s="301">
        <v>-3.9029741674689006E-2</v>
      </c>
      <c r="K36" s="301">
        <v>7.6787731782470781E-2</v>
      </c>
      <c r="M36" s="1060"/>
      <c r="N36" s="45"/>
    </row>
    <row r="37" spans="1:14" x14ac:dyDescent="0.25">
      <c r="A37" s="1852" t="s">
        <v>1055</v>
      </c>
      <c r="B37" s="290" t="s">
        <v>1587</v>
      </c>
      <c r="C37" s="749">
        <v>80237269.609999999</v>
      </c>
      <c r="D37" s="749">
        <v>77925829.25</v>
      </c>
      <c r="E37" s="749">
        <v>71731114.459999993</v>
      </c>
      <c r="F37" s="749">
        <v>69389508.209999993</v>
      </c>
      <c r="G37" s="749">
        <v>61761910.740000002</v>
      </c>
      <c r="H37" s="749">
        <v>57607534.859999999</v>
      </c>
      <c r="I37" s="749">
        <v>60721676.840000004</v>
      </c>
      <c r="J37" s="301">
        <v>-0.12491559017492554</v>
      </c>
      <c r="K37" s="301">
        <v>-0.24322354019344347</v>
      </c>
      <c r="M37" s="1060"/>
      <c r="N37" s="45"/>
    </row>
    <row r="38" spans="1:14" x14ac:dyDescent="0.25">
      <c r="A38" s="1852" t="s">
        <v>1055</v>
      </c>
      <c r="B38" s="270" t="s">
        <v>1601</v>
      </c>
      <c r="C38" s="749">
        <v>38503838.479999997</v>
      </c>
      <c r="D38" s="749">
        <v>37645195.869999997</v>
      </c>
      <c r="E38" s="749">
        <v>38493677.310000002</v>
      </c>
      <c r="F38" s="749">
        <v>38562185.490000002</v>
      </c>
      <c r="G38" s="749">
        <v>38700162.409999996</v>
      </c>
      <c r="H38" s="749">
        <v>38834800.090000004</v>
      </c>
      <c r="I38" s="749">
        <v>38839870.909999996</v>
      </c>
      <c r="J38" s="301">
        <v>7.2009772390105873E-3</v>
      </c>
      <c r="K38" s="301">
        <v>8.7272449518129118E-3</v>
      </c>
      <c r="M38" s="1060"/>
      <c r="N38" s="45"/>
    </row>
    <row r="39" spans="1:14" x14ac:dyDescent="0.25">
      <c r="A39" s="1852" t="s">
        <v>1055</v>
      </c>
      <c r="B39" s="290" t="s">
        <v>1588</v>
      </c>
      <c r="C39" s="749">
        <v>1634358.85</v>
      </c>
      <c r="D39" s="749">
        <v>1828618.42</v>
      </c>
      <c r="E39" s="749">
        <v>1630804.03</v>
      </c>
      <c r="F39" s="749">
        <v>1637386.23</v>
      </c>
      <c r="G39" s="749">
        <v>1640182.36</v>
      </c>
      <c r="H39" s="749">
        <v>1642631.65</v>
      </c>
      <c r="I39" s="749">
        <v>1648977.86</v>
      </c>
      <c r="J39" s="301">
        <v>7.0793498733650161E-3</v>
      </c>
      <c r="K39" s="301">
        <v>8.9447981390378302E-3</v>
      </c>
      <c r="M39" s="1060"/>
      <c r="N39" s="45"/>
    </row>
    <row r="40" spans="1:14" x14ac:dyDescent="0.25">
      <c r="A40" s="1852" t="s">
        <v>1055</v>
      </c>
      <c r="B40" s="270" t="s">
        <v>1602</v>
      </c>
      <c r="C40" s="749">
        <v>69889576.099999994</v>
      </c>
      <c r="D40" s="749">
        <v>77073362.579999998</v>
      </c>
      <c r="E40" s="749">
        <v>77148175.370000005</v>
      </c>
      <c r="F40" s="749">
        <v>79573498.480000004</v>
      </c>
      <c r="G40" s="749">
        <v>76782014.159999996</v>
      </c>
      <c r="H40" s="749">
        <v>79104064.340000004</v>
      </c>
      <c r="I40" s="749">
        <v>82227582.5</v>
      </c>
      <c r="J40" s="301">
        <v>3.3353868696210119E-2</v>
      </c>
      <c r="K40" s="301">
        <v>0.17653571660452533</v>
      </c>
      <c r="M40" s="1060"/>
      <c r="N40" s="45"/>
    </row>
    <row r="41" spans="1:14" ht="15.75" thickBot="1" x14ac:dyDescent="0.3">
      <c r="A41" s="1853" t="s">
        <v>1055</v>
      </c>
      <c r="B41" s="290" t="s">
        <v>1589</v>
      </c>
      <c r="C41" s="750">
        <v>36097866.109999999</v>
      </c>
      <c r="D41" s="750">
        <v>35095826.829999998</v>
      </c>
      <c r="E41" s="750">
        <v>34505656.93</v>
      </c>
      <c r="F41" s="750">
        <v>31237314.82</v>
      </c>
      <c r="G41" s="750">
        <v>29644186.280000001</v>
      </c>
      <c r="H41" s="750">
        <v>28537696.149999999</v>
      </c>
      <c r="I41" s="750">
        <v>25307785.789999999</v>
      </c>
      <c r="J41" s="302">
        <v>-0.18982198259254862</v>
      </c>
      <c r="K41" s="302">
        <v>-0.29891186052714852</v>
      </c>
      <c r="M41" s="1060"/>
      <c r="N41" s="45"/>
    </row>
    <row r="42" spans="1:14" x14ac:dyDescent="0.25">
      <c r="A42" s="1851" t="s">
        <v>1056</v>
      </c>
      <c r="B42" s="287" t="s">
        <v>1590</v>
      </c>
      <c r="C42" s="751">
        <v>27284018.73</v>
      </c>
      <c r="D42" s="751">
        <v>26949446.289999999</v>
      </c>
      <c r="E42" s="751">
        <v>28486748.100000001</v>
      </c>
      <c r="F42" s="751">
        <v>28350862.940000001</v>
      </c>
      <c r="G42" s="751">
        <v>28031174.969999999</v>
      </c>
      <c r="H42" s="751">
        <v>27280590.920000002</v>
      </c>
      <c r="I42" s="751">
        <v>26839279.670000002</v>
      </c>
      <c r="J42" s="300">
        <v>-5.3317010956563125E-2</v>
      </c>
      <c r="K42" s="300">
        <v>-1.6300350194049244E-2</v>
      </c>
      <c r="M42" s="1060"/>
      <c r="N42" s="45"/>
    </row>
    <row r="43" spans="1:14" x14ac:dyDescent="0.25">
      <c r="A43" s="1852" t="s">
        <v>1056</v>
      </c>
      <c r="B43" s="290" t="s">
        <v>1591</v>
      </c>
      <c r="C43" s="749">
        <v>42351514.899999999</v>
      </c>
      <c r="D43" s="749">
        <v>39259611.549999997</v>
      </c>
      <c r="E43" s="749">
        <v>40427651.469999999</v>
      </c>
      <c r="F43" s="749">
        <v>44806039.170000002</v>
      </c>
      <c r="G43" s="749">
        <v>38028820.299999997</v>
      </c>
      <c r="H43" s="749">
        <v>32845289.34</v>
      </c>
      <c r="I43" s="749">
        <v>32158869.789999999</v>
      </c>
      <c r="J43" s="301">
        <v>-0.28226483782721745</v>
      </c>
      <c r="K43" s="301">
        <v>-0.2406677809298387</v>
      </c>
      <c r="M43" s="1060"/>
      <c r="N43" s="45"/>
    </row>
    <row r="44" spans="1:14" x14ac:dyDescent="0.25">
      <c r="A44" s="1852" t="s">
        <v>1056</v>
      </c>
      <c r="B44" s="270" t="s">
        <v>1603</v>
      </c>
      <c r="C44" s="749">
        <v>15735178.359999999</v>
      </c>
      <c r="D44" s="749">
        <v>14078678.550000001</v>
      </c>
      <c r="E44" s="749">
        <v>18328097.93</v>
      </c>
      <c r="F44" s="749">
        <v>18325935.940000001</v>
      </c>
      <c r="G44" s="749">
        <v>17367893.75</v>
      </c>
      <c r="H44" s="749">
        <v>17918990.739999998</v>
      </c>
      <c r="I44" s="749">
        <v>18157361.18</v>
      </c>
      <c r="J44" s="301">
        <v>-9.1986985304283245E-3</v>
      </c>
      <c r="K44" s="301">
        <v>0.15393424622102603</v>
      </c>
      <c r="M44" s="1060"/>
      <c r="N44" s="45"/>
    </row>
    <row r="45" spans="1:14" x14ac:dyDescent="0.25">
      <c r="A45" s="1852" t="s">
        <v>1056</v>
      </c>
      <c r="B45" s="613" t="s">
        <v>1604</v>
      </c>
      <c r="C45" s="749">
        <v>12524730.83</v>
      </c>
      <c r="D45" s="749">
        <v>11695165.960000001</v>
      </c>
      <c r="E45" s="749">
        <v>11678408.67</v>
      </c>
      <c r="F45" s="749">
        <v>11536351.810000001</v>
      </c>
      <c r="G45" s="749">
        <v>11872637.289999999</v>
      </c>
      <c r="H45" s="749">
        <v>12039179.02</v>
      </c>
      <c r="I45" s="749">
        <v>12173668.439999999</v>
      </c>
      <c r="J45" s="301">
        <v>5.5244208957597567E-2</v>
      </c>
      <c r="K45" s="301">
        <v>-2.8029535705399313E-2</v>
      </c>
      <c r="M45" s="1060"/>
      <c r="N45" s="45"/>
    </row>
    <row r="46" spans="1:14" ht="15.75" thickBot="1" x14ac:dyDescent="0.3">
      <c r="A46" s="1853" t="s">
        <v>1056</v>
      </c>
      <c r="B46" s="288" t="s">
        <v>1253</v>
      </c>
      <c r="C46" s="750">
        <v>22615508.149999999</v>
      </c>
      <c r="D46" s="750">
        <v>22014926.649999999</v>
      </c>
      <c r="E46" s="750">
        <v>20639572.859999999</v>
      </c>
      <c r="F46" s="750">
        <v>20343870.440000001</v>
      </c>
      <c r="G46" s="750">
        <v>20064185.670000002</v>
      </c>
      <c r="H46" s="750">
        <v>17173611.91</v>
      </c>
      <c r="I46" s="750">
        <v>16846116.16</v>
      </c>
      <c r="J46" s="302">
        <v>-0.17193160418101841</v>
      </c>
      <c r="K46" s="302">
        <v>-0.25510777612131608</v>
      </c>
      <c r="M46" s="1060"/>
      <c r="N46" s="45"/>
    </row>
    <row r="47" spans="1:14" ht="409.6" hidden="1" customHeight="1" x14ac:dyDescent="0.25">
      <c r="A47" s="149"/>
      <c r="B47" s="153"/>
      <c r="C47" s="298"/>
      <c r="D47" s="298"/>
      <c r="E47" s="298"/>
      <c r="F47" s="298"/>
      <c r="G47" s="298"/>
      <c r="H47" s="298"/>
      <c r="I47" s="298"/>
      <c r="J47" s="301" t="e">
        <v>#DIV/0!</v>
      </c>
      <c r="K47" s="301" t="e">
        <v>#DIV/0!</v>
      </c>
      <c r="M47" s="1060" t="e">
        <v>#DIV/0!</v>
      </c>
      <c r="N47" s="45" t="e">
        <v>#DIV/0!</v>
      </c>
    </row>
    <row r="48" spans="1:14" ht="409.6" hidden="1" customHeight="1" x14ac:dyDescent="0.25">
      <c r="A48" s="149"/>
      <c r="B48" s="153"/>
      <c r="C48" s="298"/>
      <c r="D48" s="298"/>
      <c r="E48" s="298"/>
      <c r="F48" s="298"/>
      <c r="G48" s="298"/>
      <c r="H48" s="298"/>
      <c r="I48" s="298"/>
      <c r="J48" s="301" t="e">
        <v>#DIV/0!</v>
      </c>
      <c r="K48" s="301" t="e">
        <v>#DIV/0!</v>
      </c>
      <c r="M48" s="1060" t="e">
        <v>#DIV/0!</v>
      </c>
      <c r="N48" s="45" t="e">
        <v>#DIV/0!</v>
      </c>
    </row>
    <row r="49" spans="1:14" ht="409.6" hidden="1" customHeight="1" x14ac:dyDescent="0.25">
      <c r="A49" s="149"/>
      <c r="B49" s="153"/>
      <c r="C49" s="298"/>
      <c r="D49" s="298"/>
      <c r="E49" s="298"/>
      <c r="F49" s="298"/>
      <c r="G49" s="298"/>
      <c r="H49" s="298"/>
      <c r="I49" s="298"/>
      <c r="J49" s="301" t="e">
        <v>#DIV/0!</v>
      </c>
      <c r="K49" s="301" t="e">
        <v>#DIV/0!</v>
      </c>
      <c r="M49" s="1060" t="e">
        <v>#DIV/0!</v>
      </c>
      <c r="N49" s="45" t="e">
        <v>#DIV/0!</v>
      </c>
    </row>
    <row r="50" spans="1:14" ht="409.6" hidden="1" customHeight="1" x14ac:dyDescent="0.25">
      <c r="A50" s="149"/>
      <c r="B50" s="153"/>
      <c r="C50" s="298"/>
      <c r="D50" s="298"/>
      <c r="E50" s="298"/>
      <c r="F50" s="298"/>
      <c r="G50" s="298"/>
      <c r="H50" s="298"/>
      <c r="I50" s="298"/>
      <c r="J50" s="301" t="e">
        <v>#DIV/0!</v>
      </c>
      <c r="K50" s="301" t="e">
        <v>#DIV/0!</v>
      </c>
      <c r="M50" s="1060" t="e">
        <v>#DIV/0!</v>
      </c>
      <c r="N50" s="45" t="e">
        <v>#DIV/0!</v>
      </c>
    </row>
    <row r="51" spans="1:14" ht="409.6" hidden="1" customHeight="1" x14ac:dyDescent="0.25">
      <c r="A51" s="149"/>
      <c r="B51" s="153"/>
      <c r="C51" s="298"/>
      <c r="D51" s="298"/>
      <c r="E51" s="298"/>
      <c r="F51" s="298"/>
      <c r="G51" s="298"/>
      <c r="H51" s="298"/>
      <c r="I51" s="298"/>
      <c r="J51" s="301" t="e">
        <v>#DIV/0!</v>
      </c>
      <c r="K51" s="301" t="e">
        <v>#DIV/0!</v>
      </c>
      <c r="M51" s="1060" t="e">
        <v>#DIV/0!</v>
      </c>
      <c r="N51" s="45" t="e">
        <v>#DIV/0!</v>
      </c>
    </row>
    <row r="52" spans="1:14" ht="409.6" hidden="1" customHeight="1" x14ac:dyDescent="0.25">
      <c r="A52" s="149"/>
      <c r="B52" s="153"/>
      <c r="C52" s="298"/>
      <c r="D52" s="298"/>
      <c r="E52" s="298"/>
      <c r="F52" s="298"/>
      <c r="G52" s="298"/>
      <c r="H52" s="298"/>
      <c r="I52" s="298"/>
      <c r="J52" s="301" t="e">
        <v>#DIV/0!</v>
      </c>
      <c r="K52" s="301" t="e">
        <v>#DIV/0!</v>
      </c>
      <c r="M52" s="1060" t="e">
        <v>#DIV/0!</v>
      </c>
      <c r="N52" s="45" t="e">
        <v>#DIV/0!</v>
      </c>
    </row>
    <row r="53" spans="1:14" ht="409.6" hidden="1" customHeight="1" x14ac:dyDescent="0.25">
      <c r="A53" s="149"/>
      <c r="B53" s="153"/>
      <c r="C53" s="298"/>
      <c r="D53" s="298"/>
      <c r="E53" s="298"/>
      <c r="F53" s="298"/>
      <c r="G53" s="298"/>
      <c r="H53" s="298"/>
      <c r="I53" s="298"/>
      <c r="J53" s="301" t="e">
        <v>#DIV/0!</v>
      </c>
      <c r="K53" s="301" t="e">
        <v>#DIV/0!</v>
      </c>
      <c r="M53" s="1060" t="e">
        <v>#DIV/0!</v>
      </c>
      <c r="N53" s="45" t="e">
        <v>#DIV/0!</v>
      </c>
    </row>
    <row r="54" spans="1:14" ht="409.6" hidden="1" customHeight="1" x14ac:dyDescent="0.25">
      <c r="A54" s="149"/>
      <c r="B54" s="153"/>
      <c r="C54" s="298"/>
      <c r="D54" s="298"/>
      <c r="E54" s="298"/>
      <c r="F54" s="298"/>
      <c r="G54" s="298"/>
      <c r="H54" s="298"/>
      <c r="I54" s="298"/>
      <c r="J54" s="301" t="e">
        <v>#DIV/0!</v>
      </c>
      <c r="K54" s="301" t="e">
        <v>#DIV/0!</v>
      </c>
      <c r="M54" s="1060" t="e">
        <v>#DIV/0!</v>
      </c>
      <c r="N54" s="45" t="e">
        <v>#DIV/0!</v>
      </c>
    </row>
    <row r="55" spans="1:14" ht="409.6" hidden="1" customHeight="1" x14ac:dyDescent="0.25">
      <c r="A55" s="149"/>
      <c r="B55" s="153"/>
      <c r="C55" s="298"/>
      <c r="D55" s="298"/>
      <c r="E55" s="298"/>
      <c r="F55" s="298"/>
      <c r="G55" s="298"/>
      <c r="H55" s="298"/>
      <c r="I55" s="298"/>
      <c r="J55" s="301" t="e">
        <v>#DIV/0!</v>
      </c>
      <c r="K55" s="301" t="e">
        <v>#DIV/0!</v>
      </c>
      <c r="M55" s="1060" t="e">
        <v>#DIV/0!</v>
      </c>
      <c r="N55" s="45" t="e">
        <v>#DIV/0!</v>
      </c>
    </row>
    <row r="56" spans="1:14" ht="409.6" hidden="1" customHeight="1" x14ac:dyDescent="0.25">
      <c r="A56" s="149"/>
      <c r="B56" s="153"/>
      <c r="C56" s="298"/>
      <c r="D56" s="298"/>
      <c r="E56" s="298"/>
      <c r="F56" s="298"/>
      <c r="G56" s="298"/>
      <c r="H56" s="298"/>
      <c r="I56" s="298"/>
      <c r="J56" s="301" t="e">
        <v>#DIV/0!</v>
      </c>
      <c r="K56" s="301" t="e">
        <v>#DIV/0!</v>
      </c>
      <c r="M56" s="1060" t="e">
        <v>#DIV/0!</v>
      </c>
      <c r="N56" s="45" t="e">
        <v>#DIV/0!</v>
      </c>
    </row>
    <row r="57" spans="1:14" ht="409.6" hidden="1" customHeight="1" x14ac:dyDescent="0.25">
      <c r="A57" s="149"/>
      <c r="B57" s="153"/>
      <c r="C57" s="298"/>
      <c r="D57" s="298"/>
      <c r="E57" s="298"/>
      <c r="F57" s="298"/>
      <c r="G57" s="298"/>
      <c r="H57" s="298"/>
      <c r="I57" s="298"/>
      <c r="J57" s="301" t="e">
        <v>#DIV/0!</v>
      </c>
      <c r="K57" s="301" t="e">
        <v>#DIV/0!</v>
      </c>
      <c r="M57" s="1060" t="e">
        <v>#DIV/0!</v>
      </c>
      <c r="N57" s="45" t="e">
        <v>#DIV/0!</v>
      </c>
    </row>
    <row r="58" spans="1:14" ht="409.6" hidden="1" customHeight="1" x14ac:dyDescent="0.25">
      <c r="A58" s="149"/>
      <c r="B58" s="153"/>
      <c r="C58" s="298"/>
      <c r="D58" s="298"/>
      <c r="E58" s="298"/>
      <c r="F58" s="298"/>
      <c r="G58" s="298"/>
      <c r="H58" s="298"/>
      <c r="I58" s="298"/>
      <c r="J58" s="301" t="e">
        <v>#DIV/0!</v>
      </c>
      <c r="K58" s="301" t="e">
        <v>#DIV/0!</v>
      </c>
      <c r="M58" s="1060" t="e">
        <v>#DIV/0!</v>
      </c>
      <c r="N58" s="45" t="e">
        <v>#DIV/0!</v>
      </c>
    </row>
    <row r="59" spans="1:14" ht="409.6" hidden="1" customHeight="1" x14ac:dyDescent="0.25">
      <c r="A59" s="149"/>
      <c r="B59" s="153"/>
      <c r="C59" s="298"/>
      <c r="D59" s="298"/>
      <c r="E59" s="298"/>
      <c r="F59" s="298"/>
      <c r="G59" s="298"/>
      <c r="H59" s="298"/>
      <c r="I59" s="298"/>
      <c r="J59" s="301" t="e">
        <v>#DIV/0!</v>
      </c>
      <c r="K59" s="301" t="e">
        <v>#DIV/0!</v>
      </c>
      <c r="M59" s="1060" t="e">
        <v>#DIV/0!</v>
      </c>
      <c r="N59" s="45" t="e">
        <v>#DIV/0!</v>
      </c>
    </row>
    <row r="60" spans="1:14" ht="409.6" hidden="1" customHeight="1" x14ac:dyDescent="0.25">
      <c r="A60" s="149"/>
      <c r="B60" s="153"/>
      <c r="C60" s="298"/>
      <c r="D60" s="298"/>
      <c r="E60" s="298"/>
      <c r="F60" s="298"/>
      <c r="G60" s="298"/>
      <c r="H60" s="298"/>
      <c r="I60" s="298"/>
      <c r="J60" s="301" t="e">
        <v>#DIV/0!</v>
      </c>
      <c r="K60" s="301" t="e">
        <v>#DIV/0!</v>
      </c>
      <c r="M60" s="1060" t="e">
        <v>#DIV/0!</v>
      </c>
      <c r="N60" s="45" t="e">
        <v>#DIV/0!</v>
      </c>
    </row>
    <row r="61" spans="1:14" ht="409.6" hidden="1" customHeight="1" x14ac:dyDescent="0.25">
      <c r="A61" s="149"/>
      <c r="B61" s="149"/>
      <c r="C61" s="298"/>
      <c r="D61" s="298"/>
      <c r="E61" s="298"/>
      <c r="F61" s="298"/>
      <c r="G61" s="298"/>
      <c r="H61" s="298"/>
      <c r="I61" s="298"/>
      <c r="J61" s="301" t="e">
        <v>#DIV/0!</v>
      </c>
      <c r="K61" s="301" t="e">
        <v>#DIV/0!</v>
      </c>
      <c r="M61" s="1060">
        <v>-1.4009201082552738E-3</v>
      </c>
      <c r="N61" s="45" t="e">
        <v>#DIV/0!</v>
      </c>
    </row>
    <row r="62" spans="1:14" ht="15.75" thickBot="1" x14ac:dyDescent="0.3">
      <c r="A62" s="1849" t="s">
        <v>482</v>
      </c>
      <c r="B62" s="1850"/>
      <c r="C62" s="835">
        <v>1212458124.0100002</v>
      </c>
      <c r="D62" s="835">
        <v>1212983032.52</v>
      </c>
      <c r="E62" s="835">
        <v>1187301442.3599999</v>
      </c>
      <c r="F62" s="835">
        <v>1163007226.7500005</v>
      </c>
      <c r="G62" s="835">
        <v>1135004974.0899999</v>
      </c>
      <c r="H62" s="835">
        <v>1134635950.9100001</v>
      </c>
      <c r="I62" s="835">
        <v>1161377946.5400002</v>
      </c>
      <c r="J62" s="836">
        <v>-1.4009201082552738E-3</v>
      </c>
      <c r="K62" s="836">
        <v>-4.2129436438646625E-2</v>
      </c>
    </row>
    <row r="63" spans="1:14" ht="8.25" customHeight="1" x14ac:dyDescent="0.25">
      <c r="A63" s="472"/>
      <c r="B63" s="462"/>
      <c r="C63" s="473"/>
      <c r="D63" s="473"/>
      <c r="E63" s="473"/>
      <c r="F63" s="473"/>
      <c r="G63" s="473"/>
      <c r="H63" s="473"/>
      <c r="I63" s="473"/>
      <c r="J63" s="474"/>
      <c r="K63" s="474"/>
    </row>
    <row r="64" spans="1:14" x14ac:dyDescent="0.25">
      <c r="A64" s="153" t="s">
        <v>954</v>
      </c>
      <c r="B64" s="147"/>
      <c r="C64" s="147"/>
      <c r="D64" s="147"/>
      <c r="E64" s="147"/>
      <c r="F64" s="166"/>
      <c r="G64" s="167"/>
      <c r="H64" s="167"/>
      <c r="I64" s="167"/>
      <c r="J64" s="168"/>
      <c r="K64" s="147"/>
    </row>
  </sheetData>
  <mergeCells count="11">
    <mergeCell ref="A17:A22"/>
    <mergeCell ref="A1:K1"/>
    <mergeCell ref="A2:K2"/>
    <mergeCell ref="A3:K3"/>
    <mergeCell ref="A6:A10"/>
    <mergeCell ref="A11:A16"/>
    <mergeCell ref="A62:B62"/>
    <mergeCell ref="A23:A32"/>
    <mergeCell ref="A33:A34"/>
    <mergeCell ref="A35:A41"/>
    <mergeCell ref="A42:A4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69"/>
  <sheetViews>
    <sheetView topLeftCell="C1" workbookViewId="0">
      <selection activeCell="C68" sqref="C68"/>
    </sheetView>
  </sheetViews>
  <sheetFormatPr baseColWidth="10" defaultColWidth="11.42578125" defaultRowHeight="15" x14ac:dyDescent="0.25"/>
  <cols>
    <col min="1" max="1" width="27" style="129" customWidth="1"/>
    <col min="2" max="2" width="65.42578125" style="129" customWidth="1"/>
    <col min="3" max="256" width="11.42578125" style="129"/>
    <col min="257" max="257" width="20" style="129" customWidth="1"/>
    <col min="258" max="258" width="23.28515625" style="129" bestFit="1" customWidth="1"/>
    <col min="259" max="512" width="11.42578125" style="129"/>
    <col min="513" max="513" width="20" style="129" customWidth="1"/>
    <col min="514" max="514" width="23.28515625" style="129" bestFit="1" customWidth="1"/>
    <col min="515" max="768" width="11.42578125" style="129"/>
    <col min="769" max="769" width="20" style="129" customWidth="1"/>
    <col min="770" max="770" width="23.28515625" style="129" bestFit="1" customWidth="1"/>
    <col min="771" max="1024" width="11.42578125" style="129"/>
    <col min="1025" max="1025" width="20" style="129" customWidth="1"/>
    <col min="1026" max="1026" width="23.28515625" style="129" bestFit="1" customWidth="1"/>
    <col min="1027" max="1280" width="11.42578125" style="129"/>
    <col min="1281" max="1281" width="20" style="129" customWidth="1"/>
    <col min="1282" max="1282" width="23.28515625" style="129" bestFit="1" customWidth="1"/>
    <col min="1283" max="1536" width="11.42578125" style="129"/>
    <col min="1537" max="1537" width="20" style="129" customWidth="1"/>
    <col min="1538" max="1538" width="23.28515625" style="129" bestFit="1" customWidth="1"/>
    <col min="1539" max="1792" width="11.42578125" style="129"/>
    <col min="1793" max="1793" width="20" style="129" customWidth="1"/>
    <col min="1794" max="1794" width="23.28515625" style="129" bestFit="1" customWidth="1"/>
    <col min="1795" max="2048" width="11.42578125" style="129"/>
    <col min="2049" max="2049" width="20" style="129" customWidth="1"/>
    <col min="2050" max="2050" width="23.28515625" style="129" bestFit="1" customWidth="1"/>
    <col min="2051" max="2304" width="11.42578125" style="129"/>
    <col min="2305" max="2305" width="20" style="129" customWidth="1"/>
    <col min="2306" max="2306" width="23.28515625" style="129" bestFit="1" customWidth="1"/>
    <col min="2307" max="2560" width="11.42578125" style="129"/>
    <col min="2561" max="2561" width="20" style="129" customWidth="1"/>
    <col min="2562" max="2562" width="23.28515625" style="129" bestFit="1" customWidth="1"/>
    <col min="2563" max="2816" width="11.42578125" style="129"/>
    <col min="2817" max="2817" width="20" style="129" customWidth="1"/>
    <col min="2818" max="2818" width="23.28515625" style="129" bestFit="1" customWidth="1"/>
    <col min="2819" max="3072" width="11.42578125" style="129"/>
    <col min="3073" max="3073" width="20" style="129" customWidth="1"/>
    <col min="3074" max="3074" width="23.28515625" style="129" bestFit="1" customWidth="1"/>
    <col min="3075" max="3328" width="11.42578125" style="129"/>
    <col min="3329" max="3329" width="20" style="129" customWidth="1"/>
    <col min="3330" max="3330" width="23.28515625" style="129" bestFit="1" customWidth="1"/>
    <col min="3331" max="3584" width="11.42578125" style="129"/>
    <col min="3585" max="3585" width="20" style="129" customWidth="1"/>
    <col min="3586" max="3586" width="23.28515625" style="129" bestFit="1" customWidth="1"/>
    <col min="3587" max="3840" width="11.42578125" style="129"/>
    <col min="3841" max="3841" width="20" style="129" customWidth="1"/>
    <col min="3842" max="3842" width="23.28515625" style="129" bestFit="1" customWidth="1"/>
    <col min="3843" max="4096" width="11.42578125" style="129"/>
    <col min="4097" max="4097" width="20" style="129" customWidth="1"/>
    <col min="4098" max="4098" width="23.28515625" style="129" bestFit="1" customWidth="1"/>
    <col min="4099" max="4352" width="11.42578125" style="129"/>
    <col min="4353" max="4353" width="20" style="129" customWidth="1"/>
    <col min="4354" max="4354" width="23.28515625" style="129" bestFit="1" customWidth="1"/>
    <col min="4355" max="4608" width="11.42578125" style="129"/>
    <col min="4609" max="4609" width="20" style="129" customWidth="1"/>
    <col min="4610" max="4610" width="23.28515625" style="129" bestFit="1" customWidth="1"/>
    <col min="4611" max="4864" width="11.42578125" style="129"/>
    <col min="4865" max="4865" width="20" style="129" customWidth="1"/>
    <col min="4866" max="4866" width="23.28515625" style="129" bestFit="1" customWidth="1"/>
    <col min="4867" max="5120" width="11.42578125" style="129"/>
    <col min="5121" max="5121" width="20" style="129" customWidth="1"/>
    <col min="5122" max="5122" width="23.28515625" style="129" bestFit="1" customWidth="1"/>
    <col min="5123" max="5376" width="11.42578125" style="129"/>
    <col min="5377" max="5377" width="20" style="129" customWidth="1"/>
    <col min="5378" max="5378" width="23.28515625" style="129" bestFit="1" customWidth="1"/>
    <col min="5379" max="5632" width="11.42578125" style="129"/>
    <col min="5633" max="5633" width="20" style="129" customWidth="1"/>
    <col min="5634" max="5634" width="23.28515625" style="129" bestFit="1" customWidth="1"/>
    <col min="5635" max="5888" width="11.42578125" style="129"/>
    <col min="5889" max="5889" width="20" style="129" customWidth="1"/>
    <col min="5890" max="5890" width="23.28515625" style="129" bestFit="1" customWidth="1"/>
    <col min="5891" max="6144" width="11.42578125" style="129"/>
    <col min="6145" max="6145" width="20" style="129" customWidth="1"/>
    <col min="6146" max="6146" width="23.28515625" style="129" bestFit="1" customWidth="1"/>
    <col min="6147" max="6400" width="11.42578125" style="129"/>
    <col min="6401" max="6401" width="20" style="129" customWidth="1"/>
    <col min="6402" max="6402" width="23.28515625" style="129" bestFit="1" customWidth="1"/>
    <col min="6403" max="6656" width="11.42578125" style="129"/>
    <col min="6657" max="6657" width="20" style="129" customWidth="1"/>
    <col min="6658" max="6658" width="23.28515625" style="129" bestFit="1" customWidth="1"/>
    <col min="6659" max="6912" width="11.42578125" style="129"/>
    <col min="6913" max="6913" width="20" style="129" customWidth="1"/>
    <col min="6914" max="6914" width="23.28515625" style="129" bestFit="1" customWidth="1"/>
    <col min="6915" max="7168" width="11.42578125" style="129"/>
    <col min="7169" max="7169" width="20" style="129" customWidth="1"/>
    <col min="7170" max="7170" width="23.28515625" style="129" bestFit="1" customWidth="1"/>
    <col min="7171" max="7424" width="11.42578125" style="129"/>
    <col min="7425" max="7425" width="20" style="129" customWidth="1"/>
    <col min="7426" max="7426" width="23.28515625" style="129" bestFit="1" customWidth="1"/>
    <col min="7427" max="7680" width="11.42578125" style="129"/>
    <col min="7681" max="7681" width="20" style="129" customWidth="1"/>
    <col min="7682" max="7682" width="23.28515625" style="129" bestFit="1" customWidth="1"/>
    <col min="7683" max="7936" width="11.42578125" style="129"/>
    <col min="7937" max="7937" width="20" style="129" customWidth="1"/>
    <col min="7938" max="7938" width="23.28515625" style="129" bestFit="1" customWidth="1"/>
    <col min="7939" max="8192" width="11.42578125" style="129"/>
    <col min="8193" max="8193" width="20" style="129" customWidth="1"/>
    <col min="8194" max="8194" width="23.28515625" style="129" bestFit="1" customWidth="1"/>
    <col min="8195" max="8448" width="11.42578125" style="129"/>
    <col min="8449" max="8449" width="20" style="129" customWidth="1"/>
    <col min="8450" max="8450" width="23.28515625" style="129" bestFit="1" customWidth="1"/>
    <col min="8451" max="8704" width="11.42578125" style="129"/>
    <col min="8705" max="8705" width="20" style="129" customWidth="1"/>
    <col min="8706" max="8706" width="23.28515625" style="129" bestFit="1" customWidth="1"/>
    <col min="8707" max="8960" width="11.42578125" style="129"/>
    <col min="8961" max="8961" width="20" style="129" customWidth="1"/>
    <col min="8962" max="8962" width="23.28515625" style="129" bestFit="1" customWidth="1"/>
    <col min="8963" max="9216" width="11.42578125" style="129"/>
    <col min="9217" max="9217" width="20" style="129" customWidth="1"/>
    <col min="9218" max="9218" width="23.28515625" style="129" bestFit="1" customWidth="1"/>
    <col min="9219" max="9472" width="11.42578125" style="129"/>
    <col min="9473" max="9473" width="20" style="129" customWidth="1"/>
    <col min="9474" max="9474" width="23.28515625" style="129" bestFit="1" customWidth="1"/>
    <col min="9475" max="9728" width="11.42578125" style="129"/>
    <col min="9729" max="9729" width="20" style="129" customWidth="1"/>
    <col min="9730" max="9730" width="23.28515625" style="129" bestFit="1" customWidth="1"/>
    <col min="9731" max="9984" width="11.42578125" style="129"/>
    <col min="9985" max="9985" width="20" style="129" customWidth="1"/>
    <col min="9986" max="9986" width="23.28515625" style="129" bestFit="1" customWidth="1"/>
    <col min="9987" max="10240" width="11.42578125" style="129"/>
    <col min="10241" max="10241" width="20" style="129" customWidth="1"/>
    <col min="10242" max="10242" width="23.28515625" style="129" bestFit="1" customWidth="1"/>
    <col min="10243" max="10496" width="11.42578125" style="129"/>
    <col min="10497" max="10497" width="20" style="129" customWidth="1"/>
    <col min="10498" max="10498" width="23.28515625" style="129" bestFit="1" customWidth="1"/>
    <col min="10499" max="10752" width="11.42578125" style="129"/>
    <col min="10753" max="10753" width="20" style="129" customWidth="1"/>
    <col min="10754" max="10754" width="23.28515625" style="129" bestFit="1" customWidth="1"/>
    <col min="10755" max="11008" width="11.42578125" style="129"/>
    <col min="11009" max="11009" width="20" style="129" customWidth="1"/>
    <col min="11010" max="11010" width="23.28515625" style="129" bestFit="1" customWidth="1"/>
    <col min="11011" max="11264" width="11.42578125" style="129"/>
    <col min="11265" max="11265" width="20" style="129" customWidth="1"/>
    <col min="11266" max="11266" width="23.28515625" style="129" bestFit="1" customWidth="1"/>
    <col min="11267" max="11520" width="11.42578125" style="129"/>
    <col min="11521" max="11521" width="20" style="129" customWidth="1"/>
    <col min="11522" max="11522" width="23.28515625" style="129" bestFit="1" customWidth="1"/>
    <col min="11523" max="11776" width="11.42578125" style="129"/>
    <col min="11777" max="11777" width="20" style="129" customWidth="1"/>
    <col min="11778" max="11778" width="23.28515625" style="129" bestFit="1" customWidth="1"/>
    <col min="11779" max="12032" width="11.42578125" style="129"/>
    <col min="12033" max="12033" width="20" style="129" customWidth="1"/>
    <col min="12034" max="12034" width="23.28515625" style="129" bestFit="1" customWidth="1"/>
    <col min="12035" max="12288" width="11.42578125" style="129"/>
    <col min="12289" max="12289" width="20" style="129" customWidth="1"/>
    <col min="12290" max="12290" width="23.28515625" style="129" bestFit="1" customWidth="1"/>
    <col min="12291" max="12544" width="11.42578125" style="129"/>
    <col min="12545" max="12545" width="20" style="129" customWidth="1"/>
    <col min="12546" max="12546" width="23.28515625" style="129" bestFit="1" customWidth="1"/>
    <col min="12547" max="12800" width="11.42578125" style="129"/>
    <col min="12801" max="12801" width="20" style="129" customWidth="1"/>
    <col min="12802" max="12802" width="23.28515625" style="129" bestFit="1" customWidth="1"/>
    <col min="12803" max="13056" width="11.42578125" style="129"/>
    <col min="13057" max="13057" width="20" style="129" customWidth="1"/>
    <col min="13058" max="13058" width="23.28515625" style="129" bestFit="1" customWidth="1"/>
    <col min="13059" max="13312" width="11.42578125" style="129"/>
    <col min="13313" max="13313" width="20" style="129" customWidth="1"/>
    <col min="13314" max="13314" width="23.28515625" style="129" bestFit="1" customWidth="1"/>
    <col min="13315" max="13568" width="11.42578125" style="129"/>
    <col min="13569" max="13569" width="20" style="129" customWidth="1"/>
    <col min="13570" max="13570" width="23.28515625" style="129" bestFit="1" customWidth="1"/>
    <col min="13571" max="13824" width="11.42578125" style="129"/>
    <col min="13825" max="13825" width="20" style="129" customWidth="1"/>
    <col min="13826" max="13826" width="23.28515625" style="129" bestFit="1" customWidth="1"/>
    <col min="13827" max="14080" width="11.42578125" style="129"/>
    <col min="14081" max="14081" width="20" style="129" customWidth="1"/>
    <col min="14082" max="14082" width="23.28515625" style="129" bestFit="1" customWidth="1"/>
    <col min="14083" max="14336" width="11.42578125" style="129"/>
    <col min="14337" max="14337" width="20" style="129" customWidth="1"/>
    <col min="14338" max="14338" width="23.28515625" style="129" bestFit="1" customWidth="1"/>
    <col min="14339" max="14592" width="11.42578125" style="129"/>
    <col min="14593" max="14593" width="20" style="129" customWidth="1"/>
    <col min="14594" max="14594" width="23.28515625" style="129" bestFit="1" customWidth="1"/>
    <col min="14595" max="14848" width="11.42578125" style="129"/>
    <col min="14849" max="14849" width="20" style="129" customWidth="1"/>
    <col min="14850" max="14850" width="23.28515625" style="129" bestFit="1" customWidth="1"/>
    <col min="14851" max="15104" width="11.42578125" style="129"/>
    <col min="15105" max="15105" width="20" style="129" customWidth="1"/>
    <col min="15106" max="15106" width="23.28515625" style="129" bestFit="1" customWidth="1"/>
    <col min="15107" max="15360" width="11.42578125" style="129"/>
    <col min="15361" max="15361" width="20" style="129" customWidth="1"/>
    <col min="15362" max="15362" width="23.28515625" style="129" bestFit="1" customWidth="1"/>
    <col min="15363" max="15616" width="11.42578125" style="129"/>
    <col min="15617" max="15617" width="20" style="129" customWidth="1"/>
    <col min="15618" max="15618" width="23.28515625" style="129" bestFit="1" customWidth="1"/>
    <col min="15619" max="15872" width="11.42578125" style="129"/>
    <col min="15873" max="15873" width="20" style="129" customWidth="1"/>
    <col min="15874" max="15874" width="23.28515625" style="129" bestFit="1" customWidth="1"/>
    <col min="15875" max="16128" width="11.42578125" style="129"/>
    <col min="16129" max="16129" width="20" style="129" customWidth="1"/>
    <col min="16130" max="16130" width="23.28515625" style="129" bestFit="1" customWidth="1"/>
    <col min="16131" max="16384" width="11.42578125" style="129"/>
  </cols>
  <sheetData>
    <row r="1" spans="1:11" ht="15.75" x14ac:dyDescent="0.25">
      <c r="A1" s="1844" t="s">
        <v>486</v>
      </c>
      <c r="B1" s="1844"/>
      <c r="C1" s="1844"/>
      <c r="D1" s="1844"/>
      <c r="E1" s="1844"/>
      <c r="F1" s="1844"/>
      <c r="G1" s="1844"/>
      <c r="H1" s="1844"/>
      <c r="I1" s="1844"/>
      <c r="J1" s="1844"/>
      <c r="K1" s="1844"/>
    </row>
    <row r="2" spans="1:11" ht="15.75" x14ac:dyDescent="0.25">
      <c r="A2" s="1844" t="s">
        <v>1764</v>
      </c>
      <c r="B2" s="1844"/>
      <c r="C2" s="1844"/>
      <c r="D2" s="1844"/>
      <c r="E2" s="1844"/>
      <c r="F2" s="1844"/>
      <c r="G2" s="1844"/>
      <c r="H2" s="1844"/>
      <c r="I2" s="1844"/>
      <c r="J2" s="1844"/>
      <c r="K2" s="1844"/>
    </row>
    <row r="3" spans="1:11" ht="6" customHeight="1" thickBot="1" x14ac:dyDescent="0.3">
      <c r="A3" s="1855"/>
      <c r="B3" s="1855"/>
      <c r="C3" s="487"/>
      <c r="D3" s="475"/>
      <c r="E3" s="475"/>
      <c r="F3" s="475"/>
      <c r="G3" s="475"/>
      <c r="H3" s="475"/>
      <c r="I3" s="475"/>
      <c r="J3" s="475"/>
      <c r="K3" s="456"/>
    </row>
    <row r="4" spans="1:11" ht="29.25" thickBot="1" x14ac:dyDescent="0.3">
      <c r="A4" s="477" t="s">
        <v>473</v>
      </c>
      <c r="B4" s="476" t="s">
        <v>474</v>
      </c>
      <c r="C4" s="478">
        <v>43465</v>
      </c>
      <c r="D4" s="478">
        <v>43555</v>
      </c>
      <c r="E4" s="478">
        <v>43646</v>
      </c>
      <c r="F4" s="478">
        <v>43738</v>
      </c>
      <c r="G4" s="478">
        <v>43769</v>
      </c>
      <c r="H4" s="478">
        <v>43799</v>
      </c>
      <c r="I4" s="478">
        <v>43830</v>
      </c>
      <c r="J4" s="481" t="s">
        <v>1058</v>
      </c>
      <c r="K4" s="481" t="s">
        <v>368</v>
      </c>
    </row>
    <row r="5" spans="1:11" x14ac:dyDescent="0.25">
      <c r="A5" s="1851" t="s">
        <v>106</v>
      </c>
      <c r="B5" s="287" t="s">
        <v>1575</v>
      </c>
      <c r="C5" s="749">
        <v>1337</v>
      </c>
      <c r="D5" s="749">
        <v>1337</v>
      </c>
      <c r="E5" s="749">
        <v>1336</v>
      </c>
      <c r="F5" s="749">
        <v>1327</v>
      </c>
      <c r="G5" s="749">
        <v>1324</v>
      </c>
      <c r="H5" s="749">
        <v>1322</v>
      </c>
      <c r="I5" s="749">
        <v>1320</v>
      </c>
      <c r="J5" s="745">
        <v>-5.2750565184626974E-3</v>
      </c>
      <c r="K5" s="745">
        <v>-1.2715033657442034E-2</v>
      </c>
    </row>
    <row r="6" spans="1:11" x14ac:dyDescent="0.25">
      <c r="A6" s="1852" t="s">
        <v>106</v>
      </c>
      <c r="B6" s="270" t="s">
        <v>1593</v>
      </c>
      <c r="C6" s="749">
        <v>1668</v>
      </c>
      <c r="D6" s="749">
        <v>1719</v>
      </c>
      <c r="E6" s="749">
        <v>1778</v>
      </c>
      <c r="F6" s="749">
        <v>1821</v>
      </c>
      <c r="G6" s="749">
        <v>1848</v>
      </c>
      <c r="H6" s="749">
        <v>1902</v>
      </c>
      <c r="I6" s="749">
        <v>1933</v>
      </c>
      <c r="J6" s="746">
        <v>6.1504667764964306E-2</v>
      </c>
      <c r="K6" s="746">
        <v>0.15887290167865709</v>
      </c>
    </row>
    <row r="7" spans="1:11" x14ac:dyDescent="0.25">
      <c r="A7" s="1852" t="s">
        <v>106</v>
      </c>
      <c r="B7" s="270" t="s">
        <v>1594</v>
      </c>
      <c r="C7" s="749">
        <v>1877</v>
      </c>
      <c r="D7" s="749">
        <v>1884</v>
      </c>
      <c r="E7" s="749">
        <v>1884</v>
      </c>
      <c r="F7" s="749">
        <v>1882</v>
      </c>
      <c r="G7" s="749">
        <v>1876</v>
      </c>
      <c r="H7" s="749">
        <v>1876</v>
      </c>
      <c r="I7" s="749">
        <v>1881</v>
      </c>
      <c r="J7" s="746">
        <v>-5.3134962805526033E-4</v>
      </c>
      <c r="K7" s="746">
        <v>2.1310602024507191E-3</v>
      </c>
    </row>
    <row r="8" spans="1:11" x14ac:dyDescent="0.25">
      <c r="A8" s="1852"/>
      <c r="B8" s="290" t="s">
        <v>1574</v>
      </c>
      <c r="C8" s="749"/>
      <c r="D8" s="749"/>
      <c r="E8" s="749">
        <v>20</v>
      </c>
      <c r="F8" s="749">
        <v>47</v>
      </c>
      <c r="G8" s="749">
        <v>53</v>
      </c>
      <c r="H8" s="749">
        <v>61</v>
      </c>
      <c r="I8" s="749">
        <v>75</v>
      </c>
      <c r="J8" s="746">
        <f>(I8-F8)/F8</f>
        <v>0.5957446808510638</v>
      </c>
      <c r="K8" s="746" t="s">
        <v>1060</v>
      </c>
    </row>
    <row r="9" spans="1:11" ht="15.75" thickBot="1" x14ac:dyDescent="0.3">
      <c r="A9" s="1853" t="s">
        <v>106</v>
      </c>
      <c r="B9" s="288" t="s">
        <v>1576</v>
      </c>
      <c r="C9" s="750">
        <v>2472</v>
      </c>
      <c r="D9" s="750">
        <v>2494</v>
      </c>
      <c r="E9" s="750">
        <v>2509</v>
      </c>
      <c r="F9" s="750">
        <v>2502</v>
      </c>
      <c r="G9" s="750">
        <v>2490</v>
      </c>
      <c r="H9" s="750">
        <v>2483</v>
      </c>
      <c r="I9" s="750">
        <v>2485</v>
      </c>
      <c r="J9" s="747">
        <v>-6.7945643485211827E-3</v>
      </c>
      <c r="K9" s="747">
        <v>5.2588996763754045E-3</v>
      </c>
    </row>
    <row r="10" spans="1:11" x14ac:dyDescent="0.25">
      <c r="A10" s="1851" t="s">
        <v>1059</v>
      </c>
      <c r="B10" s="260" t="s">
        <v>1595</v>
      </c>
      <c r="C10" s="751">
        <v>3110</v>
      </c>
      <c r="D10" s="751">
        <v>3134</v>
      </c>
      <c r="E10" s="751">
        <v>3154</v>
      </c>
      <c r="F10" s="751">
        <v>3169</v>
      </c>
      <c r="G10" s="751">
        <v>3207</v>
      </c>
      <c r="H10" s="751">
        <v>3261</v>
      </c>
      <c r="I10" s="751">
        <v>3280</v>
      </c>
      <c r="J10" s="745">
        <v>3.5026822341432631E-2</v>
      </c>
      <c r="K10" s="745">
        <v>5.4662379421221867E-2</v>
      </c>
    </row>
    <row r="11" spans="1:11" x14ac:dyDescent="0.25">
      <c r="A11" s="1852" t="s">
        <v>1059</v>
      </c>
      <c r="B11" s="299" t="s">
        <v>1261</v>
      </c>
      <c r="C11" s="749">
        <v>887</v>
      </c>
      <c r="D11" s="749">
        <v>877</v>
      </c>
      <c r="E11" s="749">
        <v>949</v>
      </c>
      <c r="F11" s="749">
        <v>925</v>
      </c>
      <c r="G11" s="749">
        <v>953</v>
      </c>
      <c r="H11" s="749">
        <v>959</v>
      </c>
      <c r="I11" s="749">
        <v>984</v>
      </c>
      <c r="J11" s="746">
        <v>6.3783783783783785E-2</v>
      </c>
      <c r="K11" s="746">
        <v>0.10935738444193913</v>
      </c>
    </row>
    <row r="12" spans="1:11" x14ac:dyDescent="0.25">
      <c r="A12" s="1852" t="s">
        <v>1059</v>
      </c>
      <c r="B12" s="290" t="s">
        <v>1577</v>
      </c>
      <c r="C12" s="749">
        <v>514</v>
      </c>
      <c r="D12" s="749">
        <v>669</v>
      </c>
      <c r="E12" s="749">
        <v>834</v>
      </c>
      <c r="F12" s="749">
        <v>966</v>
      </c>
      <c r="G12" s="749">
        <v>991</v>
      </c>
      <c r="H12" s="749">
        <v>997</v>
      </c>
      <c r="I12" s="749">
        <v>1011</v>
      </c>
      <c r="J12" s="746">
        <v>4.6583850931677016E-2</v>
      </c>
      <c r="K12" s="746">
        <v>0.96692607003891051</v>
      </c>
    </row>
    <row r="13" spans="1:11" x14ac:dyDescent="0.25">
      <c r="A13" s="1852" t="s">
        <v>1059</v>
      </c>
      <c r="B13" s="290" t="s">
        <v>1578</v>
      </c>
      <c r="C13" s="749">
        <v>2746</v>
      </c>
      <c r="D13" s="749">
        <v>2747</v>
      </c>
      <c r="E13" s="749">
        <v>2737</v>
      </c>
      <c r="F13" s="749">
        <v>2757</v>
      </c>
      <c r="G13" s="749">
        <v>2763</v>
      </c>
      <c r="H13" s="749">
        <v>2767</v>
      </c>
      <c r="I13" s="749">
        <v>2780</v>
      </c>
      <c r="J13" s="746">
        <v>8.3424011606819011E-3</v>
      </c>
      <c r="K13" s="746">
        <v>1.2381646030589949E-2</v>
      </c>
    </row>
    <row r="14" spans="1:11" x14ac:dyDescent="0.25">
      <c r="A14" s="1852" t="s">
        <v>1059</v>
      </c>
      <c r="B14" s="290" t="s">
        <v>1579</v>
      </c>
      <c r="C14" s="749">
        <v>3830</v>
      </c>
      <c r="D14" s="749">
        <v>3801</v>
      </c>
      <c r="E14" s="749">
        <v>3781</v>
      </c>
      <c r="F14" s="749">
        <v>3748</v>
      </c>
      <c r="G14" s="749">
        <v>3738</v>
      </c>
      <c r="H14" s="749">
        <v>3726</v>
      </c>
      <c r="I14" s="749">
        <v>3719</v>
      </c>
      <c r="J14" s="746">
        <v>-7.737459978655283E-3</v>
      </c>
      <c r="K14" s="746">
        <v>-2.8981723237597911E-2</v>
      </c>
    </row>
    <row r="15" spans="1:11" ht="15.75" thickBot="1" x14ac:dyDescent="0.3">
      <c r="A15" s="1853" t="s">
        <v>1059</v>
      </c>
      <c r="B15" s="270" t="s">
        <v>1596</v>
      </c>
      <c r="C15" s="750">
        <v>7733</v>
      </c>
      <c r="D15" s="750">
        <v>7930</v>
      </c>
      <c r="E15" s="750">
        <v>8081</v>
      </c>
      <c r="F15" s="750">
        <v>8277</v>
      </c>
      <c r="G15" s="750">
        <v>8436</v>
      </c>
      <c r="H15" s="750">
        <v>8711</v>
      </c>
      <c r="I15" s="750">
        <v>8923</v>
      </c>
      <c r="J15" s="747">
        <v>7.8047601788087465E-2</v>
      </c>
      <c r="K15" s="747">
        <v>0.15388594335962757</v>
      </c>
    </row>
    <row r="16" spans="1:11" x14ac:dyDescent="0.25">
      <c r="A16" s="1851" t="s">
        <v>108</v>
      </c>
      <c r="B16" s="287" t="s">
        <v>1237</v>
      </c>
      <c r="C16" s="751">
        <v>211</v>
      </c>
      <c r="D16" s="751">
        <v>222</v>
      </c>
      <c r="E16" s="751">
        <v>242</v>
      </c>
      <c r="F16" s="751">
        <v>268</v>
      </c>
      <c r="G16" s="751">
        <v>268</v>
      </c>
      <c r="H16" s="751">
        <v>271</v>
      </c>
      <c r="I16" s="751">
        <v>277</v>
      </c>
      <c r="J16" s="745">
        <v>3.3582089552238806E-2</v>
      </c>
      <c r="K16" s="745">
        <v>0.3127962085308057</v>
      </c>
    </row>
    <row r="17" spans="1:11" x14ac:dyDescent="0.25">
      <c r="A17" s="1852" t="s">
        <v>108</v>
      </c>
      <c r="B17" s="290" t="s">
        <v>1580</v>
      </c>
      <c r="C17" s="749">
        <v>153</v>
      </c>
      <c r="D17" s="749">
        <v>198</v>
      </c>
      <c r="E17" s="749">
        <v>230</v>
      </c>
      <c r="F17" s="749">
        <v>273</v>
      </c>
      <c r="G17" s="749">
        <v>284</v>
      </c>
      <c r="H17" s="749">
        <v>287</v>
      </c>
      <c r="I17" s="749">
        <v>291</v>
      </c>
      <c r="J17" s="746">
        <v>6.5934065934065936E-2</v>
      </c>
      <c r="K17" s="746">
        <v>0.90196078431372551</v>
      </c>
    </row>
    <row r="18" spans="1:11" x14ac:dyDescent="0.25">
      <c r="A18" s="1852" t="s">
        <v>108</v>
      </c>
      <c r="B18" s="613" t="s">
        <v>1242</v>
      </c>
      <c r="C18" s="749">
        <v>235</v>
      </c>
      <c r="D18" s="749">
        <v>297</v>
      </c>
      <c r="E18" s="749">
        <v>379</v>
      </c>
      <c r="F18" s="749">
        <v>490</v>
      </c>
      <c r="G18" s="749">
        <v>557</v>
      </c>
      <c r="H18" s="749">
        <v>624</v>
      </c>
      <c r="I18" s="749">
        <v>681</v>
      </c>
      <c r="J18" s="746">
        <v>0.38979591836734695</v>
      </c>
      <c r="K18" s="746">
        <v>1.897872340425532</v>
      </c>
    </row>
    <row r="19" spans="1:11" x14ac:dyDescent="0.25">
      <c r="A19" s="1852" t="s">
        <v>108</v>
      </c>
      <c r="B19" s="290" t="s">
        <v>1581</v>
      </c>
      <c r="C19" s="749">
        <v>1378</v>
      </c>
      <c r="D19" s="749">
        <v>1410</v>
      </c>
      <c r="E19" s="749">
        <v>1440</v>
      </c>
      <c r="F19" s="749">
        <v>1479</v>
      </c>
      <c r="G19" s="749">
        <v>1477</v>
      </c>
      <c r="H19" s="749">
        <v>1478</v>
      </c>
      <c r="I19" s="749">
        <v>1489</v>
      </c>
      <c r="J19" s="746">
        <v>6.7613252197430695E-3</v>
      </c>
      <c r="K19" s="746">
        <v>8.0551523947750364E-2</v>
      </c>
    </row>
    <row r="20" spans="1:11" x14ac:dyDescent="0.25">
      <c r="A20" s="1852" t="s">
        <v>108</v>
      </c>
      <c r="B20" s="270" t="s">
        <v>1240</v>
      </c>
      <c r="C20" s="749">
        <v>1416</v>
      </c>
      <c r="D20" s="749">
        <v>1529</v>
      </c>
      <c r="E20" s="749">
        <v>1729</v>
      </c>
      <c r="F20" s="749">
        <v>1832</v>
      </c>
      <c r="G20" s="749">
        <v>1910</v>
      </c>
      <c r="H20" s="749">
        <v>2060</v>
      </c>
      <c r="I20" s="749">
        <v>2148</v>
      </c>
      <c r="J20" s="746">
        <v>0.17248908296943233</v>
      </c>
      <c r="K20" s="746">
        <v>0.51694915254237284</v>
      </c>
    </row>
    <row r="21" spans="1:11" ht="15.75" thickBot="1" x14ac:dyDescent="0.3">
      <c r="A21" s="1853" t="s">
        <v>108</v>
      </c>
      <c r="B21" s="613" t="s">
        <v>1243</v>
      </c>
      <c r="C21" s="750">
        <v>2099</v>
      </c>
      <c r="D21" s="750">
        <v>2172</v>
      </c>
      <c r="E21" s="750">
        <v>2244</v>
      </c>
      <c r="F21" s="750">
        <v>2439</v>
      </c>
      <c r="G21" s="750">
        <v>2628</v>
      </c>
      <c r="H21" s="750">
        <v>2785</v>
      </c>
      <c r="I21" s="750">
        <v>2848</v>
      </c>
      <c r="J21" s="747">
        <v>0.16769167691676917</v>
      </c>
      <c r="K21" s="747">
        <v>0.35683658885183422</v>
      </c>
    </row>
    <row r="22" spans="1:11" x14ac:dyDescent="0.25">
      <c r="A22" s="1851" t="s">
        <v>109</v>
      </c>
      <c r="B22" s="287" t="s">
        <v>1582</v>
      </c>
      <c r="C22" s="751">
        <v>152</v>
      </c>
      <c r="D22" s="751">
        <v>198</v>
      </c>
      <c r="E22" s="751">
        <v>284</v>
      </c>
      <c r="F22" s="751">
        <v>341</v>
      </c>
      <c r="G22" s="751">
        <v>360</v>
      </c>
      <c r="H22" s="751">
        <v>378</v>
      </c>
      <c r="I22" s="751">
        <v>457</v>
      </c>
      <c r="J22" s="745">
        <v>0.34017595307917886</v>
      </c>
      <c r="K22" s="745">
        <v>2.0065789473684212</v>
      </c>
    </row>
    <row r="23" spans="1:11" x14ac:dyDescent="0.25">
      <c r="A23" s="1852" t="s">
        <v>109</v>
      </c>
      <c r="B23" s="290" t="s">
        <v>1583</v>
      </c>
      <c r="C23" s="749">
        <v>2305</v>
      </c>
      <c r="D23" s="749">
        <v>2349</v>
      </c>
      <c r="E23" s="749">
        <v>2336</v>
      </c>
      <c r="F23" s="749">
        <v>2311</v>
      </c>
      <c r="G23" s="749">
        <v>2282</v>
      </c>
      <c r="H23" s="749">
        <v>2257</v>
      </c>
      <c r="I23" s="749">
        <v>2227</v>
      </c>
      <c r="J23" s="746">
        <v>-3.6347901341410645E-2</v>
      </c>
      <c r="K23" s="746">
        <v>-3.383947939262473E-2</v>
      </c>
    </row>
    <row r="24" spans="1:11" x14ac:dyDescent="0.25">
      <c r="A24" s="1852" t="s">
        <v>109</v>
      </c>
      <c r="B24" s="613" t="s">
        <v>1597</v>
      </c>
      <c r="C24" s="749">
        <v>2436</v>
      </c>
      <c r="D24" s="749">
        <v>2402</v>
      </c>
      <c r="E24" s="749">
        <v>2367</v>
      </c>
      <c r="F24" s="749">
        <v>2344</v>
      </c>
      <c r="G24" s="749">
        <v>2319</v>
      </c>
      <c r="H24" s="749">
        <v>2290</v>
      </c>
      <c r="I24" s="749">
        <v>2246</v>
      </c>
      <c r="J24" s="746">
        <v>-4.1808873720136516E-2</v>
      </c>
      <c r="K24" s="746">
        <v>-7.7996715927750412E-2</v>
      </c>
    </row>
    <row r="25" spans="1:11" x14ac:dyDescent="0.25">
      <c r="A25" s="1852" t="s">
        <v>109</v>
      </c>
      <c r="B25" s="728" t="s">
        <v>1584</v>
      </c>
      <c r="C25" s="749">
        <v>3203</v>
      </c>
      <c r="D25" s="749">
        <v>3162</v>
      </c>
      <c r="E25" s="749">
        <v>3109</v>
      </c>
      <c r="F25" s="749">
        <v>3059</v>
      </c>
      <c r="G25" s="749">
        <v>3034</v>
      </c>
      <c r="H25" s="749">
        <v>3004</v>
      </c>
      <c r="I25" s="749">
        <v>2976</v>
      </c>
      <c r="J25" s="746">
        <v>-2.7133050016345212E-2</v>
      </c>
      <c r="K25" s="746">
        <v>-7.0871058382766153E-2</v>
      </c>
    </row>
    <row r="26" spans="1:11" x14ac:dyDescent="0.25">
      <c r="A26" s="1852" t="s">
        <v>109</v>
      </c>
      <c r="B26" s="613" t="s">
        <v>1598</v>
      </c>
      <c r="C26" s="749">
        <v>1354</v>
      </c>
      <c r="D26" s="749">
        <v>1395</v>
      </c>
      <c r="E26" s="749">
        <v>1425</v>
      </c>
      <c r="F26" s="749">
        <v>1432</v>
      </c>
      <c r="G26" s="749">
        <v>1416</v>
      </c>
      <c r="H26" s="749">
        <v>1403</v>
      </c>
      <c r="I26" s="749">
        <v>1397</v>
      </c>
      <c r="J26" s="746">
        <v>-2.4441340782122904E-2</v>
      </c>
      <c r="K26" s="746">
        <v>3.1757754800590843E-2</v>
      </c>
    </row>
    <row r="27" spans="1:11" x14ac:dyDescent="0.25">
      <c r="A27" s="1852" t="s">
        <v>109</v>
      </c>
      <c r="B27" s="728" t="s">
        <v>1245</v>
      </c>
      <c r="C27" s="749">
        <v>1955</v>
      </c>
      <c r="D27" s="749">
        <v>1934</v>
      </c>
      <c r="E27" s="749">
        <v>1931</v>
      </c>
      <c r="F27" s="749">
        <v>1917</v>
      </c>
      <c r="G27" s="749">
        <v>1901</v>
      </c>
      <c r="H27" s="749">
        <v>1892</v>
      </c>
      <c r="I27" s="749">
        <v>1877</v>
      </c>
      <c r="J27" s="746">
        <v>-2.0865936358894107E-2</v>
      </c>
      <c r="K27" s="746">
        <v>-3.9897698209718668E-2</v>
      </c>
    </row>
    <row r="28" spans="1:11" x14ac:dyDescent="0.25">
      <c r="A28" s="1852" t="s">
        <v>109</v>
      </c>
      <c r="B28" s="613" t="s">
        <v>619</v>
      </c>
      <c r="C28" s="749">
        <v>339</v>
      </c>
      <c r="D28" s="749">
        <v>433</v>
      </c>
      <c r="E28" s="749">
        <v>557</v>
      </c>
      <c r="F28" s="749">
        <v>754</v>
      </c>
      <c r="G28" s="749">
        <v>890</v>
      </c>
      <c r="H28" s="749">
        <v>1076</v>
      </c>
      <c r="I28" s="749">
        <v>1215</v>
      </c>
      <c r="J28" s="746">
        <v>0.6114058355437666</v>
      </c>
      <c r="K28" s="746">
        <v>2.584070796460177</v>
      </c>
    </row>
    <row r="29" spans="1:11" x14ac:dyDescent="0.25">
      <c r="A29" s="1852" t="s">
        <v>109</v>
      </c>
      <c r="B29" s="613" t="s">
        <v>618</v>
      </c>
      <c r="C29" s="749">
        <v>1793</v>
      </c>
      <c r="D29" s="749">
        <v>1764</v>
      </c>
      <c r="E29" s="749">
        <v>1736</v>
      </c>
      <c r="F29" s="749">
        <v>1717</v>
      </c>
      <c r="G29" s="749">
        <v>1712</v>
      </c>
      <c r="H29" s="749">
        <v>1705</v>
      </c>
      <c r="I29" s="749">
        <v>1700</v>
      </c>
      <c r="J29" s="746">
        <v>-9.9009900990099011E-3</v>
      </c>
      <c r="K29" s="746">
        <v>-5.1868377021751254E-2</v>
      </c>
    </row>
    <row r="30" spans="1:11" x14ac:dyDescent="0.25">
      <c r="A30" s="1852" t="s">
        <v>109</v>
      </c>
      <c r="B30" s="613" t="s">
        <v>617</v>
      </c>
      <c r="C30" s="749">
        <v>239</v>
      </c>
      <c r="D30" s="749">
        <v>233</v>
      </c>
      <c r="E30" s="749">
        <v>225</v>
      </c>
      <c r="F30" s="749">
        <v>223</v>
      </c>
      <c r="G30" s="749">
        <v>219</v>
      </c>
      <c r="H30" s="749">
        <v>216</v>
      </c>
      <c r="I30" s="749">
        <v>211</v>
      </c>
      <c r="J30" s="746">
        <v>-5.3811659192825115E-2</v>
      </c>
      <c r="K30" s="746">
        <v>-0.11715481171548117</v>
      </c>
    </row>
    <row r="31" spans="1:11" ht="26.25" thickBot="1" x14ac:dyDescent="0.3">
      <c r="A31" s="1853" t="s">
        <v>109</v>
      </c>
      <c r="B31" s="619" t="s">
        <v>1592</v>
      </c>
      <c r="C31" s="750">
        <v>5199</v>
      </c>
      <c r="D31" s="750">
        <v>5089</v>
      </c>
      <c r="E31" s="750">
        <v>4981</v>
      </c>
      <c r="F31" s="750">
        <v>4894</v>
      </c>
      <c r="G31" s="750">
        <v>4868</v>
      </c>
      <c r="H31" s="750">
        <v>4838</v>
      </c>
      <c r="I31" s="750">
        <v>4793</v>
      </c>
      <c r="J31" s="747">
        <v>-2.0637515324887619E-2</v>
      </c>
      <c r="K31" s="747">
        <v>-7.8091940757838041E-2</v>
      </c>
    </row>
    <row r="32" spans="1:11" ht="19.5" customHeight="1" x14ac:dyDescent="0.25">
      <c r="A32" s="1851" t="s">
        <v>1054</v>
      </c>
      <c r="B32" s="287" t="s">
        <v>1585</v>
      </c>
      <c r="C32" s="751">
        <v>40</v>
      </c>
      <c r="D32" s="751">
        <v>40</v>
      </c>
      <c r="E32" s="751">
        <v>40</v>
      </c>
      <c r="F32" s="751">
        <v>40</v>
      </c>
      <c r="G32" s="751">
        <v>40</v>
      </c>
      <c r="H32" s="751">
        <v>40</v>
      </c>
      <c r="I32" s="751">
        <v>40</v>
      </c>
      <c r="J32" s="745">
        <v>0</v>
      </c>
      <c r="K32" s="745">
        <v>0</v>
      </c>
    </row>
    <row r="33" spans="1:11" ht="25.5" customHeight="1" thickBot="1" x14ac:dyDescent="0.3">
      <c r="A33" s="1853" t="s">
        <v>1054</v>
      </c>
      <c r="B33" s="270" t="s">
        <v>1599</v>
      </c>
      <c r="C33" s="750">
        <v>4</v>
      </c>
      <c r="D33" s="750">
        <v>4</v>
      </c>
      <c r="E33" s="750">
        <v>4</v>
      </c>
      <c r="F33" s="750">
        <v>4</v>
      </c>
      <c r="G33" s="750">
        <v>4</v>
      </c>
      <c r="H33" s="750">
        <v>4</v>
      </c>
      <c r="I33" s="750">
        <v>4</v>
      </c>
      <c r="J33" s="747">
        <v>0</v>
      </c>
      <c r="K33" s="747">
        <v>0</v>
      </c>
    </row>
    <row r="34" spans="1:11" x14ac:dyDescent="0.25">
      <c r="A34" s="1851" t="s">
        <v>1055</v>
      </c>
      <c r="B34" s="260" t="s">
        <v>1600</v>
      </c>
      <c r="C34" s="751">
        <v>4604</v>
      </c>
      <c r="D34" s="751">
        <v>4650</v>
      </c>
      <c r="E34" s="751">
        <v>4683</v>
      </c>
      <c r="F34" s="751">
        <v>4686</v>
      </c>
      <c r="G34" s="751">
        <v>4693</v>
      </c>
      <c r="H34" s="751">
        <v>4704</v>
      </c>
      <c r="I34" s="751">
        <v>4714</v>
      </c>
      <c r="J34" s="745">
        <v>5.9752454118651302E-3</v>
      </c>
      <c r="K34" s="745">
        <v>2.3892267593397045E-2</v>
      </c>
    </row>
    <row r="35" spans="1:11" x14ac:dyDescent="0.25">
      <c r="A35" s="1852" t="s">
        <v>1055</v>
      </c>
      <c r="B35" s="617" t="s">
        <v>1586</v>
      </c>
      <c r="C35" s="749">
        <v>53</v>
      </c>
      <c r="D35" s="749">
        <v>90</v>
      </c>
      <c r="E35" s="749">
        <v>146</v>
      </c>
      <c r="F35" s="749">
        <v>256</v>
      </c>
      <c r="G35" s="749">
        <v>280</v>
      </c>
      <c r="H35" s="749">
        <v>285</v>
      </c>
      <c r="I35" s="749">
        <v>309</v>
      </c>
      <c r="J35" s="746">
        <v>0.20703125</v>
      </c>
      <c r="K35" s="746">
        <v>4.8301886792452828</v>
      </c>
    </row>
    <row r="36" spans="1:11" x14ac:dyDescent="0.25">
      <c r="A36" s="1852" t="s">
        <v>1055</v>
      </c>
      <c r="B36" s="290" t="s">
        <v>1587</v>
      </c>
      <c r="C36" s="749">
        <v>10509</v>
      </c>
      <c r="D36" s="749">
        <v>10673</v>
      </c>
      <c r="E36" s="749">
        <v>10795</v>
      </c>
      <c r="F36" s="749">
        <v>10866</v>
      </c>
      <c r="G36" s="749">
        <v>10889</v>
      </c>
      <c r="H36" s="749">
        <v>10884</v>
      </c>
      <c r="I36" s="749">
        <v>10900</v>
      </c>
      <c r="J36" s="746">
        <v>3.1290263206331676E-3</v>
      </c>
      <c r="K36" s="746">
        <v>3.7206204205918733E-2</v>
      </c>
    </row>
    <row r="37" spans="1:11" x14ac:dyDescent="0.25">
      <c r="A37" s="1852" t="s">
        <v>1055</v>
      </c>
      <c r="B37" s="270" t="s">
        <v>1601</v>
      </c>
      <c r="C37" s="749">
        <v>2555</v>
      </c>
      <c r="D37" s="749">
        <v>2564</v>
      </c>
      <c r="E37" s="749">
        <v>2590</v>
      </c>
      <c r="F37" s="749">
        <v>2609</v>
      </c>
      <c r="G37" s="749">
        <v>2621</v>
      </c>
      <c r="H37" s="749">
        <v>2639</v>
      </c>
      <c r="I37" s="749">
        <v>2659</v>
      </c>
      <c r="J37" s="746">
        <v>1.9164430816404752E-2</v>
      </c>
      <c r="K37" s="746">
        <v>4.0704500978473585E-2</v>
      </c>
    </row>
    <row r="38" spans="1:11" x14ac:dyDescent="0.25">
      <c r="A38" s="1852" t="s">
        <v>1055</v>
      </c>
      <c r="B38" s="290" t="s">
        <v>1588</v>
      </c>
      <c r="C38" s="749">
        <v>11</v>
      </c>
      <c r="D38" s="749">
        <v>15</v>
      </c>
      <c r="E38" s="749">
        <v>16</v>
      </c>
      <c r="F38" s="749">
        <v>25</v>
      </c>
      <c r="G38" s="749">
        <v>27</v>
      </c>
      <c r="H38" s="749">
        <v>27</v>
      </c>
      <c r="I38" s="749">
        <v>27</v>
      </c>
      <c r="J38" s="746">
        <v>0.08</v>
      </c>
      <c r="K38" s="746">
        <v>1.4545454545454546</v>
      </c>
    </row>
    <row r="39" spans="1:11" x14ac:dyDescent="0.25">
      <c r="A39" s="1852" t="s">
        <v>1055</v>
      </c>
      <c r="B39" s="270" t="s">
        <v>1602</v>
      </c>
      <c r="C39" s="749">
        <v>7901</v>
      </c>
      <c r="D39" s="749">
        <v>7988</v>
      </c>
      <c r="E39" s="749">
        <v>8087</v>
      </c>
      <c r="F39" s="749">
        <v>8226</v>
      </c>
      <c r="G39" s="749">
        <v>8322</v>
      </c>
      <c r="H39" s="749">
        <v>8469</v>
      </c>
      <c r="I39" s="749">
        <v>8550</v>
      </c>
      <c r="J39" s="746">
        <v>3.9387308533916851E-2</v>
      </c>
      <c r="K39" s="746">
        <v>8.2141501075813195E-2</v>
      </c>
    </row>
    <row r="40" spans="1:11" ht="15.75" thickBot="1" x14ac:dyDescent="0.3">
      <c r="A40" s="1853" t="s">
        <v>1055</v>
      </c>
      <c r="B40" s="290" t="s">
        <v>1589</v>
      </c>
      <c r="C40" s="750">
        <v>3780</v>
      </c>
      <c r="D40" s="750">
        <v>3809</v>
      </c>
      <c r="E40" s="750">
        <v>3803</v>
      </c>
      <c r="F40" s="750">
        <v>3780</v>
      </c>
      <c r="G40" s="750">
        <v>3769</v>
      </c>
      <c r="H40" s="750">
        <v>3763</v>
      </c>
      <c r="I40" s="750">
        <v>3757</v>
      </c>
      <c r="J40" s="747">
        <v>-6.084656084656085E-3</v>
      </c>
      <c r="K40" s="747">
        <v>-6.084656084656085E-3</v>
      </c>
    </row>
    <row r="41" spans="1:11" x14ac:dyDescent="0.25">
      <c r="A41" s="1851" t="s">
        <v>1056</v>
      </c>
      <c r="B41" s="287" t="s">
        <v>1590</v>
      </c>
      <c r="C41" s="751">
        <v>1187</v>
      </c>
      <c r="D41" s="751">
        <v>1155</v>
      </c>
      <c r="E41" s="751">
        <v>1171</v>
      </c>
      <c r="F41" s="751">
        <v>1172</v>
      </c>
      <c r="G41" s="751">
        <v>1171</v>
      </c>
      <c r="H41" s="751">
        <v>1142</v>
      </c>
      <c r="I41" s="751">
        <v>1116</v>
      </c>
      <c r="J41" s="745">
        <v>-4.778156996587031E-2</v>
      </c>
      <c r="K41" s="745">
        <v>-5.9814658803706823E-2</v>
      </c>
    </row>
    <row r="42" spans="1:11" x14ac:dyDescent="0.25">
      <c r="A42" s="1852" t="s">
        <v>1056</v>
      </c>
      <c r="B42" s="290" t="s">
        <v>1591</v>
      </c>
      <c r="C42" s="749">
        <v>3049</v>
      </c>
      <c r="D42" s="749">
        <v>3037</v>
      </c>
      <c r="E42" s="749">
        <v>3051</v>
      </c>
      <c r="F42" s="749">
        <v>3111</v>
      </c>
      <c r="G42" s="749">
        <v>3128</v>
      </c>
      <c r="H42" s="749">
        <v>3129</v>
      </c>
      <c r="I42" s="749">
        <v>3112</v>
      </c>
      <c r="J42" s="746">
        <v>3.214400514304082E-4</v>
      </c>
      <c r="K42" s="746">
        <v>2.0662512299114463E-2</v>
      </c>
    </row>
    <row r="43" spans="1:11" x14ac:dyDescent="0.25">
      <c r="A43" s="1852" t="s">
        <v>1056</v>
      </c>
      <c r="B43" s="270" t="s">
        <v>1603</v>
      </c>
      <c r="C43" s="749">
        <v>1706</v>
      </c>
      <c r="D43" s="749">
        <v>1727</v>
      </c>
      <c r="E43" s="749">
        <v>1763</v>
      </c>
      <c r="F43" s="749">
        <v>1800</v>
      </c>
      <c r="G43" s="749">
        <v>1834</v>
      </c>
      <c r="H43" s="749">
        <v>1871</v>
      </c>
      <c r="I43" s="749">
        <v>1882</v>
      </c>
      <c r="J43" s="746">
        <v>4.5555555555555557E-2</v>
      </c>
      <c r="K43" s="746">
        <v>0.10316529894490035</v>
      </c>
    </row>
    <row r="44" spans="1:11" x14ac:dyDescent="0.25">
      <c r="A44" s="1852" t="s">
        <v>1056</v>
      </c>
      <c r="B44" s="613" t="s">
        <v>1604</v>
      </c>
      <c r="C44" s="749">
        <v>474</v>
      </c>
      <c r="D44" s="749">
        <v>481</v>
      </c>
      <c r="E44" s="749">
        <v>490</v>
      </c>
      <c r="F44" s="749">
        <v>505</v>
      </c>
      <c r="G44" s="749">
        <v>514</v>
      </c>
      <c r="H44" s="749">
        <v>542</v>
      </c>
      <c r="I44" s="749">
        <v>546</v>
      </c>
      <c r="J44" s="746">
        <v>8.1188118811881191E-2</v>
      </c>
      <c r="K44" s="746">
        <v>0.15189873417721519</v>
      </c>
    </row>
    <row r="45" spans="1:11" ht="15.75" thickBot="1" x14ac:dyDescent="0.3">
      <c r="A45" s="1853" t="s">
        <v>1056</v>
      </c>
      <c r="B45" s="288" t="s">
        <v>1253</v>
      </c>
      <c r="C45" s="750">
        <v>1425</v>
      </c>
      <c r="D45" s="750">
        <v>1374</v>
      </c>
      <c r="E45" s="750">
        <v>1381</v>
      </c>
      <c r="F45" s="750">
        <v>1385</v>
      </c>
      <c r="G45" s="750">
        <v>1380</v>
      </c>
      <c r="H45" s="750">
        <v>1364</v>
      </c>
      <c r="I45" s="750">
        <v>1349</v>
      </c>
      <c r="J45" s="747">
        <v>-2.5992779783393503E-2</v>
      </c>
      <c r="K45" s="747">
        <v>-5.3333333333333337E-2</v>
      </c>
    </row>
    <row r="46" spans="1:11" ht="409.6" hidden="1" customHeight="1" x14ac:dyDescent="0.25">
      <c r="A46" s="303"/>
      <c r="B46" s="304"/>
      <c r="C46" s="298"/>
      <c r="D46" s="298"/>
      <c r="E46" s="298"/>
      <c r="F46" s="749"/>
      <c r="G46" s="749"/>
      <c r="H46" s="749"/>
      <c r="I46" s="749"/>
      <c r="J46" s="747" t="e">
        <v>#DIV/0!</v>
      </c>
      <c r="K46" s="747" t="e">
        <v>#DIV/0!</v>
      </c>
    </row>
    <row r="47" spans="1:11" ht="409.6" hidden="1" customHeight="1" x14ac:dyDescent="0.25">
      <c r="A47" s="303"/>
      <c r="B47" s="304"/>
      <c r="C47" s="298"/>
      <c r="D47" s="298"/>
      <c r="E47" s="298"/>
      <c r="F47" s="749"/>
      <c r="G47" s="749"/>
      <c r="H47" s="749"/>
      <c r="I47" s="749"/>
      <c r="J47" s="747" t="e">
        <v>#DIV/0!</v>
      </c>
      <c r="K47" s="747" t="e">
        <v>#DIV/0!</v>
      </c>
    </row>
    <row r="48" spans="1:11" ht="409.6" hidden="1" customHeight="1" x14ac:dyDescent="0.25">
      <c r="A48" s="303"/>
      <c r="B48" s="304"/>
      <c r="C48" s="298"/>
      <c r="D48" s="298"/>
      <c r="E48" s="298"/>
      <c r="F48" s="749"/>
      <c r="G48" s="749"/>
      <c r="H48" s="749"/>
      <c r="I48" s="749"/>
      <c r="J48" s="747" t="e">
        <v>#DIV/0!</v>
      </c>
      <c r="K48" s="747" t="e">
        <v>#DIV/0!</v>
      </c>
    </row>
    <row r="49" spans="1:11" ht="409.6" hidden="1" customHeight="1" x14ac:dyDescent="0.25">
      <c r="A49" s="303"/>
      <c r="B49" s="304"/>
      <c r="C49" s="298"/>
      <c r="D49" s="298"/>
      <c r="E49" s="298"/>
      <c r="F49" s="749"/>
      <c r="G49" s="749"/>
      <c r="H49" s="749"/>
      <c r="I49" s="749"/>
      <c r="J49" s="747" t="e">
        <v>#DIV/0!</v>
      </c>
      <c r="K49" s="747" t="e">
        <v>#DIV/0!</v>
      </c>
    </row>
    <row r="50" spans="1:11" ht="409.6" hidden="1" customHeight="1" x14ac:dyDescent="0.25">
      <c r="A50" s="303"/>
      <c r="B50" s="304"/>
      <c r="C50" s="298"/>
      <c r="D50" s="298"/>
      <c r="E50" s="298"/>
      <c r="F50" s="749"/>
      <c r="G50" s="749"/>
      <c r="H50" s="749"/>
      <c r="I50" s="749"/>
      <c r="J50" s="747" t="e">
        <v>#DIV/0!</v>
      </c>
      <c r="K50" s="747" t="e">
        <v>#DIV/0!</v>
      </c>
    </row>
    <row r="51" spans="1:11" ht="409.6" hidden="1" customHeight="1" x14ac:dyDescent="0.25">
      <c r="A51" s="303"/>
      <c r="B51" s="304"/>
      <c r="C51" s="298"/>
      <c r="D51" s="298"/>
      <c r="E51" s="298"/>
      <c r="F51" s="749"/>
      <c r="G51" s="749"/>
      <c r="H51" s="749"/>
      <c r="I51" s="749"/>
      <c r="J51" s="747" t="e">
        <v>#DIV/0!</v>
      </c>
      <c r="K51" s="747" t="e">
        <v>#DIV/0!</v>
      </c>
    </row>
    <row r="52" spans="1:11" ht="409.6" hidden="1" customHeight="1" x14ac:dyDescent="0.25">
      <c r="A52" s="303"/>
      <c r="B52" s="304"/>
      <c r="C52" s="298"/>
      <c r="D52" s="298"/>
      <c r="E52" s="298"/>
      <c r="F52" s="749"/>
      <c r="G52" s="749"/>
      <c r="H52" s="749"/>
      <c r="I52" s="749"/>
      <c r="J52" s="747" t="e">
        <v>#DIV/0!</v>
      </c>
      <c r="K52" s="747" t="e">
        <v>#DIV/0!</v>
      </c>
    </row>
    <row r="53" spans="1:11" ht="409.6" hidden="1" customHeight="1" x14ac:dyDescent="0.25">
      <c r="A53" s="303"/>
      <c r="B53" s="304"/>
      <c r="C53" s="298"/>
      <c r="D53" s="298"/>
      <c r="E53" s="298"/>
      <c r="F53" s="749"/>
      <c r="G53" s="749"/>
      <c r="H53" s="749"/>
      <c r="I53" s="749"/>
      <c r="J53" s="747" t="e">
        <v>#DIV/0!</v>
      </c>
      <c r="K53" s="747" t="e">
        <v>#DIV/0!</v>
      </c>
    </row>
    <row r="54" spans="1:11" ht="409.6" hidden="1" customHeight="1" x14ac:dyDescent="0.25">
      <c r="A54" s="303"/>
      <c r="B54" s="304"/>
      <c r="C54" s="298"/>
      <c r="D54" s="298"/>
      <c r="E54" s="298"/>
      <c r="F54" s="749"/>
      <c r="G54" s="749"/>
      <c r="H54" s="749"/>
      <c r="I54" s="749"/>
      <c r="J54" s="747" t="e">
        <v>#DIV/0!</v>
      </c>
      <c r="K54" s="747" t="e">
        <v>#DIV/0!</v>
      </c>
    </row>
    <row r="55" spans="1:11" ht="409.6" hidden="1" customHeight="1" x14ac:dyDescent="0.25">
      <c r="A55" s="303"/>
      <c r="B55" s="304"/>
      <c r="C55" s="298"/>
      <c r="D55" s="298"/>
      <c r="E55" s="298"/>
      <c r="F55" s="749"/>
      <c r="G55" s="749"/>
      <c r="H55" s="749"/>
      <c r="I55" s="749"/>
      <c r="J55" s="747" t="e">
        <v>#DIV/0!</v>
      </c>
      <c r="K55" s="747" t="e">
        <v>#DIV/0!</v>
      </c>
    </row>
    <row r="56" spans="1:11" ht="409.6" hidden="1" customHeight="1" x14ac:dyDescent="0.25">
      <c r="A56" s="303"/>
      <c r="B56" s="304"/>
      <c r="C56" s="298"/>
      <c r="D56" s="298"/>
      <c r="E56" s="298"/>
      <c r="F56" s="749"/>
      <c r="G56" s="749"/>
      <c r="H56" s="749"/>
      <c r="I56" s="749"/>
      <c r="J56" s="747" t="e">
        <v>#DIV/0!</v>
      </c>
      <c r="K56" s="747" t="e">
        <v>#DIV/0!</v>
      </c>
    </row>
    <row r="57" spans="1:11" ht="409.6" hidden="1" customHeight="1" x14ac:dyDescent="0.25">
      <c r="A57" s="303"/>
      <c r="B57" s="304"/>
      <c r="C57" s="298"/>
      <c r="D57" s="298"/>
      <c r="E57" s="298"/>
      <c r="F57" s="749"/>
      <c r="G57" s="749"/>
      <c r="H57" s="749"/>
      <c r="I57" s="749"/>
      <c r="J57" s="747" t="e">
        <v>#DIV/0!</v>
      </c>
      <c r="K57" s="747" t="e">
        <v>#DIV/0!</v>
      </c>
    </row>
    <row r="58" spans="1:11" ht="409.6" hidden="1" customHeight="1" x14ac:dyDescent="0.25">
      <c r="A58" s="303"/>
      <c r="B58" s="304"/>
      <c r="C58" s="298"/>
      <c r="D58" s="298"/>
      <c r="E58" s="298"/>
      <c r="F58" s="749"/>
      <c r="G58" s="749"/>
      <c r="H58" s="749"/>
      <c r="I58" s="749"/>
      <c r="J58" s="747" t="e">
        <v>#DIV/0!</v>
      </c>
      <c r="K58" s="747" t="e">
        <v>#DIV/0!</v>
      </c>
    </row>
    <row r="59" spans="1:11" ht="409.6" hidden="1" customHeight="1" x14ac:dyDescent="0.25">
      <c r="A59" s="303"/>
      <c r="B59" s="304"/>
      <c r="C59" s="298"/>
      <c r="D59" s="298"/>
      <c r="E59" s="298"/>
      <c r="F59" s="749"/>
      <c r="G59" s="749"/>
      <c r="H59" s="749"/>
      <c r="I59" s="749"/>
      <c r="J59" s="747" t="e">
        <v>#DIV/0!</v>
      </c>
      <c r="K59" s="747" t="e">
        <v>#DIV/0!</v>
      </c>
    </row>
    <row r="60" spans="1:11" ht="409.6" hidden="1" customHeight="1" x14ac:dyDescent="0.25">
      <c r="A60" s="303"/>
      <c r="B60" s="304"/>
      <c r="C60" s="298"/>
      <c r="D60" s="298"/>
      <c r="E60" s="298"/>
      <c r="F60" s="749"/>
      <c r="G60" s="749"/>
      <c r="H60" s="749"/>
      <c r="I60" s="749"/>
      <c r="J60" s="747" t="e">
        <v>#DIV/0!</v>
      </c>
      <c r="K60" s="747" t="e">
        <v>#DIV/0!</v>
      </c>
    </row>
    <row r="61" spans="1:11" ht="409.6" hidden="1" customHeight="1" x14ac:dyDescent="0.25">
      <c r="A61" s="303"/>
      <c r="B61" s="303"/>
      <c r="C61" s="298"/>
      <c r="D61" s="298"/>
      <c r="E61" s="298"/>
      <c r="F61" s="752">
        <v>91659</v>
      </c>
      <c r="G61" s="752">
        <v>92476</v>
      </c>
      <c r="H61" s="752">
        <v>93492</v>
      </c>
      <c r="I61" s="752">
        <v>94189</v>
      </c>
      <c r="J61" s="747">
        <v>2.7602308556715652E-2</v>
      </c>
      <c r="K61" s="747" t="e">
        <v>#DIV/0!</v>
      </c>
    </row>
    <row r="62" spans="1:11" ht="15.75" thickBot="1" x14ac:dyDescent="0.3">
      <c r="A62" s="1971" t="s">
        <v>371</v>
      </c>
      <c r="B62" s="1972"/>
      <c r="C62" s="305">
        <v>87939</v>
      </c>
      <c r="D62" s="305">
        <v>88986</v>
      </c>
      <c r="E62" s="305">
        <v>90298</v>
      </c>
      <c r="F62" s="305">
        <v>91659</v>
      </c>
      <c r="G62" s="305">
        <v>92476</v>
      </c>
      <c r="H62" s="305">
        <v>93492</v>
      </c>
      <c r="I62" s="305">
        <v>94189</v>
      </c>
      <c r="J62" s="748">
        <v>2.7602308556715652E-2</v>
      </c>
      <c r="K62" s="748">
        <v>7.1071993086116517E-2</v>
      </c>
    </row>
    <row r="63" spans="1:11" ht="6.75" customHeight="1" x14ac:dyDescent="0.25">
      <c r="A63" s="482"/>
      <c r="B63" s="483"/>
      <c r="C63" s="484"/>
      <c r="D63" s="484"/>
      <c r="E63" s="484"/>
      <c r="F63" s="484"/>
      <c r="G63" s="484"/>
      <c r="H63" s="484"/>
      <c r="I63" s="484"/>
      <c r="J63" s="485"/>
      <c r="K63" s="486"/>
    </row>
    <row r="64" spans="1:11" x14ac:dyDescent="0.25">
      <c r="A64" s="1854" t="s">
        <v>954</v>
      </c>
      <c r="B64" s="1854"/>
      <c r="C64" s="1854"/>
      <c r="D64" s="1854"/>
      <c r="E64" s="1854"/>
      <c r="F64" s="1854"/>
      <c r="G64" s="1854"/>
      <c r="H64" s="1854"/>
      <c r="I64" s="1854"/>
      <c r="J64" s="1854"/>
      <c r="K64" s="1854"/>
    </row>
    <row r="65" spans="1:10" x14ac:dyDescent="0.25">
      <c r="A65" s="153" t="s">
        <v>1325</v>
      </c>
      <c r="C65" s="621"/>
      <c r="D65" s="621"/>
      <c r="E65" s="621"/>
      <c r="F65" s="621"/>
      <c r="G65" s="621"/>
      <c r="H65" s="621"/>
      <c r="I65" s="621"/>
      <c r="J65" s="169"/>
    </row>
    <row r="66" spans="1:10" x14ac:dyDescent="0.25">
      <c r="A66" s="153"/>
      <c r="C66" s="620"/>
      <c r="D66" s="620"/>
      <c r="E66" s="620"/>
      <c r="F66" s="620"/>
      <c r="G66" s="620"/>
      <c r="H66" s="620"/>
      <c r="I66" s="620"/>
    </row>
    <row r="67" spans="1:10" x14ac:dyDescent="0.25">
      <c r="A67" s="153"/>
    </row>
    <row r="68" spans="1:10" x14ac:dyDescent="0.25">
      <c r="A68" s="153"/>
    </row>
    <row r="69" spans="1:10" x14ac:dyDescent="0.25">
      <c r="A69" s="153"/>
    </row>
  </sheetData>
  <mergeCells count="12">
    <mergeCell ref="A16:A21"/>
    <mergeCell ref="A1:K1"/>
    <mergeCell ref="A2:K2"/>
    <mergeCell ref="A3:B3"/>
    <mergeCell ref="A5:A9"/>
    <mergeCell ref="A10:A15"/>
    <mergeCell ref="A22:A31"/>
    <mergeCell ref="A32:A33"/>
    <mergeCell ref="A34:A40"/>
    <mergeCell ref="A41:A45"/>
    <mergeCell ref="A64:K64"/>
    <mergeCell ref="A62:B6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8"/>
  <sheetViews>
    <sheetView workbookViewId="0">
      <selection activeCell="A43" sqref="A43"/>
    </sheetView>
  </sheetViews>
  <sheetFormatPr baseColWidth="10" defaultRowHeight="15" x14ac:dyDescent="0.25"/>
  <cols>
    <col min="1" max="1" width="39.140625" style="622" customWidth="1"/>
    <col min="2" max="14" width="11.42578125" style="622"/>
    <col min="15" max="15" width="13.28515625" style="622" customWidth="1"/>
    <col min="16" max="256" width="11.42578125" style="622"/>
    <col min="257" max="257" width="39.140625" style="622" customWidth="1"/>
    <col min="258" max="512" width="11.42578125" style="622"/>
    <col min="513" max="513" width="39.140625" style="622" customWidth="1"/>
    <col min="514" max="768" width="11.42578125" style="622"/>
    <col min="769" max="769" width="39.140625" style="622" customWidth="1"/>
    <col min="770" max="1024" width="11.42578125" style="622"/>
    <col min="1025" max="1025" width="39.140625" style="622" customWidth="1"/>
    <col min="1026" max="1280" width="11.42578125" style="622"/>
    <col min="1281" max="1281" width="39.140625" style="622" customWidth="1"/>
    <col min="1282" max="1536" width="11.42578125" style="622"/>
    <col min="1537" max="1537" width="39.140625" style="622" customWidth="1"/>
    <col min="1538" max="1792" width="11.42578125" style="622"/>
    <col min="1793" max="1793" width="39.140625" style="622" customWidth="1"/>
    <col min="1794" max="2048" width="11.42578125" style="622"/>
    <col min="2049" max="2049" width="39.140625" style="622" customWidth="1"/>
    <col min="2050" max="2304" width="11.42578125" style="622"/>
    <col min="2305" max="2305" width="39.140625" style="622" customWidth="1"/>
    <col min="2306" max="2560" width="11.42578125" style="622"/>
    <col min="2561" max="2561" width="39.140625" style="622" customWidth="1"/>
    <col min="2562" max="2816" width="11.42578125" style="622"/>
    <col min="2817" max="2817" width="39.140625" style="622" customWidth="1"/>
    <col min="2818" max="3072" width="11.42578125" style="622"/>
    <col min="3073" max="3073" width="39.140625" style="622" customWidth="1"/>
    <col min="3074" max="3328" width="11.42578125" style="622"/>
    <col min="3329" max="3329" width="39.140625" style="622" customWidth="1"/>
    <col min="3330" max="3584" width="11.42578125" style="622"/>
    <col min="3585" max="3585" width="39.140625" style="622" customWidth="1"/>
    <col min="3586" max="3840" width="11.42578125" style="622"/>
    <col min="3841" max="3841" width="39.140625" style="622" customWidth="1"/>
    <col min="3842" max="4096" width="11.42578125" style="622"/>
    <col min="4097" max="4097" width="39.140625" style="622" customWidth="1"/>
    <col min="4098" max="4352" width="11.42578125" style="622"/>
    <col min="4353" max="4353" width="39.140625" style="622" customWidth="1"/>
    <col min="4354" max="4608" width="11.42578125" style="622"/>
    <col min="4609" max="4609" width="39.140625" style="622" customWidth="1"/>
    <col min="4610" max="4864" width="11.42578125" style="622"/>
    <col min="4865" max="4865" width="39.140625" style="622" customWidth="1"/>
    <col min="4866" max="5120" width="11.42578125" style="622"/>
    <col min="5121" max="5121" width="39.140625" style="622" customWidth="1"/>
    <col min="5122" max="5376" width="11.42578125" style="622"/>
    <col min="5377" max="5377" width="39.140625" style="622" customWidth="1"/>
    <col min="5378" max="5632" width="11.42578125" style="622"/>
    <col min="5633" max="5633" width="39.140625" style="622" customWidth="1"/>
    <col min="5634" max="5888" width="11.42578125" style="622"/>
    <col min="5889" max="5889" width="39.140625" style="622" customWidth="1"/>
    <col min="5890" max="6144" width="11.42578125" style="622"/>
    <col min="6145" max="6145" width="39.140625" style="622" customWidth="1"/>
    <col min="6146" max="6400" width="11.42578125" style="622"/>
    <col min="6401" max="6401" width="39.140625" style="622" customWidth="1"/>
    <col min="6402" max="6656" width="11.42578125" style="622"/>
    <col min="6657" max="6657" width="39.140625" style="622" customWidth="1"/>
    <col min="6658" max="6912" width="11.42578125" style="622"/>
    <col min="6913" max="6913" width="39.140625" style="622" customWidth="1"/>
    <col min="6914" max="7168" width="11.42578125" style="622"/>
    <col min="7169" max="7169" width="39.140625" style="622" customWidth="1"/>
    <col min="7170" max="7424" width="11.42578125" style="622"/>
    <col min="7425" max="7425" width="39.140625" style="622" customWidth="1"/>
    <col min="7426" max="7680" width="11.42578125" style="622"/>
    <col min="7681" max="7681" width="39.140625" style="622" customWidth="1"/>
    <col min="7682" max="7936" width="11.42578125" style="622"/>
    <col min="7937" max="7937" width="39.140625" style="622" customWidth="1"/>
    <col min="7938" max="8192" width="11.42578125" style="622"/>
    <col min="8193" max="8193" width="39.140625" style="622" customWidth="1"/>
    <col min="8194" max="8448" width="11.42578125" style="622"/>
    <col min="8449" max="8449" width="39.140625" style="622" customWidth="1"/>
    <col min="8450" max="8704" width="11.42578125" style="622"/>
    <col min="8705" max="8705" width="39.140625" style="622" customWidth="1"/>
    <col min="8706" max="8960" width="11.42578125" style="622"/>
    <col min="8961" max="8961" width="39.140625" style="622" customWidth="1"/>
    <col min="8962" max="9216" width="11.42578125" style="622"/>
    <col min="9217" max="9217" width="39.140625" style="622" customWidth="1"/>
    <col min="9218" max="9472" width="11.42578125" style="622"/>
    <col min="9473" max="9473" width="39.140625" style="622" customWidth="1"/>
    <col min="9474" max="9728" width="11.42578125" style="622"/>
    <col min="9729" max="9729" width="39.140625" style="622" customWidth="1"/>
    <col min="9730" max="9984" width="11.42578125" style="622"/>
    <col min="9985" max="9985" width="39.140625" style="622" customWidth="1"/>
    <col min="9986" max="10240" width="11.42578125" style="622"/>
    <col min="10241" max="10241" width="39.140625" style="622" customWidth="1"/>
    <col min="10242" max="10496" width="11.42578125" style="622"/>
    <col min="10497" max="10497" width="39.140625" style="622" customWidth="1"/>
    <col min="10498" max="10752" width="11.42578125" style="622"/>
    <col min="10753" max="10753" width="39.140625" style="622" customWidth="1"/>
    <col min="10754" max="11008" width="11.42578125" style="622"/>
    <col min="11009" max="11009" width="39.140625" style="622" customWidth="1"/>
    <col min="11010" max="11264" width="11.42578125" style="622"/>
    <col min="11265" max="11265" width="39.140625" style="622" customWidth="1"/>
    <col min="11266" max="11520" width="11.42578125" style="622"/>
    <col min="11521" max="11521" width="39.140625" style="622" customWidth="1"/>
    <col min="11522" max="11776" width="11.42578125" style="622"/>
    <col min="11777" max="11777" width="39.140625" style="622" customWidth="1"/>
    <col min="11778" max="12032" width="11.42578125" style="622"/>
    <col min="12033" max="12033" width="39.140625" style="622" customWidth="1"/>
    <col min="12034" max="12288" width="11.42578125" style="622"/>
    <col min="12289" max="12289" width="39.140625" style="622" customWidth="1"/>
    <col min="12290" max="12544" width="11.42578125" style="622"/>
    <col min="12545" max="12545" width="39.140625" style="622" customWidth="1"/>
    <col min="12546" max="12800" width="11.42578125" style="622"/>
    <col min="12801" max="12801" width="39.140625" style="622" customWidth="1"/>
    <col min="12802" max="13056" width="11.42578125" style="622"/>
    <col min="13057" max="13057" width="39.140625" style="622" customWidth="1"/>
    <col min="13058" max="13312" width="11.42578125" style="622"/>
    <col min="13313" max="13313" width="39.140625" style="622" customWidth="1"/>
    <col min="13314" max="13568" width="11.42578125" style="622"/>
    <col min="13569" max="13569" width="39.140625" style="622" customWidth="1"/>
    <col min="13570" max="13824" width="11.42578125" style="622"/>
    <col min="13825" max="13825" width="39.140625" style="622" customWidth="1"/>
    <col min="13826" max="14080" width="11.42578125" style="622"/>
    <col min="14081" max="14081" width="39.140625" style="622" customWidth="1"/>
    <col min="14082" max="14336" width="11.42578125" style="622"/>
    <col min="14337" max="14337" width="39.140625" style="622" customWidth="1"/>
    <col min="14338" max="14592" width="11.42578125" style="622"/>
    <col min="14593" max="14593" width="39.140625" style="622" customWidth="1"/>
    <col min="14594" max="14848" width="11.42578125" style="622"/>
    <col min="14849" max="14849" width="39.140625" style="622" customWidth="1"/>
    <col min="14850" max="15104" width="11.42578125" style="622"/>
    <col min="15105" max="15105" width="39.140625" style="622" customWidth="1"/>
    <col min="15106" max="15360" width="11.42578125" style="622"/>
    <col min="15361" max="15361" width="39.140625" style="622" customWidth="1"/>
    <col min="15362" max="15616" width="11.42578125" style="622"/>
    <col min="15617" max="15617" width="39.140625" style="622" customWidth="1"/>
    <col min="15618" max="15872" width="11.42578125" style="622"/>
    <col min="15873" max="15873" width="39.140625" style="622" customWidth="1"/>
    <col min="15874" max="16128" width="11.42578125" style="622"/>
    <col min="16129" max="16129" width="39.140625" style="622" customWidth="1"/>
    <col min="16130" max="16384" width="11.42578125" style="622"/>
  </cols>
  <sheetData>
    <row r="1" spans="1:15" ht="15.75" x14ac:dyDescent="0.25">
      <c r="A1" s="1856" t="s">
        <v>1495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</row>
    <row r="2" spans="1:15" ht="15.75" x14ac:dyDescent="0.25">
      <c r="A2" s="1857" t="s">
        <v>1768</v>
      </c>
      <c r="B2" s="1857"/>
      <c r="C2" s="1857"/>
      <c r="D2" s="1857"/>
      <c r="E2" s="1857"/>
      <c r="F2" s="1857"/>
      <c r="G2" s="1857"/>
      <c r="H2" s="1857"/>
      <c r="I2" s="1857"/>
      <c r="J2" s="1857"/>
      <c r="K2" s="1857"/>
      <c r="L2" s="1857"/>
      <c r="M2" s="1857"/>
      <c r="N2" s="1857"/>
      <c r="O2" s="1857"/>
    </row>
    <row r="3" spans="1:15" ht="5.25" customHeight="1" x14ac:dyDescent="0.25">
      <c r="A3" s="837"/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</row>
    <row r="4" spans="1:15" ht="15.75" x14ac:dyDescent="0.25">
      <c r="A4" s="838" t="s">
        <v>534</v>
      </c>
      <c r="B4" s="839">
        <v>43465</v>
      </c>
      <c r="C4" s="839">
        <v>43496</v>
      </c>
      <c r="D4" s="839">
        <v>43524</v>
      </c>
      <c r="E4" s="839">
        <v>43555</v>
      </c>
      <c r="F4" s="839">
        <v>43585</v>
      </c>
      <c r="G4" s="839">
        <v>43616</v>
      </c>
      <c r="H4" s="839">
        <v>43646</v>
      </c>
      <c r="I4" s="839">
        <v>43676</v>
      </c>
      <c r="J4" s="839">
        <v>43708</v>
      </c>
      <c r="K4" s="839">
        <v>43738</v>
      </c>
      <c r="L4" s="839">
        <v>43769</v>
      </c>
      <c r="M4" s="839">
        <v>43799</v>
      </c>
      <c r="N4" s="839">
        <v>43830</v>
      </c>
      <c r="O4" s="840" t="s">
        <v>1496</v>
      </c>
    </row>
    <row r="5" spans="1:15" x14ac:dyDescent="0.25">
      <c r="A5" s="841" t="s">
        <v>491</v>
      </c>
      <c r="B5" s="753">
        <v>1212.458124022814</v>
      </c>
      <c r="C5" s="753">
        <v>1210.5674740738509</v>
      </c>
      <c r="D5" s="753">
        <v>1220.7527927497979</v>
      </c>
      <c r="E5" s="753">
        <v>1212.9830325069979</v>
      </c>
      <c r="F5" s="753">
        <v>1188.4944061209189</v>
      </c>
      <c r="G5" s="753">
        <v>1192.4947670975459</v>
      </c>
      <c r="H5" s="753">
        <v>1187.3014423498939</v>
      </c>
      <c r="I5" s="753">
        <v>1187.011194995669</v>
      </c>
      <c r="J5" s="753">
        <v>1175.1389251815449</v>
      </c>
      <c r="K5" s="753">
        <v>1163.0072267337621</v>
      </c>
      <c r="L5" s="753">
        <v>1135.004974070672</v>
      </c>
      <c r="M5" s="753">
        <v>1134.6359509137451</v>
      </c>
      <c r="N5" s="753">
        <v>1161.377946559928</v>
      </c>
      <c r="O5" s="755">
        <v>-4.2129436432333946E-2</v>
      </c>
    </row>
    <row r="6" spans="1:15" x14ac:dyDescent="0.25">
      <c r="A6" s="841" t="s">
        <v>1497</v>
      </c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55"/>
    </row>
    <row r="7" spans="1:15" x14ac:dyDescent="0.25">
      <c r="A7" s="841"/>
      <c r="B7" s="756"/>
      <c r="C7" s="756"/>
      <c r="D7" s="756"/>
      <c r="E7" s="756"/>
      <c r="F7" s="762"/>
      <c r="G7" s="762"/>
      <c r="H7" s="762"/>
      <c r="I7" s="756"/>
      <c r="J7" s="756"/>
      <c r="K7" s="756"/>
      <c r="L7" s="756"/>
      <c r="M7" s="756"/>
      <c r="N7" s="756"/>
      <c r="O7" s="755"/>
    </row>
    <row r="8" spans="1:15" x14ac:dyDescent="0.25">
      <c r="A8" s="841" t="s">
        <v>1498</v>
      </c>
      <c r="B8" s="754">
        <v>6.9959439034814608E-3</v>
      </c>
      <c r="C8" s="754">
        <v>-1.5593527821728959E-3</v>
      </c>
      <c r="D8" s="754">
        <v>8.4136728386323689E-3</v>
      </c>
      <c r="E8" s="754">
        <v>-6.364728623965088E-3</v>
      </c>
      <c r="F8" s="754">
        <v>-2.018876252165358E-2</v>
      </c>
      <c r="G8" s="754">
        <v>3.3659064409765627E-3</v>
      </c>
      <c r="H8" s="754">
        <v>-4.3550084167599534E-3</v>
      </c>
      <c r="I8" s="754">
        <v>-2.4445969984709937E-4</v>
      </c>
      <c r="J8" s="754">
        <v>-1.0001817897065002E-2</v>
      </c>
      <c r="K8" s="754">
        <v>-1.032362913679219E-2</v>
      </c>
      <c r="L8" s="754">
        <v>-2.4077453707431196E-2</v>
      </c>
      <c r="M8" s="754">
        <v>-3.251291098781417E-4</v>
      </c>
      <c r="N8" s="754">
        <v>2.3568789288447078E-2</v>
      </c>
      <c r="O8" s="755" t="s">
        <v>1060</v>
      </c>
    </row>
    <row r="9" spans="1:15" x14ac:dyDescent="0.25">
      <c r="A9" s="841" t="s">
        <v>1499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5"/>
    </row>
    <row r="10" spans="1:15" x14ac:dyDescent="0.25">
      <c r="A10" s="841"/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5"/>
    </row>
    <row r="11" spans="1:15" x14ac:dyDescent="0.25">
      <c r="A11" s="841" t="s">
        <v>535</v>
      </c>
      <c r="B11" s="763">
        <v>87939</v>
      </c>
      <c r="C11" s="763">
        <v>88340</v>
      </c>
      <c r="D11" s="763">
        <v>88697</v>
      </c>
      <c r="E11" s="763">
        <v>88986</v>
      </c>
      <c r="F11" s="763">
        <v>89460</v>
      </c>
      <c r="G11" s="763">
        <v>89896</v>
      </c>
      <c r="H11" s="763">
        <v>90298</v>
      </c>
      <c r="I11" s="763">
        <v>90813</v>
      </c>
      <c r="J11" s="763">
        <v>91223</v>
      </c>
      <c r="K11" s="763">
        <v>91659</v>
      </c>
      <c r="L11" s="763">
        <v>92476</v>
      </c>
      <c r="M11" s="763">
        <v>93492</v>
      </c>
      <c r="N11" s="763">
        <v>94189</v>
      </c>
      <c r="O11" s="755">
        <v>7.1071993086116517E-2</v>
      </c>
    </row>
    <row r="12" spans="1:15" x14ac:dyDescent="0.25">
      <c r="A12" s="841"/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5"/>
    </row>
    <row r="13" spans="1:15" x14ac:dyDescent="0.25">
      <c r="A13" s="841" t="s">
        <v>1500</v>
      </c>
      <c r="B13" s="757"/>
      <c r="C13" s="757"/>
      <c r="D13" s="757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5"/>
    </row>
    <row r="14" spans="1:15" x14ac:dyDescent="0.25">
      <c r="A14" s="841" t="s">
        <v>1501</v>
      </c>
      <c r="B14" s="756"/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  <c r="N14" s="756"/>
      <c r="O14" s="755"/>
    </row>
    <row r="15" spans="1:15" x14ac:dyDescent="0.25">
      <c r="A15" s="841" t="s">
        <v>1499</v>
      </c>
      <c r="B15" s="758"/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5"/>
    </row>
    <row r="16" spans="1:15" x14ac:dyDescent="0.25">
      <c r="A16" s="841" t="s">
        <v>536</v>
      </c>
      <c r="B16" s="764">
        <v>0.84819999999999995</v>
      </c>
      <c r="C16" s="764">
        <v>1.1898</v>
      </c>
      <c r="D16" s="764">
        <v>1.1157999999999999</v>
      </c>
      <c r="E16" s="764">
        <v>0.89400000000000002</v>
      </c>
      <c r="F16" s="764">
        <v>1.0322</v>
      </c>
      <c r="G16" s="764">
        <v>0.89070000000000005</v>
      </c>
      <c r="H16" s="764">
        <v>1.0085</v>
      </c>
      <c r="I16" s="764">
        <v>0.76160000000000005</v>
      </c>
      <c r="J16" s="764">
        <v>0.75480000000000003</v>
      </c>
      <c r="K16" s="764">
        <v>0.7923</v>
      </c>
      <c r="L16" s="764">
        <v>0.70209999999999995</v>
      </c>
      <c r="M16" s="764">
        <v>0.73029999999999995</v>
      </c>
      <c r="N16" s="764">
        <v>0.90890000000000004</v>
      </c>
      <c r="O16" s="755">
        <v>7.156331053996709E-2</v>
      </c>
    </row>
    <row r="17" spans="1:15" x14ac:dyDescent="0.25">
      <c r="A17" s="841" t="s">
        <v>478</v>
      </c>
      <c r="B17" s="764">
        <v>0.79339999999999999</v>
      </c>
      <c r="C17" s="764">
        <v>0.90639999999999998</v>
      </c>
      <c r="D17" s="764">
        <v>0.91110000000000002</v>
      </c>
      <c r="E17" s="764">
        <v>0.92200000000000004</v>
      </c>
      <c r="F17" s="764">
        <v>0.89500000000000002</v>
      </c>
      <c r="G17" s="764">
        <v>0.94310000000000005</v>
      </c>
      <c r="H17" s="764">
        <v>0.94640000000000002</v>
      </c>
      <c r="I17" s="764">
        <v>0.87409999999999999</v>
      </c>
      <c r="J17" s="764">
        <v>0.86060000000000003</v>
      </c>
      <c r="K17" s="764">
        <v>0.76849999999999996</v>
      </c>
      <c r="L17" s="764">
        <v>0.74460000000000004</v>
      </c>
      <c r="M17" s="764">
        <v>0.75419999999999998</v>
      </c>
      <c r="N17" s="764">
        <v>0.76480000000000004</v>
      </c>
      <c r="O17" s="755">
        <v>-3.6047390975548224E-2</v>
      </c>
    </row>
    <row r="18" spans="1:15" x14ac:dyDescent="0.25">
      <c r="A18" s="841" t="s">
        <v>479</v>
      </c>
      <c r="B18" s="764">
        <v>0.91339999999999999</v>
      </c>
      <c r="C18" s="764">
        <v>0.93400000000000005</v>
      </c>
      <c r="D18" s="764">
        <v>0.86939999999999995</v>
      </c>
      <c r="E18" s="764">
        <v>0.85729999999999995</v>
      </c>
      <c r="F18" s="764">
        <v>0.89590000000000003</v>
      </c>
      <c r="G18" s="764">
        <v>0.92849999999999999</v>
      </c>
      <c r="H18" s="764">
        <v>0.9577</v>
      </c>
      <c r="I18" s="764">
        <v>0.89500000000000002</v>
      </c>
      <c r="J18" s="764">
        <v>0.91169999999999995</v>
      </c>
      <c r="K18" s="764">
        <v>0.86360000000000003</v>
      </c>
      <c r="L18" s="764">
        <v>0.82550000000000001</v>
      </c>
      <c r="M18" s="764">
        <v>0.80510000000000004</v>
      </c>
      <c r="N18" s="764">
        <v>0.77710000000000001</v>
      </c>
      <c r="O18" s="755">
        <v>-0.1492226844755857</v>
      </c>
    </row>
    <row r="19" spans="1:15" x14ac:dyDescent="0.25">
      <c r="A19" s="841" t="s">
        <v>480</v>
      </c>
      <c r="B19" s="764">
        <v>0.87439999999999996</v>
      </c>
      <c r="C19" s="764">
        <v>0.90790000000000004</v>
      </c>
      <c r="D19" s="764">
        <v>0.91269999999999996</v>
      </c>
      <c r="E19" s="764">
        <v>0.92700000000000005</v>
      </c>
      <c r="F19" s="764">
        <v>0.93930000000000002</v>
      </c>
      <c r="G19" s="764">
        <v>0.93720000000000003</v>
      </c>
      <c r="H19" s="764">
        <v>0.93869999999999998</v>
      </c>
      <c r="I19" s="764">
        <v>0.91810000000000003</v>
      </c>
      <c r="J19" s="764">
        <v>0.88800000000000001</v>
      </c>
      <c r="K19" s="764">
        <v>0.89880000000000004</v>
      </c>
      <c r="L19" s="764">
        <v>0.86950000000000005</v>
      </c>
      <c r="M19" s="764">
        <v>0.85809999999999997</v>
      </c>
      <c r="N19" s="764">
        <v>0.88539999999999996</v>
      </c>
      <c r="O19" s="755">
        <v>1.2580054894785007E-2</v>
      </c>
    </row>
    <row r="20" spans="1:15" x14ac:dyDescent="0.25">
      <c r="A20" s="841"/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5"/>
    </row>
    <row r="21" spans="1:15" x14ac:dyDescent="0.25">
      <c r="A21" s="841" t="s">
        <v>1502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5"/>
    </row>
    <row r="22" spans="1:15" x14ac:dyDescent="0.25">
      <c r="A22" s="841" t="s">
        <v>1501</v>
      </c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5"/>
    </row>
    <row r="23" spans="1:15" x14ac:dyDescent="0.25">
      <c r="A23" s="841" t="s">
        <v>1499</v>
      </c>
      <c r="B23" s="759"/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755"/>
    </row>
    <row r="24" spans="1:15" x14ac:dyDescent="0.25">
      <c r="A24" s="841" t="s">
        <v>536</v>
      </c>
      <c r="B24" s="764">
        <v>2.5329999999999999</v>
      </c>
      <c r="C24" s="764">
        <v>2.3435000000000001</v>
      </c>
      <c r="D24" s="764">
        <v>2.6905999999999999</v>
      </c>
      <c r="E24" s="764">
        <v>2.3965999999999998</v>
      </c>
      <c r="F24" s="764">
        <v>2.3807999999999998</v>
      </c>
      <c r="G24" s="764">
        <v>2.2677999999999998</v>
      </c>
      <c r="H24" s="764">
        <v>2.4813999999999998</v>
      </c>
      <c r="I24" s="764">
        <v>2.3228</v>
      </c>
      <c r="J24" s="764">
        <v>2.9931000000000001</v>
      </c>
      <c r="K24" s="764">
        <v>2.5537999999999998</v>
      </c>
      <c r="L24" s="764">
        <v>2.3041</v>
      </c>
      <c r="M24" s="764">
        <v>2.1806999999999999</v>
      </c>
      <c r="N24" s="764">
        <v>2.2269000000000001</v>
      </c>
      <c r="O24" s="755">
        <v>-0.12084484800631655</v>
      </c>
    </row>
    <row r="25" spans="1:15" x14ac:dyDescent="0.25">
      <c r="A25" s="841" t="s">
        <v>478</v>
      </c>
      <c r="B25" s="764">
        <v>2.641</v>
      </c>
      <c r="C25" s="764">
        <v>2.4998</v>
      </c>
      <c r="D25" s="764">
        <v>2.2553000000000001</v>
      </c>
      <c r="E25" s="764">
        <v>2.1595</v>
      </c>
      <c r="F25" s="764">
        <v>2.2936999999999999</v>
      </c>
      <c r="G25" s="764">
        <v>2.3715000000000002</v>
      </c>
      <c r="H25" s="764">
        <v>2.3635999999999999</v>
      </c>
      <c r="I25" s="764">
        <v>2.4308999999999998</v>
      </c>
      <c r="J25" s="764">
        <v>2.6421000000000001</v>
      </c>
      <c r="K25" s="764">
        <v>2.5680999999999998</v>
      </c>
      <c r="L25" s="764">
        <v>2.6118999999999999</v>
      </c>
      <c r="M25" s="764">
        <v>2.3344</v>
      </c>
      <c r="N25" s="764">
        <v>2.2694000000000001</v>
      </c>
      <c r="O25" s="755">
        <v>-0.14070427868231727</v>
      </c>
    </row>
    <row r="26" spans="1:15" x14ac:dyDescent="0.25">
      <c r="A26" s="841" t="s">
        <v>479</v>
      </c>
      <c r="B26" s="764">
        <v>2.5948000000000002</v>
      </c>
      <c r="C26" s="764">
        <v>2.6432000000000002</v>
      </c>
      <c r="D26" s="764">
        <v>2.4748999999999999</v>
      </c>
      <c r="E26" s="764">
        <v>2.4049</v>
      </c>
      <c r="F26" s="764">
        <v>2.3767</v>
      </c>
      <c r="G26" s="764">
        <v>2.3252999999999999</v>
      </c>
      <c r="H26" s="764">
        <v>2.3180000000000001</v>
      </c>
      <c r="I26" s="764">
        <v>2.3475000000000001</v>
      </c>
      <c r="J26" s="764">
        <v>2.5259999999999998</v>
      </c>
      <c r="K26" s="764">
        <v>2.4540999999999999</v>
      </c>
      <c r="L26" s="764">
        <v>2.5306999999999999</v>
      </c>
      <c r="M26" s="764">
        <v>2.5589</v>
      </c>
      <c r="N26" s="764">
        <v>2.3445</v>
      </c>
      <c r="O26" s="755">
        <v>-9.6462155079389614E-2</v>
      </c>
    </row>
    <row r="27" spans="1:15" x14ac:dyDescent="0.25">
      <c r="A27" s="841" t="s">
        <v>480</v>
      </c>
      <c r="B27" s="764">
        <v>2.4001000000000001</v>
      </c>
      <c r="C27" s="764">
        <v>2.4238</v>
      </c>
      <c r="D27" s="764">
        <v>2.4098000000000002</v>
      </c>
      <c r="E27" s="764">
        <v>2.3369</v>
      </c>
      <c r="F27" s="764">
        <v>2.3967999999999998</v>
      </c>
      <c r="G27" s="764">
        <v>2.4443000000000001</v>
      </c>
      <c r="H27" s="764">
        <v>2.5190999999999999</v>
      </c>
      <c r="I27" s="764">
        <v>2.5404</v>
      </c>
      <c r="J27" s="764">
        <v>2.5310999999999999</v>
      </c>
      <c r="K27" s="764">
        <v>2.5234999999999999</v>
      </c>
      <c r="L27" s="764">
        <v>2.4472</v>
      </c>
      <c r="M27" s="764">
        <v>2.452</v>
      </c>
      <c r="N27" s="764">
        <v>2.4659</v>
      </c>
      <c r="O27" s="755">
        <v>2.7415524353151893E-2</v>
      </c>
    </row>
    <row r="28" spans="1:15" x14ac:dyDescent="0.25">
      <c r="A28" s="841"/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5"/>
    </row>
    <row r="29" spans="1:15" x14ac:dyDescent="0.25">
      <c r="A29" s="841" t="s">
        <v>1503</v>
      </c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5"/>
    </row>
    <row r="30" spans="1:15" x14ac:dyDescent="0.25">
      <c r="A30" s="841" t="s">
        <v>1501</v>
      </c>
      <c r="B30" s="756"/>
      <c r="C30" s="756"/>
      <c r="D30" s="756"/>
      <c r="E30" s="756"/>
      <c r="F30" s="756"/>
      <c r="G30" s="756"/>
      <c r="H30" s="756"/>
      <c r="I30" s="756"/>
      <c r="J30" s="756"/>
      <c r="K30" s="760"/>
      <c r="L30" s="756"/>
      <c r="M30" s="756"/>
      <c r="N30" s="760"/>
      <c r="O30" s="755"/>
    </row>
    <row r="31" spans="1:15" x14ac:dyDescent="0.25">
      <c r="A31" s="841" t="s">
        <v>1499</v>
      </c>
      <c r="B31" s="759"/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59"/>
      <c r="N31" s="759"/>
      <c r="O31" s="755"/>
    </row>
    <row r="32" spans="1:15" x14ac:dyDescent="0.25">
      <c r="A32" s="841" t="s">
        <v>536</v>
      </c>
      <c r="B32" s="764">
        <v>0.43669999999999998</v>
      </c>
      <c r="C32" s="764">
        <v>0.63870000000000005</v>
      </c>
      <c r="D32" s="764">
        <v>1.4708000000000001</v>
      </c>
      <c r="E32" s="764">
        <v>-0.20530000000000001</v>
      </c>
      <c r="F32" s="764">
        <v>0.83730000000000004</v>
      </c>
      <c r="G32" s="764">
        <v>-2.1915</v>
      </c>
      <c r="H32" s="764">
        <v>0.82150000000000001</v>
      </c>
      <c r="I32" s="764">
        <v>0.2147</v>
      </c>
      <c r="J32" s="764">
        <v>-2.5499999999999998E-2</v>
      </c>
      <c r="K32" s="764">
        <v>0.30759999999999998</v>
      </c>
      <c r="L32" s="764">
        <v>-1.7881</v>
      </c>
      <c r="M32" s="764">
        <v>-1.6818</v>
      </c>
      <c r="N32" s="764">
        <v>-2.2706</v>
      </c>
      <c r="O32" s="755">
        <v>-6.1994504236317844</v>
      </c>
    </row>
    <row r="33" spans="1:15" x14ac:dyDescent="0.25">
      <c r="A33" s="841" t="s">
        <v>478</v>
      </c>
      <c r="B33" s="764">
        <v>0.92549999999999999</v>
      </c>
      <c r="C33" s="764">
        <v>0.79149999999999998</v>
      </c>
      <c r="D33" s="764">
        <v>0.44650000000000001</v>
      </c>
      <c r="E33" s="764">
        <v>0.23139999999999999</v>
      </c>
      <c r="F33" s="764">
        <v>0.29899999999999999</v>
      </c>
      <c r="G33" s="764">
        <v>-0.52059999999999995</v>
      </c>
      <c r="H33" s="764">
        <v>-0.1749</v>
      </c>
      <c r="I33" s="764">
        <v>-0.37319999999999998</v>
      </c>
      <c r="J33" s="764">
        <v>0.35039999999999999</v>
      </c>
      <c r="K33" s="764">
        <v>0.1638</v>
      </c>
      <c r="L33" s="764">
        <v>-0.50700000000000001</v>
      </c>
      <c r="M33" s="764">
        <v>-1.0567</v>
      </c>
      <c r="N33" s="764">
        <v>-1.9188000000000001</v>
      </c>
      <c r="O33" s="755">
        <v>-3.0732576985413291</v>
      </c>
    </row>
    <row r="34" spans="1:15" x14ac:dyDescent="0.25">
      <c r="A34" s="841" t="s">
        <v>479</v>
      </c>
      <c r="B34" s="764">
        <v>0.38500000000000001</v>
      </c>
      <c r="C34" s="764">
        <v>0.80459999999999998</v>
      </c>
      <c r="D34" s="764">
        <v>0.89370000000000005</v>
      </c>
      <c r="E34" s="764">
        <v>0.57869999999999999</v>
      </c>
      <c r="F34" s="764">
        <v>0.54479999999999995</v>
      </c>
      <c r="G34" s="764">
        <v>-3.8300000000000001E-2</v>
      </c>
      <c r="H34" s="764">
        <v>2.4400000000000002E-2</v>
      </c>
      <c r="I34" s="764">
        <v>-4.0300000000000002E-2</v>
      </c>
      <c r="J34" s="764">
        <v>-8.0600000000000005E-2</v>
      </c>
      <c r="K34" s="764">
        <v>5.7000000000000002E-3</v>
      </c>
      <c r="L34" s="764">
        <v>-0.4289</v>
      </c>
      <c r="M34" s="764">
        <v>-0.35249999999999998</v>
      </c>
      <c r="N34" s="764">
        <v>-0.88460000000000005</v>
      </c>
      <c r="O34" s="755">
        <v>-3.297662337662338</v>
      </c>
    </row>
    <row r="35" spans="1:15" x14ac:dyDescent="0.25">
      <c r="A35" s="841" t="s">
        <v>480</v>
      </c>
      <c r="B35" s="764">
        <v>-0.16200000000000001</v>
      </c>
      <c r="C35" s="764">
        <v>-4.36E-2</v>
      </c>
      <c r="D35" s="179">
        <v>2.75E-2</v>
      </c>
      <c r="E35" s="179">
        <v>1.4999999999999999E-2</v>
      </c>
      <c r="F35" s="179">
        <v>0.17019999999999999</v>
      </c>
      <c r="G35" s="179">
        <v>0.14169999999999999</v>
      </c>
      <c r="H35" s="179">
        <v>0.2074</v>
      </c>
      <c r="I35" s="179">
        <v>0.38390000000000002</v>
      </c>
      <c r="J35" s="179">
        <v>0.41160000000000002</v>
      </c>
      <c r="K35" s="179">
        <v>0.29049999999999998</v>
      </c>
      <c r="L35" s="179">
        <v>5.3100000000000001E-2</v>
      </c>
      <c r="M35" s="179">
        <v>-0.19309999999999999</v>
      </c>
      <c r="N35" s="179">
        <v>-0.42149999999999999</v>
      </c>
      <c r="O35" s="755">
        <v>-1.6018518518518514</v>
      </c>
    </row>
    <row r="36" spans="1:15" ht="5.25" customHeight="1" x14ac:dyDescent="0.25">
      <c r="A36" s="489"/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</row>
    <row r="37" spans="1:15" x14ac:dyDescent="0.25">
      <c r="A37" s="488" t="s">
        <v>954</v>
      </c>
      <c r="B37" s="623"/>
      <c r="C37" s="623"/>
      <c r="D37" s="623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</row>
    <row r="38" spans="1:15" x14ac:dyDescent="0.25">
      <c r="H38" s="624"/>
      <c r="I38" s="624"/>
      <c r="J38" s="624"/>
      <c r="K38" s="624"/>
      <c r="L38" s="624"/>
      <c r="M38" s="624"/>
      <c r="N38" s="624"/>
      <c r="O38" s="624"/>
    </row>
  </sheetData>
  <mergeCells count="2">
    <mergeCell ref="A1:O1"/>
    <mergeCell ref="A2:O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V1382"/>
  <sheetViews>
    <sheetView zoomScaleNormal="100" workbookViewId="0">
      <selection activeCell="D11" sqref="D11"/>
    </sheetView>
  </sheetViews>
  <sheetFormatPr baseColWidth="10" defaultColWidth="13.7109375" defaultRowHeight="12.75" x14ac:dyDescent="0.2"/>
  <cols>
    <col min="1" max="1" width="20.140625" style="846" customWidth="1"/>
    <col min="2" max="2" width="18.5703125" style="846" customWidth="1"/>
    <col min="3" max="43" width="13.7109375" style="846" customWidth="1"/>
    <col min="44" max="44" width="15.28515625" style="846" bestFit="1" customWidth="1"/>
    <col min="45" max="256" width="13.7109375" style="846" customWidth="1"/>
    <col min="257" max="257" width="13.7109375" style="1204" customWidth="1"/>
    <col min="258" max="16384" width="13.7109375" style="1204"/>
  </cols>
  <sheetData>
    <row r="1" spans="1:121" x14ac:dyDescent="0.2">
      <c r="A1" s="1863" t="s">
        <v>1605</v>
      </c>
      <c r="B1" s="1864"/>
      <c r="C1" s="1864"/>
      <c r="D1" s="1864"/>
      <c r="E1" s="1864"/>
      <c r="F1" s="1864"/>
      <c r="G1" s="1864"/>
      <c r="H1" s="1864"/>
      <c r="I1" s="1864"/>
      <c r="J1" s="1864"/>
      <c r="K1" s="1864"/>
      <c r="L1" s="1864"/>
      <c r="M1" s="1864"/>
      <c r="N1" s="1864"/>
      <c r="O1" s="1864"/>
      <c r="P1" s="1864"/>
      <c r="Q1" s="1864"/>
      <c r="R1" s="1864"/>
      <c r="S1" s="1864"/>
      <c r="T1" s="1864"/>
      <c r="U1" s="1864"/>
      <c r="V1" s="1864"/>
      <c r="W1" s="1864"/>
      <c r="X1" s="1864"/>
      <c r="Y1" s="1864"/>
      <c r="Z1" s="1864"/>
      <c r="AA1" s="1864"/>
      <c r="AB1" s="1864"/>
      <c r="AC1" s="1864"/>
      <c r="AD1" s="1864"/>
      <c r="AE1" s="1864"/>
      <c r="AF1" s="1864"/>
      <c r="AG1" s="1864"/>
      <c r="AH1" s="1864"/>
      <c r="AI1" s="1864"/>
      <c r="AJ1" s="1864"/>
      <c r="AK1" s="1864"/>
      <c r="AL1" s="1864"/>
      <c r="AM1" s="1864"/>
      <c r="AN1" s="1864"/>
      <c r="AO1" s="1864"/>
      <c r="AP1" s="1864"/>
      <c r="AQ1" s="1864"/>
      <c r="AR1" s="1864"/>
    </row>
    <row r="2" spans="1:121" x14ac:dyDescent="0.2">
      <c r="A2" s="1863" t="s">
        <v>1768</v>
      </c>
      <c r="B2" s="1864"/>
      <c r="C2" s="1864"/>
      <c r="D2" s="1864"/>
      <c r="E2" s="1864"/>
      <c r="F2" s="1864"/>
      <c r="G2" s="1864"/>
      <c r="H2" s="1864"/>
      <c r="I2" s="1864"/>
      <c r="J2" s="1864"/>
      <c r="K2" s="1864"/>
      <c r="L2" s="1864"/>
      <c r="M2" s="1864"/>
      <c r="N2" s="1864"/>
      <c r="O2" s="1864"/>
      <c r="P2" s="1864"/>
      <c r="Q2" s="1864"/>
      <c r="R2" s="1864"/>
      <c r="S2" s="1864"/>
      <c r="T2" s="1864"/>
      <c r="U2" s="1864"/>
      <c r="V2" s="1864"/>
      <c r="W2" s="1864"/>
      <c r="X2" s="1864"/>
      <c r="Y2" s="1864"/>
      <c r="Z2" s="1864"/>
      <c r="AA2" s="1864"/>
      <c r="AB2" s="1864"/>
      <c r="AC2" s="1864"/>
      <c r="AD2" s="1864"/>
      <c r="AE2" s="1864"/>
      <c r="AF2" s="1864"/>
      <c r="AG2" s="1864"/>
      <c r="AH2" s="1864"/>
      <c r="AI2" s="1864"/>
      <c r="AJ2" s="1864"/>
      <c r="AK2" s="1864"/>
      <c r="AL2" s="1864"/>
      <c r="AM2" s="1864"/>
      <c r="AN2" s="1864"/>
      <c r="AO2" s="1864"/>
      <c r="AP2" s="1864"/>
      <c r="AQ2" s="1864"/>
      <c r="AR2" s="1864"/>
    </row>
    <row r="3" spans="1:121" x14ac:dyDescent="0.2">
      <c r="A3" s="1863"/>
      <c r="B3" s="1864"/>
      <c r="C3" s="1864"/>
      <c r="D3" s="1864"/>
      <c r="E3" s="1864"/>
      <c r="F3" s="1864"/>
      <c r="G3" s="1864"/>
      <c r="H3" s="1864"/>
      <c r="I3" s="1864"/>
      <c r="J3" s="1864"/>
      <c r="K3" s="1864"/>
      <c r="L3" s="1864"/>
      <c r="M3" s="1864"/>
      <c r="N3" s="1864"/>
      <c r="O3" s="1864"/>
      <c r="P3" s="1864"/>
      <c r="Q3" s="1864"/>
      <c r="R3" s="1864"/>
      <c r="S3" s="1864"/>
      <c r="T3" s="1864"/>
      <c r="U3" s="1864"/>
      <c r="V3" s="1864"/>
      <c r="W3" s="1864"/>
      <c r="X3" s="1864"/>
      <c r="Y3" s="1864"/>
      <c r="Z3" s="1864"/>
      <c r="AA3" s="1864"/>
      <c r="AB3" s="1864"/>
      <c r="AC3" s="1864"/>
      <c r="AD3" s="1864"/>
      <c r="AE3" s="1864"/>
      <c r="AF3" s="1864"/>
      <c r="AG3" s="1864"/>
      <c r="AH3" s="1864"/>
      <c r="AI3" s="1864"/>
      <c r="AJ3" s="1864"/>
      <c r="AK3" s="1864"/>
      <c r="AL3" s="1864"/>
      <c r="AM3" s="1864"/>
      <c r="AN3" s="1864"/>
      <c r="AO3" s="1864"/>
      <c r="AP3" s="1864"/>
      <c r="AQ3" s="1864"/>
      <c r="AR3" s="1864"/>
    </row>
    <row r="4" spans="1:121" ht="6.75" customHeight="1" thickBot="1" x14ac:dyDescent="0.25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1205"/>
      <c r="AA4" s="1205"/>
      <c r="AB4" s="1205"/>
      <c r="AC4" s="1205"/>
      <c r="AD4" s="1205"/>
      <c r="AE4" s="1205"/>
      <c r="AF4" s="1205"/>
      <c r="AG4" s="1205"/>
      <c r="AH4" s="1205"/>
      <c r="AI4" s="1205"/>
      <c r="AJ4" s="1205"/>
      <c r="AK4" s="1205"/>
      <c r="AL4" s="1205"/>
      <c r="AM4" s="1205"/>
      <c r="AN4" s="1205"/>
      <c r="AO4" s="1205"/>
      <c r="AP4" s="1205"/>
      <c r="AQ4" s="1205"/>
      <c r="AR4" s="1205"/>
    </row>
    <row r="5" spans="1:121" ht="13.5" thickBot="1" x14ac:dyDescent="0.25">
      <c r="A5" s="845" t="s">
        <v>473</v>
      </c>
      <c r="B5" s="845"/>
      <c r="C5" s="1865" t="s">
        <v>494</v>
      </c>
      <c r="D5" s="1866" t="s">
        <v>494</v>
      </c>
      <c r="E5" s="1866" t="s">
        <v>494</v>
      </c>
      <c r="F5" s="1866" t="s">
        <v>494</v>
      </c>
      <c r="G5" s="1867" t="s">
        <v>494</v>
      </c>
      <c r="H5" s="1865" t="s">
        <v>495</v>
      </c>
      <c r="I5" s="1866" t="s">
        <v>495</v>
      </c>
      <c r="J5" s="1866" t="s">
        <v>495</v>
      </c>
      <c r="K5" s="1866" t="s">
        <v>495</v>
      </c>
      <c r="L5" s="1866" t="s">
        <v>495</v>
      </c>
      <c r="M5" s="1867" t="s">
        <v>495</v>
      </c>
      <c r="N5" s="1865" t="s">
        <v>496</v>
      </c>
      <c r="O5" s="1866" t="s">
        <v>496</v>
      </c>
      <c r="P5" s="1866" t="s">
        <v>496</v>
      </c>
      <c r="Q5" s="1866" t="s">
        <v>496</v>
      </c>
      <c r="R5" s="1866" t="s">
        <v>496</v>
      </c>
      <c r="S5" s="1866" t="s">
        <v>496</v>
      </c>
      <c r="T5" s="1866" t="s">
        <v>496</v>
      </c>
      <c r="U5" s="1866" t="s">
        <v>496</v>
      </c>
      <c r="V5" s="1866" t="s">
        <v>496</v>
      </c>
      <c r="W5" s="1867" t="s">
        <v>496</v>
      </c>
      <c r="X5" s="1865" t="s">
        <v>481</v>
      </c>
      <c r="Y5" s="1866" t="s">
        <v>481</v>
      </c>
      <c r="Z5" s="1866" t="s">
        <v>481</v>
      </c>
      <c r="AA5" s="1866" t="s">
        <v>481</v>
      </c>
      <c r="AB5" s="1866" t="s">
        <v>481</v>
      </c>
      <c r="AC5" s="1866" t="s">
        <v>481</v>
      </c>
      <c r="AD5" s="1867" t="s">
        <v>481</v>
      </c>
      <c r="AE5" s="1865" t="s">
        <v>497</v>
      </c>
      <c r="AF5" s="1866" t="s">
        <v>497</v>
      </c>
      <c r="AG5" s="1866" t="s">
        <v>497</v>
      </c>
      <c r="AH5" s="1866" t="s">
        <v>497</v>
      </c>
      <c r="AI5" s="1866" t="s">
        <v>497</v>
      </c>
      <c r="AJ5" s="1867" t="s">
        <v>497</v>
      </c>
      <c r="AK5" s="1865" t="s">
        <v>498</v>
      </c>
      <c r="AL5" s="1867" t="s">
        <v>498</v>
      </c>
      <c r="AM5" s="1865" t="s">
        <v>499</v>
      </c>
      <c r="AN5" s="1866" t="s">
        <v>499</v>
      </c>
      <c r="AO5" s="1866" t="s">
        <v>499</v>
      </c>
      <c r="AP5" s="1866" t="s">
        <v>499</v>
      </c>
      <c r="AQ5" s="1867" t="s">
        <v>499</v>
      </c>
      <c r="AR5" s="1860" t="s">
        <v>371</v>
      </c>
    </row>
    <row r="6" spans="1:121" ht="13.5" thickBot="1" x14ac:dyDescent="0.25">
      <c r="A6" s="1858" t="s">
        <v>500</v>
      </c>
      <c r="B6" s="1859"/>
      <c r="C6" s="765" t="s">
        <v>501</v>
      </c>
      <c r="D6" s="766" t="s">
        <v>502</v>
      </c>
      <c r="E6" s="766" t="s">
        <v>1304</v>
      </c>
      <c r="F6" s="766" t="s">
        <v>1606</v>
      </c>
      <c r="G6" s="767" t="s">
        <v>503</v>
      </c>
      <c r="H6" s="765" t="s">
        <v>1305</v>
      </c>
      <c r="I6" s="766" t="s">
        <v>504</v>
      </c>
      <c r="J6" s="766" t="s">
        <v>505</v>
      </c>
      <c r="K6" s="766" t="s">
        <v>506</v>
      </c>
      <c r="L6" s="766" t="s">
        <v>507</v>
      </c>
      <c r="M6" s="767" t="s">
        <v>1306</v>
      </c>
      <c r="N6" s="765" t="s">
        <v>1061</v>
      </c>
      <c r="O6" s="766" t="s">
        <v>508</v>
      </c>
      <c r="P6" s="766" t="s">
        <v>509</v>
      </c>
      <c r="Q6" s="766" t="s">
        <v>510</v>
      </c>
      <c r="R6" s="766" t="s">
        <v>511</v>
      </c>
      <c r="S6" s="766" t="s">
        <v>512</v>
      </c>
      <c r="T6" s="766" t="s">
        <v>646</v>
      </c>
      <c r="U6" s="766" t="s">
        <v>513</v>
      </c>
      <c r="V6" s="766" t="s">
        <v>1062</v>
      </c>
      <c r="W6" s="767" t="s">
        <v>514</v>
      </c>
      <c r="X6" s="765" t="s">
        <v>1324</v>
      </c>
      <c r="Y6" s="766" t="s">
        <v>515</v>
      </c>
      <c r="Z6" s="766" t="s">
        <v>516</v>
      </c>
      <c r="AA6" s="766" t="s">
        <v>517</v>
      </c>
      <c r="AB6" s="766" t="s">
        <v>1307</v>
      </c>
      <c r="AC6" s="766" t="s">
        <v>518</v>
      </c>
      <c r="AD6" s="767" t="s">
        <v>519</v>
      </c>
      <c r="AE6" s="765" t="s">
        <v>520</v>
      </c>
      <c r="AF6" s="766" t="s">
        <v>521</v>
      </c>
      <c r="AG6" s="766" t="s">
        <v>955</v>
      </c>
      <c r="AH6" s="766" t="s">
        <v>522</v>
      </c>
      <c r="AI6" s="766" t="s">
        <v>523</v>
      </c>
      <c r="AJ6" s="767" t="s">
        <v>524</v>
      </c>
      <c r="AK6" s="765" t="s">
        <v>525</v>
      </c>
      <c r="AL6" s="767" t="s">
        <v>526</v>
      </c>
      <c r="AM6" s="765" t="s">
        <v>647</v>
      </c>
      <c r="AN6" s="766" t="s">
        <v>527</v>
      </c>
      <c r="AO6" s="766" t="s">
        <v>648</v>
      </c>
      <c r="AP6" s="766" t="s">
        <v>528</v>
      </c>
      <c r="AQ6" s="767" t="s">
        <v>529</v>
      </c>
      <c r="AR6" s="1861"/>
    </row>
    <row r="7" spans="1:121" ht="6.75" customHeight="1" x14ac:dyDescent="0.2"/>
    <row r="8" spans="1:121" x14ac:dyDescent="0.2">
      <c r="A8" s="847" t="s">
        <v>530</v>
      </c>
      <c r="B8" s="848"/>
      <c r="C8" s="849">
        <v>0</v>
      </c>
      <c r="D8" s="849">
        <v>246785.77000000002</v>
      </c>
      <c r="E8" s="849">
        <v>0</v>
      </c>
      <c r="F8" s="849">
        <v>0</v>
      </c>
      <c r="G8" s="849">
        <v>0</v>
      </c>
      <c r="H8" s="849">
        <v>0</v>
      </c>
      <c r="I8" s="849">
        <v>0</v>
      </c>
      <c r="J8" s="849">
        <v>0</v>
      </c>
      <c r="K8" s="849">
        <v>0</v>
      </c>
      <c r="L8" s="849">
        <v>0</v>
      </c>
      <c r="M8" s="849">
        <v>0</v>
      </c>
      <c r="N8" s="849">
        <v>0</v>
      </c>
      <c r="O8" s="849">
        <v>0</v>
      </c>
      <c r="P8" s="849">
        <v>0</v>
      </c>
      <c r="Q8" s="849">
        <v>0</v>
      </c>
      <c r="R8" s="849">
        <v>0</v>
      </c>
      <c r="S8" s="849">
        <v>0</v>
      </c>
      <c r="T8" s="849">
        <v>0</v>
      </c>
      <c r="U8" s="849">
        <v>0</v>
      </c>
      <c r="V8" s="849">
        <v>0</v>
      </c>
      <c r="W8" s="849">
        <v>0</v>
      </c>
      <c r="X8" s="849">
        <v>0</v>
      </c>
      <c r="Y8" s="849">
        <v>0</v>
      </c>
      <c r="Z8" s="849">
        <v>0</v>
      </c>
      <c r="AA8" s="849">
        <v>0</v>
      </c>
      <c r="AB8" s="849">
        <v>0</v>
      </c>
      <c r="AC8" s="849">
        <v>0</v>
      </c>
      <c r="AD8" s="849">
        <v>211654.79</v>
      </c>
      <c r="AE8" s="849">
        <v>4927632.5</v>
      </c>
      <c r="AF8" s="849">
        <v>842273.28000000003</v>
      </c>
      <c r="AG8" s="849">
        <v>0</v>
      </c>
      <c r="AH8" s="849">
        <v>0</v>
      </c>
      <c r="AI8" s="849">
        <v>0</v>
      </c>
      <c r="AJ8" s="849">
        <v>1320296.82</v>
      </c>
      <c r="AK8" s="849">
        <v>0</v>
      </c>
      <c r="AL8" s="849">
        <v>0</v>
      </c>
      <c r="AM8" s="849">
        <v>0</v>
      </c>
      <c r="AN8" s="849">
        <v>0</v>
      </c>
      <c r="AO8" s="849">
        <v>0</v>
      </c>
      <c r="AP8" s="849">
        <v>56009.56</v>
      </c>
      <c r="AQ8" s="849">
        <v>0</v>
      </c>
      <c r="AR8" s="850">
        <v>7604652.7200000007</v>
      </c>
    </row>
    <row r="9" spans="1:121" x14ac:dyDescent="0.2">
      <c r="A9" s="851"/>
      <c r="B9" s="851" t="s">
        <v>61</v>
      </c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>
        <v>1801320.34</v>
      </c>
      <c r="AF9" s="851">
        <v>476.68</v>
      </c>
      <c r="AG9" s="842"/>
      <c r="AH9" s="842"/>
      <c r="AI9" s="842"/>
      <c r="AJ9" s="842"/>
      <c r="AK9" s="843"/>
      <c r="AL9" s="843"/>
      <c r="AM9" s="843"/>
      <c r="AN9" s="843"/>
      <c r="AO9" s="843"/>
      <c r="AP9" s="843"/>
      <c r="AQ9" s="843"/>
      <c r="AR9" s="843">
        <v>1801797.02</v>
      </c>
      <c r="AS9" s="1206"/>
      <c r="AT9" s="1206"/>
      <c r="AU9" s="1206"/>
      <c r="AV9" s="1206"/>
      <c r="AW9" s="1206"/>
      <c r="AX9" s="1206"/>
      <c r="AY9" s="1206"/>
      <c r="AZ9" s="1206"/>
      <c r="BA9" s="1206"/>
      <c r="BB9" s="1206"/>
      <c r="BC9" s="1206"/>
      <c r="BD9" s="1206"/>
      <c r="BE9" s="1206"/>
      <c r="BF9" s="1206"/>
      <c r="BG9" s="1206"/>
      <c r="BH9" s="1206"/>
      <c r="BI9" s="1206"/>
      <c r="BJ9" s="1206"/>
      <c r="BK9" s="1206"/>
      <c r="BL9" s="1206"/>
      <c r="BM9" s="1206"/>
      <c r="BN9" s="1206"/>
      <c r="BO9" s="1206"/>
      <c r="BP9" s="1206"/>
      <c r="BQ9" s="1206"/>
      <c r="BR9" s="1206"/>
      <c r="BS9" s="1206"/>
      <c r="BT9" s="1206"/>
      <c r="BU9" s="1206"/>
      <c r="BV9" s="1206"/>
      <c r="BW9" s="1206"/>
      <c r="BX9" s="1206"/>
      <c r="BY9" s="1206"/>
      <c r="BZ9" s="1206"/>
      <c r="CA9" s="1206"/>
      <c r="CB9" s="1206"/>
      <c r="CC9" s="1206"/>
      <c r="CD9" s="1206"/>
      <c r="CE9" s="1206"/>
      <c r="CF9" s="1206"/>
      <c r="CG9" s="1206"/>
      <c r="CH9" s="1206"/>
      <c r="CI9" s="1206"/>
      <c r="CJ9" s="1206"/>
      <c r="CK9" s="1206"/>
      <c r="CL9" s="1206"/>
      <c r="CM9" s="1206"/>
      <c r="CN9" s="1206"/>
      <c r="CO9" s="1206"/>
      <c r="CP9" s="1206"/>
      <c r="CQ9" s="1206"/>
      <c r="CR9" s="1206"/>
      <c r="CS9" s="1206"/>
      <c r="CT9" s="1206"/>
      <c r="CU9" s="1206"/>
      <c r="CV9" s="1206"/>
      <c r="CW9" s="1206"/>
      <c r="CX9" s="1206"/>
      <c r="CY9" s="1206"/>
      <c r="CZ9" s="1206"/>
      <c r="DA9" s="1206"/>
      <c r="DB9" s="1206"/>
      <c r="DC9" s="1206"/>
      <c r="DD9" s="1206"/>
      <c r="DE9" s="1206"/>
      <c r="DF9" s="1206"/>
      <c r="DG9" s="1206"/>
      <c r="DH9" s="1206"/>
      <c r="DI9" s="1206"/>
      <c r="DJ9" s="1206"/>
      <c r="DK9" s="1206"/>
      <c r="DL9" s="1206"/>
      <c r="DM9" s="1206"/>
      <c r="DN9" s="1206"/>
      <c r="DO9" s="1206"/>
      <c r="DP9" s="1206"/>
      <c r="DQ9" s="1206"/>
    </row>
    <row r="10" spans="1:121" x14ac:dyDescent="0.2">
      <c r="A10" s="851"/>
      <c r="B10" s="851" t="s">
        <v>62</v>
      </c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>
        <v>1800279.41</v>
      </c>
      <c r="AF10" s="851">
        <v>841796.6</v>
      </c>
      <c r="AG10" s="842"/>
      <c r="AH10" s="842"/>
      <c r="AI10" s="842"/>
      <c r="AJ10" s="842">
        <v>1320296.82</v>
      </c>
      <c r="AK10" s="843"/>
      <c r="AL10" s="843"/>
      <c r="AM10" s="843"/>
      <c r="AN10" s="843"/>
      <c r="AO10" s="843"/>
      <c r="AP10" s="843"/>
      <c r="AQ10" s="843"/>
      <c r="AR10" s="843">
        <v>3962372.83</v>
      </c>
      <c r="AS10" s="1206"/>
      <c r="AT10" s="1206"/>
      <c r="AU10" s="1206"/>
      <c r="AV10" s="1206"/>
      <c r="AW10" s="1206"/>
      <c r="AX10" s="1206"/>
      <c r="AY10" s="1206"/>
      <c r="AZ10" s="1206"/>
      <c r="BA10" s="1206"/>
      <c r="BB10" s="1206"/>
      <c r="BC10" s="1206"/>
      <c r="BD10" s="1206"/>
      <c r="BE10" s="1206"/>
      <c r="BF10" s="1206"/>
      <c r="BG10" s="1206"/>
      <c r="BH10" s="1206"/>
      <c r="BI10" s="1206"/>
      <c r="BJ10" s="1206"/>
      <c r="BK10" s="1206"/>
      <c r="BL10" s="1206"/>
      <c r="BM10" s="1206"/>
      <c r="BN10" s="1206"/>
      <c r="BO10" s="1206"/>
      <c r="BP10" s="1206"/>
      <c r="BQ10" s="1206"/>
      <c r="BR10" s="1206"/>
      <c r="BS10" s="1206"/>
      <c r="BT10" s="1206"/>
      <c r="BU10" s="1206"/>
      <c r="BV10" s="1206"/>
      <c r="BW10" s="1206"/>
      <c r="BX10" s="1206"/>
      <c r="BY10" s="1206"/>
      <c r="BZ10" s="1206"/>
      <c r="CA10" s="1206"/>
      <c r="CB10" s="1206"/>
      <c r="CC10" s="1206"/>
      <c r="CD10" s="1206"/>
      <c r="CE10" s="1206"/>
      <c r="CF10" s="1206"/>
      <c r="CG10" s="1206"/>
      <c r="CH10" s="1206"/>
      <c r="CI10" s="1206"/>
      <c r="CJ10" s="1206"/>
      <c r="CK10" s="1206"/>
      <c r="CL10" s="1206"/>
      <c r="CM10" s="1206"/>
      <c r="CN10" s="1206"/>
      <c r="CO10" s="1206"/>
      <c r="CP10" s="1206"/>
      <c r="CQ10" s="1206"/>
      <c r="CR10" s="1206"/>
      <c r="CS10" s="1206"/>
      <c r="CT10" s="1206"/>
      <c r="CU10" s="1206"/>
      <c r="CV10" s="1206"/>
      <c r="CW10" s="1206"/>
      <c r="CX10" s="1206"/>
      <c r="CY10" s="1206"/>
      <c r="CZ10" s="1206"/>
      <c r="DA10" s="1206"/>
      <c r="DB10" s="1206"/>
      <c r="DC10" s="1206"/>
      <c r="DD10" s="1206"/>
      <c r="DE10" s="1206"/>
      <c r="DF10" s="1206"/>
      <c r="DG10" s="1206"/>
      <c r="DH10" s="1206"/>
      <c r="DI10" s="1206"/>
      <c r="DJ10" s="1206"/>
      <c r="DK10" s="1206"/>
      <c r="DL10" s="1206"/>
      <c r="DM10" s="1206"/>
      <c r="DN10" s="1206"/>
      <c r="DO10" s="1206"/>
      <c r="DP10" s="1206"/>
      <c r="DQ10" s="1206"/>
    </row>
    <row r="11" spans="1:121" x14ac:dyDescent="0.2">
      <c r="A11" s="851"/>
      <c r="B11" s="851" t="s">
        <v>53</v>
      </c>
      <c r="C11" s="851"/>
      <c r="D11" s="851">
        <v>2619.14</v>
      </c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851"/>
      <c r="AC11" s="851"/>
      <c r="AD11" s="851"/>
      <c r="AE11" s="851"/>
      <c r="AF11" s="851"/>
      <c r="AG11" s="842"/>
      <c r="AH11" s="842"/>
      <c r="AI11" s="842"/>
      <c r="AJ11" s="842"/>
      <c r="AK11" s="843"/>
      <c r="AL11" s="843"/>
      <c r="AM11" s="843"/>
      <c r="AN11" s="843"/>
      <c r="AO11" s="843"/>
      <c r="AP11" s="843"/>
      <c r="AQ11" s="843"/>
      <c r="AR11" s="843">
        <v>2619.14</v>
      </c>
      <c r="AS11" s="1206"/>
      <c r="AT11" s="1206"/>
      <c r="AU11" s="1206"/>
      <c r="AV11" s="1206"/>
      <c r="AW11" s="1206"/>
      <c r="AX11" s="1206"/>
      <c r="AY11" s="1206"/>
      <c r="AZ11" s="1206"/>
      <c r="BA11" s="1206"/>
      <c r="BB11" s="1206"/>
      <c r="BC11" s="1206"/>
      <c r="BD11" s="1206"/>
      <c r="BE11" s="1206"/>
      <c r="BF11" s="1206"/>
      <c r="BG11" s="1206"/>
      <c r="BH11" s="1206"/>
      <c r="BI11" s="1206"/>
      <c r="BJ11" s="1206"/>
      <c r="BK11" s="1206"/>
      <c r="BL11" s="1206"/>
      <c r="BM11" s="1206"/>
      <c r="BN11" s="1206"/>
      <c r="BO11" s="1206"/>
      <c r="BP11" s="1206"/>
      <c r="BQ11" s="1206"/>
      <c r="BR11" s="1206"/>
      <c r="BS11" s="1206"/>
      <c r="BT11" s="1206"/>
      <c r="BU11" s="1206"/>
      <c r="BV11" s="1206"/>
      <c r="BW11" s="1206"/>
      <c r="BX11" s="1206"/>
      <c r="BY11" s="1206"/>
      <c r="BZ11" s="1206"/>
      <c r="CA11" s="1206"/>
      <c r="CB11" s="1206"/>
      <c r="CC11" s="1206"/>
      <c r="CD11" s="1206"/>
      <c r="CE11" s="1206"/>
      <c r="CF11" s="1206"/>
      <c r="CG11" s="1206"/>
      <c r="CH11" s="1206"/>
      <c r="CI11" s="1206"/>
      <c r="CJ11" s="1206"/>
      <c r="CK11" s="1206"/>
      <c r="CL11" s="1206"/>
      <c r="CM11" s="1206"/>
      <c r="CN11" s="1206"/>
      <c r="CO11" s="1206"/>
      <c r="CP11" s="1206"/>
      <c r="CQ11" s="1206"/>
      <c r="CR11" s="1206"/>
      <c r="CS11" s="1206"/>
      <c r="CT11" s="1206"/>
      <c r="CU11" s="1206"/>
      <c r="CV11" s="1206"/>
      <c r="CW11" s="1206"/>
      <c r="CX11" s="1206"/>
      <c r="CY11" s="1206"/>
      <c r="CZ11" s="1206"/>
      <c r="DA11" s="1206"/>
      <c r="DB11" s="1206"/>
      <c r="DC11" s="1206"/>
      <c r="DD11" s="1206"/>
      <c r="DE11" s="1206"/>
      <c r="DF11" s="1206"/>
      <c r="DG11" s="1206"/>
      <c r="DH11" s="1206"/>
      <c r="DI11" s="1206"/>
      <c r="DJ11" s="1206"/>
      <c r="DK11" s="1206"/>
      <c r="DL11" s="1206"/>
      <c r="DM11" s="1206"/>
      <c r="DN11" s="1206"/>
      <c r="DO11" s="1206"/>
      <c r="DP11" s="1206"/>
      <c r="DQ11" s="1206"/>
    </row>
    <row r="12" spans="1:121" x14ac:dyDescent="0.2">
      <c r="A12" s="851"/>
      <c r="B12" s="851" t="s">
        <v>54</v>
      </c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851"/>
      <c r="T12" s="851"/>
      <c r="U12" s="851"/>
      <c r="V12" s="851"/>
      <c r="W12" s="851"/>
      <c r="X12" s="851"/>
      <c r="Y12" s="851"/>
      <c r="Z12" s="851"/>
      <c r="AA12" s="851"/>
      <c r="AB12" s="851"/>
      <c r="AC12" s="851"/>
      <c r="AD12" s="851">
        <v>211654.79</v>
      </c>
      <c r="AE12" s="851"/>
      <c r="AF12" s="851"/>
      <c r="AG12" s="842"/>
      <c r="AH12" s="842"/>
      <c r="AI12" s="842"/>
      <c r="AJ12" s="842"/>
      <c r="AK12" s="843"/>
      <c r="AL12" s="843"/>
      <c r="AM12" s="843"/>
      <c r="AN12" s="843"/>
      <c r="AO12" s="843"/>
      <c r="AP12" s="843"/>
      <c r="AQ12" s="843"/>
      <c r="AR12" s="843">
        <v>211654.79</v>
      </c>
      <c r="AS12" s="1206"/>
      <c r="AT12" s="1206"/>
      <c r="AU12" s="1206"/>
      <c r="AV12" s="1206"/>
      <c r="AW12" s="1206"/>
      <c r="AX12" s="1206"/>
      <c r="AY12" s="1206"/>
      <c r="AZ12" s="1206"/>
      <c r="BA12" s="1206"/>
      <c r="BB12" s="1206"/>
      <c r="BC12" s="1206"/>
      <c r="BD12" s="1206"/>
      <c r="BE12" s="1206"/>
      <c r="BF12" s="1206"/>
      <c r="BG12" s="1206"/>
      <c r="BH12" s="1206"/>
      <c r="BI12" s="1206"/>
      <c r="BJ12" s="1206"/>
      <c r="BK12" s="1206"/>
      <c r="BL12" s="1206"/>
      <c r="BM12" s="1206"/>
      <c r="BN12" s="1206"/>
      <c r="BO12" s="1206"/>
      <c r="BP12" s="1206"/>
      <c r="BQ12" s="1206"/>
      <c r="BR12" s="1206"/>
      <c r="BS12" s="1206"/>
      <c r="BT12" s="1206"/>
      <c r="BU12" s="1206"/>
      <c r="BV12" s="1206"/>
      <c r="BW12" s="1206"/>
      <c r="BX12" s="1206"/>
      <c r="BY12" s="1206"/>
      <c r="BZ12" s="1206"/>
      <c r="CA12" s="1206"/>
      <c r="CB12" s="1206"/>
      <c r="CC12" s="1206"/>
      <c r="CD12" s="1206"/>
      <c r="CE12" s="1206"/>
      <c r="CF12" s="1206"/>
      <c r="CG12" s="1206"/>
      <c r="CH12" s="1206"/>
      <c r="CI12" s="1206"/>
      <c r="CJ12" s="1206"/>
      <c r="CK12" s="1206"/>
      <c r="CL12" s="1206"/>
      <c r="CM12" s="1206"/>
      <c r="CN12" s="1206"/>
      <c r="CO12" s="1206"/>
      <c r="CP12" s="1206"/>
      <c r="CQ12" s="1206"/>
      <c r="CR12" s="1206"/>
      <c r="CS12" s="1206"/>
      <c r="CT12" s="1206"/>
      <c r="CU12" s="1206"/>
      <c r="CV12" s="1206"/>
      <c r="CW12" s="1206"/>
      <c r="CX12" s="1206"/>
      <c r="CY12" s="1206"/>
      <c r="CZ12" s="1206"/>
      <c r="DA12" s="1206"/>
      <c r="DB12" s="1206"/>
      <c r="DC12" s="1206"/>
      <c r="DD12" s="1206"/>
      <c r="DE12" s="1206"/>
      <c r="DF12" s="1206"/>
      <c r="DG12" s="1206"/>
      <c r="DH12" s="1206"/>
      <c r="DI12" s="1206"/>
      <c r="DJ12" s="1206"/>
      <c r="DK12" s="1206"/>
      <c r="DL12" s="1206"/>
      <c r="DM12" s="1206"/>
      <c r="DN12" s="1206"/>
      <c r="DO12" s="1206"/>
      <c r="DP12" s="1206"/>
      <c r="DQ12" s="1206"/>
    </row>
    <row r="13" spans="1:121" x14ac:dyDescent="0.2">
      <c r="A13" s="851"/>
      <c r="B13" s="851" t="s">
        <v>20</v>
      </c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1"/>
      <c r="V13" s="851"/>
      <c r="W13" s="851"/>
      <c r="X13" s="851"/>
      <c r="Y13" s="851"/>
      <c r="Z13" s="851"/>
      <c r="AA13" s="851"/>
      <c r="AB13" s="851"/>
      <c r="AC13" s="851"/>
      <c r="AD13" s="851"/>
      <c r="AE13" s="851">
        <v>367281.86</v>
      </c>
      <c r="AF13" s="851"/>
      <c r="AG13" s="842"/>
      <c r="AH13" s="842"/>
      <c r="AI13" s="842"/>
      <c r="AJ13" s="842"/>
      <c r="AK13" s="843"/>
      <c r="AL13" s="843"/>
      <c r="AM13" s="843"/>
      <c r="AN13" s="843"/>
      <c r="AO13" s="843"/>
      <c r="AP13" s="843"/>
      <c r="AQ13" s="843"/>
      <c r="AR13" s="843">
        <v>367281.86</v>
      </c>
      <c r="AS13" s="1206"/>
      <c r="AT13" s="1206"/>
      <c r="AU13" s="1206"/>
      <c r="AV13" s="1206"/>
      <c r="AW13" s="1206"/>
      <c r="AX13" s="1206"/>
      <c r="AY13" s="1206"/>
      <c r="AZ13" s="1206"/>
      <c r="BA13" s="1206"/>
      <c r="BB13" s="1206"/>
      <c r="BC13" s="1206"/>
      <c r="BD13" s="1206"/>
      <c r="BE13" s="1206"/>
      <c r="BF13" s="1206"/>
      <c r="BG13" s="1206"/>
      <c r="BH13" s="1206"/>
      <c r="BI13" s="1206"/>
      <c r="BJ13" s="1206"/>
      <c r="BK13" s="1206"/>
      <c r="BL13" s="1206"/>
      <c r="BM13" s="1206"/>
      <c r="BN13" s="1206"/>
      <c r="BO13" s="1206"/>
      <c r="BP13" s="1206"/>
      <c r="BQ13" s="1206"/>
      <c r="BR13" s="1206"/>
      <c r="BS13" s="1206"/>
      <c r="BT13" s="1206"/>
      <c r="BU13" s="1206"/>
      <c r="BV13" s="1206"/>
      <c r="BW13" s="1206"/>
      <c r="BX13" s="1206"/>
      <c r="BY13" s="1206"/>
      <c r="BZ13" s="1206"/>
      <c r="CA13" s="1206"/>
      <c r="CB13" s="1206"/>
      <c r="CC13" s="1206"/>
      <c r="CD13" s="1206"/>
      <c r="CE13" s="1206"/>
      <c r="CF13" s="1206"/>
      <c r="CG13" s="1206"/>
      <c r="CH13" s="1206"/>
      <c r="CI13" s="1206"/>
      <c r="CJ13" s="1206"/>
      <c r="CK13" s="1206"/>
      <c r="CL13" s="1206"/>
      <c r="CM13" s="1206"/>
      <c r="CN13" s="1206"/>
      <c r="CO13" s="1206"/>
      <c r="CP13" s="1206"/>
      <c r="CQ13" s="1206"/>
      <c r="CR13" s="1206"/>
      <c r="CS13" s="1206"/>
      <c r="CT13" s="1206"/>
      <c r="CU13" s="1206"/>
      <c r="CV13" s="1206"/>
      <c r="CW13" s="1206"/>
      <c r="CX13" s="1206"/>
      <c r="CY13" s="1206"/>
      <c r="CZ13" s="1206"/>
      <c r="DA13" s="1206"/>
      <c r="DB13" s="1206"/>
      <c r="DC13" s="1206"/>
      <c r="DD13" s="1206"/>
      <c r="DE13" s="1206"/>
      <c r="DF13" s="1206"/>
      <c r="DG13" s="1206"/>
      <c r="DH13" s="1206"/>
      <c r="DI13" s="1206"/>
      <c r="DJ13" s="1206"/>
      <c r="DK13" s="1206"/>
      <c r="DL13" s="1206"/>
      <c r="DM13" s="1206"/>
      <c r="DN13" s="1206"/>
      <c r="DO13" s="1206"/>
      <c r="DP13" s="1206"/>
      <c r="DQ13" s="1206"/>
    </row>
    <row r="14" spans="1:121" x14ac:dyDescent="0.2">
      <c r="A14" s="851"/>
      <c r="B14" s="851" t="s">
        <v>22</v>
      </c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  <c r="AC14" s="851"/>
      <c r="AD14" s="851"/>
      <c r="AE14" s="851">
        <v>255392.89</v>
      </c>
      <c r="AF14" s="851"/>
      <c r="AG14" s="842"/>
      <c r="AH14" s="842"/>
      <c r="AI14" s="842"/>
      <c r="AJ14" s="842"/>
      <c r="AK14" s="843"/>
      <c r="AL14" s="843"/>
      <c r="AM14" s="843"/>
      <c r="AN14" s="843"/>
      <c r="AO14" s="843"/>
      <c r="AP14" s="843">
        <v>56009.56</v>
      </c>
      <c r="AQ14" s="843"/>
      <c r="AR14" s="843">
        <v>311402.45</v>
      </c>
      <c r="AS14" s="1206"/>
      <c r="AT14" s="1206"/>
      <c r="AU14" s="1206"/>
      <c r="AV14" s="1206"/>
      <c r="AW14" s="1206"/>
      <c r="AX14" s="1206"/>
      <c r="AY14" s="1206"/>
      <c r="AZ14" s="1206"/>
      <c r="BA14" s="1206"/>
      <c r="BB14" s="1206"/>
      <c r="BC14" s="1206"/>
      <c r="BD14" s="1206"/>
      <c r="BE14" s="1206"/>
      <c r="BF14" s="1206"/>
      <c r="BG14" s="1206"/>
      <c r="BH14" s="1206"/>
      <c r="BI14" s="1206"/>
      <c r="BJ14" s="1206"/>
      <c r="BK14" s="1206"/>
      <c r="BL14" s="1206"/>
      <c r="BM14" s="1206"/>
      <c r="BN14" s="1206"/>
      <c r="BO14" s="1206"/>
      <c r="BP14" s="1206"/>
      <c r="BQ14" s="1206"/>
      <c r="BR14" s="1206"/>
      <c r="BS14" s="1206"/>
      <c r="BT14" s="1206"/>
      <c r="BU14" s="1206"/>
      <c r="BV14" s="1206"/>
      <c r="BW14" s="1206"/>
      <c r="BX14" s="1206"/>
      <c r="BY14" s="1206"/>
      <c r="BZ14" s="1206"/>
      <c r="CA14" s="1206"/>
      <c r="CB14" s="1206"/>
      <c r="CC14" s="1206"/>
      <c r="CD14" s="1206"/>
      <c r="CE14" s="1206"/>
      <c r="CF14" s="1206"/>
      <c r="CG14" s="1206"/>
      <c r="CH14" s="1206"/>
      <c r="CI14" s="1206"/>
      <c r="CJ14" s="1206"/>
      <c r="CK14" s="1206"/>
      <c r="CL14" s="1206"/>
      <c r="CM14" s="1206"/>
      <c r="CN14" s="1206"/>
      <c r="CO14" s="1206"/>
      <c r="CP14" s="1206"/>
      <c r="CQ14" s="1206"/>
      <c r="CR14" s="1206"/>
      <c r="CS14" s="1206"/>
      <c r="CT14" s="1206"/>
      <c r="CU14" s="1206"/>
      <c r="CV14" s="1206"/>
      <c r="CW14" s="1206"/>
      <c r="CX14" s="1206"/>
      <c r="CY14" s="1206"/>
      <c r="CZ14" s="1206"/>
      <c r="DA14" s="1206"/>
      <c r="DB14" s="1206"/>
      <c r="DC14" s="1206"/>
      <c r="DD14" s="1206"/>
      <c r="DE14" s="1206"/>
      <c r="DF14" s="1206"/>
      <c r="DG14" s="1206"/>
      <c r="DH14" s="1206"/>
      <c r="DI14" s="1206"/>
      <c r="DJ14" s="1206"/>
      <c r="DK14" s="1206"/>
      <c r="DL14" s="1206"/>
      <c r="DM14" s="1206"/>
      <c r="DN14" s="1206"/>
      <c r="DO14" s="1206"/>
      <c r="DP14" s="1206"/>
      <c r="DQ14" s="1206"/>
    </row>
    <row r="15" spans="1:121" x14ac:dyDescent="0.2">
      <c r="A15" s="851"/>
      <c r="B15" s="851" t="s">
        <v>90</v>
      </c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>
        <v>496630.72</v>
      </c>
      <c r="AF15" s="851"/>
      <c r="AG15" s="842"/>
      <c r="AH15" s="842"/>
      <c r="AI15" s="842"/>
      <c r="AJ15" s="842"/>
      <c r="AK15" s="843"/>
      <c r="AL15" s="843"/>
      <c r="AM15" s="843"/>
      <c r="AN15" s="843"/>
      <c r="AO15" s="843"/>
      <c r="AP15" s="843"/>
      <c r="AQ15" s="843"/>
      <c r="AR15" s="843">
        <v>496630.72</v>
      </c>
      <c r="AS15" s="1206"/>
      <c r="AT15" s="1206"/>
      <c r="AU15" s="1206"/>
      <c r="AV15" s="1206"/>
      <c r="AW15" s="1206"/>
      <c r="AX15" s="1206"/>
      <c r="AY15" s="1206"/>
      <c r="AZ15" s="1206"/>
      <c r="BA15" s="1206"/>
      <c r="BB15" s="1206"/>
      <c r="BC15" s="1206"/>
      <c r="BD15" s="1206"/>
      <c r="BE15" s="1206"/>
      <c r="BF15" s="1206"/>
      <c r="BG15" s="1206"/>
      <c r="BH15" s="1206"/>
      <c r="BI15" s="1206"/>
      <c r="BJ15" s="1206"/>
      <c r="BK15" s="1206"/>
      <c r="BL15" s="1206"/>
      <c r="BM15" s="1206"/>
      <c r="BN15" s="1206"/>
      <c r="BO15" s="1206"/>
      <c r="BP15" s="1206"/>
      <c r="BQ15" s="1206"/>
      <c r="BR15" s="1206"/>
      <c r="BS15" s="1206"/>
      <c r="BT15" s="1206"/>
      <c r="BU15" s="1206"/>
      <c r="BV15" s="1206"/>
      <c r="BW15" s="1206"/>
      <c r="BX15" s="1206"/>
      <c r="BY15" s="1206"/>
      <c r="BZ15" s="1206"/>
      <c r="CA15" s="1206"/>
      <c r="CB15" s="1206"/>
      <c r="CC15" s="1206"/>
      <c r="CD15" s="1206"/>
      <c r="CE15" s="1206"/>
      <c r="CF15" s="1206"/>
      <c r="CG15" s="1206"/>
      <c r="CH15" s="1206"/>
      <c r="CI15" s="1206"/>
      <c r="CJ15" s="1206"/>
      <c r="CK15" s="1206"/>
      <c r="CL15" s="1206"/>
      <c r="CM15" s="1206"/>
      <c r="CN15" s="1206"/>
      <c r="CO15" s="1206"/>
      <c r="CP15" s="1206"/>
      <c r="CQ15" s="1206"/>
      <c r="CR15" s="1206"/>
      <c r="CS15" s="1206"/>
      <c r="CT15" s="1206"/>
      <c r="CU15" s="1206"/>
      <c r="CV15" s="1206"/>
      <c r="CW15" s="1206"/>
      <c r="CX15" s="1206"/>
      <c r="CY15" s="1206"/>
      <c r="CZ15" s="1206"/>
      <c r="DA15" s="1206"/>
      <c r="DB15" s="1206"/>
      <c r="DC15" s="1206"/>
      <c r="DD15" s="1206"/>
      <c r="DE15" s="1206"/>
      <c r="DF15" s="1206"/>
      <c r="DG15" s="1206"/>
      <c r="DH15" s="1206"/>
      <c r="DI15" s="1206"/>
      <c r="DJ15" s="1206"/>
      <c r="DK15" s="1206"/>
      <c r="DL15" s="1206"/>
      <c r="DM15" s="1206"/>
      <c r="DN15" s="1206"/>
      <c r="DO15" s="1206"/>
      <c r="DP15" s="1206"/>
      <c r="DQ15" s="1206"/>
    </row>
    <row r="16" spans="1:121" x14ac:dyDescent="0.2">
      <c r="A16" s="851"/>
      <c r="B16" s="851" t="s">
        <v>44</v>
      </c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>
        <v>57577.65</v>
      </c>
      <c r="AF16" s="851"/>
      <c r="AG16" s="842"/>
      <c r="AH16" s="842"/>
      <c r="AI16" s="842"/>
      <c r="AJ16" s="842"/>
      <c r="AK16" s="843"/>
      <c r="AL16" s="843"/>
      <c r="AM16" s="843"/>
      <c r="AN16" s="843"/>
      <c r="AO16" s="843"/>
      <c r="AP16" s="843"/>
      <c r="AQ16" s="843"/>
      <c r="AR16" s="843">
        <v>57577.65</v>
      </c>
      <c r="AS16" s="1206"/>
      <c r="AT16" s="1206"/>
      <c r="AU16" s="1206"/>
      <c r="AV16" s="1206"/>
      <c r="AW16" s="1206"/>
      <c r="AX16" s="1206"/>
      <c r="AY16" s="1206"/>
      <c r="AZ16" s="1206"/>
      <c r="BA16" s="1206"/>
      <c r="BB16" s="1206"/>
      <c r="BC16" s="1206"/>
      <c r="BD16" s="1206"/>
      <c r="BE16" s="1206"/>
      <c r="BF16" s="1206"/>
      <c r="BG16" s="1206"/>
      <c r="BH16" s="1206"/>
      <c r="BI16" s="1206"/>
      <c r="BJ16" s="1206"/>
      <c r="BK16" s="1206"/>
      <c r="BL16" s="1206"/>
      <c r="BM16" s="1206"/>
      <c r="BN16" s="1206"/>
      <c r="BO16" s="1206"/>
      <c r="BP16" s="1206"/>
      <c r="BQ16" s="1206"/>
      <c r="BR16" s="1206"/>
      <c r="BS16" s="1206"/>
      <c r="BT16" s="1206"/>
      <c r="BU16" s="1206"/>
      <c r="BV16" s="1206"/>
      <c r="BW16" s="1206"/>
      <c r="BX16" s="1206"/>
      <c r="BY16" s="1206"/>
      <c r="BZ16" s="1206"/>
      <c r="CA16" s="1206"/>
      <c r="CB16" s="1206"/>
      <c r="CC16" s="1206"/>
      <c r="CD16" s="1206"/>
      <c r="CE16" s="1206"/>
      <c r="CF16" s="1206"/>
      <c r="CG16" s="1206"/>
      <c r="CH16" s="1206"/>
      <c r="CI16" s="1206"/>
      <c r="CJ16" s="1206"/>
      <c r="CK16" s="1206"/>
      <c r="CL16" s="1206"/>
      <c r="CM16" s="1206"/>
      <c r="CN16" s="1206"/>
      <c r="CO16" s="1206"/>
      <c r="CP16" s="1206"/>
      <c r="CQ16" s="1206"/>
      <c r="CR16" s="1206"/>
      <c r="CS16" s="1206"/>
      <c r="CT16" s="1206"/>
      <c r="CU16" s="1206"/>
      <c r="CV16" s="1206"/>
      <c r="CW16" s="1206"/>
      <c r="CX16" s="1206"/>
      <c r="CY16" s="1206"/>
      <c r="CZ16" s="1206"/>
      <c r="DA16" s="1206"/>
      <c r="DB16" s="1206"/>
      <c r="DC16" s="1206"/>
      <c r="DD16" s="1206"/>
      <c r="DE16" s="1206"/>
      <c r="DF16" s="1206"/>
      <c r="DG16" s="1206"/>
      <c r="DH16" s="1206"/>
      <c r="DI16" s="1206"/>
      <c r="DJ16" s="1206"/>
      <c r="DK16" s="1206"/>
      <c r="DL16" s="1206"/>
      <c r="DM16" s="1206"/>
      <c r="DN16" s="1206"/>
      <c r="DO16" s="1206"/>
      <c r="DP16" s="1206"/>
      <c r="DQ16" s="1206"/>
    </row>
    <row r="17" spans="1:121" x14ac:dyDescent="0.2">
      <c r="A17" s="851"/>
      <c r="B17" s="851" t="s">
        <v>29</v>
      </c>
      <c r="C17" s="851"/>
      <c r="D17" s="851">
        <v>203669.41</v>
      </c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1"/>
      <c r="U17" s="851"/>
      <c r="V17" s="851"/>
      <c r="W17" s="851"/>
      <c r="X17" s="851"/>
      <c r="Y17" s="851"/>
      <c r="Z17" s="851"/>
      <c r="AA17" s="851"/>
      <c r="AB17" s="851"/>
      <c r="AC17" s="851"/>
      <c r="AD17" s="851"/>
      <c r="AE17" s="851">
        <v>74996.41</v>
      </c>
      <c r="AF17" s="851"/>
      <c r="AG17" s="842"/>
      <c r="AH17" s="842"/>
      <c r="AI17" s="842"/>
      <c r="AJ17" s="842"/>
      <c r="AK17" s="843"/>
      <c r="AL17" s="843"/>
      <c r="AM17" s="843"/>
      <c r="AN17" s="843"/>
      <c r="AO17" s="843"/>
      <c r="AP17" s="843"/>
      <c r="AQ17" s="843"/>
      <c r="AR17" s="843">
        <v>278665.82</v>
      </c>
      <c r="AS17" s="1206"/>
      <c r="AT17" s="1206"/>
      <c r="AU17" s="1206"/>
      <c r="AV17" s="1206"/>
      <c r="AW17" s="1206"/>
      <c r="AX17" s="1206"/>
      <c r="AY17" s="1206"/>
      <c r="AZ17" s="1206"/>
      <c r="BA17" s="1206"/>
      <c r="BB17" s="1206"/>
      <c r="BC17" s="1206"/>
      <c r="BD17" s="1206"/>
      <c r="BE17" s="1206"/>
      <c r="BF17" s="1206"/>
      <c r="BG17" s="1206"/>
      <c r="BH17" s="1206"/>
      <c r="BI17" s="1206"/>
      <c r="BJ17" s="1206"/>
      <c r="BK17" s="1206"/>
      <c r="BL17" s="1206"/>
      <c r="BM17" s="1206"/>
      <c r="BN17" s="1206"/>
      <c r="BO17" s="1206"/>
      <c r="BP17" s="1206"/>
      <c r="BQ17" s="1206"/>
      <c r="BR17" s="1206"/>
      <c r="BS17" s="1206"/>
      <c r="BT17" s="1206"/>
      <c r="BU17" s="1206"/>
      <c r="BV17" s="1206"/>
      <c r="BW17" s="1206"/>
      <c r="BX17" s="1206"/>
      <c r="BY17" s="1206"/>
      <c r="BZ17" s="1206"/>
      <c r="CA17" s="1206"/>
      <c r="CB17" s="1206"/>
      <c r="CC17" s="1206"/>
      <c r="CD17" s="1206"/>
      <c r="CE17" s="1206"/>
      <c r="CF17" s="1206"/>
      <c r="CG17" s="1206"/>
      <c r="CH17" s="1206"/>
      <c r="CI17" s="1206"/>
      <c r="CJ17" s="1206"/>
      <c r="CK17" s="1206"/>
      <c r="CL17" s="1206"/>
      <c r="CM17" s="1206"/>
      <c r="CN17" s="1206"/>
      <c r="CO17" s="1206"/>
      <c r="CP17" s="1206"/>
      <c r="CQ17" s="1206"/>
      <c r="CR17" s="1206"/>
      <c r="CS17" s="1206"/>
      <c r="CT17" s="1206"/>
      <c r="CU17" s="1206"/>
      <c r="CV17" s="1206"/>
      <c r="CW17" s="1206"/>
      <c r="CX17" s="1206"/>
      <c r="CY17" s="1206"/>
      <c r="CZ17" s="1206"/>
      <c r="DA17" s="1206"/>
      <c r="DB17" s="1206"/>
      <c r="DC17" s="1206"/>
      <c r="DD17" s="1206"/>
      <c r="DE17" s="1206"/>
      <c r="DF17" s="1206"/>
      <c r="DG17" s="1206"/>
      <c r="DH17" s="1206"/>
      <c r="DI17" s="1206"/>
      <c r="DJ17" s="1206"/>
      <c r="DK17" s="1206"/>
      <c r="DL17" s="1206"/>
      <c r="DM17" s="1206"/>
      <c r="DN17" s="1206"/>
      <c r="DO17" s="1206"/>
      <c r="DP17" s="1206"/>
      <c r="DQ17" s="1206"/>
    </row>
    <row r="18" spans="1:121" x14ac:dyDescent="0.2">
      <c r="A18" s="851"/>
      <c r="B18" s="851" t="s">
        <v>17</v>
      </c>
      <c r="C18" s="851"/>
      <c r="D18" s="851">
        <v>34485.379999999997</v>
      </c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C18" s="851"/>
      <c r="AD18" s="851"/>
      <c r="AE18" s="851"/>
      <c r="AF18" s="851"/>
      <c r="AG18" s="842"/>
      <c r="AH18" s="842"/>
      <c r="AI18" s="842"/>
      <c r="AJ18" s="842"/>
      <c r="AK18" s="843"/>
      <c r="AL18" s="843"/>
      <c r="AM18" s="843"/>
      <c r="AN18" s="843"/>
      <c r="AO18" s="843"/>
      <c r="AP18" s="843"/>
      <c r="AQ18" s="843"/>
      <c r="AR18" s="843">
        <v>34485.379999999997</v>
      </c>
      <c r="AS18" s="1206"/>
      <c r="AT18" s="1206"/>
      <c r="AU18" s="1206"/>
      <c r="AV18" s="1206"/>
      <c r="AW18" s="1206"/>
      <c r="AX18" s="1206"/>
      <c r="AY18" s="1206"/>
      <c r="AZ18" s="1206"/>
      <c r="BA18" s="1206"/>
      <c r="BB18" s="1206"/>
      <c r="BC18" s="1206"/>
      <c r="BD18" s="1206"/>
      <c r="BE18" s="1206"/>
      <c r="BF18" s="1206"/>
      <c r="BG18" s="1206"/>
      <c r="BH18" s="1206"/>
      <c r="BI18" s="1206"/>
      <c r="BJ18" s="1206"/>
      <c r="BK18" s="1206"/>
      <c r="BL18" s="1206"/>
      <c r="BM18" s="1206"/>
      <c r="BN18" s="1206"/>
      <c r="BO18" s="1206"/>
      <c r="BP18" s="1206"/>
      <c r="BQ18" s="1206"/>
      <c r="BR18" s="1206"/>
      <c r="BS18" s="1206"/>
      <c r="BT18" s="1206"/>
      <c r="BU18" s="1206"/>
      <c r="BV18" s="1206"/>
      <c r="BW18" s="1206"/>
      <c r="BX18" s="1206"/>
      <c r="BY18" s="1206"/>
      <c r="BZ18" s="1206"/>
      <c r="CA18" s="1206"/>
      <c r="CB18" s="1206"/>
      <c r="CC18" s="1206"/>
      <c r="CD18" s="1206"/>
      <c r="CE18" s="1206"/>
      <c r="CF18" s="1206"/>
      <c r="CG18" s="1206"/>
      <c r="CH18" s="1206"/>
      <c r="CI18" s="1206"/>
      <c r="CJ18" s="1206"/>
      <c r="CK18" s="1206"/>
      <c r="CL18" s="1206"/>
      <c r="CM18" s="1206"/>
      <c r="CN18" s="1206"/>
      <c r="CO18" s="1206"/>
      <c r="CP18" s="1206"/>
      <c r="CQ18" s="1206"/>
      <c r="CR18" s="1206"/>
      <c r="CS18" s="1206"/>
      <c r="CT18" s="1206"/>
      <c r="CU18" s="1206"/>
      <c r="CV18" s="1206"/>
      <c r="CW18" s="1206"/>
      <c r="CX18" s="1206"/>
      <c r="CY18" s="1206"/>
      <c r="CZ18" s="1206"/>
      <c r="DA18" s="1206"/>
      <c r="DB18" s="1206"/>
      <c r="DC18" s="1206"/>
      <c r="DD18" s="1206"/>
      <c r="DE18" s="1206"/>
      <c r="DF18" s="1206"/>
      <c r="DG18" s="1206"/>
      <c r="DH18" s="1206"/>
      <c r="DI18" s="1206"/>
      <c r="DJ18" s="1206"/>
      <c r="DK18" s="1206"/>
      <c r="DL18" s="1206"/>
      <c r="DM18" s="1206"/>
      <c r="DN18" s="1206"/>
      <c r="DO18" s="1206"/>
      <c r="DP18" s="1206"/>
      <c r="DQ18" s="1206"/>
    </row>
    <row r="19" spans="1:121" x14ac:dyDescent="0.2">
      <c r="A19" s="851"/>
      <c r="B19" s="851" t="s">
        <v>45</v>
      </c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>
        <v>62841.52</v>
      </c>
      <c r="AF19" s="851"/>
      <c r="AG19" s="852"/>
      <c r="AH19" s="842"/>
      <c r="AI19" s="842"/>
      <c r="AJ19" s="842"/>
      <c r="AK19" s="843"/>
      <c r="AL19" s="843"/>
      <c r="AM19" s="843"/>
      <c r="AN19" s="843"/>
      <c r="AO19" s="843"/>
      <c r="AP19" s="843"/>
      <c r="AQ19" s="843"/>
      <c r="AR19" s="843">
        <v>62841.52</v>
      </c>
      <c r="AS19" s="1206"/>
      <c r="AT19" s="1206"/>
      <c r="AU19" s="1206"/>
      <c r="AV19" s="1206"/>
      <c r="AW19" s="1206"/>
      <c r="AX19" s="1206"/>
      <c r="AY19" s="1206"/>
      <c r="AZ19" s="1206"/>
      <c r="BA19" s="1206"/>
      <c r="BB19" s="1206"/>
      <c r="BC19" s="1206"/>
      <c r="BD19" s="1206"/>
      <c r="BE19" s="1206"/>
      <c r="BF19" s="1206"/>
      <c r="BG19" s="1206"/>
      <c r="BH19" s="1206"/>
      <c r="BI19" s="1206"/>
      <c r="BJ19" s="1206"/>
      <c r="BK19" s="1206"/>
      <c r="BL19" s="1206"/>
      <c r="BM19" s="1206"/>
      <c r="BN19" s="1206"/>
      <c r="BO19" s="1206"/>
      <c r="BP19" s="1206"/>
      <c r="BQ19" s="1206"/>
      <c r="BR19" s="1206"/>
      <c r="BS19" s="1206"/>
      <c r="BT19" s="1206"/>
      <c r="BU19" s="1206"/>
      <c r="BV19" s="1206"/>
      <c r="BW19" s="1206"/>
      <c r="BX19" s="1206"/>
      <c r="BY19" s="1206"/>
      <c r="BZ19" s="1206"/>
      <c r="CA19" s="1206"/>
      <c r="CB19" s="1206"/>
      <c r="CC19" s="1206"/>
      <c r="CD19" s="1206"/>
      <c r="CE19" s="1206"/>
      <c r="CF19" s="1206"/>
      <c r="CG19" s="1206"/>
      <c r="CH19" s="1206"/>
      <c r="CI19" s="1206"/>
      <c r="CJ19" s="1206"/>
      <c r="CK19" s="1206"/>
      <c r="CL19" s="1206"/>
      <c r="CM19" s="1206"/>
      <c r="CN19" s="1206"/>
      <c r="CO19" s="1206"/>
      <c r="CP19" s="1206"/>
      <c r="CQ19" s="1206"/>
      <c r="CR19" s="1206"/>
      <c r="CS19" s="1206"/>
      <c r="CT19" s="1206"/>
      <c r="CU19" s="1206"/>
      <c r="CV19" s="1206"/>
      <c r="CW19" s="1206"/>
      <c r="CX19" s="1206"/>
      <c r="CY19" s="1206"/>
      <c r="CZ19" s="1206"/>
      <c r="DA19" s="1206"/>
      <c r="DB19" s="1206"/>
      <c r="DC19" s="1206"/>
      <c r="DD19" s="1206"/>
      <c r="DE19" s="1206"/>
      <c r="DF19" s="1206"/>
      <c r="DG19" s="1206"/>
      <c r="DH19" s="1206"/>
      <c r="DI19" s="1206"/>
      <c r="DJ19" s="1206"/>
      <c r="DK19" s="1206"/>
      <c r="DL19" s="1206"/>
      <c r="DM19" s="1206"/>
      <c r="DN19" s="1206"/>
      <c r="DO19" s="1206"/>
      <c r="DP19" s="1206"/>
      <c r="DQ19" s="1206"/>
    </row>
    <row r="20" spans="1:121" x14ac:dyDescent="0.2">
      <c r="A20" s="851"/>
      <c r="B20" s="851" t="s">
        <v>25</v>
      </c>
      <c r="C20" s="851"/>
      <c r="D20" s="851">
        <v>6011.84</v>
      </c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1"/>
      <c r="Z20" s="851"/>
      <c r="AA20" s="851"/>
      <c r="AB20" s="851"/>
      <c r="AC20" s="851"/>
      <c r="AD20" s="851"/>
      <c r="AE20" s="851"/>
      <c r="AF20" s="851"/>
      <c r="AG20" s="852"/>
      <c r="AH20" s="842"/>
      <c r="AI20" s="842"/>
      <c r="AJ20" s="842"/>
      <c r="AK20" s="843"/>
      <c r="AL20" s="843"/>
      <c r="AM20" s="843"/>
      <c r="AN20" s="843"/>
      <c r="AO20" s="843"/>
      <c r="AP20" s="843"/>
      <c r="AQ20" s="843"/>
      <c r="AR20" s="843">
        <v>6011.84</v>
      </c>
      <c r="AS20" s="1206"/>
      <c r="AT20" s="1206"/>
      <c r="AU20" s="1206"/>
      <c r="AV20" s="1206"/>
      <c r="AW20" s="1206"/>
      <c r="AX20" s="1206"/>
      <c r="AY20" s="1206"/>
      <c r="AZ20" s="1206"/>
      <c r="BA20" s="1206"/>
      <c r="BB20" s="1206"/>
      <c r="BC20" s="1206"/>
      <c r="BD20" s="1206"/>
      <c r="BE20" s="1206"/>
      <c r="BF20" s="1206"/>
      <c r="BG20" s="1206"/>
      <c r="BH20" s="1206"/>
      <c r="BI20" s="1206"/>
      <c r="BJ20" s="1206"/>
      <c r="BK20" s="1206"/>
      <c r="BL20" s="1206"/>
      <c r="BM20" s="1206"/>
      <c r="BN20" s="1206"/>
      <c r="BO20" s="1206"/>
      <c r="BP20" s="1206"/>
      <c r="BQ20" s="1206"/>
      <c r="BR20" s="1206"/>
      <c r="BS20" s="1206"/>
      <c r="BT20" s="1206"/>
      <c r="BU20" s="1206"/>
      <c r="BV20" s="1206"/>
      <c r="BW20" s="1206"/>
      <c r="BX20" s="1206"/>
      <c r="BY20" s="1206"/>
      <c r="BZ20" s="1206"/>
      <c r="CA20" s="1206"/>
      <c r="CB20" s="1206"/>
      <c r="CC20" s="1206"/>
      <c r="CD20" s="1206"/>
      <c r="CE20" s="1206"/>
      <c r="CF20" s="1206"/>
      <c r="CG20" s="1206"/>
      <c r="CH20" s="1206"/>
      <c r="CI20" s="1206"/>
      <c r="CJ20" s="1206"/>
      <c r="CK20" s="1206"/>
      <c r="CL20" s="1206"/>
      <c r="CM20" s="1206"/>
      <c r="CN20" s="1206"/>
      <c r="CO20" s="1206"/>
      <c r="CP20" s="1206"/>
      <c r="CQ20" s="1206"/>
      <c r="CR20" s="1206"/>
      <c r="CS20" s="1206"/>
      <c r="CT20" s="1206"/>
      <c r="CU20" s="1206"/>
      <c r="CV20" s="1206"/>
      <c r="CW20" s="1206"/>
      <c r="CX20" s="1206"/>
      <c r="CY20" s="1206"/>
      <c r="CZ20" s="1206"/>
      <c r="DA20" s="1206"/>
      <c r="DB20" s="1206"/>
      <c r="DC20" s="1206"/>
      <c r="DD20" s="1206"/>
      <c r="DE20" s="1206"/>
      <c r="DF20" s="1206"/>
      <c r="DG20" s="1206"/>
      <c r="DH20" s="1206"/>
      <c r="DI20" s="1206"/>
      <c r="DJ20" s="1206"/>
      <c r="DK20" s="1206"/>
      <c r="DL20" s="1206"/>
      <c r="DM20" s="1206"/>
      <c r="DN20" s="1206"/>
      <c r="DO20" s="1206"/>
      <c r="DP20" s="1206"/>
      <c r="DQ20" s="1206"/>
    </row>
    <row r="21" spans="1:121" x14ac:dyDescent="0.2">
      <c r="A21" s="851"/>
      <c r="B21" s="851" t="s">
        <v>36</v>
      </c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1">
        <v>11311.7</v>
      </c>
      <c r="AF21" s="851"/>
      <c r="AG21" s="852"/>
      <c r="AH21" s="842"/>
      <c r="AI21" s="842"/>
      <c r="AJ21" s="842"/>
      <c r="AK21" s="843"/>
      <c r="AL21" s="843"/>
      <c r="AM21" s="843"/>
      <c r="AN21" s="843"/>
      <c r="AO21" s="843"/>
      <c r="AP21" s="843"/>
      <c r="AQ21" s="843"/>
      <c r="AR21" s="843">
        <v>11311.7</v>
      </c>
      <c r="AS21" s="1206"/>
      <c r="AT21" s="1206"/>
      <c r="AU21" s="1206"/>
      <c r="AV21" s="1206"/>
      <c r="AW21" s="1206"/>
      <c r="AX21" s="1206"/>
      <c r="AY21" s="1206"/>
      <c r="AZ21" s="1206"/>
      <c r="BA21" s="1206"/>
      <c r="BB21" s="1206"/>
      <c r="BC21" s="1206"/>
      <c r="BD21" s="1206"/>
      <c r="BE21" s="1206"/>
      <c r="BF21" s="1206"/>
      <c r="BG21" s="1206"/>
      <c r="BH21" s="1206"/>
      <c r="BI21" s="1206"/>
      <c r="BJ21" s="1206"/>
      <c r="BK21" s="1206"/>
      <c r="BL21" s="1206"/>
      <c r="BM21" s="1206"/>
      <c r="BN21" s="1206"/>
      <c r="BO21" s="1206"/>
      <c r="BP21" s="1206"/>
      <c r="BQ21" s="1206"/>
      <c r="BR21" s="1206"/>
      <c r="BS21" s="1206"/>
      <c r="BT21" s="1206"/>
      <c r="BU21" s="1206"/>
      <c r="BV21" s="1206"/>
      <c r="BW21" s="1206"/>
      <c r="BX21" s="1206"/>
      <c r="BY21" s="1206"/>
      <c r="BZ21" s="1206"/>
      <c r="CA21" s="1206"/>
      <c r="CB21" s="1206"/>
      <c r="CC21" s="1206"/>
      <c r="CD21" s="1206"/>
      <c r="CE21" s="1206"/>
      <c r="CF21" s="1206"/>
      <c r="CG21" s="1206"/>
      <c r="CH21" s="1206"/>
      <c r="CI21" s="1206"/>
      <c r="CJ21" s="1206"/>
      <c r="CK21" s="1206"/>
      <c r="CL21" s="1206"/>
      <c r="CM21" s="1206"/>
      <c r="CN21" s="1206"/>
      <c r="CO21" s="1206"/>
      <c r="CP21" s="1206"/>
      <c r="CQ21" s="1206"/>
      <c r="CR21" s="1206"/>
      <c r="CS21" s="1206"/>
      <c r="CT21" s="1206"/>
      <c r="CU21" s="1206"/>
      <c r="CV21" s="1206"/>
      <c r="CW21" s="1206"/>
      <c r="CX21" s="1206"/>
      <c r="CY21" s="1206"/>
      <c r="CZ21" s="1206"/>
      <c r="DA21" s="1206"/>
      <c r="DB21" s="1206"/>
      <c r="DC21" s="1206"/>
      <c r="DD21" s="1206"/>
      <c r="DE21" s="1206"/>
      <c r="DF21" s="1206"/>
      <c r="DG21" s="1206"/>
      <c r="DH21" s="1206"/>
      <c r="DI21" s="1206"/>
      <c r="DJ21" s="1206"/>
      <c r="DK21" s="1206"/>
      <c r="DL21" s="1206"/>
      <c r="DM21" s="1206"/>
      <c r="DN21" s="1206"/>
      <c r="DO21" s="1206"/>
      <c r="DP21" s="1206"/>
      <c r="DQ21" s="1206"/>
    </row>
    <row r="22" spans="1:121" x14ac:dyDescent="0.2">
      <c r="A22" s="847" t="s">
        <v>406</v>
      </c>
      <c r="B22" s="848"/>
      <c r="C22" s="849">
        <v>2230465.66</v>
      </c>
      <c r="D22" s="849">
        <v>6952661.3799999999</v>
      </c>
      <c r="E22" s="849">
        <v>3015296.8899999997</v>
      </c>
      <c r="F22" s="849">
        <v>0</v>
      </c>
      <c r="G22" s="849">
        <v>5841490.8699999992</v>
      </c>
      <c r="H22" s="849">
        <v>5679895.2800000003</v>
      </c>
      <c r="I22" s="849">
        <v>4358973.6899999995</v>
      </c>
      <c r="J22" s="849">
        <v>1106517.3400000001</v>
      </c>
      <c r="K22" s="849">
        <v>7926872.1100000003</v>
      </c>
      <c r="L22" s="849">
        <v>7584337.1799999988</v>
      </c>
      <c r="M22" s="849">
        <v>2759919.94</v>
      </c>
      <c r="N22" s="849">
        <v>630007.96</v>
      </c>
      <c r="O22" s="849">
        <v>0</v>
      </c>
      <c r="P22" s="849">
        <v>1154586.58</v>
      </c>
      <c r="Q22" s="849">
        <v>6740247.0099999998</v>
      </c>
      <c r="R22" s="849">
        <v>717329.98</v>
      </c>
      <c r="S22" s="849">
        <v>2536015.7500000005</v>
      </c>
      <c r="T22" s="849">
        <v>9046876.3099999987</v>
      </c>
      <c r="U22" s="849">
        <v>1437283.49</v>
      </c>
      <c r="V22" s="849">
        <v>469155.89</v>
      </c>
      <c r="W22" s="849">
        <v>720222.86</v>
      </c>
      <c r="X22" s="849">
        <v>1286636.74</v>
      </c>
      <c r="Y22" s="849">
        <v>9296135.4399999995</v>
      </c>
      <c r="Z22" s="849">
        <v>7414338.6500000004</v>
      </c>
      <c r="AA22" s="849">
        <v>8748375.3300000001</v>
      </c>
      <c r="AB22" s="849">
        <v>220691.77000000002</v>
      </c>
      <c r="AC22" s="849">
        <v>11887526.16</v>
      </c>
      <c r="AD22" s="849">
        <v>7071804.9100000001</v>
      </c>
      <c r="AE22" s="849">
        <v>2011495.0000000002</v>
      </c>
      <c r="AF22" s="849">
        <v>1404501.67</v>
      </c>
      <c r="AG22" s="849">
        <v>1195404.29</v>
      </c>
      <c r="AH22" s="849">
        <v>822137.22</v>
      </c>
      <c r="AI22" s="849">
        <v>5282330.13</v>
      </c>
      <c r="AJ22" s="849">
        <v>14310761.07</v>
      </c>
      <c r="AK22" s="849">
        <v>0</v>
      </c>
      <c r="AL22" s="849">
        <v>0</v>
      </c>
      <c r="AM22" s="849">
        <v>2343344.21</v>
      </c>
      <c r="AN22" s="849">
        <v>1958815.7899999998</v>
      </c>
      <c r="AO22" s="849">
        <v>2180259.9500000002</v>
      </c>
      <c r="AP22" s="849">
        <v>1253298.44</v>
      </c>
      <c r="AQ22" s="849">
        <v>1252067.4099999999</v>
      </c>
      <c r="AR22" s="850">
        <v>150848080.34999996</v>
      </c>
      <c r="AS22" s="1206"/>
      <c r="AT22" s="1206"/>
      <c r="AU22" s="1206"/>
      <c r="AV22" s="1206"/>
      <c r="AW22" s="1206"/>
      <c r="AX22" s="1206"/>
      <c r="AY22" s="1206"/>
      <c r="AZ22" s="1206"/>
      <c r="BA22" s="1206"/>
      <c r="BB22" s="1206"/>
      <c r="BC22" s="1206"/>
      <c r="BD22" s="1206"/>
      <c r="BE22" s="1206"/>
      <c r="BF22" s="1206"/>
      <c r="BG22" s="1206"/>
      <c r="BH22" s="1206"/>
      <c r="BI22" s="1206"/>
      <c r="BJ22" s="1206"/>
      <c r="BK22" s="1206"/>
      <c r="BL22" s="1206"/>
      <c r="BM22" s="1206"/>
      <c r="BN22" s="1206"/>
      <c r="BO22" s="1206"/>
      <c r="BP22" s="1206"/>
      <c r="BQ22" s="1206"/>
      <c r="BR22" s="1206"/>
      <c r="BS22" s="1206"/>
      <c r="BT22" s="1206"/>
      <c r="BU22" s="1206"/>
      <c r="BV22" s="1206"/>
      <c r="BW22" s="1206"/>
      <c r="BX22" s="1206"/>
      <c r="BY22" s="1206"/>
      <c r="BZ22" s="1206"/>
      <c r="CA22" s="1206"/>
      <c r="CB22" s="1206"/>
      <c r="CC22" s="1206"/>
      <c r="CD22" s="1206"/>
      <c r="CE22" s="1206"/>
      <c r="CF22" s="1206"/>
      <c r="CG22" s="1206"/>
      <c r="CH22" s="1206"/>
      <c r="CI22" s="1206"/>
      <c r="CJ22" s="1206"/>
      <c r="CK22" s="1206"/>
      <c r="CL22" s="1206"/>
      <c r="CM22" s="1206"/>
      <c r="CN22" s="1206"/>
      <c r="CO22" s="1206"/>
      <c r="CP22" s="1206"/>
      <c r="CQ22" s="1206"/>
      <c r="CR22" s="1206"/>
      <c r="CS22" s="1206"/>
      <c r="CT22" s="1206"/>
      <c r="CU22" s="1206"/>
      <c r="CV22" s="1206"/>
      <c r="CW22" s="1206"/>
      <c r="CX22" s="1206"/>
      <c r="CY22" s="1206"/>
      <c r="CZ22" s="1206"/>
      <c r="DA22" s="1206"/>
      <c r="DB22" s="1206"/>
      <c r="DC22" s="1206"/>
      <c r="DD22" s="1206"/>
      <c r="DE22" s="1206"/>
      <c r="DF22" s="1206"/>
      <c r="DG22" s="1206"/>
      <c r="DH22" s="1206"/>
      <c r="DI22" s="1206"/>
      <c r="DJ22" s="1206"/>
      <c r="DK22" s="1206"/>
      <c r="DL22" s="1206"/>
      <c r="DM22" s="1206"/>
      <c r="DN22" s="1206"/>
      <c r="DO22" s="1206"/>
      <c r="DP22" s="1206"/>
      <c r="DQ22" s="1206"/>
    </row>
    <row r="23" spans="1:121" x14ac:dyDescent="0.2">
      <c r="A23" s="851"/>
      <c r="B23" s="1207" t="s">
        <v>52</v>
      </c>
      <c r="C23" s="1207">
        <v>272077.19</v>
      </c>
      <c r="D23" s="1207">
        <v>467453.79</v>
      </c>
      <c r="E23" s="1207"/>
      <c r="F23" s="1207"/>
      <c r="G23" s="1207">
        <v>1240328.3700000001</v>
      </c>
      <c r="H23" s="1207">
        <v>484413.85</v>
      </c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>
        <v>342799.45</v>
      </c>
      <c r="Y23" s="1207">
        <v>980593.73</v>
      </c>
      <c r="Z23" s="1207"/>
      <c r="AA23" s="1207"/>
      <c r="AB23" s="1207">
        <v>47364.91</v>
      </c>
      <c r="AC23" s="1207"/>
      <c r="AD23" s="1207">
        <v>504811.48</v>
      </c>
      <c r="AE23" s="1207">
        <v>1079562.32</v>
      </c>
      <c r="AF23" s="1207"/>
      <c r="AG23" s="1208">
        <v>464179.48</v>
      </c>
      <c r="AH23" s="842">
        <v>551621.93999999994</v>
      </c>
      <c r="AI23" s="842">
        <v>1611998.7</v>
      </c>
      <c r="AJ23" s="842">
        <v>1410059.16</v>
      </c>
      <c r="AK23" s="843"/>
      <c r="AL23" s="843"/>
      <c r="AM23" s="843">
        <v>908419.81</v>
      </c>
      <c r="AN23" s="843"/>
      <c r="AO23" s="843">
        <v>11447.68</v>
      </c>
      <c r="AP23" s="843"/>
      <c r="AQ23" s="843">
        <v>61291.33</v>
      </c>
      <c r="AR23" s="843">
        <v>10438423.189999999</v>
      </c>
      <c r="AS23" s="1206"/>
      <c r="AT23" s="1206"/>
      <c r="AU23" s="1206"/>
      <c r="AV23" s="1206"/>
      <c r="AW23" s="1206"/>
      <c r="AX23" s="1206"/>
      <c r="AY23" s="1206"/>
      <c r="AZ23" s="1206"/>
      <c r="BA23" s="1206"/>
      <c r="BB23" s="1206"/>
      <c r="BC23" s="1206"/>
      <c r="BD23" s="1206"/>
      <c r="BE23" s="1206"/>
      <c r="BF23" s="1206"/>
      <c r="BG23" s="1206"/>
      <c r="BH23" s="1206"/>
      <c r="BI23" s="1206"/>
      <c r="BJ23" s="1206"/>
      <c r="BK23" s="1206"/>
      <c r="BL23" s="1206"/>
      <c r="BM23" s="1206"/>
      <c r="BN23" s="1206"/>
      <c r="BO23" s="1206"/>
      <c r="BP23" s="1206"/>
      <c r="BQ23" s="1206"/>
      <c r="BR23" s="1206"/>
      <c r="BS23" s="1206"/>
      <c r="BT23" s="1206"/>
      <c r="BU23" s="1206"/>
      <c r="BV23" s="1206"/>
      <c r="BW23" s="1206"/>
      <c r="BX23" s="1206"/>
      <c r="BY23" s="1206"/>
      <c r="BZ23" s="1206"/>
      <c r="CA23" s="1206"/>
      <c r="CB23" s="1206"/>
      <c r="CC23" s="1206"/>
      <c r="CD23" s="1206"/>
      <c r="CE23" s="1206"/>
      <c r="CF23" s="1206"/>
      <c r="CG23" s="1206"/>
      <c r="CH23" s="1206"/>
      <c r="CI23" s="1206"/>
      <c r="CJ23" s="1206"/>
      <c r="CK23" s="1206"/>
      <c r="CL23" s="1206"/>
      <c r="CM23" s="1206"/>
      <c r="CN23" s="1206"/>
      <c r="CO23" s="1206"/>
      <c r="CP23" s="1206"/>
      <c r="CQ23" s="1206"/>
      <c r="CR23" s="1206"/>
      <c r="CS23" s="1206"/>
      <c r="CT23" s="1206"/>
      <c r="CU23" s="1206"/>
      <c r="CV23" s="1206"/>
      <c r="CW23" s="1206"/>
      <c r="CX23" s="1206"/>
      <c r="CY23" s="1206"/>
      <c r="CZ23" s="1206"/>
      <c r="DA23" s="1206"/>
      <c r="DB23" s="1206"/>
      <c r="DC23" s="1206"/>
      <c r="DD23" s="1206"/>
      <c r="DE23" s="1206"/>
      <c r="DF23" s="1206"/>
      <c r="DG23" s="1206"/>
      <c r="DH23" s="1206"/>
      <c r="DI23" s="1206"/>
      <c r="DJ23" s="1206"/>
      <c r="DK23" s="1206"/>
      <c r="DL23" s="1206"/>
      <c r="DM23" s="1206"/>
      <c r="DN23" s="1206"/>
      <c r="DO23" s="1206"/>
      <c r="DP23" s="1206"/>
      <c r="DQ23" s="1206"/>
    </row>
    <row r="24" spans="1:121" x14ac:dyDescent="0.2">
      <c r="A24" s="851"/>
      <c r="B24" s="1207" t="s">
        <v>61</v>
      </c>
      <c r="C24" s="1207">
        <v>77843.59</v>
      </c>
      <c r="D24" s="1207"/>
      <c r="E24" s="1207"/>
      <c r="F24" s="1207"/>
      <c r="G24" s="1207">
        <v>675581.71</v>
      </c>
      <c r="H24" s="1207">
        <v>731892.13</v>
      </c>
      <c r="I24" s="1207">
        <v>14631.9</v>
      </c>
      <c r="J24" s="1207">
        <v>307269.8</v>
      </c>
      <c r="K24" s="1207"/>
      <c r="L24" s="1207">
        <v>295627.99</v>
      </c>
      <c r="M24" s="1207">
        <v>775490.44</v>
      </c>
      <c r="N24" s="1207"/>
      <c r="O24" s="1207"/>
      <c r="P24" s="1207"/>
      <c r="Q24" s="1207"/>
      <c r="R24" s="1207"/>
      <c r="S24" s="1207"/>
      <c r="T24" s="1207"/>
      <c r="U24" s="1207"/>
      <c r="V24" s="1207"/>
      <c r="W24" s="1207"/>
      <c r="X24" s="1207">
        <v>192158.19</v>
      </c>
      <c r="Y24" s="1207">
        <v>2640111.58</v>
      </c>
      <c r="Z24" s="1207">
        <v>45772.67</v>
      </c>
      <c r="AA24" s="1207">
        <v>333999.31</v>
      </c>
      <c r="AB24" s="1207">
        <v>68659</v>
      </c>
      <c r="AC24" s="1207">
        <v>219567.64</v>
      </c>
      <c r="AD24" s="1207">
        <v>1856141.94</v>
      </c>
      <c r="AE24" s="1207"/>
      <c r="AF24" s="1207"/>
      <c r="AG24" s="1208"/>
      <c r="AH24" s="842">
        <v>1499.04</v>
      </c>
      <c r="AI24" s="842">
        <v>320408.67</v>
      </c>
      <c r="AJ24" s="842">
        <v>320408.67</v>
      </c>
      <c r="AK24" s="843"/>
      <c r="AL24" s="843"/>
      <c r="AM24" s="843">
        <v>94291.7</v>
      </c>
      <c r="AN24" s="843"/>
      <c r="AO24" s="843"/>
      <c r="AP24" s="843"/>
      <c r="AQ24" s="843"/>
      <c r="AR24" s="843">
        <v>8971355.9699999988</v>
      </c>
      <c r="AS24" s="1206"/>
      <c r="AT24" s="1206"/>
      <c r="AU24" s="1206"/>
      <c r="AV24" s="1206"/>
      <c r="AW24" s="1206"/>
      <c r="AX24" s="1206"/>
      <c r="AY24" s="1206"/>
      <c r="AZ24" s="1206"/>
      <c r="BA24" s="1206"/>
      <c r="BB24" s="1206"/>
      <c r="BC24" s="1206"/>
      <c r="BD24" s="1206"/>
      <c r="BE24" s="1206"/>
      <c r="BF24" s="1206"/>
      <c r="BG24" s="1206"/>
      <c r="BH24" s="1206"/>
      <c r="BI24" s="1206"/>
      <c r="BJ24" s="1206"/>
      <c r="BK24" s="1206"/>
      <c r="BL24" s="1206"/>
      <c r="BM24" s="1206"/>
      <c r="BN24" s="1206"/>
      <c r="BO24" s="1206"/>
      <c r="BP24" s="1206"/>
      <c r="BQ24" s="1206"/>
      <c r="BR24" s="1206"/>
      <c r="BS24" s="1206"/>
      <c r="BT24" s="1206"/>
      <c r="BU24" s="1206"/>
      <c r="BV24" s="1206"/>
      <c r="BW24" s="1206"/>
      <c r="BX24" s="1206"/>
      <c r="BY24" s="1206"/>
      <c r="BZ24" s="1206"/>
      <c r="CA24" s="1206"/>
      <c r="CB24" s="1206"/>
      <c r="CC24" s="1206"/>
      <c r="CD24" s="1206"/>
      <c r="CE24" s="1206"/>
      <c r="CF24" s="1206"/>
      <c r="CG24" s="1206"/>
      <c r="CH24" s="1206"/>
      <c r="CI24" s="1206"/>
      <c r="CJ24" s="1206"/>
      <c r="CK24" s="1206"/>
      <c r="CL24" s="1206"/>
      <c r="CM24" s="1206"/>
      <c r="CN24" s="1206"/>
      <c r="CO24" s="1206"/>
      <c r="CP24" s="1206"/>
      <c r="CQ24" s="1206"/>
      <c r="CR24" s="1206"/>
      <c r="CS24" s="1206"/>
      <c r="CT24" s="1206"/>
      <c r="CU24" s="1206"/>
      <c r="CV24" s="1206"/>
      <c r="CW24" s="1206"/>
      <c r="CX24" s="1206"/>
      <c r="CY24" s="1206"/>
      <c r="CZ24" s="1206"/>
      <c r="DA24" s="1206"/>
      <c r="DB24" s="1206"/>
      <c r="DC24" s="1206"/>
      <c r="DD24" s="1206"/>
      <c r="DE24" s="1206"/>
      <c r="DF24" s="1206"/>
      <c r="DG24" s="1206"/>
      <c r="DH24" s="1206"/>
      <c r="DI24" s="1206"/>
      <c r="DJ24" s="1206"/>
      <c r="DK24" s="1206"/>
      <c r="DL24" s="1206"/>
      <c r="DM24" s="1206"/>
      <c r="DN24" s="1206"/>
      <c r="DO24" s="1206"/>
      <c r="DP24" s="1206"/>
      <c r="DQ24" s="1206"/>
    </row>
    <row r="25" spans="1:121" x14ac:dyDescent="0.2">
      <c r="A25" s="851"/>
      <c r="B25" s="1207" t="s">
        <v>62</v>
      </c>
      <c r="C25" s="1207"/>
      <c r="D25" s="1207"/>
      <c r="E25" s="1207"/>
      <c r="F25" s="1207"/>
      <c r="G25" s="1207"/>
      <c r="H25" s="1207">
        <v>1137233.97</v>
      </c>
      <c r="I25" s="1207">
        <v>7494.66</v>
      </c>
      <c r="J25" s="1207"/>
      <c r="K25" s="1207">
        <v>442185.22</v>
      </c>
      <c r="L25" s="1207">
        <v>3021369.53</v>
      </c>
      <c r="M25" s="1207"/>
      <c r="N25" s="1207"/>
      <c r="O25" s="1207"/>
      <c r="P25" s="1207"/>
      <c r="Q25" s="1207"/>
      <c r="R25" s="1207"/>
      <c r="S25" s="1207">
        <v>367238.57</v>
      </c>
      <c r="T25" s="1207">
        <v>932260.12</v>
      </c>
      <c r="U25" s="1207">
        <v>462420.81</v>
      </c>
      <c r="V25" s="1207"/>
      <c r="W25" s="1207"/>
      <c r="X25" s="1207">
        <v>224465.31</v>
      </c>
      <c r="Y25" s="1207">
        <v>1018550.73</v>
      </c>
      <c r="Z25" s="1207"/>
      <c r="AA25" s="1207">
        <v>274292.71000000002</v>
      </c>
      <c r="AB25" s="1207"/>
      <c r="AC25" s="1207">
        <v>274292.71000000002</v>
      </c>
      <c r="AD25" s="1207">
        <v>829132.68</v>
      </c>
      <c r="AE25" s="1207"/>
      <c r="AF25" s="1207"/>
      <c r="AG25" s="1208">
        <v>224465.31</v>
      </c>
      <c r="AH25" s="842"/>
      <c r="AI25" s="842">
        <v>897861.22</v>
      </c>
      <c r="AJ25" s="842"/>
      <c r="AK25" s="843"/>
      <c r="AL25" s="843"/>
      <c r="AM25" s="843"/>
      <c r="AN25" s="843"/>
      <c r="AO25" s="843">
        <v>201390.97</v>
      </c>
      <c r="AP25" s="843"/>
      <c r="AQ25" s="843"/>
      <c r="AR25" s="843">
        <v>10314654.520000001</v>
      </c>
      <c r="AS25" s="1206"/>
      <c r="AT25" s="1206"/>
      <c r="AU25" s="1206"/>
      <c r="AV25" s="1206"/>
      <c r="AW25" s="1206"/>
      <c r="AX25" s="1206"/>
      <c r="AY25" s="1206"/>
      <c r="AZ25" s="1206"/>
      <c r="BA25" s="1206"/>
      <c r="BB25" s="1206"/>
      <c r="BC25" s="1206"/>
      <c r="BD25" s="1206"/>
      <c r="BE25" s="1206"/>
      <c r="BF25" s="1206"/>
      <c r="BG25" s="1206"/>
      <c r="BH25" s="1206"/>
      <c r="BI25" s="1206"/>
      <c r="BJ25" s="1206"/>
      <c r="BK25" s="1206"/>
      <c r="BL25" s="1206"/>
      <c r="BM25" s="1206"/>
      <c r="BN25" s="1206"/>
      <c r="BO25" s="1206"/>
      <c r="BP25" s="1206"/>
      <c r="BQ25" s="1206"/>
      <c r="BR25" s="1206"/>
      <c r="BS25" s="1206"/>
      <c r="BT25" s="1206"/>
      <c r="BU25" s="1206"/>
      <c r="BV25" s="1206"/>
      <c r="BW25" s="1206"/>
      <c r="BX25" s="1206"/>
      <c r="BY25" s="1206"/>
      <c r="BZ25" s="1206"/>
      <c r="CA25" s="1206"/>
      <c r="CB25" s="1206"/>
      <c r="CC25" s="1206"/>
      <c r="CD25" s="1206"/>
      <c r="CE25" s="1206"/>
      <c r="CF25" s="1206"/>
      <c r="CG25" s="1206"/>
      <c r="CH25" s="1206"/>
      <c r="CI25" s="1206"/>
      <c r="CJ25" s="1206"/>
      <c r="CK25" s="1206"/>
      <c r="CL25" s="1206"/>
      <c r="CM25" s="1206"/>
      <c r="CN25" s="1206"/>
      <c r="CO25" s="1206"/>
      <c r="CP25" s="1206"/>
      <c r="CQ25" s="1206"/>
      <c r="CR25" s="1206"/>
      <c r="CS25" s="1206"/>
      <c r="CT25" s="1206"/>
      <c r="CU25" s="1206"/>
      <c r="CV25" s="1206"/>
      <c r="CW25" s="1206"/>
      <c r="CX25" s="1206"/>
      <c r="CY25" s="1206"/>
      <c r="CZ25" s="1206"/>
      <c r="DA25" s="1206"/>
      <c r="DB25" s="1206"/>
      <c r="DC25" s="1206"/>
      <c r="DD25" s="1206"/>
      <c r="DE25" s="1206"/>
      <c r="DF25" s="1206"/>
      <c r="DG25" s="1206"/>
      <c r="DH25" s="1206"/>
      <c r="DI25" s="1206"/>
      <c r="DJ25" s="1206"/>
      <c r="DK25" s="1206"/>
      <c r="DL25" s="1206"/>
      <c r="DM25" s="1206"/>
      <c r="DN25" s="1206"/>
      <c r="DO25" s="1206"/>
      <c r="DP25" s="1206"/>
      <c r="DQ25" s="1206"/>
    </row>
    <row r="26" spans="1:121" x14ac:dyDescent="0.2">
      <c r="A26" s="851"/>
      <c r="B26" s="1207" t="s">
        <v>53</v>
      </c>
      <c r="C26" s="1207"/>
      <c r="D26" s="1207">
        <v>3652701.4</v>
      </c>
      <c r="E26" s="1207">
        <v>1877804.3</v>
      </c>
      <c r="F26" s="1207"/>
      <c r="G26" s="1207">
        <v>147632.22</v>
      </c>
      <c r="H26" s="1207">
        <v>862387.35</v>
      </c>
      <c r="I26" s="1207">
        <v>2452255.6</v>
      </c>
      <c r="J26" s="1207"/>
      <c r="K26" s="1207">
        <v>2761113</v>
      </c>
      <c r="L26" s="1207">
        <v>206025.74</v>
      </c>
      <c r="M26" s="1207">
        <v>980621.5</v>
      </c>
      <c r="N26" s="1207">
        <v>321975.36</v>
      </c>
      <c r="O26" s="1207"/>
      <c r="P26" s="1207">
        <v>291116.77</v>
      </c>
      <c r="Q26" s="1207"/>
      <c r="R26" s="1207">
        <v>505672.65</v>
      </c>
      <c r="S26" s="1207"/>
      <c r="T26" s="1207">
        <v>4645839.68</v>
      </c>
      <c r="U26" s="1207"/>
      <c r="V26" s="1207"/>
      <c r="W26" s="1207"/>
      <c r="X26" s="1207"/>
      <c r="Y26" s="1207">
        <v>1494057.5</v>
      </c>
      <c r="Z26" s="1207">
        <v>3605466.1</v>
      </c>
      <c r="AA26" s="1207">
        <v>2965157.5</v>
      </c>
      <c r="AB26" s="1207"/>
      <c r="AC26" s="1207">
        <v>5166315.5</v>
      </c>
      <c r="AD26" s="1207">
        <v>904267.81</v>
      </c>
      <c r="AE26" s="1207"/>
      <c r="AF26" s="1207">
        <v>1182389.81</v>
      </c>
      <c r="AG26" s="1208"/>
      <c r="AH26" s="842"/>
      <c r="AI26" s="842"/>
      <c r="AJ26" s="842">
        <v>10606186.08</v>
      </c>
      <c r="AK26" s="843"/>
      <c r="AL26" s="843"/>
      <c r="AM26" s="843"/>
      <c r="AN26" s="843">
        <v>871540.35</v>
      </c>
      <c r="AO26" s="843">
        <v>356989.07</v>
      </c>
      <c r="AP26" s="843">
        <v>653706.37</v>
      </c>
      <c r="AQ26" s="843"/>
      <c r="AR26" s="843">
        <v>46511221.659999996</v>
      </c>
      <c r="AS26" s="1206"/>
      <c r="AT26" s="1206"/>
      <c r="AU26" s="1206"/>
      <c r="AV26" s="1206"/>
      <c r="AW26" s="1206"/>
      <c r="AX26" s="1206"/>
      <c r="AY26" s="1206"/>
      <c r="AZ26" s="1206"/>
      <c r="BA26" s="1206"/>
      <c r="BB26" s="1206"/>
      <c r="BC26" s="1206"/>
      <c r="BD26" s="1206"/>
      <c r="BE26" s="1206"/>
      <c r="BF26" s="1206"/>
      <c r="BG26" s="1206"/>
      <c r="BH26" s="1206"/>
      <c r="BI26" s="1206"/>
      <c r="BJ26" s="1206"/>
      <c r="BK26" s="1206"/>
      <c r="BL26" s="1206"/>
      <c r="BM26" s="1206"/>
      <c r="BN26" s="1206"/>
      <c r="BO26" s="1206"/>
      <c r="BP26" s="1206"/>
      <c r="BQ26" s="1206"/>
      <c r="BR26" s="1206"/>
      <c r="BS26" s="1206"/>
      <c r="BT26" s="1206"/>
      <c r="BU26" s="1206"/>
      <c r="BV26" s="1206"/>
      <c r="BW26" s="1206"/>
      <c r="BX26" s="1206"/>
      <c r="BY26" s="1206"/>
      <c r="BZ26" s="1206"/>
      <c r="CA26" s="1206"/>
      <c r="CB26" s="1206"/>
      <c r="CC26" s="1206"/>
      <c r="CD26" s="1206"/>
      <c r="CE26" s="1206"/>
      <c r="CF26" s="1206"/>
      <c r="CG26" s="1206"/>
      <c r="CH26" s="1206"/>
      <c r="CI26" s="1206"/>
      <c r="CJ26" s="1206"/>
      <c r="CK26" s="1206"/>
      <c r="CL26" s="1206"/>
      <c r="CM26" s="1206"/>
      <c r="CN26" s="1206"/>
      <c r="CO26" s="1206"/>
      <c r="CP26" s="1206"/>
      <c r="CQ26" s="1206"/>
      <c r="CR26" s="1206"/>
      <c r="CS26" s="1206"/>
      <c r="CT26" s="1206"/>
      <c r="CU26" s="1206"/>
      <c r="CV26" s="1206"/>
      <c r="CW26" s="1206"/>
      <c r="CX26" s="1206"/>
      <c r="CY26" s="1206"/>
      <c r="CZ26" s="1206"/>
      <c r="DA26" s="1206"/>
      <c r="DB26" s="1206"/>
      <c r="DC26" s="1206"/>
      <c r="DD26" s="1206"/>
      <c r="DE26" s="1206"/>
      <c r="DF26" s="1206"/>
      <c r="DG26" s="1206"/>
      <c r="DH26" s="1206"/>
      <c r="DI26" s="1206"/>
      <c r="DJ26" s="1206"/>
      <c r="DK26" s="1206"/>
      <c r="DL26" s="1206"/>
      <c r="DM26" s="1206"/>
      <c r="DN26" s="1206"/>
      <c r="DO26" s="1206"/>
      <c r="DP26" s="1206"/>
      <c r="DQ26" s="1206"/>
    </row>
    <row r="27" spans="1:121" x14ac:dyDescent="0.2">
      <c r="A27" s="851"/>
      <c r="B27" s="1207" t="s">
        <v>54</v>
      </c>
      <c r="C27" s="1207">
        <v>81536.78</v>
      </c>
      <c r="D27" s="1207">
        <v>838832.18</v>
      </c>
      <c r="E27" s="1207">
        <v>349111.39</v>
      </c>
      <c r="F27" s="1207"/>
      <c r="G27" s="1207">
        <v>1015692.95</v>
      </c>
      <c r="H27" s="1207">
        <v>599178.54</v>
      </c>
      <c r="I27" s="1207">
        <v>573023.72</v>
      </c>
      <c r="J27" s="1207"/>
      <c r="K27" s="1207">
        <v>3024101.6</v>
      </c>
      <c r="L27" s="1207">
        <v>191079.53</v>
      </c>
      <c r="M27" s="1207">
        <v>1003808</v>
      </c>
      <c r="N27" s="1207">
        <v>308032.59999999998</v>
      </c>
      <c r="O27" s="1207"/>
      <c r="P27" s="1207">
        <v>863469.81</v>
      </c>
      <c r="Q27" s="1207">
        <v>1866254.14</v>
      </c>
      <c r="R27" s="1207">
        <v>211657.33</v>
      </c>
      <c r="S27" s="1207">
        <v>1632194.37</v>
      </c>
      <c r="T27" s="1207">
        <v>3468776.51</v>
      </c>
      <c r="U27" s="1207">
        <v>286619.3</v>
      </c>
      <c r="V27" s="1207"/>
      <c r="W27" s="1207">
        <v>720222.86</v>
      </c>
      <c r="X27" s="1207"/>
      <c r="Y27" s="1207">
        <v>1997765.74</v>
      </c>
      <c r="Z27" s="1207">
        <v>3427233.87</v>
      </c>
      <c r="AA27" s="1207">
        <v>4822908.22</v>
      </c>
      <c r="AB27" s="1207"/>
      <c r="AC27" s="1207">
        <v>5982540.7199999997</v>
      </c>
      <c r="AD27" s="1207">
        <v>1124009.6200000001</v>
      </c>
      <c r="AE27" s="1207"/>
      <c r="AF27" s="1207"/>
      <c r="AG27" s="1208">
        <v>76676.38</v>
      </c>
      <c r="AH27" s="842">
        <v>205555.71</v>
      </c>
      <c r="AI27" s="842">
        <v>469841.63</v>
      </c>
      <c r="AJ27" s="842">
        <v>605575.14</v>
      </c>
      <c r="AK27" s="843"/>
      <c r="AL27" s="843"/>
      <c r="AM27" s="843">
        <v>488298.3</v>
      </c>
      <c r="AN27" s="843">
        <v>486944.17</v>
      </c>
      <c r="AO27" s="843">
        <v>1604117.03</v>
      </c>
      <c r="AP27" s="843">
        <v>108563.04</v>
      </c>
      <c r="AQ27" s="843">
        <v>285399.59999999998</v>
      </c>
      <c r="AR27" s="843">
        <v>38719020.780000009</v>
      </c>
      <c r="AS27" s="1206"/>
      <c r="AT27" s="1206"/>
      <c r="AU27" s="1206"/>
      <c r="AV27" s="1206"/>
      <c r="AW27" s="1206"/>
      <c r="AX27" s="1206"/>
      <c r="AY27" s="1206"/>
      <c r="AZ27" s="1206"/>
      <c r="BA27" s="1206"/>
      <c r="BB27" s="1206"/>
      <c r="BC27" s="1206"/>
      <c r="BD27" s="1206"/>
      <c r="BE27" s="1206"/>
      <c r="BF27" s="1206"/>
      <c r="BG27" s="1206"/>
      <c r="BH27" s="1206"/>
      <c r="BI27" s="1206"/>
      <c r="BJ27" s="1206"/>
      <c r="BK27" s="1206"/>
      <c r="BL27" s="1206"/>
      <c r="BM27" s="1206"/>
      <c r="BN27" s="1206"/>
      <c r="BO27" s="1206"/>
      <c r="BP27" s="1206"/>
      <c r="BQ27" s="1206"/>
      <c r="BR27" s="1206"/>
      <c r="BS27" s="1206"/>
      <c r="BT27" s="1206"/>
      <c r="BU27" s="1206"/>
      <c r="BV27" s="1206"/>
      <c r="BW27" s="1206"/>
      <c r="BX27" s="1206"/>
      <c r="BY27" s="1206"/>
      <c r="BZ27" s="1206"/>
      <c r="CA27" s="1206"/>
      <c r="CB27" s="1206"/>
      <c r="CC27" s="1206"/>
      <c r="CD27" s="1206"/>
      <c r="CE27" s="1206"/>
      <c r="CF27" s="1206"/>
      <c r="CG27" s="1206"/>
      <c r="CH27" s="1206"/>
      <c r="CI27" s="1206"/>
      <c r="CJ27" s="1206"/>
      <c r="CK27" s="1206"/>
      <c r="CL27" s="1206"/>
      <c r="CM27" s="1206"/>
      <c r="CN27" s="1206"/>
      <c r="CO27" s="1206"/>
      <c r="CP27" s="1206"/>
      <c r="CQ27" s="1206"/>
      <c r="CR27" s="1206"/>
      <c r="CS27" s="1206"/>
      <c r="CT27" s="1206"/>
      <c r="CU27" s="1206"/>
      <c r="CV27" s="1206"/>
      <c r="CW27" s="1206"/>
      <c r="CX27" s="1206"/>
      <c r="CY27" s="1206"/>
      <c r="CZ27" s="1206"/>
      <c r="DA27" s="1206"/>
      <c r="DB27" s="1206"/>
      <c r="DC27" s="1206"/>
      <c r="DD27" s="1206"/>
      <c r="DE27" s="1206"/>
      <c r="DF27" s="1206"/>
      <c r="DG27" s="1206"/>
      <c r="DH27" s="1206"/>
      <c r="DI27" s="1206"/>
      <c r="DJ27" s="1206"/>
      <c r="DK27" s="1206"/>
      <c r="DL27" s="1206"/>
      <c r="DM27" s="1206"/>
      <c r="DN27" s="1206"/>
      <c r="DO27" s="1206"/>
      <c r="DP27" s="1206"/>
      <c r="DQ27" s="1206"/>
    </row>
    <row r="28" spans="1:121" x14ac:dyDescent="0.2">
      <c r="A28" s="851"/>
      <c r="B28" s="1207" t="s">
        <v>55</v>
      </c>
      <c r="C28" s="1207">
        <v>714598.32</v>
      </c>
      <c r="D28" s="1207">
        <v>485502.04</v>
      </c>
      <c r="E28" s="1207"/>
      <c r="F28" s="1207"/>
      <c r="G28" s="1207">
        <v>758596.94</v>
      </c>
      <c r="H28" s="1207"/>
      <c r="I28" s="1207"/>
      <c r="J28" s="1207"/>
      <c r="K28" s="1207"/>
      <c r="L28" s="1207">
        <v>1779481.17</v>
      </c>
      <c r="M28" s="1207"/>
      <c r="N28" s="1207"/>
      <c r="O28" s="1207"/>
      <c r="P28" s="1207"/>
      <c r="Q28" s="1207">
        <v>2348235.1800000002</v>
      </c>
      <c r="R28" s="1207"/>
      <c r="S28" s="1207">
        <v>208513.17</v>
      </c>
      <c r="T28" s="1207"/>
      <c r="U28" s="1207"/>
      <c r="V28" s="1207">
        <v>438564.19</v>
      </c>
      <c r="W28" s="1207"/>
      <c r="X28" s="1207"/>
      <c r="Y28" s="1207">
        <v>197291.35</v>
      </c>
      <c r="Z28" s="1207"/>
      <c r="AA28" s="1207">
        <v>88220.05</v>
      </c>
      <c r="AB28" s="1207">
        <v>104667.86</v>
      </c>
      <c r="AC28" s="1207"/>
      <c r="AD28" s="1207">
        <v>731114.29</v>
      </c>
      <c r="AE28" s="1207">
        <v>695102.88</v>
      </c>
      <c r="AF28" s="1207">
        <v>222111.86</v>
      </c>
      <c r="AG28" s="1208">
        <v>132572.62</v>
      </c>
      <c r="AH28" s="842">
        <v>63460.53</v>
      </c>
      <c r="AI28" s="842">
        <v>533981.93000000005</v>
      </c>
      <c r="AJ28" s="842">
        <v>222111.86</v>
      </c>
      <c r="AK28" s="843"/>
      <c r="AL28" s="843"/>
      <c r="AM28" s="843"/>
      <c r="AN28" s="843">
        <v>60241.63</v>
      </c>
      <c r="AO28" s="843"/>
      <c r="AP28" s="843"/>
      <c r="AQ28" s="843"/>
      <c r="AR28" s="843">
        <v>9784367.8699999992</v>
      </c>
      <c r="AS28" s="1206"/>
      <c r="AT28" s="1206"/>
      <c r="AU28" s="1206"/>
      <c r="AV28" s="1206"/>
      <c r="AW28" s="1206"/>
      <c r="AX28" s="1206"/>
      <c r="AY28" s="1206"/>
      <c r="AZ28" s="1206"/>
      <c r="BA28" s="1206"/>
      <c r="BB28" s="1206"/>
      <c r="BC28" s="1206"/>
      <c r="BD28" s="1206"/>
      <c r="BE28" s="1206"/>
      <c r="BF28" s="1206"/>
      <c r="BG28" s="1206"/>
      <c r="BH28" s="1206"/>
      <c r="BI28" s="1206"/>
      <c r="BJ28" s="1206"/>
      <c r="BK28" s="1206"/>
      <c r="BL28" s="1206"/>
      <c r="BM28" s="1206"/>
      <c r="BN28" s="1206"/>
      <c r="BO28" s="1206"/>
      <c r="BP28" s="1206"/>
      <c r="BQ28" s="1206"/>
      <c r="BR28" s="1206"/>
      <c r="BS28" s="1206"/>
      <c r="BT28" s="1206"/>
      <c r="BU28" s="1206"/>
      <c r="BV28" s="1206"/>
      <c r="BW28" s="1206"/>
      <c r="BX28" s="1206"/>
      <c r="BY28" s="1206"/>
      <c r="BZ28" s="1206"/>
      <c r="CA28" s="1206"/>
      <c r="CB28" s="1206"/>
      <c r="CC28" s="1206"/>
      <c r="CD28" s="1206"/>
      <c r="CE28" s="1206"/>
      <c r="CF28" s="1206"/>
      <c r="CG28" s="1206"/>
      <c r="CH28" s="1206"/>
      <c r="CI28" s="1206"/>
      <c r="CJ28" s="1206"/>
      <c r="CK28" s="1206"/>
      <c r="CL28" s="1206"/>
      <c r="CM28" s="1206"/>
      <c r="CN28" s="1206"/>
      <c r="CO28" s="1206"/>
      <c r="CP28" s="1206"/>
      <c r="CQ28" s="1206"/>
      <c r="CR28" s="1206"/>
      <c r="CS28" s="1206"/>
      <c r="CT28" s="1206"/>
      <c r="CU28" s="1206"/>
      <c r="CV28" s="1206"/>
      <c r="CW28" s="1206"/>
      <c r="CX28" s="1206"/>
      <c r="CY28" s="1206"/>
      <c r="CZ28" s="1206"/>
      <c r="DA28" s="1206"/>
      <c r="DB28" s="1206"/>
      <c r="DC28" s="1206"/>
      <c r="DD28" s="1206"/>
      <c r="DE28" s="1206"/>
      <c r="DF28" s="1206"/>
      <c r="DG28" s="1206"/>
      <c r="DH28" s="1206"/>
      <c r="DI28" s="1206"/>
      <c r="DJ28" s="1206"/>
      <c r="DK28" s="1206"/>
      <c r="DL28" s="1206"/>
      <c r="DM28" s="1206"/>
      <c r="DN28" s="1206"/>
      <c r="DO28" s="1206"/>
      <c r="DP28" s="1206"/>
      <c r="DQ28" s="1206"/>
    </row>
    <row r="29" spans="1:121" x14ac:dyDescent="0.2">
      <c r="A29" s="851"/>
      <c r="B29" s="1207" t="s">
        <v>412</v>
      </c>
      <c r="C29" s="1207"/>
      <c r="D29" s="1207"/>
      <c r="E29" s="1207"/>
      <c r="F29" s="1207"/>
      <c r="G29" s="1207">
        <v>319190.3</v>
      </c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>
        <v>75979.460000000006</v>
      </c>
      <c r="Y29" s="1207">
        <v>151995.38</v>
      </c>
      <c r="Z29" s="1207">
        <v>106396.77</v>
      </c>
      <c r="AA29" s="1207"/>
      <c r="AB29" s="1207"/>
      <c r="AC29" s="1207"/>
      <c r="AD29" s="1207">
        <v>151995.38</v>
      </c>
      <c r="AE29" s="1207"/>
      <c r="AF29" s="1207"/>
      <c r="AG29" s="1208"/>
      <c r="AH29" s="842"/>
      <c r="AI29" s="842">
        <v>758159.55</v>
      </c>
      <c r="AJ29" s="842">
        <v>379988.45</v>
      </c>
      <c r="AK29" s="843"/>
      <c r="AL29" s="843"/>
      <c r="AM29" s="843">
        <v>303990.03000000003</v>
      </c>
      <c r="AN29" s="843">
        <v>151995.38</v>
      </c>
      <c r="AO29" s="843"/>
      <c r="AP29" s="843"/>
      <c r="AQ29" s="843"/>
      <c r="AR29" s="843">
        <v>2399690.7000000002</v>
      </c>
      <c r="AS29" s="1206"/>
      <c r="AT29" s="1206"/>
      <c r="AU29" s="1206"/>
      <c r="AV29" s="1206"/>
      <c r="AW29" s="1206"/>
      <c r="AX29" s="1206"/>
      <c r="AY29" s="1206"/>
      <c r="AZ29" s="1206"/>
      <c r="BA29" s="1206"/>
      <c r="BB29" s="1206"/>
      <c r="BC29" s="1206"/>
      <c r="BD29" s="1206"/>
      <c r="BE29" s="1206"/>
      <c r="BF29" s="1206"/>
      <c r="BG29" s="1206"/>
      <c r="BH29" s="1206"/>
      <c r="BI29" s="1206"/>
      <c r="BJ29" s="1206"/>
      <c r="BK29" s="1206"/>
      <c r="BL29" s="1206"/>
      <c r="BM29" s="1206"/>
      <c r="BN29" s="1206"/>
      <c r="BO29" s="1206"/>
      <c r="BP29" s="1206"/>
      <c r="BQ29" s="1206"/>
      <c r="BR29" s="1206"/>
      <c r="BS29" s="1206"/>
      <c r="BT29" s="1206"/>
      <c r="BU29" s="1206"/>
      <c r="BV29" s="1206"/>
      <c r="BW29" s="1206"/>
      <c r="BX29" s="1206"/>
      <c r="BY29" s="1206"/>
      <c r="BZ29" s="1206"/>
      <c r="CA29" s="1206"/>
      <c r="CB29" s="1206"/>
      <c r="CC29" s="1206"/>
      <c r="CD29" s="1206"/>
      <c r="CE29" s="1206"/>
      <c r="CF29" s="1206"/>
      <c r="CG29" s="1206"/>
      <c r="CH29" s="1206"/>
      <c r="CI29" s="1206"/>
      <c r="CJ29" s="1206"/>
      <c r="CK29" s="1206"/>
      <c r="CL29" s="1206"/>
      <c r="CM29" s="1206"/>
      <c r="CN29" s="1206"/>
      <c r="CO29" s="1206"/>
      <c r="CP29" s="1206"/>
      <c r="CQ29" s="1206"/>
      <c r="CR29" s="1206"/>
      <c r="CS29" s="1206"/>
      <c r="CT29" s="1206"/>
      <c r="CU29" s="1206"/>
      <c r="CV29" s="1206"/>
      <c r="CW29" s="1206"/>
      <c r="CX29" s="1206"/>
      <c r="CY29" s="1206"/>
      <c r="CZ29" s="1206"/>
      <c r="DA29" s="1206"/>
      <c r="DB29" s="1206"/>
      <c r="DC29" s="1206"/>
      <c r="DD29" s="1206"/>
      <c r="DE29" s="1206"/>
      <c r="DF29" s="1206"/>
      <c r="DG29" s="1206"/>
      <c r="DH29" s="1206"/>
      <c r="DI29" s="1206"/>
      <c r="DJ29" s="1206"/>
      <c r="DK29" s="1206"/>
      <c r="DL29" s="1206"/>
      <c r="DM29" s="1206"/>
      <c r="DN29" s="1206"/>
      <c r="DO29" s="1206"/>
      <c r="DP29" s="1206"/>
      <c r="DQ29" s="1206"/>
    </row>
    <row r="30" spans="1:121" x14ac:dyDescent="0.2">
      <c r="A30" s="851"/>
      <c r="B30" s="1207" t="s">
        <v>63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8"/>
      <c r="AH30" s="842"/>
      <c r="AI30" s="842"/>
      <c r="AJ30" s="842"/>
      <c r="AK30" s="843"/>
      <c r="AL30" s="843"/>
      <c r="AM30" s="843">
        <v>219948.91</v>
      </c>
      <c r="AN30" s="843"/>
      <c r="AO30" s="843"/>
      <c r="AP30" s="843"/>
      <c r="AQ30" s="843"/>
      <c r="AR30" s="843">
        <v>219948.91</v>
      </c>
      <c r="AS30" s="1206"/>
      <c r="AT30" s="1206"/>
      <c r="AU30" s="1206"/>
      <c r="AV30" s="1206"/>
      <c r="AW30" s="1206"/>
      <c r="AX30" s="1206"/>
      <c r="AY30" s="1206"/>
      <c r="AZ30" s="1206"/>
      <c r="BA30" s="1206"/>
      <c r="BB30" s="1206"/>
      <c r="BC30" s="1206"/>
      <c r="BD30" s="1206"/>
      <c r="BE30" s="1206"/>
      <c r="BF30" s="1206"/>
      <c r="BG30" s="1206"/>
      <c r="BH30" s="1206"/>
      <c r="BI30" s="1206"/>
      <c r="BJ30" s="1206"/>
      <c r="BK30" s="1206"/>
      <c r="BL30" s="1206"/>
      <c r="BM30" s="1206"/>
      <c r="BN30" s="1206"/>
      <c r="BO30" s="1206"/>
      <c r="BP30" s="1206"/>
      <c r="BQ30" s="1206"/>
      <c r="BR30" s="1206"/>
      <c r="BS30" s="1206"/>
      <c r="BT30" s="1206"/>
      <c r="BU30" s="1206"/>
      <c r="BV30" s="1206"/>
      <c r="BW30" s="1206"/>
      <c r="BX30" s="1206"/>
      <c r="BY30" s="1206"/>
      <c r="BZ30" s="1206"/>
      <c r="CA30" s="1206"/>
      <c r="CB30" s="1206"/>
      <c r="CC30" s="1206"/>
      <c r="CD30" s="1206"/>
      <c r="CE30" s="1206"/>
      <c r="CF30" s="1206"/>
      <c r="CG30" s="1206"/>
      <c r="CH30" s="1206"/>
      <c r="CI30" s="1206"/>
      <c r="CJ30" s="1206"/>
      <c r="CK30" s="1206"/>
      <c r="CL30" s="1206"/>
      <c r="CM30" s="1206"/>
      <c r="CN30" s="1206"/>
      <c r="CO30" s="1206"/>
      <c r="CP30" s="1206"/>
      <c r="CQ30" s="1206"/>
      <c r="CR30" s="1206"/>
      <c r="CS30" s="1206"/>
      <c r="CT30" s="1206"/>
      <c r="CU30" s="1206"/>
      <c r="CV30" s="1206"/>
      <c r="CW30" s="1206"/>
      <c r="CX30" s="1206"/>
      <c r="CY30" s="1206"/>
      <c r="CZ30" s="1206"/>
      <c r="DA30" s="1206"/>
      <c r="DB30" s="1206"/>
      <c r="DC30" s="1206"/>
      <c r="DD30" s="1206"/>
      <c r="DE30" s="1206"/>
      <c r="DF30" s="1206"/>
      <c r="DG30" s="1206"/>
      <c r="DH30" s="1206"/>
      <c r="DI30" s="1206"/>
      <c r="DJ30" s="1206"/>
      <c r="DK30" s="1206"/>
      <c r="DL30" s="1206"/>
      <c r="DM30" s="1206"/>
      <c r="DN30" s="1206"/>
      <c r="DO30" s="1206"/>
      <c r="DP30" s="1206"/>
      <c r="DQ30" s="1206"/>
    </row>
    <row r="31" spans="1:121" x14ac:dyDescent="0.2">
      <c r="A31" s="851"/>
      <c r="B31" s="1207" t="s">
        <v>64</v>
      </c>
      <c r="C31" s="1207"/>
      <c r="D31" s="1207"/>
      <c r="E31" s="1207"/>
      <c r="F31" s="1207"/>
      <c r="G31" s="1207">
        <v>147262.54</v>
      </c>
      <c r="H31" s="1207"/>
      <c r="I31" s="1207"/>
      <c r="J31" s="1207"/>
      <c r="K31" s="1207"/>
      <c r="L31" s="1207"/>
      <c r="M31" s="1207"/>
      <c r="N31" s="1207"/>
      <c r="O31" s="1207"/>
      <c r="P31" s="1207"/>
      <c r="Q31" s="1207"/>
      <c r="R31" s="1207"/>
      <c r="S31" s="1207"/>
      <c r="T31" s="1207"/>
      <c r="U31" s="1207"/>
      <c r="V31" s="1207"/>
      <c r="W31" s="1207"/>
      <c r="X31" s="1207"/>
      <c r="Y31" s="1207"/>
      <c r="Z31" s="1207"/>
      <c r="AA31" s="1207"/>
      <c r="AB31" s="1207"/>
      <c r="AC31" s="1207"/>
      <c r="AD31" s="1207"/>
      <c r="AE31" s="1207"/>
      <c r="AF31" s="1207"/>
      <c r="AG31" s="1208"/>
      <c r="AH31" s="842"/>
      <c r="AI31" s="842"/>
      <c r="AJ31" s="842"/>
      <c r="AK31" s="843"/>
      <c r="AL31" s="843"/>
      <c r="AM31" s="843">
        <v>328395.46000000002</v>
      </c>
      <c r="AN31" s="843"/>
      <c r="AO31" s="843"/>
      <c r="AP31" s="843">
        <v>111919.53</v>
      </c>
      <c r="AQ31" s="843"/>
      <c r="AR31" s="843">
        <v>587577.53</v>
      </c>
      <c r="AS31" s="1206"/>
      <c r="AT31" s="1206"/>
      <c r="AU31" s="1206"/>
      <c r="AV31" s="1206"/>
      <c r="AW31" s="1206"/>
      <c r="AX31" s="1206"/>
      <c r="AY31" s="1206"/>
      <c r="AZ31" s="1206"/>
      <c r="BA31" s="1206"/>
      <c r="BB31" s="1206"/>
      <c r="BC31" s="1206"/>
      <c r="BD31" s="1206"/>
      <c r="BE31" s="1206"/>
      <c r="BF31" s="1206"/>
      <c r="BG31" s="1206"/>
      <c r="BH31" s="1206"/>
      <c r="BI31" s="1206"/>
      <c r="BJ31" s="1206"/>
      <c r="BK31" s="1206"/>
      <c r="BL31" s="1206"/>
      <c r="BM31" s="1206"/>
      <c r="BN31" s="1206"/>
      <c r="BO31" s="1206"/>
      <c r="BP31" s="1206"/>
      <c r="BQ31" s="1206"/>
      <c r="BR31" s="1206"/>
      <c r="BS31" s="1206"/>
      <c r="BT31" s="1206"/>
      <c r="BU31" s="1206"/>
      <c r="BV31" s="1206"/>
      <c r="BW31" s="1206"/>
      <c r="BX31" s="1206"/>
      <c r="BY31" s="1206"/>
      <c r="BZ31" s="1206"/>
      <c r="CA31" s="1206"/>
      <c r="CB31" s="1206"/>
      <c r="CC31" s="1206"/>
      <c r="CD31" s="1206"/>
      <c r="CE31" s="1206"/>
      <c r="CF31" s="1206"/>
      <c r="CG31" s="1206"/>
      <c r="CH31" s="1206"/>
      <c r="CI31" s="1206"/>
      <c r="CJ31" s="1206"/>
      <c r="CK31" s="1206"/>
      <c r="CL31" s="1206"/>
      <c r="CM31" s="1206"/>
      <c r="CN31" s="1206"/>
      <c r="CO31" s="1206"/>
      <c r="CP31" s="1206"/>
      <c r="CQ31" s="1206"/>
      <c r="CR31" s="1206"/>
      <c r="CS31" s="1206"/>
      <c r="CT31" s="1206"/>
      <c r="CU31" s="1206"/>
      <c r="CV31" s="1206"/>
      <c r="CW31" s="1206"/>
      <c r="CX31" s="1206"/>
      <c r="CY31" s="1206"/>
      <c r="CZ31" s="1206"/>
      <c r="DA31" s="1206"/>
      <c r="DB31" s="1206"/>
      <c r="DC31" s="1206"/>
      <c r="DD31" s="1206"/>
      <c r="DE31" s="1206"/>
      <c r="DF31" s="1206"/>
      <c r="DG31" s="1206"/>
      <c r="DH31" s="1206"/>
      <c r="DI31" s="1206"/>
      <c r="DJ31" s="1206"/>
      <c r="DK31" s="1206"/>
      <c r="DL31" s="1206"/>
      <c r="DM31" s="1206"/>
      <c r="DN31" s="1206"/>
      <c r="DO31" s="1206"/>
      <c r="DP31" s="1206"/>
      <c r="DQ31" s="1206"/>
    </row>
    <row r="32" spans="1:121" x14ac:dyDescent="0.2">
      <c r="A32" s="851"/>
      <c r="B32" s="1207" t="s">
        <v>58</v>
      </c>
      <c r="C32" s="1207">
        <v>1084409.78</v>
      </c>
      <c r="D32" s="1207">
        <v>1304168.3700000001</v>
      </c>
      <c r="E32" s="1207">
        <v>788381.2</v>
      </c>
      <c r="F32" s="1207"/>
      <c r="G32" s="1207">
        <v>1537205.84</v>
      </c>
      <c r="H32" s="1207">
        <v>1864789.44</v>
      </c>
      <c r="I32" s="1207">
        <v>1311567.81</v>
      </c>
      <c r="J32" s="1207">
        <v>799247.54</v>
      </c>
      <c r="K32" s="1207">
        <v>1699472.29</v>
      </c>
      <c r="L32" s="1207">
        <v>2090753.22</v>
      </c>
      <c r="M32" s="1207"/>
      <c r="N32" s="1207"/>
      <c r="O32" s="1207"/>
      <c r="P32" s="1207"/>
      <c r="Q32" s="1207">
        <v>2525757.69</v>
      </c>
      <c r="R32" s="1207"/>
      <c r="S32" s="1207">
        <v>328069.64</v>
      </c>
      <c r="T32" s="1207"/>
      <c r="U32" s="1207">
        <v>688243.38</v>
      </c>
      <c r="V32" s="1207">
        <v>30591.7</v>
      </c>
      <c r="W32" s="1207"/>
      <c r="X32" s="1207">
        <v>451234.33</v>
      </c>
      <c r="Y32" s="1207">
        <v>815769.43</v>
      </c>
      <c r="Z32" s="1207">
        <v>229469.24</v>
      </c>
      <c r="AA32" s="1207">
        <v>263797.53999999998</v>
      </c>
      <c r="AB32" s="1207"/>
      <c r="AC32" s="1207">
        <v>244809.59</v>
      </c>
      <c r="AD32" s="1207">
        <v>970331.71</v>
      </c>
      <c r="AE32" s="1207">
        <v>236829.8</v>
      </c>
      <c r="AF32" s="1207"/>
      <c r="AG32" s="1208">
        <v>297510.5</v>
      </c>
      <c r="AH32" s="842"/>
      <c r="AI32" s="842">
        <v>690078.43</v>
      </c>
      <c r="AJ32" s="842">
        <v>766431.71</v>
      </c>
      <c r="AK32" s="843"/>
      <c r="AL32" s="843"/>
      <c r="AM32" s="843"/>
      <c r="AN32" s="843">
        <v>388094.26</v>
      </c>
      <c r="AO32" s="843">
        <v>6315.2</v>
      </c>
      <c r="AP32" s="843">
        <v>22103.200000000001</v>
      </c>
      <c r="AQ32" s="843">
        <v>905376.48</v>
      </c>
      <c r="AR32" s="843">
        <v>22340809.32</v>
      </c>
      <c r="AS32" s="1206"/>
      <c r="AT32" s="1206"/>
      <c r="AU32" s="1206"/>
      <c r="AV32" s="1206"/>
      <c r="AW32" s="1206"/>
      <c r="AX32" s="1206"/>
      <c r="AY32" s="1206"/>
      <c r="AZ32" s="1206"/>
      <c r="BA32" s="1206"/>
      <c r="BB32" s="1206"/>
      <c r="BC32" s="1206"/>
      <c r="BD32" s="1206"/>
      <c r="BE32" s="1206"/>
      <c r="BF32" s="1206"/>
      <c r="BG32" s="1206"/>
      <c r="BH32" s="1206"/>
      <c r="BI32" s="1206"/>
      <c r="BJ32" s="1206"/>
      <c r="BK32" s="1206"/>
      <c r="BL32" s="1206"/>
      <c r="BM32" s="1206"/>
      <c r="BN32" s="1206"/>
      <c r="BO32" s="1206"/>
      <c r="BP32" s="1206"/>
      <c r="BQ32" s="1206"/>
      <c r="BR32" s="1206"/>
      <c r="BS32" s="1206"/>
      <c r="BT32" s="1206"/>
      <c r="BU32" s="1206"/>
      <c r="BV32" s="1206"/>
      <c r="BW32" s="1206"/>
      <c r="BX32" s="1206"/>
      <c r="BY32" s="1206"/>
      <c r="BZ32" s="1206"/>
      <c r="CA32" s="1206"/>
      <c r="CB32" s="1206"/>
      <c r="CC32" s="1206"/>
      <c r="CD32" s="1206"/>
      <c r="CE32" s="1206"/>
      <c r="CF32" s="1206"/>
      <c r="CG32" s="1206"/>
      <c r="CH32" s="1206"/>
      <c r="CI32" s="1206"/>
      <c r="CJ32" s="1206"/>
      <c r="CK32" s="1206"/>
      <c r="CL32" s="1206"/>
      <c r="CM32" s="1206"/>
      <c r="CN32" s="1206"/>
      <c r="CO32" s="1206"/>
      <c r="CP32" s="1206"/>
      <c r="CQ32" s="1206"/>
      <c r="CR32" s="1206"/>
      <c r="CS32" s="1206"/>
      <c r="CT32" s="1206"/>
      <c r="CU32" s="1206"/>
      <c r="CV32" s="1206"/>
      <c r="CW32" s="1206"/>
      <c r="CX32" s="1206"/>
      <c r="CY32" s="1206"/>
      <c r="CZ32" s="1206"/>
      <c r="DA32" s="1206"/>
      <c r="DB32" s="1206"/>
      <c r="DC32" s="1206"/>
      <c r="DD32" s="1206"/>
      <c r="DE32" s="1206"/>
      <c r="DF32" s="1206"/>
      <c r="DG32" s="1206"/>
      <c r="DH32" s="1206"/>
      <c r="DI32" s="1206"/>
      <c r="DJ32" s="1206"/>
      <c r="DK32" s="1206"/>
      <c r="DL32" s="1206"/>
      <c r="DM32" s="1206"/>
      <c r="DN32" s="1206"/>
      <c r="DO32" s="1206"/>
      <c r="DP32" s="1206"/>
      <c r="DQ32" s="1206"/>
    </row>
    <row r="33" spans="1:121" x14ac:dyDescent="0.2">
      <c r="A33" s="851"/>
      <c r="B33" s="1207" t="s">
        <v>697</v>
      </c>
      <c r="C33" s="1207"/>
      <c r="D33" s="1207">
        <v>204003.6</v>
      </c>
      <c r="E33" s="1207"/>
      <c r="F33" s="1207"/>
      <c r="G33" s="1207"/>
      <c r="H33" s="1207"/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  <c r="U33" s="1207"/>
      <c r="V33" s="1207"/>
      <c r="W33" s="1207"/>
      <c r="X33" s="1207"/>
      <c r="Y33" s="1207"/>
      <c r="Z33" s="1207"/>
      <c r="AA33" s="1207"/>
      <c r="AB33" s="1207"/>
      <c r="AC33" s="1207"/>
      <c r="AD33" s="1207"/>
      <c r="AE33" s="1207"/>
      <c r="AF33" s="1207"/>
      <c r="AG33" s="1208"/>
      <c r="AH33" s="842"/>
      <c r="AI33" s="842"/>
      <c r="AJ33" s="842"/>
      <c r="AK33" s="843"/>
      <c r="AL33" s="843"/>
      <c r="AM33" s="843"/>
      <c r="AN33" s="843"/>
      <c r="AO33" s="843"/>
      <c r="AP33" s="843">
        <v>357006.3</v>
      </c>
      <c r="AQ33" s="843"/>
      <c r="AR33" s="843">
        <v>561009.9</v>
      </c>
      <c r="AS33" s="1206"/>
      <c r="AT33" s="1206"/>
      <c r="AU33" s="1206"/>
      <c r="AV33" s="1206"/>
      <c r="AW33" s="1206"/>
      <c r="AX33" s="1206"/>
      <c r="AY33" s="1206"/>
      <c r="AZ33" s="1206"/>
      <c r="BA33" s="1206"/>
      <c r="BB33" s="1206"/>
      <c r="BC33" s="1206"/>
      <c r="BD33" s="1206"/>
      <c r="BE33" s="1206"/>
      <c r="BF33" s="1206"/>
      <c r="BG33" s="1206"/>
      <c r="BH33" s="1206"/>
      <c r="BI33" s="1206"/>
      <c r="BJ33" s="1206"/>
      <c r="BK33" s="1206"/>
      <c r="BL33" s="1206"/>
      <c r="BM33" s="1206"/>
      <c r="BN33" s="1206"/>
      <c r="BO33" s="1206"/>
      <c r="BP33" s="1206"/>
      <c r="BQ33" s="1206"/>
      <c r="BR33" s="1206"/>
      <c r="BS33" s="1206"/>
      <c r="BT33" s="1206"/>
      <c r="BU33" s="1206"/>
      <c r="BV33" s="1206"/>
      <c r="BW33" s="1206"/>
      <c r="BX33" s="1206"/>
      <c r="BY33" s="1206"/>
      <c r="BZ33" s="1206"/>
      <c r="CA33" s="1206"/>
      <c r="CB33" s="1206"/>
      <c r="CC33" s="1206"/>
      <c r="CD33" s="1206"/>
      <c r="CE33" s="1206"/>
      <c r="CF33" s="1206"/>
      <c r="CG33" s="1206"/>
      <c r="CH33" s="1206"/>
      <c r="CI33" s="1206"/>
      <c r="CJ33" s="1206"/>
      <c r="CK33" s="1206"/>
      <c r="CL33" s="1206"/>
      <c r="CM33" s="1206"/>
      <c r="CN33" s="1206"/>
      <c r="CO33" s="1206"/>
      <c r="CP33" s="1206"/>
      <c r="CQ33" s="1206"/>
      <c r="CR33" s="1206"/>
      <c r="CS33" s="1206"/>
      <c r="CT33" s="1206"/>
      <c r="CU33" s="1206"/>
      <c r="CV33" s="1206"/>
      <c r="CW33" s="1206"/>
      <c r="CX33" s="1206"/>
      <c r="CY33" s="1206"/>
      <c r="CZ33" s="1206"/>
      <c r="DA33" s="1206"/>
      <c r="DB33" s="1206"/>
      <c r="DC33" s="1206"/>
      <c r="DD33" s="1206"/>
      <c r="DE33" s="1206"/>
      <c r="DF33" s="1206"/>
      <c r="DG33" s="1206"/>
      <c r="DH33" s="1206"/>
      <c r="DI33" s="1206"/>
      <c r="DJ33" s="1206"/>
      <c r="DK33" s="1206"/>
      <c r="DL33" s="1206"/>
      <c r="DM33" s="1206"/>
      <c r="DN33" s="1206"/>
      <c r="DO33" s="1206"/>
      <c r="DP33" s="1206"/>
      <c r="DQ33" s="1206"/>
    </row>
    <row r="34" spans="1:121" x14ac:dyDescent="0.2">
      <c r="A34" s="847" t="s">
        <v>407</v>
      </c>
      <c r="B34" s="848"/>
      <c r="C34" s="849">
        <v>423184.43999999994</v>
      </c>
      <c r="D34" s="849">
        <v>1559573.58</v>
      </c>
      <c r="E34" s="849">
        <v>1110713.1400000001</v>
      </c>
      <c r="F34" s="849">
        <v>499611.23</v>
      </c>
      <c r="G34" s="849">
        <v>2332462.27</v>
      </c>
      <c r="H34" s="849">
        <v>1988675.8800000001</v>
      </c>
      <c r="I34" s="849">
        <v>1833611.96</v>
      </c>
      <c r="J34" s="849">
        <v>60032.22</v>
      </c>
      <c r="K34" s="849">
        <v>3912022.92</v>
      </c>
      <c r="L34" s="849">
        <v>39569.480000000003</v>
      </c>
      <c r="M34" s="849">
        <v>1359164.85</v>
      </c>
      <c r="N34" s="849">
        <v>0</v>
      </c>
      <c r="O34" s="849">
        <v>1428985.74</v>
      </c>
      <c r="P34" s="849">
        <v>0</v>
      </c>
      <c r="Q34" s="849">
        <v>0</v>
      </c>
      <c r="R34" s="849">
        <v>0</v>
      </c>
      <c r="S34" s="849">
        <v>170350.26</v>
      </c>
      <c r="T34" s="849">
        <v>22858.1</v>
      </c>
      <c r="U34" s="849">
        <v>572877.09</v>
      </c>
      <c r="V34" s="849">
        <v>720142.96</v>
      </c>
      <c r="W34" s="849">
        <v>12384.68</v>
      </c>
      <c r="X34" s="849">
        <v>1362210.22</v>
      </c>
      <c r="Y34" s="849">
        <v>8195727.1499999985</v>
      </c>
      <c r="Z34" s="849">
        <v>3449458.46</v>
      </c>
      <c r="AA34" s="849">
        <v>5130460.540000001</v>
      </c>
      <c r="AB34" s="849">
        <v>376187.06</v>
      </c>
      <c r="AC34" s="849">
        <v>5661285.9900000002</v>
      </c>
      <c r="AD34" s="849">
        <v>6022674.1999999993</v>
      </c>
      <c r="AE34" s="849">
        <v>757577.20000000007</v>
      </c>
      <c r="AF34" s="849">
        <v>2432627.0299999998</v>
      </c>
      <c r="AG34" s="849">
        <v>1086419.9300000002</v>
      </c>
      <c r="AH34" s="849">
        <v>51258.67</v>
      </c>
      <c r="AI34" s="849">
        <v>2763069.41</v>
      </c>
      <c r="AJ34" s="849">
        <v>11753868.699999999</v>
      </c>
      <c r="AK34" s="849">
        <v>0</v>
      </c>
      <c r="AL34" s="849">
        <v>0</v>
      </c>
      <c r="AM34" s="849">
        <v>1183156.8</v>
      </c>
      <c r="AN34" s="849">
        <v>5178458.2</v>
      </c>
      <c r="AO34" s="849">
        <v>1931724.63</v>
      </c>
      <c r="AP34" s="849">
        <v>1444074.57</v>
      </c>
      <c r="AQ34" s="849">
        <v>2743498.71</v>
      </c>
      <c r="AR34" s="850">
        <v>79569958.269999996</v>
      </c>
      <c r="AS34" s="1206"/>
      <c r="AT34" s="1206"/>
      <c r="AU34" s="1206"/>
      <c r="AV34" s="1206"/>
      <c r="AW34" s="1206"/>
      <c r="AX34" s="1206"/>
      <c r="AY34" s="1206"/>
      <c r="AZ34" s="1206"/>
      <c r="BA34" s="1206"/>
      <c r="BB34" s="1206"/>
      <c r="BC34" s="1206"/>
      <c r="BD34" s="1206"/>
      <c r="BE34" s="1206"/>
      <c r="BF34" s="1206"/>
      <c r="BG34" s="1206"/>
      <c r="BH34" s="1206"/>
      <c r="BI34" s="1206"/>
      <c r="BJ34" s="1206"/>
      <c r="BK34" s="1206"/>
      <c r="BL34" s="1206"/>
      <c r="BM34" s="1206"/>
      <c r="BN34" s="1206"/>
      <c r="BO34" s="1206"/>
      <c r="BP34" s="1206"/>
      <c r="BQ34" s="1206"/>
      <c r="BR34" s="1206"/>
      <c r="BS34" s="1206"/>
      <c r="BT34" s="1206"/>
      <c r="BU34" s="1206"/>
      <c r="BV34" s="1206"/>
      <c r="BW34" s="1206"/>
      <c r="BX34" s="1206"/>
      <c r="BY34" s="1206"/>
      <c r="BZ34" s="1206"/>
      <c r="CA34" s="1206"/>
      <c r="CB34" s="1206"/>
      <c r="CC34" s="1206"/>
      <c r="CD34" s="1206"/>
      <c r="CE34" s="1206"/>
      <c r="CF34" s="1206"/>
      <c r="CG34" s="1206"/>
      <c r="CH34" s="1206"/>
      <c r="CI34" s="1206"/>
      <c r="CJ34" s="1206"/>
      <c r="CK34" s="1206"/>
      <c r="CL34" s="1206"/>
      <c r="CM34" s="1206"/>
      <c r="CN34" s="1206"/>
      <c r="CO34" s="1206"/>
      <c r="CP34" s="1206"/>
      <c r="CQ34" s="1206"/>
      <c r="CR34" s="1206"/>
      <c r="CS34" s="1206"/>
      <c r="CT34" s="1206"/>
      <c r="CU34" s="1206"/>
      <c r="CV34" s="1206"/>
      <c r="CW34" s="1206"/>
      <c r="CX34" s="1206"/>
      <c r="CY34" s="1206"/>
      <c r="CZ34" s="1206"/>
      <c r="DA34" s="1206"/>
      <c r="DB34" s="1206"/>
      <c r="DC34" s="1206"/>
      <c r="DD34" s="1206"/>
      <c r="DE34" s="1206"/>
      <c r="DF34" s="1206"/>
      <c r="DG34" s="1206"/>
      <c r="DH34" s="1206"/>
      <c r="DI34" s="1206"/>
      <c r="DJ34" s="1206"/>
      <c r="DK34" s="1206"/>
      <c r="DL34" s="1206"/>
      <c r="DM34" s="1206"/>
      <c r="DN34" s="1206"/>
      <c r="DO34" s="1206"/>
      <c r="DP34" s="1206"/>
      <c r="DQ34" s="1206"/>
    </row>
    <row r="35" spans="1:121" x14ac:dyDescent="0.2">
      <c r="A35" s="851"/>
      <c r="B35" s="1207" t="s">
        <v>60</v>
      </c>
      <c r="C35" s="1207">
        <v>249788.27</v>
      </c>
      <c r="D35" s="1207">
        <v>458647.18</v>
      </c>
      <c r="E35" s="1207">
        <v>407209.69</v>
      </c>
      <c r="F35" s="1207">
        <v>324263.42</v>
      </c>
      <c r="G35" s="1207">
        <v>880520.49</v>
      </c>
      <c r="H35" s="1207"/>
      <c r="I35" s="1207"/>
      <c r="J35" s="1207">
        <v>60032.22</v>
      </c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  <c r="U35" s="1207"/>
      <c r="V35" s="1207"/>
      <c r="W35" s="1207"/>
      <c r="X35" s="1207">
        <v>10815.41</v>
      </c>
      <c r="Y35" s="1207">
        <v>753010.13</v>
      </c>
      <c r="Z35" s="1207">
        <v>180457.5</v>
      </c>
      <c r="AA35" s="1207">
        <v>144366</v>
      </c>
      <c r="AB35" s="1207">
        <v>201094.08</v>
      </c>
      <c r="AC35" s="1207">
        <v>252640.5</v>
      </c>
      <c r="AD35" s="1207">
        <v>866003.64</v>
      </c>
      <c r="AE35" s="1207"/>
      <c r="AF35" s="1207">
        <v>51258.67</v>
      </c>
      <c r="AG35" s="1208">
        <v>78728.570000000007</v>
      </c>
      <c r="AH35" s="842">
        <v>51258.67</v>
      </c>
      <c r="AI35" s="842"/>
      <c r="AJ35" s="842">
        <v>581219.89</v>
      </c>
      <c r="AK35" s="843"/>
      <c r="AL35" s="843"/>
      <c r="AM35" s="843">
        <v>89877.73</v>
      </c>
      <c r="AN35" s="843"/>
      <c r="AO35" s="843">
        <v>444309.44</v>
      </c>
      <c r="AP35" s="843">
        <v>54137.25</v>
      </c>
      <c r="AQ35" s="843">
        <v>499472.79</v>
      </c>
      <c r="AR35" s="843">
        <v>6639111.540000001</v>
      </c>
      <c r="AS35" s="1206"/>
      <c r="AT35" s="1206"/>
      <c r="AU35" s="1206"/>
      <c r="AV35" s="1206"/>
      <c r="AW35" s="1206"/>
      <c r="AX35" s="1206"/>
      <c r="AY35" s="1206"/>
      <c r="AZ35" s="1206"/>
      <c r="BA35" s="1206"/>
      <c r="BB35" s="1206"/>
      <c r="BC35" s="1206"/>
      <c r="BD35" s="1206"/>
      <c r="BE35" s="1206"/>
      <c r="BF35" s="1206"/>
      <c r="BG35" s="1206"/>
      <c r="BH35" s="1206"/>
      <c r="BI35" s="1206"/>
      <c r="BJ35" s="1206"/>
      <c r="BK35" s="1206"/>
      <c r="BL35" s="1206"/>
      <c r="BM35" s="1206"/>
      <c r="BN35" s="1206"/>
      <c r="BO35" s="1206"/>
      <c r="BP35" s="1206"/>
      <c r="BQ35" s="1206"/>
      <c r="BR35" s="1206"/>
      <c r="BS35" s="1206"/>
      <c r="BT35" s="1206"/>
      <c r="BU35" s="1206"/>
      <c r="BV35" s="1206"/>
      <c r="BW35" s="1206"/>
      <c r="BX35" s="1206"/>
      <c r="BY35" s="1206"/>
      <c r="BZ35" s="1206"/>
      <c r="CA35" s="1206"/>
      <c r="CB35" s="1206"/>
      <c r="CC35" s="1206"/>
      <c r="CD35" s="1206"/>
      <c r="CE35" s="1206"/>
      <c r="CF35" s="1206"/>
      <c r="CG35" s="1206"/>
      <c r="CH35" s="1206"/>
      <c r="CI35" s="1206"/>
      <c r="CJ35" s="1206"/>
      <c r="CK35" s="1206"/>
      <c r="CL35" s="1206"/>
      <c r="CM35" s="1206"/>
      <c r="CN35" s="1206"/>
      <c r="CO35" s="1206"/>
      <c r="CP35" s="1206"/>
      <c r="CQ35" s="1206"/>
      <c r="CR35" s="1206"/>
      <c r="CS35" s="1206"/>
      <c r="CT35" s="1206"/>
      <c r="CU35" s="1206"/>
      <c r="CV35" s="1206"/>
      <c r="CW35" s="1206"/>
      <c r="CX35" s="1206"/>
      <c r="CY35" s="1206"/>
      <c r="CZ35" s="1206"/>
      <c r="DA35" s="1206"/>
      <c r="DB35" s="1206"/>
      <c r="DC35" s="1206"/>
      <c r="DD35" s="1206"/>
      <c r="DE35" s="1206"/>
      <c r="DF35" s="1206"/>
      <c r="DG35" s="1206"/>
      <c r="DH35" s="1206"/>
      <c r="DI35" s="1206"/>
      <c r="DJ35" s="1206"/>
      <c r="DK35" s="1206"/>
      <c r="DL35" s="1206"/>
      <c r="DM35" s="1206"/>
      <c r="DN35" s="1206"/>
      <c r="DO35" s="1206"/>
      <c r="DP35" s="1206"/>
      <c r="DQ35" s="1206"/>
    </row>
    <row r="36" spans="1:121" x14ac:dyDescent="0.2">
      <c r="A36" s="851"/>
      <c r="B36" s="1207" t="s">
        <v>531</v>
      </c>
      <c r="C36" s="1207">
        <v>1478.09</v>
      </c>
      <c r="D36" s="1207"/>
      <c r="E36" s="1207"/>
      <c r="F36" s="1207"/>
      <c r="G36" s="1207">
        <v>80720.08</v>
      </c>
      <c r="H36" s="1207"/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7"/>
      <c r="T36" s="1207"/>
      <c r="U36" s="1207"/>
      <c r="V36" s="1207"/>
      <c r="W36" s="1207"/>
      <c r="X36" s="1207"/>
      <c r="Y36" s="1207"/>
      <c r="Z36" s="1207">
        <v>488971</v>
      </c>
      <c r="AA36" s="1207">
        <v>488971</v>
      </c>
      <c r="AB36" s="1207"/>
      <c r="AC36" s="1207">
        <v>488971</v>
      </c>
      <c r="AD36" s="1207"/>
      <c r="AE36" s="1207"/>
      <c r="AF36" s="1207"/>
      <c r="AG36" s="1208"/>
      <c r="AH36" s="842"/>
      <c r="AI36" s="842"/>
      <c r="AJ36" s="842"/>
      <c r="AK36" s="843"/>
      <c r="AL36" s="843"/>
      <c r="AM36" s="843"/>
      <c r="AN36" s="843"/>
      <c r="AO36" s="843">
        <v>97483.9</v>
      </c>
      <c r="AP36" s="843"/>
      <c r="AQ36" s="843"/>
      <c r="AR36" s="843">
        <v>1646595.0699999998</v>
      </c>
      <c r="AS36" s="1206"/>
      <c r="AT36" s="1206"/>
      <c r="AU36" s="1206"/>
      <c r="AV36" s="1206"/>
      <c r="AW36" s="1206"/>
      <c r="AX36" s="1206"/>
      <c r="AY36" s="1206"/>
      <c r="AZ36" s="1206"/>
      <c r="BA36" s="1206"/>
      <c r="BB36" s="1206"/>
      <c r="BC36" s="1206"/>
      <c r="BD36" s="1206"/>
      <c r="BE36" s="1206"/>
      <c r="BF36" s="1206"/>
      <c r="BG36" s="1206"/>
      <c r="BH36" s="1206"/>
      <c r="BI36" s="1206"/>
      <c r="BJ36" s="1206"/>
      <c r="BK36" s="1206"/>
      <c r="BL36" s="1206"/>
      <c r="BM36" s="1206"/>
      <c r="BN36" s="1206"/>
      <c r="BO36" s="1206"/>
      <c r="BP36" s="1206"/>
      <c r="BQ36" s="1206"/>
      <c r="BR36" s="1206"/>
      <c r="BS36" s="1206"/>
      <c r="BT36" s="1206"/>
      <c r="BU36" s="1206"/>
      <c r="BV36" s="1206"/>
      <c r="BW36" s="1206"/>
      <c r="BX36" s="1206"/>
      <c r="BY36" s="1206"/>
      <c r="BZ36" s="1206"/>
      <c r="CA36" s="1206"/>
      <c r="CB36" s="1206"/>
      <c r="CC36" s="1206"/>
      <c r="CD36" s="1206"/>
      <c r="CE36" s="1206"/>
      <c r="CF36" s="1206"/>
      <c r="CG36" s="1206"/>
      <c r="CH36" s="1206"/>
      <c r="CI36" s="1206"/>
      <c r="CJ36" s="1206"/>
      <c r="CK36" s="1206"/>
      <c r="CL36" s="1206"/>
      <c r="CM36" s="1206"/>
      <c r="CN36" s="1206"/>
      <c r="CO36" s="1206"/>
      <c r="CP36" s="1206"/>
      <c r="CQ36" s="1206"/>
      <c r="CR36" s="1206"/>
      <c r="CS36" s="1206"/>
      <c r="CT36" s="1206"/>
      <c r="CU36" s="1206"/>
      <c r="CV36" s="1206"/>
      <c r="CW36" s="1206"/>
      <c r="CX36" s="1206"/>
      <c r="CY36" s="1206"/>
      <c r="CZ36" s="1206"/>
      <c r="DA36" s="1206"/>
      <c r="DB36" s="1206"/>
      <c r="DC36" s="1206"/>
      <c r="DD36" s="1206"/>
      <c r="DE36" s="1206"/>
      <c r="DF36" s="1206"/>
      <c r="DG36" s="1206"/>
      <c r="DH36" s="1206"/>
      <c r="DI36" s="1206"/>
      <c r="DJ36" s="1206"/>
      <c r="DK36" s="1206"/>
      <c r="DL36" s="1206"/>
      <c r="DM36" s="1206"/>
      <c r="DN36" s="1206"/>
      <c r="DO36" s="1206"/>
      <c r="DP36" s="1206"/>
      <c r="DQ36" s="1206"/>
    </row>
    <row r="37" spans="1:121" x14ac:dyDescent="0.2">
      <c r="A37" s="851"/>
      <c r="B37" s="1207" t="s">
        <v>27</v>
      </c>
      <c r="C37" s="1207"/>
      <c r="D37" s="1207">
        <v>51714</v>
      </c>
      <c r="E37" s="1207"/>
      <c r="F37" s="1207"/>
      <c r="G37" s="1207"/>
      <c r="H37" s="1207"/>
      <c r="I37" s="1207">
        <v>12928.5</v>
      </c>
      <c r="J37" s="1207"/>
      <c r="K37" s="1207">
        <v>40078.35</v>
      </c>
      <c r="L37" s="1207"/>
      <c r="M37" s="1207"/>
      <c r="N37" s="1207"/>
      <c r="O37" s="1207"/>
      <c r="P37" s="1207"/>
      <c r="Q37" s="1207"/>
      <c r="R37" s="1207"/>
      <c r="S37" s="1207"/>
      <c r="T37" s="1207"/>
      <c r="U37" s="1207"/>
      <c r="V37" s="1207"/>
      <c r="W37" s="1207">
        <v>9821.48</v>
      </c>
      <c r="X37" s="1207"/>
      <c r="Y37" s="1207"/>
      <c r="Z37" s="1207">
        <v>43706.92</v>
      </c>
      <c r="AA37" s="1207">
        <v>25857</v>
      </c>
      <c r="AB37" s="1207"/>
      <c r="AC37" s="1207">
        <v>137042.1</v>
      </c>
      <c r="AD37" s="1207">
        <v>645734.81000000006</v>
      </c>
      <c r="AE37" s="1207">
        <v>922.69</v>
      </c>
      <c r="AF37" s="1207">
        <v>10345.549999999999</v>
      </c>
      <c r="AG37" s="1208">
        <v>5023.7299999999996</v>
      </c>
      <c r="AH37" s="842"/>
      <c r="AI37" s="842">
        <v>744815.71</v>
      </c>
      <c r="AJ37" s="842">
        <v>166124.78</v>
      </c>
      <c r="AK37" s="843"/>
      <c r="AL37" s="843"/>
      <c r="AM37" s="843"/>
      <c r="AN37" s="843"/>
      <c r="AO37" s="843"/>
      <c r="AP37" s="843"/>
      <c r="AQ37" s="843"/>
      <c r="AR37" s="843">
        <v>1894115.6199999999</v>
      </c>
      <c r="AS37" s="1206"/>
      <c r="AT37" s="1206"/>
      <c r="AU37" s="1206"/>
      <c r="AV37" s="1206"/>
      <c r="AW37" s="1206"/>
      <c r="AX37" s="1206"/>
      <c r="AY37" s="1206"/>
      <c r="AZ37" s="1206"/>
      <c r="BA37" s="1206"/>
      <c r="BB37" s="1206"/>
      <c r="BC37" s="1206"/>
      <c r="BD37" s="1206"/>
      <c r="BE37" s="1206"/>
      <c r="BF37" s="1206"/>
      <c r="BG37" s="1206"/>
      <c r="BH37" s="1206"/>
      <c r="BI37" s="1206"/>
      <c r="BJ37" s="1206"/>
      <c r="BK37" s="1206"/>
      <c r="BL37" s="1206"/>
      <c r="BM37" s="1206"/>
      <c r="BN37" s="1206"/>
      <c r="BO37" s="1206"/>
      <c r="BP37" s="1206"/>
      <c r="BQ37" s="1206"/>
      <c r="BR37" s="1206"/>
      <c r="BS37" s="1206"/>
      <c r="BT37" s="1206"/>
      <c r="BU37" s="1206"/>
      <c r="BV37" s="1206"/>
      <c r="BW37" s="1206"/>
      <c r="BX37" s="1206"/>
      <c r="BY37" s="1206"/>
      <c r="BZ37" s="1206"/>
      <c r="CA37" s="1206"/>
      <c r="CB37" s="1206"/>
      <c r="CC37" s="1206"/>
      <c r="CD37" s="1206"/>
      <c r="CE37" s="1206"/>
      <c r="CF37" s="1206"/>
      <c r="CG37" s="1206"/>
      <c r="CH37" s="1206"/>
      <c r="CI37" s="1206"/>
      <c r="CJ37" s="1206"/>
      <c r="CK37" s="1206"/>
      <c r="CL37" s="1206"/>
      <c r="CM37" s="1206"/>
      <c r="CN37" s="1206"/>
      <c r="CO37" s="1206"/>
      <c r="CP37" s="1206"/>
      <c r="CQ37" s="1206"/>
      <c r="CR37" s="1206"/>
      <c r="CS37" s="1206"/>
      <c r="CT37" s="1206"/>
      <c r="CU37" s="1206"/>
      <c r="CV37" s="1206"/>
      <c r="CW37" s="1206"/>
      <c r="CX37" s="1206"/>
      <c r="CY37" s="1206"/>
      <c r="CZ37" s="1206"/>
      <c r="DA37" s="1206"/>
      <c r="DB37" s="1206"/>
      <c r="DC37" s="1206"/>
      <c r="DD37" s="1206"/>
      <c r="DE37" s="1206"/>
      <c r="DF37" s="1206"/>
      <c r="DG37" s="1206"/>
      <c r="DH37" s="1206"/>
      <c r="DI37" s="1206"/>
      <c r="DJ37" s="1206"/>
      <c r="DK37" s="1206"/>
      <c r="DL37" s="1206"/>
      <c r="DM37" s="1206"/>
      <c r="DN37" s="1206"/>
      <c r="DO37" s="1206"/>
      <c r="DP37" s="1206"/>
      <c r="DQ37" s="1206"/>
    </row>
    <row r="38" spans="1:121" x14ac:dyDescent="0.2">
      <c r="A38" s="851"/>
      <c r="B38" s="1207" t="s">
        <v>46</v>
      </c>
      <c r="C38" s="1207"/>
      <c r="D38" s="1207" t="s">
        <v>1285</v>
      </c>
      <c r="E38" s="1207"/>
      <c r="F38" s="1207"/>
      <c r="G38" s="1207"/>
      <c r="H38" s="1207"/>
      <c r="I38" s="1207"/>
      <c r="J38" s="1207"/>
      <c r="K38" s="1207"/>
      <c r="L38" s="1207">
        <v>38086.44</v>
      </c>
      <c r="M38" s="1207"/>
      <c r="N38" s="1207"/>
      <c r="O38" s="1207"/>
      <c r="P38" s="1207"/>
      <c r="Q38" s="1207"/>
      <c r="R38" s="1207"/>
      <c r="S38" s="1207"/>
      <c r="T38" s="1207"/>
      <c r="U38" s="1207"/>
      <c r="V38" s="1207"/>
      <c r="W38" s="1207"/>
      <c r="X38" s="1207">
        <v>14935.86</v>
      </c>
      <c r="Y38" s="1207"/>
      <c r="Z38" s="1207">
        <v>59223.03</v>
      </c>
      <c r="AA38" s="1207">
        <v>59223.03</v>
      </c>
      <c r="AB38" s="1207"/>
      <c r="AC38" s="1207">
        <v>59223.03</v>
      </c>
      <c r="AD38" s="1207"/>
      <c r="AE38" s="1207">
        <v>139.69</v>
      </c>
      <c r="AF38" s="1207"/>
      <c r="AG38" s="1208">
        <v>11844.61</v>
      </c>
      <c r="AH38" s="842"/>
      <c r="AI38" s="842"/>
      <c r="AJ38" s="842"/>
      <c r="AK38" s="843"/>
      <c r="AL38" s="843"/>
      <c r="AM38" s="843"/>
      <c r="AN38" s="843">
        <v>46528.62</v>
      </c>
      <c r="AO38" s="843">
        <v>14935.86</v>
      </c>
      <c r="AP38" s="843">
        <v>27367</v>
      </c>
      <c r="AQ38" s="843"/>
      <c r="AR38" s="843">
        <v>331507.17</v>
      </c>
      <c r="AS38" s="1206"/>
      <c r="AT38" s="1206"/>
      <c r="AU38" s="1206"/>
      <c r="AV38" s="1206"/>
      <c r="AW38" s="1206"/>
      <c r="AX38" s="1206"/>
      <c r="AY38" s="1206"/>
      <c r="AZ38" s="1206"/>
      <c r="BA38" s="1206"/>
      <c r="BB38" s="1206"/>
      <c r="BC38" s="1206"/>
      <c r="BD38" s="1206"/>
      <c r="BE38" s="1206"/>
      <c r="BF38" s="1206"/>
      <c r="BG38" s="1206"/>
      <c r="BH38" s="1206"/>
      <c r="BI38" s="1206"/>
      <c r="BJ38" s="1206"/>
      <c r="BK38" s="1206"/>
      <c r="BL38" s="1206"/>
      <c r="BM38" s="1206"/>
      <c r="BN38" s="1206"/>
      <c r="BO38" s="1206"/>
      <c r="BP38" s="1206"/>
      <c r="BQ38" s="1206"/>
      <c r="BR38" s="1206"/>
      <c r="BS38" s="1206"/>
      <c r="BT38" s="1206"/>
      <c r="BU38" s="1206"/>
      <c r="BV38" s="1206"/>
      <c r="BW38" s="1206"/>
      <c r="BX38" s="1206"/>
      <c r="BY38" s="1206"/>
      <c r="BZ38" s="1206"/>
      <c r="CA38" s="1206"/>
      <c r="CB38" s="1206"/>
      <c r="CC38" s="1206"/>
      <c r="CD38" s="1206"/>
      <c r="CE38" s="1206"/>
      <c r="CF38" s="1206"/>
      <c r="CG38" s="1206"/>
      <c r="CH38" s="1206"/>
      <c r="CI38" s="1206"/>
      <c r="CJ38" s="1206"/>
      <c r="CK38" s="1206"/>
      <c r="CL38" s="1206"/>
      <c r="CM38" s="1206"/>
      <c r="CN38" s="1206"/>
      <c r="CO38" s="1206"/>
      <c r="CP38" s="1206"/>
      <c r="CQ38" s="1206"/>
      <c r="CR38" s="1206"/>
      <c r="CS38" s="1206"/>
      <c r="CT38" s="1206"/>
      <c r="CU38" s="1206"/>
      <c r="CV38" s="1206"/>
      <c r="CW38" s="1206"/>
      <c r="CX38" s="1206"/>
      <c r="CY38" s="1206"/>
      <c r="CZ38" s="1206"/>
      <c r="DA38" s="1206"/>
      <c r="DB38" s="1206"/>
      <c r="DC38" s="1206"/>
      <c r="DD38" s="1206"/>
      <c r="DE38" s="1206"/>
      <c r="DF38" s="1206"/>
      <c r="DG38" s="1206"/>
      <c r="DH38" s="1206"/>
      <c r="DI38" s="1206"/>
      <c r="DJ38" s="1206"/>
      <c r="DK38" s="1206"/>
      <c r="DL38" s="1206"/>
      <c r="DM38" s="1206"/>
      <c r="DN38" s="1206"/>
      <c r="DO38" s="1206"/>
      <c r="DP38" s="1206"/>
      <c r="DQ38" s="1206"/>
    </row>
    <row r="39" spans="1:121" x14ac:dyDescent="0.2">
      <c r="A39" s="851"/>
      <c r="B39" s="1207" t="s">
        <v>41</v>
      </c>
      <c r="C39" s="1207"/>
      <c r="D39" s="1207"/>
      <c r="E39" s="1207"/>
      <c r="F39" s="1207"/>
      <c r="G39" s="1207">
        <v>328646.59999999998</v>
      </c>
      <c r="H39" s="1207"/>
      <c r="I39" s="1207"/>
      <c r="J39" s="1207"/>
      <c r="K39" s="1207"/>
      <c r="L39" s="1207">
        <v>1483.04</v>
      </c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>
        <v>670157.71</v>
      </c>
      <c r="Z39" s="1207">
        <v>260800.29</v>
      </c>
      <c r="AA39" s="1207">
        <v>817023.38</v>
      </c>
      <c r="AB39" s="1207"/>
      <c r="AC39" s="1207">
        <v>618025.66</v>
      </c>
      <c r="AD39" s="1207">
        <v>686584.72</v>
      </c>
      <c r="AE39" s="1207"/>
      <c r="AF39" s="1207"/>
      <c r="AG39" s="1208"/>
      <c r="AH39" s="842"/>
      <c r="AI39" s="842"/>
      <c r="AJ39" s="842"/>
      <c r="AK39" s="843"/>
      <c r="AL39" s="843"/>
      <c r="AM39" s="843"/>
      <c r="AN39" s="843">
        <v>568172.39</v>
      </c>
      <c r="AO39" s="843"/>
      <c r="AP39" s="843"/>
      <c r="AQ39" s="843"/>
      <c r="AR39" s="843">
        <v>3950893.7900000005</v>
      </c>
      <c r="AS39" s="1206"/>
      <c r="AT39" s="1206"/>
      <c r="AU39" s="1206"/>
      <c r="AV39" s="1206"/>
      <c r="AW39" s="1206"/>
      <c r="AX39" s="1206"/>
      <c r="AY39" s="1206"/>
      <c r="AZ39" s="1206"/>
      <c r="BA39" s="1206"/>
      <c r="BB39" s="1206"/>
      <c r="BC39" s="1206"/>
      <c r="BD39" s="1206"/>
      <c r="BE39" s="1206"/>
      <c r="BF39" s="1206"/>
      <c r="BG39" s="1206"/>
      <c r="BH39" s="1206"/>
      <c r="BI39" s="1206"/>
      <c r="BJ39" s="1206"/>
      <c r="BK39" s="1206"/>
      <c r="BL39" s="1206"/>
      <c r="BM39" s="1206"/>
      <c r="BN39" s="1206"/>
      <c r="BO39" s="1206"/>
      <c r="BP39" s="1206"/>
      <c r="BQ39" s="1206"/>
      <c r="BR39" s="1206"/>
      <c r="BS39" s="1206"/>
      <c r="BT39" s="1206"/>
      <c r="BU39" s="1206"/>
      <c r="BV39" s="1206"/>
      <c r="BW39" s="1206"/>
      <c r="BX39" s="1206"/>
      <c r="BY39" s="1206"/>
      <c r="BZ39" s="1206"/>
      <c r="CA39" s="1206"/>
      <c r="CB39" s="1206"/>
      <c r="CC39" s="1206"/>
      <c r="CD39" s="1206"/>
      <c r="CE39" s="1206"/>
      <c r="CF39" s="1206"/>
      <c r="CG39" s="1206"/>
      <c r="CH39" s="1206"/>
      <c r="CI39" s="1206"/>
      <c r="CJ39" s="1206"/>
      <c r="CK39" s="1206"/>
      <c r="CL39" s="1206"/>
      <c r="CM39" s="1206"/>
      <c r="CN39" s="1206"/>
      <c r="CO39" s="1206"/>
      <c r="CP39" s="1206"/>
      <c r="CQ39" s="1206"/>
      <c r="CR39" s="1206"/>
      <c r="CS39" s="1206"/>
      <c r="CT39" s="1206"/>
      <c r="CU39" s="1206"/>
      <c r="CV39" s="1206"/>
      <c r="CW39" s="1206"/>
      <c r="CX39" s="1206"/>
      <c r="CY39" s="1206"/>
      <c r="CZ39" s="1206"/>
      <c r="DA39" s="1206"/>
      <c r="DB39" s="1206"/>
      <c r="DC39" s="1206"/>
      <c r="DD39" s="1206"/>
      <c r="DE39" s="1206"/>
      <c r="DF39" s="1206"/>
      <c r="DG39" s="1206"/>
      <c r="DH39" s="1206"/>
      <c r="DI39" s="1206"/>
      <c r="DJ39" s="1206"/>
      <c r="DK39" s="1206"/>
      <c r="DL39" s="1206"/>
      <c r="DM39" s="1206"/>
      <c r="DN39" s="1206"/>
      <c r="DO39" s="1206"/>
      <c r="DP39" s="1206"/>
      <c r="DQ39" s="1206"/>
    </row>
    <row r="40" spans="1:121" x14ac:dyDescent="0.2">
      <c r="A40" s="851"/>
      <c r="B40" s="1207" t="s">
        <v>23</v>
      </c>
      <c r="C40" s="1207"/>
      <c r="D40" s="1207"/>
      <c r="E40" s="1207"/>
      <c r="F40" s="1207"/>
      <c r="G40" s="1207">
        <v>15173.25</v>
      </c>
      <c r="H40" s="1207"/>
      <c r="I40" s="1207"/>
      <c r="J40" s="1207"/>
      <c r="K40" s="1207"/>
      <c r="L40" s="1207"/>
      <c r="M40" s="1207"/>
      <c r="N40" s="1207"/>
      <c r="O40" s="1207"/>
      <c r="P40" s="1207"/>
      <c r="Q40" s="1207"/>
      <c r="R40" s="1207"/>
      <c r="S40" s="1207"/>
      <c r="T40" s="1207"/>
      <c r="U40" s="1207"/>
      <c r="V40" s="1207"/>
      <c r="W40" s="1207"/>
      <c r="X40" s="1207">
        <v>60693</v>
      </c>
      <c r="Y40" s="1207"/>
      <c r="Z40" s="1207"/>
      <c r="AA40" s="1207"/>
      <c r="AB40" s="1207"/>
      <c r="AC40" s="1207"/>
      <c r="AD40" s="1207"/>
      <c r="AE40" s="1207"/>
      <c r="AF40" s="1207"/>
      <c r="AG40" s="1208"/>
      <c r="AH40" s="842"/>
      <c r="AI40" s="842"/>
      <c r="AJ40" s="842"/>
      <c r="AK40" s="843"/>
      <c r="AL40" s="843"/>
      <c r="AM40" s="843"/>
      <c r="AN40" s="843"/>
      <c r="AO40" s="843"/>
      <c r="AP40" s="843"/>
      <c r="AQ40" s="843"/>
      <c r="AR40" s="843">
        <v>75866.25</v>
      </c>
      <c r="AS40" s="1206"/>
      <c r="AT40" s="1206"/>
      <c r="AU40" s="1206"/>
      <c r="AV40" s="1206"/>
      <c r="AW40" s="1206"/>
      <c r="AX40" s="1206"/>
      <c r="AY40" s="1206"/>
      <c r="AZ40" s="1206"/>
      <c r="BA40" s="1206"/>
      <c r="BB40" s="1206"/>
      <c r="BC40" s="1206"/>
      <c r="BD40" s="1206"/>
      <c r="BE40" s="1206"/>
      <c r="BF40" s="1206"/>
      <c r="BG40" s="1206"/>
      <c r="BH40" s="1206"/>
      <c r="BI40" s="1206"/>
      <c r="BJ40" s="1206"/>
      <c r="BK40" s="1206"/>
      <c r="BL40" s="1206"/>
      <c r="BM40" s="1206"/>
      <c r="BN40" s="1206"/>
      <c r="BO40" s="1206"/>
      <c r="BP40" s="1206"/>
      <c r="BQ40" s="1206"/>
      <c r="BR40" s="1206"/>
      <c r="BS40" s="1206"/>
      <c r="BT40" s="1206"/>
      <c r="BU40" s="1206"/>
      <c r="BV40" s="1206"/>
      <c r="BW40" s="1206"/>
      <c r="BX40" s="1206"/>
      <c r="BY40" s="1206"/>
      <c r="BZ40" s="1206"/>
      <c r="CA40" s="1206"/>
      <c r="CB40" s="1206"/>
      <c r="CC40" s="1206"/>
      <c r="CD40" s="1206"/>
      <c r="CE40" s="1206"/>
      <c r="CF40" s="1206"/>
      <c r="CG40" s="1206"/>
      <c r="CH40" s="1206"/>
      <c r="CI40" s="1206"/>
      <c r="CJ40" s="1206"/>
      <c r="CK40" s="1206"/>
      <c r="CL40" s="1206"/>
      <c r="CM40" s="1206"/>
      <c r="CN40" s="1206"/>
      <c r="CO40" s="1206"/>
      <c r="CP40" s="1206"/>
      <c r="CQ40" s="1206"/>
      <c r="CR40" s="1206"/>
      <c r="CS40" s="1206"/>
      <c r="CT40" s="1206"/>
      <c r="CU40" s="1206"/>
      <c r="CV40" s="1206"/>
      <c r="CW40" s="1206"/>
      <c r="CX40" s="1206"/>
      <c r="CY40" s="1206"/>
      <c r="CZ40" s="1206"/>
      <c r="DA40" s="1206"/>
      <c r="DB40" s="1206"/>
      <c r="DC40" s="1206"/>
      <c r="DD40" s="1206"/>
      <c r="DE40" s="1206"/>
      <c r="DF40" s="1206"/>
      <c r="DG40" s="1206"/>
      <c r="DH40" s="1206"/>
      <c r="DI40" s="1206"/>
      <c r="DJ40" s="1206"/>
      <c r="DK40" s="1206"/>
      <c r="DL40" s="1206"/>
      <c r="DM40" s="1206"/>
      <c r="DN40" s="1206"/>
      <c r="DO40" s="1206"/>
      <c r="DP40" s="1206"/>
      <c r="DQ40" s="1206"/>
    </row>
    <row r="41" spans="1:121" x14ac:dyDescent="0.2">
      <c r="A41" s="851"/>
      <c r="B41" s="1207" t="s">
        <v>660</v>
      </c>
      <c r="C41" s="1207"/>
      <c r="D41" s="1207"/>
      <c r="E41" s="1207"/>
      <c r="F41" s="1207"/>
      <c r="G41" s="1207">
        <v>156190.82</v>
      </c>
      <c r="H41" s="1207"/>
      <c r="I41" s="1207"/>
      <c r="J41" s="1207"/>
      <c r="K41" s="1207"/>
      <c r="L41" s="1207"/>
      <c r="M41" s="1207"/>
      <c r="N41" s="1207"/>
      <c r="O41" s="1207"/>
      <c r="P41" s="1207"/>
      <c r="Q41" s="1207"/>
      <c r="R41" s="1207"/>
      <c r="S41" s="1207"/>
      <c r="T41" s="1207"/>
      <c r="U41" s="1207"/>
      <c r="V41" s="1207"/>
      <c r="W41" s="1207"/>
      <c r="X41" s="1207"/>
      <c r="Y41" s="1207">
        <v>312381.63</v>
      </c>
      <c r="Z41" s="1207">
        <v>156190.82</v>
      </c>
      <c r="AA41" s="1207">
        <v>468572.45</v>
      </c>
      <c r="AB41" s="1207"/>
      <c r="AC41" s="1207">
        <v>312381.63</v>
      </c>
      <c r="AD41" s="1207">
        <v>156190.82</v>
      </c>
      <c r="AE41" s="1207"/>
      <c r="AF41" s="1207"/>
      <c r="AG41" s="1208"/>
      <c r="AH41" s="842"/>
      <c r="AI41" s="842"/>
      <c r="AJ41" s="842"/>
      <c r="AK41" s="843"/>
      <c r="AL41" s="843"/>
      <c r="AM41" s="843"/>
      <c r="AN41" s="843">
        <v>1405717.35</v>
      </c>
      <c r="AO41" s="843">
        <v>229858.86</v>
      </c>
      <c r="AP41" s="843">
        <v>438821.46</v>
      </c>
      <c r="AQ41" s="843"/>
      <c r="AR41" s="843">
        <v>3636305.8400000003</v>
      </c>
      <c r="AS41" s="1206"/>
      <c r="AT41" s="1206"/>
      <c r="AU41" s="1206"/>
      <c r="AV41" s="1206"/>
      <c r="AW41" s="1206"/>
      <c r="AX41" s="1206"/>
      <c r="AY41" s="1206"/>
      <c r="AZ41" s="1206"/>
      <c r="BA41" s="1206"/>
      <c r="BB41" s="1206"/>
      <c r="BC41" s="1206"/>
      <c r="BD41" s="1206"/>
      <c r="BE41" s="1206"/>
      <c r="BF41" s="1206"/>
      <c r="BG41" s="1206"/>
      <c r="BH41" s="1206"/>
      <c r="BI41" s="1206"/>
      <c r="BJ41" s="1206"/>
      <c r="BK41" s="1206"/>
      <c r="BL41" s="1206"/>
      <c r="BM41" s="1206"/>
      <c r="BN41" s="1206"/>
      <c r="BO41" s="1206"/>
      <c r="BP41" s="1206"/>
      <c r="BQ41" s="1206"/>
      <c r="BR41" s="1206"/>
      <c r="BS41" s="1206"/>
      <c r="BT41" s="1206"/>
      <c r="BU41" s="1206"/>
      <c r="BV41" s="1206"/>
      <c r="BW41" s="1206"/>
      <c r="BX41" s="1206"/>
      <c r="BY41" s="1206"/>
      <c r="BZ41" s="1206"/>
      <c r="CA41" s="1206"/>
      <c r="CB41" s="1206"/>
      <c r="CC41" s="1206"/>
      <c r="CD41" s="1206"/>
      <c r="CE41" s="1206"/>
      <c r="CF41" s="1206"/>
      <c r="CG41" s="1206"/>
      <c r="CH41" s="1206"/>
      <c r="CI41" s="1206"/>
      <c r="CJ41" s="1206"/>
      <c r="CK41" s="1206"/>
      <c r="CL41" s="1206"/>
      <c r="CM41" s="1206"/>
      <c r="CN41" s="1206"/>
      <c r="CO41" s="1206"/>
      <c r="CP41" s="1206"/>
      <c r="CQ41" s="1206"/>
      <c r="CR41" s="1206"/>
      <c r="CS41" s="1206"/>
      <c r="CT41" s="1206"/>
      <c r="CU41" s="1206"/>
      <c r="CV41" s="1206"/>
      <c r="CW41" s="1206"/>
      <c r="CX41" s="1206"/>
      <c r="CY41" s="1206"/>
      <c r="CZ41" s="1206"/>
      <c r="DA41" s="1206"/>
      <c r="DB41" s="1206"/>
      <c r="DC41" s="1206"/>
      <c r="DD41" s="1206"/>
      <c r="DE41" s="1206"/>
      <c r="DF41" s="1206"/>
      <c r="DG41" s="1206"/>
      <c r="DH41" s="1206"/>
      <c r="DI41" s="1206"/>
      <c r="DJ41" s="1206"/>
      <c r="DK41" s="1206"/>
      <c r="DL41" s="1206"/>
      <c r="DM41" s="1206"/>
      <c r="DN41" s="1206"/>
      <c r="DO41" s="1206"/>
      <c r="DP41" s="1206"/>
      <c r="DQ41" s="1206"/>
    </row>
    <row r="42" spans="1:121" x14ac:dyDescent="0.2">
      <c r="A42" s="851"/>
      <c r="B42" s="1207" t="s">
        <v>47</v>
      </c>
      <c r="C42" s="1207"/>
      <c r="D42" s="1207"/>
      <c r="E42" s="1207"/>
      <c r="F42" s="1207"/>
      <c r="G42" s="1207"/>
      <c r="H42" s="1207"/>
      <c r="I42" s="1207"/>
      <c r="J42" s="1207"/>
      <c r="K42" s="1207"/>
      <c r="L42" s="1207"/>
      <c r="M42" s="1207"/>
      <c r="N42" s="1207"/>
      <c r="O42" s="1207"/>
      <c r="P42" s="1207"/>
      <c r="Q42" s="1207"/>
      <c r="R42" s="1207"/>
      <c r="S42" s="1207"/>
      <c r="T42" s="1207"/>
      <c r="U42" s="1207"/>
      <c r="V42" s="1207"/>
      <c r="W42" s="1207"/>
      <c r="X42" s="1207"/>
      <c r="Y42" s="1207">
        <v>299980.46999999997</v>
      </c>
      <c r="Z42" s="1207"/>
      <c r="AA42" s="1207"/>
      <c r="AB42" s="1207"/>
      <c r="AC42" s="1207"/>
      <c r="AD42" s="1207">
        <v>149990.23000000001</v>
      </c>
      <c r="AE42" s="1207"/>
      <c r="AF42" s="1207"/>
      <c r="AG42" s="1208"/>
      <c r="AH42" s="842"/>
      <c r="AI42" s="842"/>
      <c r="AJ42" s="842"/>
      <c r="AK42" s="843"/>
      <c r="AL42" s="843"/>
      <c r="AM42" s="843"/>
      <c r="AN42" s="843"/>
      <c r="AO42" s="843"/>
      <c r="AP42" s="843"/>
      <c r="AQ42" s="843"/>
      <c r="AR42" s="843">
        <v>449970.69999999995</v>
      </c>
      <c r="AS42" s="1206"/>
      <c r="AT42" s="1206"/>
      <c r="AU42" s="1206"/>
      <c r="AV42" s="1206"/>
      <c r="AW42" s="1206"/>
      <c r="AX42" s="1206"/>
      <c r="AY42" s="1206"/>
      <c r="AZ42" s="1206"/>
      <c r="BA42" s="1206"/>
      <c r="BB42" s="1206"/>
      <c r="BC42" s="1206"/>
      <c r="BD42" s="1206"/>
      <c r="BE42" s="1206"/>
      <c r="BF42" s="1206"/>
      <c r="BG42" s="1206"/>
      <c r="BH42" s="1206"/>
      <c r="BI42" s="1206"/>
      <c r="BJ42" s="1206"/>
      <c r="BK42" s="1206"/>
      <c r="BL42" s="1206"/>
      <c r="BM42" s="1206"/>
      <c r="BN42" s="1206"/>
      <c r="BO42" s="1206"/>
      <c r="BP42" s="1206"/>
      <c r="BQ42" s="1206"/>
      <c r="BR42" s="1206"/>
      <c r="BS42" s="1206"/>
      <c r="BT42" s="1206"/>
      <c r="BU42" s="1206"/>
      <c r="BV42" s="1206"/>
      <c r="BW42" s="1206"/>
      <c r="BX42" s="1206"/>
      <c r="BY42" s="1206"/>
      <c r="BZ42" s="1206"/>
      <c r="CA42" s="1206"/>
      <c r="CB42" s="1206"/>
      <c r="CC42" s="1206"/>
      <c r="CD42" s="1206"/>
      <c r="CE42" s="1206"/>
      <c r="CF42" s="1206"/>
      <c r="CG42" s="1206"/>
      <c r="CH42" s="1206"/>
      <c r="CI42" s="1206"/>
      <c r="CJ42" s="1206"/>
      <c r="CK42" s="1206"/>
      <c r="CL42" s="1206"/>
      <c r="CM42" s="1206"/>
      <c r="CN42" s="1206"/>
      <c r="CO42" s="1206"/>
      <c r="CP42" s="1206"/>
      <c r="CQ42" s="1206"/>
      <c r="CR42" s="1206"/>
      <c r="CS42" s="1206"/>
      <c r="CT42" s="1206"/>
      <c r="CU42" s="1206"/>
      <c r="CV42" s="1206"/>
      <c r="CW42" s="1206"/>
      <c r="CX42" s="1206"/>
      <c r="CY42" s="1206"/>
      <c r="CZ42" s="1206"/>
      <c r="DA42" s="1206"/>
      <c r="DB42" s="1206"/>
      <c r="DC42" s="1206"/>
      <c r="DD42" s="1206"/>
      <c r="DE42" s="1206"/>
      <c r="DF42" s="1206"/>
      <c r="DG42" s="1206"/>
      <c r="DH42" s="1206"/>
      <c r="DI42" s="1206"/>
      <c r="DJ42" s="1206"/>
      <c r="DK42" s="1206"/>
      <c r="DL42" s="1206"/>
      <c r="DM42" s="1206"/>
      <c r="DN42" s="1206"/>
      <c r="DO42" s="1206"/>
      <c r="DP42" s="1206"/>
      <c r="DQ42" s="1206"/>
    </row>
    <row r="43" spans="1:121" x14ac:dyDescent="0.2">
      <c r="A43" s="851"/>
      <c r="B43" s="1207" t="s">
        <v>1140</v>
      </c>
      <c r="C43" s="1207"/>
      <c r="D43" s="1207"/>
      <c r="E43" s="1207"/>
      <c r="F43" s="1207"/>
      <c r="G43" s="1207"/>
      <c r="H43" s="1207"/>
      <c r="I43" s="1207"/>
      <c r="J43" s="1207"/>
      <c r="K43" s="1207"/>
      <c r="L43" s="1207"/>
      <c r="M43" s="1207"/>
      <c r="N43" s="1207"/>
      <c r="O43" s="1207"/>
      <c r="P43" s="1207"/>
      <c r="Q43" s="1207"/>
      <c r="R43" s="1207"/>
      <c r="S43" s="1207"/>
      <c r="T43" s="1207"/>
      <c r="U43" s="1207"/>
      <c r="V43" s="1207"/>
      <c r="W43" s="1207"/>
      <c r="X43" s="1207">
        <v>444290.82</v>
      </c>
      <c r="Y43" s="1207">
        <v>444290.82</v>
      </c>
      <c r="Z43" s="1207"/>
      <c r="AA43" s="1207"/>
      <c r="AB43" s="1207"/>
      <c r="AC43" s="1207"/>
      <c r="AD43" s="1207">
        <v>444290.82</v>
      </c>
      <c r="AE43" s="1207"/>
      <c r="AF43" s="1207"/>
      <c r="AG43" s="1208"/>
      <c r="AH43" s="842"/>
      <c r="AI43" s="842"/>
      <c r="AJ43" s="842"/>
      <c r="AK43" s="843"/>
      <c r="AL43" s="843"/>
      <c r="AM43" s="843"/>
      <c r="AN43" s="843"/>
      <c r="AO43" s="843"/>
      <c r="AP43" s="843"/>
      <c r="AQ43" s="843"/>
      <c r="AR43" s="843">
        <v>1332872.46</v>
      </c>
      <c r="AS43" s="1206"/>
      <c r="AT43" s="1206"/>
      <c r="AU43" s="1206"/>
      <c r="AV43" s="1206"/>
      <c r="AW43" s="1206"/>
      <c r="AX43" s="1206"/>
      <c r="AY43" s="1206"/>
      <c r="AZ43" s="1206"/>
      <c r="BA43" s="1206"/>
      <c r="BB43" s="1206"/>
      <c r="BC43" s="1206"/>
      <c r="BD43" s="1206"/>
      <c r="BE43" s="1206"/>
      <c r="BF43" s="1206"/>
      <c r="BG43" s="1206"/>
      <c r="BH43" s="1206"/>
      <c r="BI43" s="1206"/>
      <c r="BJ43" s="1206"/>
      <c r="BK43" s="1206"/>
      <c r="BL43" s="1206"/>
      <c r="BM43" s="1206"/>
      <c r="BN43" s="1206"/>
      <c r="BO43" s="1206"/>
      <c r="BP43" s="1206"/>
      <c r="BQ43" s="1206"/>
      <c r="BR43" s="1206"/>
      <c r="BS43" s="1206"/>
      <c r="BT43" s="1206"/>
      <c r="BU43" s="1206"/>
      <c r="BV43" s="1206"/>
      <c r="BW43" s="1206"/>
      <c r="BX43" s="1206"/>
      <c r="BY43" s="1206"/>
      <c r="BZ43" s="1206"/>
      <c r="CA43" s="1206"/>
      <c r="CB43" s="1206"/>
      <c r="CC43" s="1206"/>
      <c r="CD43" s="1206"/>
      <c r="CE43" s="1206"/>
      <c r="CF43" s="1206"/>
      <c r="CG43" s="1206"/>
      <c r="CH43" s="1206"/>
      <c r="CI43" s="1206"/>
      <c r="CJ43" s="1206"/>
      <c r="CK43" s="1206"/>
      <c r="CL43" s="1206"/>
      <c r="CM43" s="1206"/>
      <c r="CN43" s="1206"/>
      <c r="CO43" s="1206"/>
      <c r="CP43" s="1206"/>
      <c r="CQ43" s="1206"/>
      <c r="CR43" s="1206"/>
      <c r="CS43" s="1206"/>
      <c r="CT43" s="1206"/>
      <c r="CU43" s="1206"/>
      <c r="CV43" s="1206"/>
      <c r="CW43" s="1206"/>
      <c r="CX43" s="1206"/>
      <c r="CY43" s="1206"/>
      <c r="CZ43" s="1206"/>
      <c r="DA43" s="1206"/>
      <c r="DB43" s="1206"/>
      <c r="DC43" s="1206"/>
      <c r="DD43" s="1206"/>
      <c r="DE43" s="1206"/>
      <c r="DF43" s="1206"/>
      <c r="DG43" s="1206"/>
      <c r="DH43" s="1206"/>
      <c r="DI43" s="1206"/>
      <c r="DJ43" s="1206"/>
      <c r="DK43" s="1206"/>
      <c r="DL43" s="1206"/>
      <c r="DM43" s="1206"/>
      <c r="DN43" s="1206"/>
      <c r="DO43" s="1206"/>
      <c r="DP43" s="1206"/>
      <c r="DQ43" s="1206"/>
    </row>
    <row r="44" spans="1:121" x14ac:dyDescent="0.2">
      <c r="A44" s="851"/>
      <c r="B44" s="1207" t="s">
        <v>38</v>
      </c>
      <c r="C44" s="1207"/>
      <c r="D44" s="1207"/>
      <c r="E44" s="1207"/>
      <c r="F44" s="1207"/>
      <c r="G44" s="1207"/>
      <c r="H44" s="1207"/>
      <c r="I44" s="1207"/>
      <c r="J44" s="1207"/>
      <c r="K44" s="1207"/>
      <c r="L44" s="1207"/>
      <c r="M44" s="1207"/>
      <c r="N44" s="1207"/>
      <c r="O44" s="1207"/>
      <c r="P44" s="1207"/>
      <c r="Q44" s="1207"/>
      <c r="R44" s="1207"/>
      <c r="S44" s="1207"/>
      <c r="T44" s="1207"/>
      <c r="U44" s="1207"/>
      <c r="V44" s="1207"/>
      <c r="W44" s="1207"/>
      <c r="X44" s="1207">
        <v>236072.65</v>
      </c>
      <c r="Y44" s="1207">
        <v>713324.34</v>
      </c>
      <c r="Z44" s="1207"/>
      <c r="AA44" s="1207"/>
      <c r="AB44" s="1207">
        <v>42746.17</v>
      </c>
      <c r="AC44" s="1207"/>
      <c r="AD44" s="1207">
        <v>375025.87</v>
      </c>
      <c r="AE44" s="1207"/>
      <c r="AF44" s="1207"/>
      <c r="AG44" s="1208"/>
      <c r="AH44" s="842"/>
      <c r="AI44" s="842"/>
      <c r="AJ44" s="842"/>
      <c r="AK44" s="843"/>
      <c r="AL44" s="843"/>
      <c r="AM44" s="843">
        <v>595075.80000000005</v>
      </c>
      <c r="AN44" s="843">
        <v>601395.77</v>
      </c>
      <c r="AO44" s="843">
        <v>172511.9</v>
      </c>
      <c r="AP44" s="843"/>
      <c r="AQ44" s="843">
        <v>240558.31</v>
      </c>
      <c r="AR44" s="843">
        <v>2976710.81</v>
      </c>
      <c r="AS44" s="1206"/>
      <c r="AT44" s="1206"/>
      <c r="AU44" s="1206"/>
      <c r="AV44" s="1206"/>
      <c r="AW44" s="1206"/>
      <c r="AX44" s="1206"/>
      <c r="AY44" s="1206"/>
      <c r="AZ44" s="1206"/>
      <c r="BA44" s="1206"/>
      <c r="BB44" s="1206"/>
      <c r="BC44" s="1206"/>
      <c r="BD44" s="1206"/>
      <c r="BE44" s="1206"/>
      <c r="BF44" s="1206"/>
      <c r="BG44" s="1206"/>
      <c r="BH44" s="1206"/>
      <c r="BI44" s="1206"/>
      <c r="BJ44" s="1206"/>
      <c r="BK44" s="1206"/>
      <c r="BL44" s="1206"/>
      <c r="BM44" s="1206"/>
      <c r="BN44" s="1206"/>
      <c r="BO44" s="1206"/>
      <c r="BP44" s="1206"/>
      <c r="BQ44" s="1206"/>
      <c r="BR44" s="1206"/>
      <c r="BS44" s="1206"/>
      <c r="BT44" s="1206"/>
      <c r="BU44" s="1206"/>
      <c r="BV44" s="1206"/>
      <c r="BW44" s="1206"/>
      <c r="BX44" s="1206"/>
      <c r="BY44" s="1206"/>
      <c r="BZ44" s="1206"/>
      <c r="CA44" s="1206"/>
      <c r="CB44" s="1206"/>
      <c r="CC44" s="1206"/>
      <c r="CD44" s="1206"/>
      <c r="CE44" s="1206"/>
      <c r="CF44" s="1206"/>
      <c r="CG44" s="1206"/>
      <c r="CH44" s="1206"/>
      <c r="CI44" s="1206"/>
      <c r="CJ44" s="1206"/>
      <c r="CK44" s="1206"/>
      <c r="CL44" s="1206"/>
      <c r="CM44" s="1206"/>
      <c r="CN44" s="1206"/>
      <c r="CO44" s="1206"/>
      <c r="CP44" s="1206"/>
      <c r="CQ44" s="1206"/>
      <c r="CR44" s="1206"/>
      <c r="CS44" s="1206"/>
      <c r="CT44" s="1206"/>
      <c r="CU44" s="1206"/>
      <c r="CV44" s="1206"/>
      <c r="CW44" s="1206"/>
      <c r="CX44" s="1206"/>
      <c r="CY44" s="1206"/>
      <c r="CZ44" s="1206"/>
      <c r="DA44" s="1206"/>
      <c r="DB44" s="1206"/>
      <c r="DC44" s="1206"/>
      <c r="DD44" s="1206"/>
      <c r="DE44" s="1206"/>
      <c r="DF44" s="1206"/>
      <c r="DG44" s="1206"/>
      <c r="DH44" s="1206"/>
      <c r="DI44" s="1206"/>
      <c r="DJ44" s="1206"/>
      <c r="DK44" s="1206"/>
      <c r="DL44" s="1206"/>
      <c r="DM44" s="1206"/>
      <c r="DN44" s="1206"/>
      <c r="DO44" s="1206"/>
      <c r="DP44" s="1206"/>
      <c r="DQ44" s="1206"/>
    </row>
    <row r="45" spans="1:121" x14ac:dyDescent="0.2">
      <c r="A45" s="851"/>
      <c r="B45" s="1207" t="s">
        <v>284</v>
      </c>
      <c r="C45" s="1207"/>
      <c r="D45" s="1207"/>
      <c r="E45" s="1207"/>
      <c r="F45" s="1207"/>
      <c r="G45" s="1207"/>
      <c r="H45" s="1207"/>
      <c r="I45" s="1207"/>
      <c r="J45" s="1207"/>
      <c r="K45" s="1207"/>
      <c r="L45" s="1207"/>
      <c r="M45" s="1207"/>
      <c r="N45" s="1207"/>
      <c r="O45" s="1207"/>
      <c r="P45" s="1207"/>
      <c r="Q45" s="1207"/>
      <c r="R45" s="1207"/>
      <c r="S45" s="1207"/>
      <c r="T45" s="1207"/>
      <c r="U45" s="1207"/>
      <c r="V45" s="1207"/>
      <c r="W45" s="1207"/>
      <c r="X45" s="1207"/>
      <c r="Y45" s="1207">
        <v>437745.91999999998</v>
      </c>
      <c r="Z45" s="1207">
        <v>4509</v>
      </c>
      <c r="AA45" s="1207"/>
      <c r="AB45" s="1207"/>
      <c r="AC45" s="1207"/>
      <c r="AD45" s="1207">
        <v>189820.99</v>
      </c>
      <c r="AE45" s="1207">
        <v>291846.06</v>
      </c>
      <c r="AF45" s="1207"/>
      <c r="AG45" s="1208">
        <v>493876.6</v>
      </c>
      <c r="AH45" s="842"/>
      <c r="AI45" s="842">
        <v>1020082.07</v>
      </c>
      <c r="AJ45" s="842"/>
      <c r="AK45" s="843"/>
      <c r="AL45" s="843"/>
      <c r="AM45" s="843"/>
      <c r="AN45" s="843"/>
      <c r="AO45" s="843"/>
      <c r="AP45" s="843"/>
      <c r="AQ45" s="843"/>
      <c r="AR45" s="843">
        <v>2437880.6399999997</v>
      </c>
      <c r="AS45" s="1206"/>
      <c r="AT45" s="1206"/>
      <c r="AU45" s="1206"/>
      <c r="AV45" s="1206"/>
      <c r="AW45" s="1206"/>
      <c r="AX45" s="1206"/>
      <c r="AY45" s="1206"/>
      <c r="AZ45" s="1206"/>
      <c r="BA45" s="1206"/>
      <c r="BB45" s="1206"/>
      <c r="BC45" s="1206"/>
      <c r="BD45" s="1206"/>
      <c r="BE45" s="1206"/>
      <c r="BF45" s="1206"/>
      <c r="BG45" s="1206"/>
      <c r="BH45" s="1206"/>
      <c r="BI45" s="1206"/>
      <c r="BJ45" s="1206"/>
      <c r="BK45" s="1206"/>
      <c r="BL45" s="1206"/>
      <c r="BM45" s="1206"/>
      <c r="BN45" s="1206"/>
      <c r="BO45" s="1206"/>
      <c r="BP45" s="1206"/>
      <c r="BQ45" s="1206"/>
      <c r="BR45" s="1206"/>
      <c r="BS45" s="1206"/>
      <c r="BT45" s="1206"/>
      <c r="BU45" s="1206"/>
      <c r="BV45" s="1206"/>
      <c r="BW45" s="1206"/>
      <c r="BX45" s="1206"/>
      <c r="BY45" s="1206"/>
      <c r="BZ45" s="1206"/>
      <c r="CA45" s="1206"/>
      <c r="CB45" s="1206"/>
      <c r="CC45" s="1206"/>
      <c r="CD45" s="1206"/>
      <c r="CE45" s="1206"/>
      <c r="CF45" s="1206"/>
      <c r="CG45" s="1206"/>
      <c r="CH45" s="1206"/>
      <c r="CI45" s="1206"/>
      <c r="CJ45" s="1206"/>
      <c r="CK45" s="1206"/>
      <c r="CL45" s="1206"/>
      <c r="CM45" s="1206"/>
      <c r="CN45" s="1206"/>
      <c r="CO45" s="1206"/>
      <c r="CP45" s="1206"/>
      <c r="CQ45" s="1206"/>
      <c r="CR45" s="1206"/>
      <c r="CS45" s="1206"/>
      <c r="CT45" s="1206"/>
      <c r="CU45" s="1206"/>
      <c r="CV45" s="1206"/>
      <c r="CW45" s="1206"/>
      <c r="CX45" s="1206"/>
      <c r="CY45" s="1206"/>
      <c r="CZ45" s="1206"/>
      <c r="DA45" s="1206"/>
      <c r="DB45" s="1206"/>
      <c r="DC45" s="1206"/>
      <c r="DD45" s="1206"/>
      <c r="DE45" s="1206"/>
      <c r="DF45" s="1206"/>
      <c r="DG45" s="1206"/>
      <c r="DH45" s="1206"/>
      <c r="DI45" s="1206"/>
      <c r="DJ45" s="1206"/>
      <c r="DK45" s="1206"/>
      <c r="DL45" s="1206"/>
      <c r="DM45" s="1206"/>
      <c r="DN45" s="1206"/>
      <c r="DO45" s="1206"/>
      <c r="DP45" s="1206"/>
      <c r="DQ45" s="1206"/>
    </row>
    <row r="46" spans="1:121" x14ac:dyDescent="0.2">
      <c r="A46" s="851"/>
      <c r="B46" s="1207" t="s">
        <v>1491</v>
      </c>
      <c r="C46" s="1207"/>
      <c r="D46" s="1207"/>
      <c r="E46" s="1207"/>
      <c r="F46" s="1207">
        <v>175347.81</v>
      </c>
      <c r="G46" s="1207"/>
      <c r="H46" s="1207"/>
      <c r="I46" s="1207"/>
      <c r="J46" s="1207"/>
      <c r="K46" s="1207"/>
      <c r="L46" s="1207"/>
      <c r="M46" s="1207"/>
      <c r="N46" s="1207"/>
      <c r="O46" s="1207"/>
      <c r="P46" s="1207"/>
      <c r="Q46" s="1207"/>
      <c r="R46" s="1207"/>
      <c r="S46" s="1207"/>
      <c r="T46" s="1207"/>
      <c r="U46" s="1207"/>
      <c r="V46" s="1207"/>
      <c r="W46" s="1207"/>
      <c r="X46" s="1207">
        <v>146073.76</v>
      </c>
      <c r="Y46" s="1207">
        <v>146073.76</v>
      </c>
      <c r="Z46" s="1207"/>
      <c r="AA46" s="1207"/>
      <c r="AB46" s="1207"/>
      <c r="AC46" s="1207"/>
      <c r="AD46" s="1207">
        <v>146073.76</v>
      </c>
      <c r="AE46" s="1207"/>
      <c r="AF46" s="1207"/>
      <c r="AG46" s="1208"/>
      <c r="AH46" s="842"/>
      <c r="AI46" s="842"/>
      <c r="AJ46" s="842"/>
      <c r="AK46" s="843"/>
      <c r="AL46" s="843"/>
      <c r="AM46" s="843"/>
      <c r="AN46" s="843"/>
      <c r="AO46" s="843"/>
      <c r="AP46" s="843"/>
      <c r="AQ46" s="843"/>
      <c r="AR46" s="843">
        <v>613569.09000000008</v>
      </c>
      <c r="AS46" s="1206"/>
      <c r="AT46" s="1206"/>
      <c r="AU46" s="1206"/>
      <c r="AV46" s="1206"/>
      <c r="AW46" s="1206"/>
      <c r="AX46" s="1206"/>
      <c r="AY46" s="1206"/>
      <c r="AZ46" s="1206"/>
      <c r="BA46" s="1206"/>
      <c r="BB46" s="1206"/>
      <c r="BC46" s="1206"/>
      <c r="BD46" s="1206"/>
      <c r="BE46" s="1206"/>
      <c r="BF46" s="1206"/>
      <c r="BG46" s="1206"/>
      <c r="BH46" s="1206"/>
      <c r="BI46" s="1206"/>
      <c r="BJ46" s="1206"/>
      <c r="BK46" s="1206"/>
      <c r="BL46" s="1206"/>
      <c r="BM46" s="1206"/>
      <c r="BN46" s="1206"/>
      <c r="BO46" s="1206"/>
      <c r="BP46" s="1206"/>
      <c r="BQ46" s="1206"/>
      <c r="BR46" s="1206"/>
      <c r="BS46" s="1206"/>
      <c r="BT46" s="1206"/>
      <c r="BU46" s="1206"/>
      <c r="BV46" s="1206"/>
      <c r="BW46" s="1206"/>
      <c r="BX46" s="1206"/>
      <c r="BY46" s="1206"/>
      <c r="BZ46" s="1206"/>
      <c r="CA46" s="1206"/>
      <c r="CB46" s="1206"/>
      <c r="CC46" s="1206"/>
      <c r="CD46" s="1206"/>
      <c r="CE46" s="1206"/>
      <c r="CF46" s="1206"/>
      <c r="CG46" s="1206"/>
      <c r="CH46" s="1206"/>
      <c r="CI46" s="1206"/>
      <c r="CJ46" s="1206"/>
      <c r="CK46" s="1206"/>
      <c r="CL46" s="1206"/>
      <c r="CM46" s="1206"/>
      <c r="CN46" s="1206"/>
      <c r="CO46" s="1206"/>
      <c r="CP46" s="1206"/>
      <c r="CQ46" s="1206"/>
      <c r="CR46" s="1206"/>
      <c r="CS46" s="1206"/>
      <c r="CT46" s="1206"/>
      <c r="CU46" s="1206"/>
      <c r="CV46" s="1206"/>
      <c r="CW46" s="1206"/>
      <c r="CX46" s="1206"/>
      <c r="CY46" s="1206"/>
      <c r="CZ46" s="1206"/>
      <c r="DA46" s="1206"/>
      <c r="DB46" s="1206"/>
      <c r="DC46" s="1206"/>
      <c r="DD46" s="1206"/>
      <c r="DE46" s="1206"/>
      <c r="DF46" s="1206"/>
      <c r="DG46" s="1206"/>
      <c r="DH46" s="1206"/>
      <c r="DI46" s="1206"/>
      <c r="DJ46" s="1206"/>
      <c r="DK46" s="1206"/>
      <c r="DL46" s="1206"/>
      <c r="DM46" s="1206"/>
      <c r="DN46" s="1206"/>
      <c r="DO46" s="1206"/>
      <c r="DP46" s="1206"/>
      <c r="DQ46" s="1206"/>
    </row>
    <row r="47" spans="1:121" x14ac:dyDescent="0.2">
      <c r="A47" s="851"/>
      <c r="B47" s="1207" t="s">
        <v>1569</v>
      </c>
      <c r="C47" s="1207"/>
      <c r="D47" s="1207"/>
      <c r="E47" s="1207"/>
      <c r="F47" s="1207"/>
      <c r="G47" s="1207"/>
      <c r="H47" s="1207"/>
      <c r="I47" s="1207">
        <v>1687504</v>
      </c>
      <c r="J47" s="1207"/>
      <c r="K47" s="1207">
        <v>1775853</v>
      </c>
      <c r="L47" s="1207"/>
      <c r="M47" s="1207">
        <v>1359164.85</v>
      </c>
      <c r="N47" s="1207"/>
      <c r="O47" s="1207"/>
      <c r="P47" s="1207"/>
      <c r="Q47" s="1207"/>
      <c r="R47" s="1207"/>
      <c r="S47" s="1207"/>
      <c r="T47" s="1207"/>
      <c r="U47" s="1207"/>
      <c r="V47" s="1207"/>
      <c r="W47" s="1207"/>
      <c r="X47" s="1207"/>
      <c r="Y47" s="1207"/>
      <c r="Z47" s="1207">
        <v>524335</v>
      </c>
      <c r="AA47" s="1207">
        <v>1048670</v>
      </c>
      <c r="AB47" s="1207"/>
      <c r="AC47" s="1207">
        <v>1053860.75</v>
      </c>
      <c r="AD47" s="1207"/>
      <c r="AE47" s="1207"/>
      <c r="AF47" s="1207"/>
      <c r="AG47" s="1208"/>
      <c r="AH47" s="842"/>
      <c r="AI47" s="842"/>
      <c r="AJ47" s="842"/>
      <c r="AK47" s="843"/>
      <c r="AL47" s="843"/>
      <c r="AM47" s="843"/>
      <c r="AN47" s="843"/>
      <c r="AO47" s="843"/>
      <c r="AP47" s="843"/>
      <c r="AQ47" s="843"/>
      <c r="AR47" s="843">
        <v>7449387.5999999996</v>
      </c>
      <c r="AS47" s="1206"/>
      <c r="AT47" s="1206"/>
      <c r="AU47" s="1206"/>
      <c r="AV47" s="1206"/>
      <c r="AW47" s="1206"/>
      <c r="AX47" s="1206"/>
      <c r="AY47" s="1206"/>
      <c r="AZ47" s="1206"/>
      <c r="BA47" s="1206"/>
      <c r="BB47" s="1206"/>
      <c r="BC47" s="1206"/>
      <c r="BD47" s="1206"/>
      <c r="BE47" s="1206"/>
      <c r="BF47" s="1206"/>
      <c r="BG47" s="1206"/>
      <c r="BH47" s="1206"/>
      <c r="BI47" s="1206"/>
      <c r="BJ47" s="1206"/>
      <c r="BK47" s="1206"/>
      <c r="BL47" s="1206"/>
      <c r="BM47" s="1206"/>
      <c r="BN47" s="1206"/>
      <c r="BO47" s="1206"/>
      <c r="BP47" s="1206"/>
      <c r="BQ47" s="1206"/>
      <c r="BR47" s="1206"/>
      <c r="BS47" s="1206"/>
      <c r="BT47" s="1206"/>
      <c r="BU47" s="1206"/>
      <c r="BV47" s="1206"/>
      <c r="BW47" s="1206"/>
      <c r="BX47" s="1206"/>
      <c r="BY47" s="1206"/>
      <c r="BZ47" s="1206"/>
      <c r="CA47" s="1206"/>
      <c r="CB47" s="1206"/>
      <c r="CC47" s="1206"/>
      <c r="CD47" s="1206"/>
      <c r="CE47" s="1206"/>
      <c r="CF47" s="1206"/>
      <c r="CG47" s="1206"/>
      <c r="CH47" s="1206"/>
      <c r="CI47" s="1206"/>
      <c r="CJ47" s="1206"/>
      <c r="CK47" s="1206"/>
      <c r="CL47" s="1206"/>
      <c r="CM47" s="1206"/>
      <c r="CN47" s="1206"/>
      <c r="CO47" s="1206"/>
      <c r="CP47" s="1206"/>
      <c r="CQ47" s="1206"/>
      <c r="CR47" s="1206"/>
      <c r="CS47" s="1206"/>
      <c r="CT47" s="1206"/>
      <c r="CU47" s="1206"/>
      <c r="CV47" s="1206"/>
      <c r="CW47" s="1206"/>
      <c r="CX47" s="1206"/>
      <c r="CY47" s="1206"/>
      <c r="CZ47" s="1206"/>
      <c r="DA47" s="1206"/>
      <c r="DB47" s="1206"/>
      <c r="DC47" s="1206"/>
      <c r="DD47" s="1206"/>
      <c r="DE47" s="1206"/>
      <c r="DF47" s="1206"/>
      <c r="DG47" s="1206"/>
      <c r="DH47" s="1206"/>
      <c r="DI47" s="1206"/>
      <c r="DJ47" s="1206"/>
      <c r="DK47" s="1206"/>
      <c r="DL47" s="1206"/>
      <c r="DM47" s="1206"/>
      <c r="DN47" s="1206"/>
      <c r="DO47" s="1206"/>
      <c r="DP47" s="1206"/>
      <c r="DQ47" s="1206"/>
    </row>
    <row r="48" spans="1:121" x14ac:dyDescent="0.2">
      <c r="A48" s="851"/>
      <c r="B48" s="1207" t="s">
        <v>950</v>
      </c>
      <c r="C48" s="1207"/>
      <c r="D48" s="1207"/>
      <c r="E48" s="1207"/>
      <c r="F48" s="1207"/>
      <c r="G48" s="1207"/>
      <c r="H48" s="1207"/>
      <c r="I48" s="1207"/>
      <c r="J48" s="1207"/>
      <c r="K48" s="1207"/>
      <c r="L48" s="1207"/>
      <c r="M48" s="1207"/>
      <c r="N48" s="1207"/>
      <c r="O48" s="1207"/>
      <c r="P48" s="1207"/>
      <c r="Q48" s="1207"/>
      <c r="R48" s="1207"/>
      <c r="S48" s="1207"/>
      <c r="T48" s="1207"/>
      <c r="U48" s="1207"/>
      <c r="V48" s="1207"/>
      <c r="W48" s="1207"/>
      <c r="X48" s="1207">
        <v>148091.25</v>
      </c>
      <c r="Y48" s="1207">
        <v>443295.34</v>
      </c>
      <c r="Z48" s="1207"/>
      <c r="AA48" s="1207"/>
      <c r="AB48" s="1207"/>
      <c r="AC48" s="1207"/>
      <c r="AD48" s="1207"/>
      <c r="AE48" s="1207"/>
      <c r="AF48" s="1207"/>
      <c r="AG48" s="1208"/>
      <c r="AH48" s="842"/>
      <c r="AI48" s="842"/>
      <c r="AJ48" s="842"/>
      <c r="AK48" s="843"/>
      <c r="AL48" s="843"/>
      <c r="AM48" s="843"/>
      <c r="AN48" s="843"/>
      <c r="AO48" s="843"/>
      <c r="AP48" s="843"/>
      <c r="AQ48" s="843"/>
      <c r="AR48" s="843">
        <v>591386.59000000008</v>
      </c>
      <c r="AS48" s="1206"/>
      <c r="AT48" s="1206"/>
      <c r="AU48" s="1206"/>
      <c r="AV48" s="1206"/>
      <c r="AW48" s="1206"/>
      <c r="AX48" s="1206"/>
      <c r="AY48" s="1206"/>
      <c r="AZ48" s="1206"/>
      <c r="BA48" s="1206"/>
      <c r="BB48" s="1206"/>
      <c r="BC48" s="1206"/>
      <c r="BD48" s="1206"/>
      <c r="BE48" s="1206"/>
      <c r="BF48" s="1206"/>
      <c r="BG48" s="1206"/>
      <c r="BH48" s="1206"/>
      <c r="BI48" s="1206"/>
      <c r="BJ48" s="1206"/>
      <c r="BK48" s="1206"/>
      <c r="BL48" s="1206"/>
      <c r="BM48" s="1206"/>
      <c r="BN48" s="1206"/>
      <c r="BO48" s="1206"/>
      <c r="BP48" s="1206"/>
      <c r="BQ48" s="1206"/>
      <c r="BR48" s="1206"/>
      <c r="BS48" s="1206"/>
      <c r="BT48" s="1206"/>
      <c r="BU48" s="1206"/>
      <c r="BV48" s="1206"/>
      <c r="BW48" s="1206"/>
      <c r="BX48" s="1206"/>
      <c r="BY48" s="1206"/>
      <c r="BZ48" s="1206"/>
      <c r="CA48" s="1206"/>
      <c r="CB48" s="1206"/>
      <c r="CC48" s="1206"/>
      <c r="CD48" s="1206"/>
      <c r="CE48" s="1206"/>
      <c r="CF48" s="1206"/>
      <c r="CG48" s="1206"/>
      <c r="CH48" s="1206"/>
      <c r="CI48" s="1206"/>
      <c r="CJ48" s="1206"/>
      <c r="CK48" s="1206"/>
      <c r="CL48" s="1206"/>
      <c r="CM48" s="1206"/>
      <c r="CN48" s="1206"/>
      <c r="CO48" s="1206"/>
      <c r="CP48" s="1206"/>
      <c r="CQ48" s="1206"/>
      <c r="CR48" s="1206"/>
      <c r="CS48" s="1206"/>
      <c r="CT48" s="1206"/>
      <c r="CU48" s="1206"/>
      <c r="CV48" s="1206"/>
      <c r="CW48" s="1206"/>
      <c r="CX48" s="1206"/>
      <c r="CY48" s="1206"/>
      <c r="CZ48" s="1206"/>
      <c r="DA48" s="1206"/>
      <c r="DB48" s="1206"/>
      <c r="DC48" s="1206"/>
      <c r="DD48" s="1206"/>
      <c r="DE48" s="1206"/>
      <c r="DF48" s="1206"/>
      <c r="DG48" s="1206"/>
      <c r="DH48" s="1206"/>
      <c r="DI48" s="1206"/>
      <c r="DJ48" s="1206"/>
      <c r="DK48" s="1206"/>
      <c r="DL48" s="1206"/>
      <c r="DM48" s="1206"/>
      <c r="DN48" s="1206"/>
      <c r="DO48" s="1206"/>
      <c r="DP48" s="1206"/>
      <c r="DQ48" s="1206"/>
    </row>
    <row r="49" spans="1:121" x14ac:dyDescent="0.2">
      <c r="A49" s="851"/>
      <c r="B49" s="1207" t="s">
        <v>285</v>
      </c>
      <c r="C49" s="1207"/>
      <c r="D49" s="1207"/>
      <c r="E49" s="1207"/>
      <c r="F49" s="1207"/>
      <c r="G49" s="1207"/>
      <c r="H49" s="1207"/>
      <c r="I49" s="1207"/>
      <c r="J49" s="1207"/>
      <c r="K49" s="1207"/>
      <c r="L49" s="1207"/>
      <c r="M49" s="1207"/>
      <c r="N49" s="1207"/>
      <c r="O49" s="1207"/>
      <c r="P49" s="1207"/>
      <c r="Q49" s="1207"/>
      <c r="R49" s="1207"/>
      <c r="S49" s="1207"/>
      <c r="T49" s="1207"/>
      <c r="U49" s="1207"/>
      <c r="V49" s="1207"/>
      <c r="W49" s="1207"/>
      <c r="X49" s="1207">
        <v>91422.97</v>
      </c>
      <c r="Y49" s="1207">
        <v>438946.06</v>
      </c>
      <c r="Z49" s="1207"/>
      <c r="AA49" s="1207"/>
      <c r="AB49" s="1207">
        <v>73176.17</v>
      </c>
      <c r="AC49" s="1207"/>
      <c r="AD49" s="1207">
        <v>709692.72</v>
      </c>
      <c r="AE49" s="1207">
        <v>2046.78</v>
      </c>
      <c r="AF49" s="1207"/>
      <c r="AG49" s="1208">
        <v>146222.16</v>
      </c>
      <c r="AH49" s="842"/>
      <c r="AI49" s="842">
        <v>344541.77</v>
      </c>
      <c r="AJ49" s="842"/>
      <c r="AK49" s="843"/>
      <c r="AL49" s="843"/>
      <c r="AM49" s="843"/>
      <c r="AN49" s="843"/>
      <c r="AO49" s="843"/>
      <c r="AP49" s="843"/>
      <c r="AQ49" s="843"/>
      <c r="AR49" s="843">
        <v>1806048.63</v>
      </c>
      <c r="AS49" s="1206"/>
      <c r="AT49" s="1206"/>
      <c r="AU49" s="1206"/>
      <c r="AV49" s="1206"/>
      <c r="AW49" s="1206"/>
      <c r="AX49" s="1206"/>
      <c r="AY49" s="1206"/>
      <c r="AZ49" s="1206"/>
      <c r="BA49" s="1206"/>
      <c r="BB49" s="1206"/>
      <c r="BC49" s="1206"/>
      <c r="BD49" s="1206"/>
      <c r="BE49" s="1206"/>
      <c r="BF49" s="1206"/>
      <c r="BG49" s="1206"/>
      <c r="BH49" s="1206"/>
      <c r="BI49" s="1206"/>
      <c r="BJ49" s="1206"/>
      <c r="BK49" s="1206"/>
      <c r="BL49" s="1206"/>
      <c r="BM49" s="1206"/>
      <c r="BN49" s="1206"/>
      <c r="BO49" s="1206"/>
      <c r="BP49" s="1206"/>
      <c r="BQ49" s="1206"/>
      <c r="BR49" s="1206"/>
      <c r="BS49" s="1206"/>
      <c r="BT49" s="1206"/>
      <c r="BU49" s="1206"/>
      <c r="BV49" s="1206"/>
      <c r="BW49" s="1206"/>
      <c r="BX49" s="1206"/>
      <c r="BY49" s="1206"/>
      <c r="BZ49" s="1206"/>
      <c r="CA49" s="1206"/>
      <c r="CB49" s="1206"/>
      <c r="CC49" s="1206"/>
      <c r="CD49" s="1206"/>
      <c r="CE49" s="1206"/>
      <c r="CF49" s="1206"/>
      <c r="CG49" s="1206"/>
      <c r="CH49" s="1206"/>
      <c r="CI49" s="1206"/>
      <c r="CJ49" s="1206"/>
      <c r="CK49" s="1206"/>
      <c r="CL49" s="1206"/>
      <c r="CM49" s="1206"/>
      <c r="CN49" s="1206"/>
      <c r="CO49" s="1206"/>
      <c r="CP49" s="1206"/>
      <c r="CQ49" s="1206"/>
      <c r="CR49" s="1206"/>
      <c r="CS49" s="1206"/>
      <c r="CT49" s="1206"/>
      <c r="CU49" s="1206"/>
      <c r="CV49" s="1206"/>
      <c r="CW49" s="1206"/>
      <c r="CX49" s="1206"/>
      <c r="CY49" s="1206"/>
      <c r="CZ49" s="1206"/>
      <c r="DA49" s="1206"/>
      <c r="DB49" s="1206"/>
      <c r="DC49" s="1206"/>
      <c r="DD49" s="1206"/>
      <c r="DE49" s="1206"/>
      <c r="DF49" s="1206"/>
      <c r="DG49" s="1206"/>
      <c r="DH49" s="1206"/>
      <c r="DI49" s="1206"/>
      <c r="DJ49" s="1206"/>
      <c r="DK49" s="1206"/>
      <c r="DL49" s="1206"/>
      <c r="DM49" s="1206"/>
      <c r="DN49" s="1206"/>
      <c r="DO49" s="1206"/>
      <c r="DP49" s="1206"/>
      <c r="DQ49" s="1206"/>
    </row>
    <row r="50" spans="1:121" x14ac:dyDescent="0.2">
      <c r="A50" s="851"/>
      <c r="B50" s="1207" t="s">
        <v>1419</v>
      </c>
      <c r="C50" s="1207"/>
      <c r="D50" s="1207"/>
      <c r="E50" s="1207"/>
      <c r="F50" s="1207"/>
      <c r="G50" s="1207"/>
      <c r="H50" s="1207"/>
      <c r="I50" s="1207"/>
      <c r="J50" s="1207"/>
      <c r="K50" s="1207"/>
      <c r="L50" s="1207"/>
      <c r="M50" s="1207"/>
      <c r="N50" s="1207"/>
      <c r="O50" s="1207">
        <v>104998.34</v>
      </c>
      <c r="P50" s="1207"/>
      <c r="Q50" s="1207"/>
      <c r="R50" s="1207"/>
      <c r="S50" s="1207"/>
      <c r="T50" s="1207"/>
      <c r="U50" s="1207"/>
      <c r="V50" s="1207"/>
      <c r="W50" s="1207"/>
      <c r="X50" s="1207"/>
      <c r="Y50" s="1207"/>
      <c r="Z50" s="1207"/>
      <c r="AA50" s="1207"/>
      <c r="AB50" s="1207"/>
      <c r="AC50" s="1207"/>
      <c r="AD50" s="1207"/>
      <c r="AE50" s="1207"/>
      <c r="AF50" s="1207"/>
      <c r="AG50" s="1208"/>
      <c r="AH50" s="842"/>
      <c r="AI50" s="842"/>
      <c r="AJ50" s="842"/>
      <c r="AK50" s="843"/>
      <c r="AL50" s="843"/>
      <c r="AM50" s="843"/>
      <c r="AN50" s="843"/>
      <c r="AO50" s="843"/>
      <c r="AP50" s="843"/>
      <c r="AQ50" s="843"/>
      <c r="AR50" s="843">
        <v>104998.34</v>
      </c>
      <c r="AS50" s="1206"/>
      <c r="AT50" s="1206"/>
      <c r="AU50" s="1206"/>
      <c r="AV50" s="1206"/>
      <c r="AW50" s="1206"/>
      <c r="AX50" s="1206"/>
      <c r="AY50" s="1206"/>
      <c r="AZ50" s="1206"/>
      <c r="BA50" s="1206"/>
      <c r="BB50" s="1206"/>
      <c r="BC50" s="1206"/>
      <c r="BD50" s="1206"/>
      <c r="BE50" s="1206"/>
      <c r="BF50" s="1206"/>
      <c r="BG50" s="1206"/>
      <c r="BH50" s="1206"/>
      <c r="BI50" s="1206"/>
      <c r="BJ50" s="1206"/>
      <c r="BK50" s="1206"/>
      <c r="BL50" s="1206"/>
      <c r="BM50" s="1206"/>
      <c r="BN50" s="1206"/>
      <c r="BO50" s="1206"/>
      <c r="BP50" s="1206"/>
      <c r="BQ50" s="1206"/>
      <c r="BR50" s="1206"/>
      <c r="BS50" s="1206"/>
      <c r="BT50" s="1206"/>
      <c r="BU50" s="1206"/>
      <c r="BV50" s="1206"/>
      <c r="BW50" s="1206"/>
      <c r="BX50" s="1206"/>
      <c r="BY50" s="1206"/>
      <c r="BZ50" s="1206"/>
      <c r="CA50" s="1206"/>
      <c r="CB50" s="1206"/>
      <c r="CC50" s="1206"/>
      <c r="CD50" s="1206"/>
      <c r="CE50" s="1206"/>
      <c r="CF50" s="1206"/>
      <c r="CG50" s="1206"/>
      <c r="CH50" s="1206"/>
      <c r="CI50" s="1206"/>
      <c r="CJ50" s="1206"/>
      <c r="CK50" s="1206"/>
      <c r="CL50" s="1206"/>
      <c r="CM50" s="1206"/>
      <c r="CN50" s="1206"/>
      <c r="CO50" s="1206"/>
      <c r="CP50" s="1206"/>
      <c r="CQ50" s="1206"/>
      <c r="CR50" s="1206"/>
      <c r="CS50" s="1206"/>
      <c r="CT50" s="1206"/>
      <c r="CU50" s="1206"/>
      <c r="CV50" s="1206"/>
      <c r="CW50" s="1206"/>
      <c r="CX50" s="1206"/>
      <c r="CY50" s="1206"/>
      <c r="CZ50" s="1206"/>
      <c r="DA50" s="1206"/>
      <c r="DB50" s="1206"/>
      <c r="DC50" s="1206"/>
      <c r="DD50" s="1206"/>
      <c r="DE50" s="1206"/>
      <c r="DF50" s="1206"/>
      <c r="DG50" s="1206"/>
      <c r="DH50" s="1206"/>
      <c r="DI50" s="1206"/>
      <c r="DJ50" s="1206"/>
      <c r="DK50" s="1206"/>
      <c r="DL50" s="1206"/>
      <c r="DM50" s="1206"/>
      <c r="DN50" s="1206"/>
      <c r="DO50" s="1206"/>
      <c r="DP50" s="1206"/>
      <c r="DQ50" s="1206"/>
    </row>
    <row r="51" spans="1:121" x14ac:dyDescent="0.2">
      <c r="A51" s="851"/>
      <c r="B51" s="1207" t="s">
        <v>793</v>
      </c>
      <c r="C51" s="1207"/>
      <c r="D51" s="1207"/>
      <c r="E51" s="1207"/>
      <c r="F51" s="1207"/>
      <c r="G51" s="1207"/>
      <c r="H51" s="1207"/>
      <c r="I51" s="1207"/>
      <c r="J51" s="1207"/>
      <c r="K51" s="1207"/>
      <c r="L51" s="1207"/>
      <c r="M51" s="1207"/>
      <c r="N51" s="1207"/>
      <c r="O51" s="1207"/>
      <c r="P51" s="1207"/>
      <c r="Q51" s="1207"/>
      <c r="R51" s="1207"/>
      <c r="S51" s="1207"/>
      <c r="T51" s="1207"/>
      <c r="U51" s="1207"/>
      <c r="V51" s="1207"/>
      <c r="W51" s="1207"/>
      <c r="X51" s="1207"/>
      <c r="Y51" s="1207"/>
      <c r="Z51" s="1207"/>
      <c r="AA51" s="1207"/>
      <c r="AB51" s="1207"/>
      <c r="AC51" s="1207"/>
      <c r="AD51" s="1207"/>
      <c r="AE51" s="1207"/>
      <c r="AF51" s="1207"/>
      <c r="AG51" s="842"/>
      <c r="AH51" s="842"/>
      <c r="AI51" s="842"/>
      <c r="AJ51" s="842"/>
      <c r="AK51" s="843"/>
      <c r="AL51" s="843"/>
      <c r="AM51" s="843"/>
      <c r="AN51" s="843">
        <v>405710.93</v>
      </c>
      <c r="AO51" s="843"/>
      <c r="AP51" s="843">
        <v>38024.83</v>
      </c>
      <c r="AQ51" s="843"/>
      <c r="AR51" s="843">
        <v>443735.76</v>
      </c>
      <c r="AS51" s="1206"/>
      <c r="AT51" s="1206"/>
      <c r="AU51" s="1206"/>
      <c r="AV51" s="1206"/>
      <c r="AW51" s="1206"/>
      <c r="AX51" s="1206"/>
      <c r="AY51" s="1206"/>
      <c r="AZ51" s="1206"/>
      <c r="BA51" s="1206"/>
      <c r="BB51" s="1206"/>
      <c r="BC51" s="1206"/>
      <c r="BD51" s="1206"/>
      <c r="BE51" s="1206"/>
      <c r="BF51" s="1206"/>
      <c r="BG51" s="1206"/>
      <c r="BH51" s="1206"/>
      <c r="BI51" s="1206"/>
      <c r="BJ51" s="1206"/>
      <c r="BK51" s="1206"/>
      <c r="BL51" s="1206"/>
      <c r="BM51" s="1206"/>
      <c r="BN51" s="1206"/>
      <c r="BO51" s="1206"/>
      <c r="BP51" s="1206"/>
      <c r="BQ51" s="1206"/>
      <c r="BR51" s="1206"/>
      <c r="BS51" s="1206"/>
      <c r="BT51" s="1206"/>
      <c r="BU51" s="1206"/>
      <c r="BV51" s="1206"/>
      <c r="BW51" s="1206"/>
      <c r="BX51" s="1206"/>
      <c r="BY51" s="1206"/>
      <c r="BZ51" s="1206"/>
      <c r="CA51" s="1206"/>
      <c r="CB51" s="1206"/>
      <c r="CC51" s="1206"/>
      <c r="CD51" s="1206"/>
      <c r="CE51" s="1206"/>
      <c r="CF51" s="1206"/>
      <c r="CG51" s="1206"/>
      <c r="CH51" s="1206"/>
      <c r="CI51" s="1206"/>
      <c r="CJ51" s="1206"/>
      <c r="CK51" s="1206"/>
      <c r="CL51" s="1206"/>
      <c r="CM51" s="1206"/>
      <c r="CN51" s="1206"/>
      <c r="CO51" s="1206"/>
      <c r="CP51" s="1206"/>
      <c r="CQ51" s="1206"/>
      <c r="CR51" s="1206"/>
      <c r="CS51" s="1206"/>
      <c r="CT51" s="1206"/>
      <c r="CU51" s="1206"/>
      <c r="CV51" s="1206"/>
      <c r="CW51" s="1206"/>
      <c r="CX51" s="1206"/>
      <c r="CY51" s="1206"/>
      <c r="CZ51" s="1206"/>
      <c r="DA51" s="1206"/>
      <c r="DB51" s="1206"/>
      <c r="DC51" s="1206"/>
      <c r="DD51" s="1206"/>
      <c r="DE51" s="1206"/>
      <c r="DF51" s="1206"/>
      <c r="DG51" s="1206"/>
      <c r="DH51" s="1206"/>
      <c r="DI51" s="1206"/>
      <c r="DJ51" s="1206"/>
      <c r="DK51" s="1206"/>
      <c r="DL51" s="1206"/>
      <c r="DM51" s="1206"/>
      <c r="DN51" s="1206"/>
      <c r="DO51" s="1206"/>
      <c r="DP51" s="1206"/>
      <c r="DQ51" s="1206"/>
    </row>
    <row r="52" spans="1:121" x14ac:dyDescent="0.2">
      <c r="A52" s="851"/>
      <c r="B52" s="1207" t="s">
        <v>659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>
        <v>778447.3</v>
      </c>
      <c r="Z52" s="1207">
        <v>23266.35</v>
      </c>
      <c r="AA52" s="1207"/>
      <c r="AB52" s="1207"/>
      <c r="AC52" s="1207">
        <v>145809.70000000001</v>
      </c>
      <c r="AD52" s="1207">
        <v>541122.96</v>
      </c>
      <c r="AE52" s="1207">
        <v>107507.02</v>
      </c>
      <c r="AF52" s="1207"/>
      <c r="AG52" s="842">
        <v>27763.59</v>
      </c>
      <c r="AH52" s="842"/>
      <c r="AI52" s="842">
        <v>89589.18</v>
      </c>
      <c r="AJ52" s="842"/>
      <c r="AK52" s="843"/>
      <c r="AL52" s="843"/>
      <c r="AM52" s="843"/>
      <c r="AN52" s="843"/>
      <c r="AO52" s="843">
        <v>88835.92</v>
      </c>
      <c r="AP52" s="843">
        <v>49628.160000000003</v>
      </c>
      <c r="AQ52" s="843">
        <v>76756.2</v>
      </c>
      <c r="AR52" s="843">
        <v>1928726.38</v>
      </c>
      <c r="AS52" s="1206"/>
      <c r="AT52" s="1206"/>
      <c r="AU52" s="1206"/>
      <c r="AV52" s="1206"/>
      <c r="AW52" s="1206"/>
      <c r="AX52" s="1206"/>
      <c r="AY52" s="1206"/>
      <c r="AZ52" s="1206"/>
      <c r="BA52" s="1206"/>
      <c r="BB52" s="1206"/>
      <c r="BC52" s="1206"/>
      <c r="BD52" s="1206"/>
      <c r="BE52" s="1206"/>
      <c r="BF52" s="1206"/>
      <c r="BG52" s="1206"/>
      <c r="BH52" s="1206"/>
      <c r="BI52" s="1206"/>
      <c r="BJ52" s="1206"/>
      <c r="BK52" s="1206"/>
      <c r="BL52" s="1206"/>
      <c r="BM52" s="1206"/>
      <c r="BN52" s="1206"/>
      <c r="BO52" s="1206"/>
      <c r="BP52" s="1206"/>
      <c r="BQ52" s="1206"/>
      <c r="BR52" s="1206"/>
      <c r="BS52" s="1206"/>
      <c r="BT52" s="1206"/>
      <c r="BU52" s="1206"/>
      <c r="BV52" s="1206"/>
      <c r="BW52" s="1206"/>
      <c r="BX52" s="1206"/>
      <c r="BY52" s="1206"/>
      <c r="BZ52" s="1206"/>
      <c r="CA52" s="1206"/>
      <c r="CB52" s="1206"/>
      <c r="CC52" s="1206"/>
      <c r="CD52" s="1206"/>
      <c r="CE52" s="1206"/>
      <c r="CF52" s="1206"/>
      <c r="CG52" s="1206"/>
      <c r="CH52" s="1206"/>
      <c r="CI52" s="1206"/>
      <c r="CJ52" s="1206"/>
      <c r="CK52" s="1206"/>
      <c r="CL52" s="1206"/>
      <c r="CM52" s="1206"/>
      <c r="CN52" s="1206"/>
      <c r="CO52" s="1206"/>
      <c r="CP52" s="1206"/>
      <c r="CQ52" s="1206"/>
      <c r="CR52" s="1206"/>
      <c r="CS52" s="1206"/>
      <c r="CT52" s="1206"/>
      <c r="CU52" s="1206"/>
      <c r="CV52" s="1206"/>
      <c r="CW52" s="1206"/>
      <c r="CX52" s="1206"/>
      <c r="CY52" s="1206"/>
      <c r="CZ52" s="1206"/>
      <c r="DA52" s="1206"/>
      <c r="DB52" s="1206"/>
      <c r="DC52" s="1206"/>
      <c r="DD52" s="1206"/>
      <c r="DE52" s="1206"/>
      <c r="DF52" s="1206"/>
      <c r="DG52" s="1206"/>
      <c r="DH52" s="1206"/>
      <c r="DI52" s="1206"/>
      <c r="DJ52" s="1206"/>
      <c r="DK52" s="1206"/>
      <c r="DL52" s="1206"/>
      <c r="DM52" s="1206"/>
      <c r="DN52" s="1206"/>
      <c r="DO52" s="1206"/>
      <c r="DP52" s="1206"/>
      <c r="DQ52" s="1206"/>
    </row>
    <row r="53" spans="1:121" x14ac:dyDescent="0.2">
      <c r="A53" s="851"/>
      <c r="B53" s="1207" t="s">
        <v>30</v>
      </c>
      <c r="C53" s="1207"/>
      <c r="D53" s="1207"/>
      <c r="E53" s="1207"/>
      <c r="F53" s="1207"/>
      <c r="G53" s="1207">
        <v>347443.08</v>
      </c>
      <c r="H53" s="1207"/>
      <c r="I53" s="1207"/>
      <c r="J53" s="1207"/>
      <c r="K53" s="1207">
        <v>51811.69</v>
      </c>
      <c r="L53" s="1207"/>
      <c r="M53" s="1207"/>
      <c r="N53" s="1207"/>
      <c r="O53" s="1207"/>
      <c r="P53" s="1207"/>
      <c r="Q53" s="1207"/>
      <c r="R53" s="1207"/>
      <c r="S53" s="1207"/>
      <c r="T53" s="1207">
        <v>22858.1</v>
      </c>
      <c r="U53" s="1207"/>
      <c r="V53" s="1207"/>
      <c r="W53" s="1207"/>
      <c r="X53" s="1207"/>
      <c r="Y53" s="1207">
        <v>761936.59</v>
      </c>
      <c r="Z53" s="1207"/>
      <c r="AA53" s="1207"/>
      <c r="AB53" s="1207"/>
      <c r="AC53" s="1207"/>
      <c r="AD53" s="1207">
        <v>598190.96</v>
      </c>
      <c r="AE53" s="1207"/>
      <c r="AF53" s="1207"/>
      <c r="AG53" s="842">
        <v>293416.33</v>
      </c>
      <c r="AH53" s="842"/>
      <c r="AI53" s="842"/>
      <c r="AJ53" s="842"/>
      <c r="AK53" s="843"/>
      <c r="AL53" s="843"/>
      <c r="AM53" s="843"/>
      <c r="AN53" s="843"/>
      <c r="AO53" s="843"/>
      <c r="AP53" s="843"/>
      <c r="AQ53" s="843">
        <v>152387.32</v>
      </c>
      <c r="AR53" s="843">
        <v>2228044.0699999998</v>
      </c>
      <c r="AS53" s="1206"/>
      <c r="AT53" s="1206"/>
      <c r="AU53" s="1206"/>
      <c r="AV53" s="1206"/>
      <c r="AW53" s="1206"/>
      <c r="AX53" s="1206"/>
      <c r="AY53" s="1206"/>
      <c r="AZ53" s="1206"/>
      <c r="BA53" s="1206"/>
      <c r="BB53" s="1206"/>
      <c r="BC53" s="1206"/>
      <c r="BD53" s="1206"/>
      <c r="BE53" s="1206"/>
      <c r="BF53" s="1206"/>
      <c r="BG53" s="1206"/>
      <c r="BH53" s="1206"/>
      <c r="BI53" s="1206"/>
      <c r="BJ53" s="1206"/>
      <c r="BK53" s="1206"/>
      <c r="BL53" s="1206"/>
      <c r="BM53" s="1206"/>
      <c r="BN53" s="1206"/>
      <c r="BO53" s="1206"/>
      <c r="BP53" s="1206"/>
      <c r="BQ53" s="1206"/>
      <c r="BR53" s="1206"/>
      <c r="BS53" s="1206"/>
      <c r="BT53" s="1206"/>
      <c r="BU53" s="1206"/>
      <c r="BV53" s="1206"/>
      <c r="BW53" s="1206"/>
      <c r="BX53" s="1206"/>
      <c r="BY53" s="1206"/>
      <c r="BZ53" s="1206"/>
      <c r="CA53" s="1206"/>
      <c r="CB53" s="1206"/>
      <c r="CC53" s="1206"/>
      <c r="CD53" s="1206"/>
      <c r="CE53" s="1206"/>
      <c r="CF53" s="1206"/>
      <c r="CG53" s="1206"/>
      <c r="CH53" s="1206"/>
      <c r="CI53" s="1206"/>
      <c r="CJ53" s="1206"/>
      <c r="CK53" s="1206"/>
      <c r="CL53" s="1206"/>
      <c r="CM53" s="1206"/>
      <c r="CN53" s="1206"/>
      <c r="CO53" s="1206"/>
      <c r="CP53" s="1206"/>
      <c r="CQ53" s="1206"/>
      <c r="CR53" s="1206"/>
      <c r="CS53" s="1206"/>
      <c r="CT53" s="1206"/>
      <c r="CU53" s="1206"/>
      <c r="CV53" s="1206"/>
      <c r="CW53" s="1206"/>
      <c r="CX53" s="1206"/>
      <c r="CY53" s="1206"/>
      <c r="CZ53" s="1206"/>
      <c r="DA53" s="1206"/>
      <c r="DB53" s="1206"/>
      <c r="DC53" s="1206"/>
      <c r="DD53" s="1206"/>
      <c r="DE53" s="1206"/>
      <c r="DF53" s="1206"/>
      <c r="DG53" s="1206"/>
      <c r="DH53" s="1206"/>
      <c r="DI53" s="1206"/>
      <c r="DJ53" s="1206"/>
      <c r="DK53" s="1206"/>
      <c r="DL53" s="1206"/>
      <c r="DM53" s="1206"/>
      <c r="DN53" s="1206"/>
      <c r="DO53" s="1206"/>
      <c r="DP53" s="1206"/>
      <c r="DQ53" s="1206"/>
    </row>
    <row r="54" spans="1:121" x14ac:dyDescent="0.2">
      <c r="A54" s="851"/>
      <c r="B54" s="1207" t="s">
        <v>408</v>
      </c>
      <c r="C54" s="1207"/>
      <c r="D54" s="1207"/>
      <c r="E54" s="1207"/>
      <c r="F54" s="1207"/>
      <c r="G54" s="1207"/>
      <c r="H54" s="1207">
        <v>9922.6200000000008</v>
      </c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7">
        <v>115592.15</v>
      </c>
      <c r="T54" s="1207"/>
      <c r="U54" s="1207"/>
      <c r="V54" s="1207"/>
      <c r="W54" s="1207"/>
      <c r="X54" s="1207"/>
      <c r="Y54" s="1207"/>
      <c r="Z54" s="1207"/>
      <c r="AA54" s="1207"/>
      <c r="AB54" s="1207"/>
      <c r="AC54" s="1207"/>
      <c r="AD54" s="1207"/>
      <c r="AE54" s="1207"/>
      <c r="AF54" s="1207"/>
      <c r="AG54" s="842"/>
      <c r="AH54" s="842"/>
      <c r="AI54" s="842"/>
      <c r="AJ54" s="842"/>
      <c r="AK54" s="843"/>
      <c r="AL54" s="843"/>
      <c r="AM54" s="843"/>
      <c r="AN54" s="843"/>
      <c r="AO54" s="843"/>
      <c r="AP54" s="843"/>
      <c r="AQ54" s="843"/>
      <c r="AR54" s="843">
        <v>125514.76999999999</v>
      </c>
      <c r="AS54" s="1206"/>
      <c r="AT54" s="1206"/>
      <c r="AU54" s="1206"/>
      <c r="AV54" s="1206"/>
      <c r="AW54" s="1206"/>
      <c r="AX54" s="1206"/>
      <c r="AY54" s="1206"/>
      <c r="AZ54" s="1206"/>
      <c r="BA54" s="1206"/>
      <c r="BB54" s="1206"/>
      <c r="BC54" s="1206"/>
      <c r="BD54" s="1206"/>
      <c r="BE54" s="1206"/>
      <c r="BF54" s="1206"/>
      <c r="BG54" s="1206"/>
      <c r="BH54" s="1206"/>
      <c r="BI54" s="1206"/>
      <c r="BJ54" s="1206"/>
      <c r="BK54" s="1206"/>
      <c r="BL54" s="1206"/>
      <c r="BM54" s="1206"/>
      <c r="BN54" s="1206"/>
      <c r="BO54" s="1206"/>
      <c r="BP54" s="1206"/>
      <c r="BQ54" s="1206"/>
      <c r="BR54" s="1206"/>
      <c r="BS54" s="1206"/>
      <c r="BT54" s="1206"/>
      <c r="BU54" s="1206"/>
      <c r="BV54" s="1206"/>
      <c r="BW54" s="1206"/>
      <c r="BX54" s="1206"/>
      <c r="BY54" s="1206"/>
      <c r="BZ54" s="1206"/>
      <c r="CA54" s="1206"/>
      <c r="CB54" s="1206"/>
      <c r="CC54" s="1206"/>
      <c r="CD54" s="1206"/>
      <c r="CE54" s="1206"/>
      <c r="CF54" s="1206"/>
      <c r="CG54" s="1206"/>
      <c r="CH54" s="1206"/>
      <c r="CI54" s="1206"/>
      <c r="CJ54" s="1206"/>
      <c r="CK54" s="1206"/>
      <c r="CL54" s="1206"/>
      <c r="CM54" s="1206"/>
      <c r="CN54" s="1206"/>
      <c r="CO54" s="1206"/>
      <c r="CP54" s="1206"/>
      <c r="CQ54" s="1206"/>
      <c r="CR54" s="1206"/>
      <c r="CS54" s="1206"/>
      <c r="CT54" s="1206"/>
      <c r="CU54" s="1206"/>
      <c r="CV54" s="1206"/>
      <c r="CW54" s="1206"/>
      <c r="CX54" s="1206"/>
      <c r="CY54" s="1206"/>
      <c r="CZ54" s="1206"/>
      <c r="DA54" s="1206"/>
      <c r="DB54" s="1206"/>
      <c r="DC54" s="1206"/>
      <c r="DD54" s="1206"/>
      <c r="DE54" s="1206"/>
      <c r="DF54" s="1206"/>
      <c r="DG54" s="1206"/>
      <c r="DH54" s="1206"/>
      <c r="DI54" s="1206"/>
      <c r="DJ54" s="1206"/>
      <c r="DK54" s="1206"/>
      <c r="DL54" s="1206"/>
      <c r="DM54" s="1206"/>
      <c r="DN54" s="1206"/>
      <c r="DO54" s="1206"/>
      <c r="DP54" s="1206"/>
      <c r="DQ54" s="1206"/>
    </row>
    <row r="55" spans="1:121" x14ac:dyDescent="0.2">
      <c r="A55" s="851"/>
      <c r="B55" s="1207" t="s">
        <v>158</v>
      </c>
      <c r="C55" s="1207">
        <v>171918.07999999999</v>
      </c>
      <c r="D55" s="1207">
        <v>207576.82</v>
      </c>
      <c r="E55" s="1207">
        <v>231475.35</v>
      </c>
      <c r="F55" s="1207"/>
      <c r="G55" s="1207">
        <v>449843.02</v>
      </c>
      <c r="H55" s="1207">
        <v>1391090.29</v>
      </c>
      <c r="I55" s="1207"/>
      <c r="J55" s="1207"/>
      <c r="K55" s="1207">
        <v>73586.66</v>
      </c>
      <c r="L55" s="1207"/>
      <c r="M55" s="1207"/>
      <c r="N55" s="1207"/>
      <c r="O55" s="1207">
        <v>1323987.3999999999</v>
      </c>
      <c r="P55" s="1207"/>
      <c r="Q55" s="1207"/>
      <c r="R55" s="1207"/>
      <c r="S55" s="1207">
        <v>54758.11</v>
      </c>
      <c r="T55" s="1207"/>
      <c r="U55" s="1207">
        <v>572877.09</v>
      </c>
      <c r="V55" s="1207">
        <v>720142.96</v>
      </c>
      <c r="W55" s="1207"/>
      <c r="X55" s="1207">
        <v>209814.5</v>
      </c>
      <c r="Y55" s="1207">
        <v>1996137.08</v>
      </c>
      <c r="Z55" s="1207">
        <v>53425.93</v>
      </c>
      <c r="AA55" s="1207"/>
      <c r="AB55" s="1207">
        <v>59170.64</v>
      </c>
      <c r="AC55" s="1207"/>
      <c r="AD55" s="1207">
        <v>513951.9</v>
      </c>
      <c r="AE55" s="1207">
        <v>203614.96</v>
      </c>
      <c r="AF55" s="1207"/>
      <c r="AG55" s="842">
        <v>29544.34</v>
      </c>
      <c r="AH55" s="842"/>
      <c r="AI55" s="842">
        <v>139202.76</v>
      </c>
      <c r="AJ55" s="842"/>
      <c r="AK55" s="843"/>
      <c r="AL55" s="843"/>
      <c r="AM55" s="843">
        <v>498203.27</v>
      </c>
      <c r="AN55" s="843">
        <v>894716.63</v>
      </c>
      <c r="AO55" s="843"/>
      <c r="AP55" s="843"/>
      <c r="AQ55" s="843">
        <v>609267.79</v>
      </c>
      <c r="AR55" s="843">
        <v>10404305.580000002</v>
      </c>
      <c r="AS55" s="1206"/>
      <c r="AT55" s="1206"/>
      <c r="AU55" s="1206"/>
      <c r="AV55" s="1206"/>
      <c r="AW55" s="1206"/>
      <c r="AX55" s="1206"/>
      <c r="AY55" s="1206"/>
      <c r="AZ55" s="1206"/>
      <c r="BA55" s="1206"/>
      <c r="BB55" s="1206"/>
      <c r="BC55" s="1206"/>
      <c r="BD55" s="1206"/>
      <c r="BE55" s="1206"/>
      <c r="BF55" s="1206"/>
      <c r="BG55" s="1206"/>
      <c r="BH55" s="1206"/>
      <c r="BI55" s="1206"/>
      <c r="BJ55" s="1206"/>
      <c r="BK55" s="1206"/>
      <c r="BL55" s="1206"/>
      <c r="BM55" s="1206"/>
      <c r="BN55" s="1206"/>
      <c r="BO55" s="1206"/>
      <c r="BP55" s="1206"/>
      <c r="BQ55" s="1206"/>
      <c r="BR55" s="1206"/>
      <c r="BS55" s="1206"/>
      <c r="BT55" s="1206"/>
      <c r="BU55" s="1206"/>
      <c r="BV55" s="1206"/>
      <c r="BW55" s="1206"/>
      <c r="BX55" s="1206"/>
      <c r="BY55" s="1206"/>
      <c r="BZ55" s="1206"/>
      <c r="CA55" s="1206"/>
      <c r="CB55" s="1206"/>
      <c r="CC55" s="1206"/>
      <c r="CD55" s="1206"/>
      <c r="CE55" s="1206"/>
      <c r="CF55" s="1206"/>
      <c r="CG55" s="1206"/>
      <c r="CH55" s="1206"/>
      <c r="CI55" s="1206"/>
      <c r="CJ55" s="1206"/>
      <c r="CK55" s="1206"/>
      <c r="CL55" s="1206"/>
      <c r="CM55" s="1206"/>
      <c r="CN55" s="1206"/>
      <c r="CO55" s="1206"/>
      <c r="CP55" s="1206"/>
      <c r="CQ55" s="1206"/>
      <c r="CR55" s="1206"/>
      <c r="CS55" s="1206"/>
      <c r="CT55" s="1206"/>
      <c r="CU55" s="1206"/>
      <c r="CV55" s="1206"/>
      <c r="CW55" s="1206"/>
      <c r="CX55" s="1206"/>
      <c r="CY55" s="1206"/>
      <c r="CZ55" s="1206"/>
      <c r="DA55" s="1206"/>
      <c r="DB55" s="1206"/>
      <c r="DC55" s="1206"/>
      <c r="DD55" s="1206"/>
      <c r="DE55" s="1206"/>
      <c r="DF55" s="1206"/>
      <c r="DG55" s="1206"/>
      <c r="DH55" s="1206"/>
      <c r="DI55" s="1206"/>
      <c r="DJ55" s="1206"/>
      <c r="DK55" s="1206"/>
      <c r="DL55" s="1206"/>
      <c r="DM55" s="1206"/>
      <c r="DN55" s="1206"/>
      <c r="DO55" s="1206"/>
      <c r="DP55" s="1206"/>
      <c r="DQ55" s="1206"/>
    </row>
    <row r="56" spans="1:121" x14ac:dyDescent="0.2">
      <c r="A56" s="851"/>
      <c r="B56" s="1207" t="s">
        <v>26</v>
      </c>
      <c r="C56" s="1207"/>
      <c r="D56" s="1207"/>
      <c r="E56" s="1207"/>
      <c r="F56" s="1207"/>
      <c r="G56" s="1207"/>
      <c r="H56" s="1207">
        <v>587662.97</v>
      </c>
      <c r="I56" s="1207"/>
      <c r="J56" s="1207"/>
      <c r="K56" s="1207"/>
      <c r="L56" s="1207"/>
      <c r="M56" s="1207"/>
      <c r="N56" s="1207"/>
      <c r="O56" s="1207"/>
      <c r="P56" s="1207"/>
      <c r="Q56" s="1207"/>
      <c r="R56" s="1207"/>
      <c r="S56" s="1207"/>
      <c r="T56" s="1207"/>
      <c r="U56" s="1207"/>
      <c r="V56" s="1207"/>
      <c r="W56" s="1207"/>
      <c r="X56" s="1207"/>
      <c r="Y56" s="1207"/>
      <c r="Z56" s="1207"/>
      <c r="AA56" s="1207"/>
      <c r="AB56" s="1207"/>
      <c r="AC56" s="1207"/>
      <c r="AD56" s="1207"/>
      <c r="AE56" s="1207"/>
      <c r="AF56" s="1207"/>
      <c r="AG56" s="842"/>
      <c r="AH56" s="842"/>
      <c r="AI56" s="842"/>
      <c r="AJ56" s="842"/>
      <c r="AK56" s="843"/>
      <c r="AL56" s="843"/>
      <c r="AM56" s="843"/>
      <c r="AN56" s="843"/>
      <c r="AO56" s="843"/>
      <c r="AP56" s="843"/>
      <c r="AQ56" s="843"/>
      <c r="AR56" s="843">
        <v>587662.97</v>
      </c>
      <c r="AS56" s="1206"/>
      <c r="AT56" s="1206"/>
      <c r="AU56" s="1206"/>
      <c r="AV56" s="1206"/>
      <c r="AW56" s="1206"/>
      <c r="AX56" s="1206"/>
      <c r="AY56" s="1206"/>
      <c r="AZ56" s="1206"/>
      <c r="BA56" s="1206"/>
      <c r="BB56" s="1206"/>
      <c r="BC56" s="1206"/>
      <c r="BD56" s="1206"/>
      <c r="BE56" s="1206"/>
      <c r="BF56" s="1206"/>
      <c r="BG56" s="1206"/>
      <c r="BH56" s="1206"/>
      <c r="BI56" s="1206"/>
      <c r="BJ56" s="1206"/>
      <c r="BK56" s="1206"/>
      <c r="BL56" s="1206"/>
      <c r="BM56" s="1206"/>
      <c r="BN56" s="1206"/>
      <c r="BO56" s="1206"/>
      <c r="BP56" s="1206"/>
      <c r="BQ56" s="1206"/>
      <c r="BR56" s="1206"/>
      <c r="BS56" s="1206"/>
      <c r="BT56" s="1206"/>
      <c r="BU56" s="1206"/>
      <c r="BV56" s="1206"/>
      <c r="BW56" s="1206"/>
      <c r="BX56" s="1206"/>
      <c r="BY56" s="1206"/>
      <c r="BZ56" s="1206"/>
      <c r="CA56" s="1206"/>
      <c r="CB56" s="1206"/>
      <c r="CC56" s="1206"/>
      <c r="CD56" s="1206"/>
      <c r="CE56" s="1206"/>
      <c r="CF56" s="1206"/>
      <c r="CG56" s="1206"/>
      <c r="CH56" s="1206"/>
      <c r="CI56" s="1206"/>
      <c r="CJ56" s="1206"/>
      <c r="CK56" s="1206"/>
      <c r="CL56" s="1206"/>
      <c r="CM56" s="1206"/>
      <c r="CN56" s="1206"/>
      <c r="CO56" s="1206"/>
      <c r="CP56" s="1206"/>
      <c r="CQ56" s="1206"/>
      <c r="CR56" s="1206"/>
      <c r="CS56" s="1206"/>
      <c r="CT56" s="1206"/>
      <c r="CU56" s="1206"/>
      <c r="CV56" s="1206"/>
      <c r="CW56" s="1206"/>
      <c r="CX56" s="1206"/>
      <c r="CY56" s="1206"/>
      <c r="CZ56" s="1206"/>
      <c r="DA56" s="1206"/>
      <c r="DB56" s="1206"/>
      <c r="DC56" s="1206"/>
      <c r="DD56" s="1206"/>
      <c r="DE56" s="1206"/>
      <c r="DF56" s="1206"/>
      <c r="DG56" s="1206"/>
      <c r="DH56" s="1206"/>
      <c r="DI56" s="1206"/>
      <c r="DJ56" s="1206"/>
      <c r="DK56" s="1206"/>
      <c r="DL56" s="1206"/>
      <c r="DM56" s="1206"/>
      <c r="DN56" s="1206"/>
      <c r="DO56" s="1206"/>
      <c r="DP56" s="1206"/>
      <c r="DQ56" s="1206"/>
    </row>
    <row r="57" spans="1:121" x14ac:dyDescent="0.2">
      <c r="A57" s="851"/>
      <c r="B57" s="1207" t="s">
        <v>300</v>
      </c>
      <c r="C57" s="1207"/>
      <c r="D57" s="1207">
        <v>387554.08</v>
      </c>
      <c r="E57" s="1207">
        <v>17946.599999999999</v>
      </c>
      <c r="F57" s="1207"/>
      <c r="G57" s="1207"/>
      <c r="H57" s="1207"/>
      <c r="I57" s="1207">
        <v>133179.46</v>
      </c>
      <c r="J57" s="1207"/>
      <c r="K57" s="1207">
        <v>654865.93999999994</v>
      </c>
      <c r="L57" s="1207"/>
      <c r="M57" s="1207"/>
      <c r="N57" s="1207"/>
      <c r="O57" s="1207"/>
      <c r="P57" s="1207"/>
      <c r="Q57" s="1207"/>
      <c r="R57" s="1207"/>
      <c r="S57" s="1207"/>
      <c r="T57" s="1207"/>
      <c r="U57" s="1207"/>
      <c r="V57" s="1207"/>
      <c r="W57" s="1207">
        <v>2563.1999999999998</v>
      </c>
      <c r="X57" s="1207"/>
      <c r="Y57" s="1207"/>
      <c r="Z57" s="1207">
        <v>1654572.62</v>
      </c>
      <c r="AA57" s="1207">
        <v>1927156.69</v>
      </c>
      <c r="AB57" s="1207"/>
      <c r="AC57" s="1207">
        <v>2442710.63</v>
      </c>
      <c r="AD57" s="1207"/>
      <c r="AE57" s="1207"/>
      <c r="AF57" s="1207">
        <v>978519.1</v>
      </c>
      <c r="AG57" s="842"/>
      <c r="AH57" s="842"/>
      <c r="AI57" s="842"/>
      <c r="AJ57" s="842">
        <v>9503703.0700000003</v>
      </c>
      <c r="AK57" s="843"/>
      <c r="AL57" s="843"/>
      <c r="AM57" s="843"/>
      <c r="AN57" s="843"/>
      <c r="AO57" s="843">
        <v>883788.75</v>
      </c>
      <c r="AP57" s="843">
        <v>54267.1</v>
      </c>
      <c r="AQ57" s="843"/>
      <c r="AR57" s="843">
        <v>18640827.240000002</v>
      </c>
      <c r="AS57" s="1206"/>
      <c r="AT57" s="1206"/>
      <c r="AU57" s="1206"/>
      <c r="AV57" s="1206"/>
      <c r="AW57" s="1206"/>
      <c r="AX57" s="1206"/>
      <c r="AY57" s="1206"/>
      <c r="AZ57" s="1206"/>
      <c r="BA57" s="1206"/>
      <c r="BB57" s="1206"/>
      <c r="BC57" s="1206"/>
      <c r="BD57" s="1206"/>
      <c r="BE57" s="1206"/>
      <c r="BF57" s="1206"/>
      <c r="BG57" s="1206"/>
      <c r="BH57" s="1206"/>
      <c r="BI57" s="1206"/>
      <c r="BJ57" s="1206"/>
      <c r="BK57" s="1206"/>
      <c r="BL57" s="1206"/>
      <c r="BM57" s="1206"/>
      <c r="BN57" s="1206"/>
      <c r="BO57" s="1206"/>
      <c r="BP57" s="1206"/>
      <c r="BQ57" s="1206"/>
      <c r="BR57" s="1206"/>
      <c r="BS57" s="1206"/>
      <c r="BT57" s="1206"/>
      <c r="BU57" s="1206"/>
      <c r="BV57" s="1206"/>
      <c r="BW57" s="1206"/>
      <c r="BX57" s="1206"/>
      <c r="BY57" s="1206"/>
      <c r="BZ57" s="1206"/>
      <c r="CA57" s="1206"/>
      <c r="CB57" s="1206"/>
      <c r="CC57" s="1206"/>
      <c r="CD57" s="1206"/>
      <c r="CE57" s="1206"/>
      <c r="CF57" s="1206"/>
      <c r="CG57" s="1206"/>
      <c r="CH57" s="1206"/>
      <c r="CI57" s="1206"/>
      <c r="CJ57" s="1206"/>
      <c r="CK57" s="1206"/>
      <c r="CL57" s="1206"/>
      <c r="CM57" s="1206"/>
      <c r="CN57" s="1206"/>
      <c r="CO57" s="1206"/>
      <c r="CP57" s="1206"/>
      <c r="CQ57" s="1206"/>
      <c r="CR57" s="1206"/>
      <c r="CS57" s="1206"/>
      <c r="CT57" s="1206"/>
      <c r="CU57" s="1206"/>
      <c r="CV57" s="1206"/>
      <c r="CW57" s="1206"/>
      <c r="CX57" s="1206"/>
      <c r="CY57" s="1206"/>
      <c r="CZ57" s="1206"/>
      <c r="DA57" s="1206"/>
      <c r="DB57" s="1206"/>
      <c r="DC57" s="1206"/>
      <c r="DD57" s="1206"/>
      <c r="DE57" s="1206"/>
      <c r="DF57" s="1206"/>
      <c r="DG57" s="1206"/>
      <c r="DH57" s="1206"/>
      <c r="DI57" s="1206"/>
      <c r="DJ57" s="1206"/>
      <c r="DK57" s="1206"/>
      <c r="DL57" s="1206"/>
      <c r="DM57" s="1206"/>
      <c r="DN57" s="1206"/>
      <c r="DO57" s="1206"/>
      <c r="DP57" s="1206"/>
      <c r="DQ57" s="1206"/>
    </row>
    <row r="58" spans="1:121" x14ac:dyDescent="0.2">
      <c r="A58" s="851"/>
      <c r="B58" s="1207" t="s">
        <v>160</v>
      </c>
      <c r="C58" s="1207"/>
      <c r="D58" s="1207">
        <v>454081.5</v>
      </c>
      <c r="E58" s="1207">
        <v>454081.5</v>
      </c>
      <c r="F58" s="1207"/>
      <c r="G58" s="1207">
        <v>73924.929999999993</v>
      </c>
      <c r="H58" s="1207"/>
      <c r="I58" s="1207"/>
      <c r="J58" s="1207"/>
      <c r="K58" s="1207">
        <v>1315827.28</v>
      </c>
      <c r="L58" s="1207"/>
      <c r="M58" s="1207"/>
      <c r="N58" s="1207"/>
      <c r="O58" s="1207"/>
      <c r="P58" s="1207"/>
      <c r="Q58" s="1207"/>
      <c r="R58" s="1207"/>
      <c r="S58" s="1207"/>
      <c r="T58" s="1207"/>
      <c r="U58" s="1207"/>
      <c r="V58" s="1207"/>
      <c r="W58" s="1207"/>
      <c r="X58" s="1207"/>
      <c r="Y58" s="1207"/>
      <c r="Z58" s="1207"/>
      <c r="AA58" s="1207">
        <v>150620.99</v>
      </c>
      <c r="AB58" s="1207"/>
      <c r="AC58" s="1207">
        <v>150620.99</v>
      </c>
      <c r="AD58" s="1207"/>
      <c r="AE58" s="1207">
        <v>151500</v>
      </c>
      <c r="AF58" s="1207">
        <v>1392503.71</v>
      </c>
      <c r="AG58" s="842"/>
      <c r="AH58" s="842"/>
      <c r="AI58" s="842">
        <v>424837.92</v>
      </c>
      <c r="AJ58" s="842">
        <v>1502820.96</v>
      </c>
      <c r="AK58" s="843"/>
      <c r="AL58" s="843"/>
      <c r="AM58" s="843"/>
      <c r="AN58" s="843">
        <v>1256216.51</v>
      </c>
      <c r="AO58" s="843"/>
      <c r="AP58" s="843">
        <v>781828.77</v>
      </c>
      <c r="AQ58" s="843">
        <v>1165056.3</v>
      </c>
      <c r="AR58" s="843">
        <v>9273921.3600000013</v>
      </c>
      <c r="AS58" s="1206"/>
      <c r="AT58" s="1206"/>
      <c r="AU58" s="1206"/>
      <c r="AV58" s="1206"/>
      <c r="AW58" s="1206"/>
      <c r="AX58" s="1206"/>
      <c r="AY58" s="1206"/>
      <c r="AZ58" s="1206"/>
      <c r="BA58" s="1206"/>
      <c r="BB58" s="1206"/>
      <c r="BC58" s="1206"/>
      <c r="BD58" s="1206"/>
      <c r="BE58" s="1206"/>
      <c r="BF58" s="1206"/>
      <c r="BG58" s="1206"/>
      <c r="BH58" s="1206"/>
      <c r="BI58" s="1206"/>
      <c r="BJ58" s="1206"/>
      <c r="BK58" s="1206"/>
      <c r="BL58" s="1206"/>
      <c r="BM58" s="1206"/>
      <c r="BN58" s="1206"/>
      <c r="BO58" s="1206"/>
      <c r="BP58" s="1206"/>
      <c r="BQ58" s="1206"/>
      <c r="BR58" s="1206"/>
      <c r="BS58" s="1206"/>
      <c r="BT58" s="1206"/>
      <c r="BU58" s="1206"/>
      <c r="BV58" s="1206"/>
      <c r="BW58" s="1206"/>
      <c r="BX58" s="1206"/>
      <c r="BY58" s="1206"/>
      <c r="BZ58" s="1206"/>
      <c r="CA58" s="1206"/>
      <c r="CB58" s="1206"/>
      <c r="CC58" s="1206"/>
      <c r="CD58" s="1206"/>
      <c r="CE58" s="1206"/>
      <c r="CF58" s="1206"/>
      <c r="CG58" s="1206"/>
      <c r="CH58" s="1206"/>
      <c r="CI58" s="1206"/>
      <c r="CJ58" s="1206"/>
      <c r="CK58" s="1206"/>
      <c r="CL58" s="1206"/>
      <c r="CM58" s="1206"/>
      <c r="CN58" s="1206"/>
      <c r="CO58" s="1206"/>
      <c r="CP58" s="1206"/>
      <c r="CQ58" s="1206"/>
      <c r="CR58" s="1206"/>
      <c r="CS58" s="1206"/>
      <c r="CT58" s="1206"/>
      <c r="CU58" s="1206"/>
      <c r="CV58" s="1206"/>
      <c r="CW58" s="1206"/>
      <c r="CX58" s="1206"/>
      <c r="CY58" s="1206"/>
      <c r="CZ58" s="1206"/>
      <c r="DA58" s="1206"/>
      <c r="DB58" s="1206"/>
      <c r="DC58" s="1206"/>
      <c r="DD58" s="1206"/>
      <c r="DE58" s="1206"/>
      <c r="DF58" s="1206"/>
      <c r="DG58" s="1206"/>
      <c r="DH58" s="1206"/>
      <c r="DI58" s="1206"/>
      <c r="DJ58" s="1206"/>
      <c r="DK58" s="1206"/>
      <c r="DL58" s="1206"/>
      <c r="DM58" s="1206"/>
      <c r="DN58" s="1206"/>
      <c r="DO58" s="1206"/>
      <c r="DP58" s="1206"/>
      <c r="DQ58" s="1206"/>
    </row>
    <row r="59" spans="1:121" x14ac:dyDescent="0.2">
      <c r="A59" s="853" t="s">
        <v>1323</v>
      </c>
      <c r="B59" s="854"/>
      <c r="C59" s="855">
        <v>0</v>
      </c>
      <c r="D59" s="855">
        <v>0</v>
      </c>
      <c r="E59" s="855">
        <v>0</v>
      </c>
      <c r="F59" s="855">
        <v>0</v>
      </c>
      <c r="G59" s="855">
        <v>0</v>
      </c>
      <c r="H59" s="855">
        <v>0</v>
      </c>
      <c r="I59" s="855">
        <v>0</v>
      </c>
      <c r="J59" s="855">
        <v>0</v>
      </c>
      <c r="K59" s="855">
        <v>0</v>
      </c>
      <c r="L59" s="855">
        <v>0</v>
      </c>
      <c r="M59" s="855">
        <v>0</v>
      </c>
      <c r="N59" s="855">
        <v>0</v>
      </c>
      <c r="O59" s="855">
        <v>0</v>
      </c>
      <c r="P59" s="855">
        <v>0</v>
      </c>
      <c r="Q59" s="855">
        <v>0</v>
      </c>
      <c r="R59" s="855">
        <v>0</v>
      </c>
      <c r="S59" s="855">
        <v>0</v>
      </c>
      <c r="T59" s="855">
        <v>0</v>
      </c>
      <c r="U59" s="855">
        <v>0</v>
      </c>
      <c r="V59" s="855">
        <v>0</v>
      </c>
      <c r="W59" s="855">
        <v>0</v>
      </c>
      <c r="X59" s="855">
        <v>0</v>
      </c>
      <c r="Y59" s="855">
        <v>0</v>
      </c>
      <c r="Z59" s="855">
        <v>0</v>
      </c>
      <c r="AA59" s="855">
        <v>0</v>
      </c>
      <c r="AB59" s="855">
        <v>0</v>
      </c>
      <c r="AC59" s="855">
        <v>0</v>
      </c>
      <c r="AD59" s="855">
        <v>0</v>
      </c>
      <c r="AE59" s="855">
        <v>151964.87</v>
      </c>
      <c r="AF59" s="855">
        <v>0</v>
      </c>
      <c r="AG59" s="855">
        <v>151964.87</v>
      </c>
      <c r="AH59" s="855">
        <v>0</v>
      </c>
      <c r="AI59" s="855">
        <v>455894.61</v>
      </c>
      <c r="AJ59" s="855">
        <v>759824.34</v>
      </c>
      <c r="AK59" s="855">
        <v>0</v>
      </c>
      <c r="AL59" s="855">
        <v>0</v>
      </c>
      <c r="AM59" s="855">
        <v>0</v>
      </c>
      <c r="AN59" s="855">
        <v>0</v>
      </c>
      <c r="AO59" s="855">
        <v>0</v>
      </c>
      <c r="AP59" s="855">
        <v>0</v>
      </c>
      <c r="AQ59" s="855">
        <v>0</v>
      </c>
      <c r="AR59" s="856">
        <v>1519648.69</v>
      </c>
      <c r="AS59" s="1206"/>
      <c r="AT59" s="1206"/>
      <c r="AU59" s="1206"/>
      <c r="AV59" s="1206"/>
      <c r="AW59" s="1206"/>
      <c r="AX59" s="1206"/>
      <c r="AY59" s="1206"/>
      <c r="AZ59" s="1206"/>
      <c r="BA59" s="1206"/>
      <c r="BB59" s="1206"/>
      <c r="BC59" s="1206"/>
      <c r="BD59" s="1206"/>
      <c r="BE59" s="1206"/>
      <c r="BF59" s="1206"/>
      <c r="BG59" s="1206"/>
      <c r="BH59" s="1206"/>
      <c r="BI59" s="1206"/>
      <c r="BJ59" s="1206"/>
      <c r="BK59" s="1206"/>
      <c r="BL59" s="1206"/>
      <c r="BM59" s="1206"/>
      <c r="BN59" s="1206"/>
      <c r="BO59" s="1206"/>
      <c r="BP59" s="1206"/>
      <c r="BQ59" s="1206"/>
      <c r="BR59" s="1206"/>
      <c r="BS59" s="1206"/>
      <c r="BT59" s="1206"/>
      <c r="BU59" s="1206"/>
      <c r="BV59" s="1206"/>
      <c r="BW59" s="1206"/>
      <c r="BX59" s="1206"/>
      <c r="BY59" s="1206"/>
      <c r="BZ59" s="1206"/>
      <c r="CA59" s="1206"/>
      <c r="CB59" s="1206"/>
      <c r="CC59" s="1206"/>
      <c r="CD59" s="1206"/>
      <c r="CE59" s="1206"/>
      <c r="CF59" s="1206"/>
      <c r="CG59" s="1206"/>
      <c r="CH59" s="1206"/>
      <c r="CI59" s="1206"/>
      <c r="CJ59" s="1206"/>
      <c r="CK59" s="1206"/>
      <c r="CL59" s="1206"/>
      <c r="CM59" s="1206"/>
      <c r="CN59" s="1206"/>
      <c r="CO59" s="1206"/>
      <c r="CP59" s="1206"/>
      <c r="CQ59" s="1206"/>
      <c r="CR59" s="1206"/>
      <c r="CS59" s="1206"/>
      <c r="CT59" s="1206"/>
      <c r="CU59" s="1206"/>
      <c r="CV59" s="1206"/>
      <c r="CW59" s="1206"/>
      <c r="CX59" s="1206"/>
      <c r="CY59" s="1206"/>
      <c r="CZ59" s="1206"/>
      <c r="DA59" s="1206"/>
      <c r="DB59" s="1206"/>
      <c r="DC59" s="1206"/>
      <c r="DD59" s="1206"/>
      <c r="DE59" s="1206"/>
      <c r="DF59" s="1206"/>
      <c r="DG59" s="1206"/>
      <c r="DH59" s="1206"/>
      <c r="DI59" s="1206"/>
      <c r="DJ59" s="1206"/>
      <c r="DK59" s="1206"/>
      <c r="DL59" s="1206"/>
      <c r="DM59" s="1206"/>
      <c r="DN59" s="1206"/>
      <c r="DO59" s="1206"/>
      <c r="DP59" s="1206"/>
      <c r="DQ59" s="1206"/>
    </row>
    <row r="60" spans="1:121" x14ac:dyDescent="0.2">
      <c r="A60" s="851"/>
      <c r="B60" s="1207" t="s">
        <v>74</v>
      </c>
      <c r="C60" s="1207"/>
      <c r="D60" s="1207"/>
      <c r="E60" s="1207"/>
      <c r="F60" s="1207"/>
      <c r="G60" s="1207"/>
      <c r="H60" s="1207"/>
      <c r="I60" s="1207"/>
      <c r="J60" s="1207"/>
      <c r="K60" s="1207"/>
      <c r="L60" s="1207"/>
      <c r="M60" s="1207"/>
      <c r="N60" s="1207"/>
      <c r="O60" s="1207"/>
      <c r="P60" s="1207"/>
      <c r="Q60" s="1207"/>
      <c r="R60" s="1207"/>
      <c r="S60" s="1207"/>
      <c r="T60" s="1207"/>
      <c r="U60" s="1207"/>
      <c r="V60" s="1207"/>
      <c r="W60" s="1207"/>
      <c r="X60" s="1207"/>
      <c r="Y60" s="1207"/>
      <c r="Z60" s="1207"/>
      <c r="AA60" s="1207"/>
      <c r="AB60" s="1207"/>
      <c r="AC60" s="1207"/>
      <c r="AD60" s="1207"/>
      <c r="AE60" s="1207">
        <v>151964.87</v>
      </c>
      <c r="AF60" s="1207"/>
      <c r="AG60" s="842">
        <v>151964.87</v>
      </c>
      <c r="AH60" s="842"/>
      <c r="AI60" s="842">
        <v>455894.61</v>
      </c>
      <c r="AJ60" s="842">
        <v>759824.34</v>
      </c>
      <c r="AK60" s="843"/>
      <c r="AL60" s="843"/>
      <c r="AM60" s="843"/>
      <c r="AN60" s="843"/>
      <c r="AO60" s="843"/>
      <c r="AP60" s="843"/>
      <c r="AQ60" s="843"/>
      <c r="AR60" s="843">
        <v>1519648.69</v>
      </c>
      <c r="AS60" s="1206"/>
      <c r="AT60" s="1206"/>
      <c r="AU60" s="1206"/>
      <c r="AV60" s="1206"/>
      <c r="AW60" s="1206"/>
      <c r="AX60" s="1206"/>
      <c r="AY60" s="1206"/>
      <c r="AZ60" s="1206"/>
      <c r="BA60" s="1206"/>
      <c r="BB60" s="1206"/>
      <c r="BC60" s="1206"/>
      <c r="BD60" s="1206"/>
      <c r="BE60" s="1206"/>
      <c r="BF60" s="1206"/>
      <c r="BG60" s="1206"/>
      <c r="BH60" s="1206"/>
      <c r="BI60" s="1206"/>
      <c r="BJ60" s="1206"/>
      <c r="BK60" s="1206"/>
      <c r="BL60" s="1206"/>
      <c r="BM60" s="1206"/>
      <c r="BN60" s="1206"/>
      <c r="BO60" s="1206"/>
      <c r="BP60" s="1206"/>
      <c r="BQ60" s="1206"/>
      <c r="BR60" s="1206"/>
      <c r="BS60" s="1206"/>
      <c r="BT60" s="1206"/>
      <c r="BU60" s="1206"/>
      <c r="BV60" s="1206"/>
      <c r="BW60" s="1206"/>
      <c r="BX60" s="1206"/>
      <c r="BY60" s="1206"/>
      <c r="BZ60" s="1206"/>
      <c r="CA60" s="1206"/>
      <c r="CB60" s="1206"/>
      <c r="CC60" s="1206"/>
      <c r="CD60" s="1206"/>
      <c r="CE60" s="1206"/>
      <c r="CF60" s="1206"/>
      <c r="CG60" s="1206"/>
      <c r="CH60" s="1206"/>
      <c r="CI60" s="1206"/>
      <c r="CJ60" s="1206"/>
      <c r="CK60" s="1206"/>
      <c r="CL60" s="1206"/>
      <c r="CM60" s="1206"/>
      <c r="CN60" s="1206"/>
      <c r="CO60" s="1206"/>
      <c r="CP60" s="1206"/>
      <c r="CQ60" s="1206"/>
      <c r="CR60" s="1206"/>
      <c r="CS60" s="1206"/>
      <c r="CT60" s="1206"/>
      <c r="CU60" s="1206"/>
      <c r="CV60" s="1206"/>
      <c r="CW60" s="1206"/>
      <c r="CX60" s="1206"/>
      <c r="CY60" s="1206"/>
      <c r="CZ60" s="1206"/>
      <c r="DA60" s="1206"/>
      <c r="DB60" s="1206"/>
      <c r="DC60" s="1206"/>
      <c r="DD60" s="1206"/>
      <c r="DE60" s="1206"/>
      <c r="DF60" s="1206"/>
      <c r="DG60" s="1206"/>
      <c r="DH60" s="1206"/>
      <c r="DI60" s="1206"/>
      <c r="DJ60" s="1206"/>
      <c r="DK60" s="1206"/>
      <c r="DL60" s="1206"/>
      <c r="DM60" s="1206"/>
      <c r="DN60" s="1206"/>
      <c r="DO60" s="1206"/>
      <c r="DP60" s="1206"/>
      <c r="DQ60" s="1206"/>
    </row>
    <row r="61" spans="1:121" x14ac:dyDescent="0.2">
      <c r="A61" s="847" t="s">
        <v>1052</v>
      </c>
      <c r="B61" s="848"/>
      <c r="C61" s="851">
        <v>0</v>
      </c>
      <c r="D61" s="851">
        <v>0</v>
      </c>
      <c r="E61" s="851">
        <v>0</v>
      </c>
      <c r="F61" s="851">
        <v>0</v>
      </c>
      <c r="G61" s="851">
        <v>0</v>
      </c>
      <c r="H61" s="851">
        <v>0</v>
      </c>
      <c r="I61" s="851">
        <v>0</v>
      </c>
      <c r="J61" s="851">
        <v>0</v>
      </c>
      <c r="K61" s="851">
        <v>0</v>
      </c>
      <c r="L61" s="851">
        <v>0</v>
      </c>
      <c r="M61" s="851">
        <v>0</v>
      </c>
      <c r="N61" s="851">
        <v>0</v>
      </c>
      <c r="O61" s="851">
        <v>0</v>
      </c>
      <c r="P61" s="851">
        <v>0</v>
      </c>
      <c r="Q61" s="851">
        <v>0</v>
      </c>
      <c r="R61" s="851">
        <v>0</v>
      </c>
      <c r="S61" s="851">
        <v>0</v>
      </c>
      <c r="T61" s="851">
        <v>0</v>
      </c>
      <c r="U61" s="851">
        <v>0</v>
      </c>
      <c r="V61" s="851">
        <v>0</v>
      </c>
      <c r="W61" s="851">
        <v>0</v>
      </c>
      <c r="X61" s="851">
        <v>0</v>
      </c>
      <c r="Y61" s="851">
        <v>0</v>
      </c>
      <c r="Z61" s="851">
        <v>0</v>
      </c>
      <c r="AA61" s="851">
        <v>0</v>
      </c>
      <c r="AB61" s="851">
        <v>0</v>
      </c>
      <c r="AC61" s="851">
        <v>0</v>
      </c>
      <c r="AD61" s="851">
        <v>0</v>
      </c>
      <c r="AE61" s="851">
        <v>0</v>
      </c>
      <c r="AF61" s="851">
        <v>0</v>
      </c>
      <c r="AG61" s="851">
        <v>0</v>
      </c>
      <c r="AH61" s="851">
        <v>0</v>
      </c>
      <c r="AI61" s="851">
        <v>0</v>
      </c>
      <c r="AJ61" s="851">
        <v>0</v>
      </c>
      <c r="AK61" s="851">
        <v>0</v>
      </c>
      <c r="AL61" s="851">
        <v>0</v>
      </c>
      <c r="AM61" s="851">
        <v>345214.29</v>
      </c>
      <c r="AN61" s="851">
        <v>0</v>
      </c>
      <c r="AO61" s="851">
        <v>110468.35</v>
      </c>
      <c r="AP61" s="851">
        <v>0</v>
      </c>
      <c r="AQ61" s="851">
        <v>234745.71</v>
      </c>
      <c r="AR61" s="856">
        <v>690428.35</v>
      </c>
      <c r="AS61" s="1206"/>
      <c r="AT61" s="1206"/>
      <c r="AU61" s="1206"/>
      <c r="AV61" s="1206"/>
      <c r="AW61" s="1206"/>
      <c r="AX61" s="1206"/>
      <c r="AY61" s="1206"/>
      <c r="AZ61" s="1206"/>
      <c r="BA61" s="1206"/>
      <c r="BB61" s="1206"/>
      <c r="BC61" s="1206"/>
      <c r="BD61" s="1206"/>
      <c r="BE61" s="1206"/>
      <c r="BF61" s="1206"/>
      <c r="BG61" s="1206"/>
      <c r="BH61" s="1206"/>
      <c r="BI61" s="1206"/>
      <c r="BJ61" s="1206"/>
      <c r="BK61" s="1206"/>
      <c r="BL61" s="1206"/>
      <c r="BM61" s="1206"/>
      <c r="BN61" s="1206"/>
      <c r="BO61" s="1206"/>
      <c r="BP61" s="1206"/>
      <c r="BQ61" s="1206"/>
      <c r="BR61" s="1206"/>
      <c r="BS61" s="1206"/>
      <c r="BT61" s="1206"/>
      <c r="BU61" s="1206"/>
      <c r="BV61" s="1206"/>
      <c r="BW61" s="1206"/>
      <c r="BX61" s="1206"/>
      <c r="BY61" s="1206"/>
      <c r="BZ61" s="1206"/>
      <c r="CA61" s="1206"/>
      <c r="CB61" s="1206"/>
      <c r="CC61" s="1206"/>
      <c r="CD61" s="1206"/>
      <c r="CE61" s="1206"/>
      <c r="CF61" s="1206"/>
      <c r="CG61" s="1206"/>
      <c r="CH61" s="1206"/>
      <c r="CI61" s="1206"/>
      <c r="CJ61" s="1206"/>
      <c r="CK61" s="1206"/>
      <c r="CL61" s="1206"/>
      <c r="CM61" s="1206"/>
      <c r="CN61" s="1206"/>
      <c r="CO61" s="1206"/>
      <c r="CP61" s="1206"/>
      <c r="CQ61" s="1206"/>
      <c r="CR61" s="1206"/>
      <c r="CS61" s="1206"/>
      <c r="CT61" s="1206"/>
      <c r="CU61" s="1206"/>
      <c r="CV61" s="1206"/>
      <c r="CW61" s="1206"/>
      <c r="CX61" s="1206"/>
      <c r="CY61" s="1206"/>
      <c r="CZ61" s="1206"/>
      <c r="DA61" s="1206"/>
      <c r="DB61" s="1206"/>
      <c r="DC61" s="1206"/>
      <c r="DD61" s="1206"/>
      <c r="DE61" s="1206"/>
      <c r="DF61" s="1206"/>
      <c r="DG61" s="1206"/>
      <c r="DH61" s="1206"/>
      <c r="DI61" s="1206"/>
      <c r="DJ61" s="1206"/>
      <c r="DK61" s="1206"/>
      <c r="DL61" s="1206"/>
      <c r="DM61" s="1206"/>
      <c r="DN61" s="1206"/>
      <c r="DO61" s="1206"/>
      <c r="DP61" s="1206"/>
      <c r="DQ61" s="1206"/>
    </row>
    <row r="62" spans="1:121" x14ac:dyDescent="0.2">
      <c r="A62" s="851"/>
      <c r="B62" s="1207" t="s">
        <v>991</v>
      </c>
      <c r="C62" s="1207"/>
      <c r="D62" s="1207"/>
      <c r="E62" s="1207"/>
      <c r="F62" s="1207"/>
      <c r="G62" s="1207"/>
      <c r="H62" s="1207"/>
      <c r="I62" s="1207"/>
      <c r="J62" s="1207"/>
      <c r="K62" s="1207"/>
      <c r="L62" s="1207"/>
      <c r="M62" s="1207"/>
      <c r="N62" s="1207"/>
      <c r="O62" s="1207"/>
      <c r="P62" s="1207"/>
      <c r="Q62" s="1207"/>
      <c r="R62" s="1207"/>
      <c r="S62" s="1207"/>
      <c r="T62" s="1207"/>
      <c r="U62" s="1207"/>
      <c r="V62" s="1207"/>
      <c r="W62" s="1207"/>
      <c r="X62" s="1207"/>
      <c r="Y62" s="1207"/>
      <c r="Z62" s="1207"/>
      <c r="AA62" s="1207"/>
      <c r="AB62" s="1207"/>
      <c r="AC62" s="1207"/>
      <c r="AD62" s="1207"/>
      <c r="AE62" s="1207"/>
      <c r="AF62" s="1207"/>
      <c r="AG62" s="842"/>
      <c r="AH62" s="842"/>
      <c r="AI62" s="842"/>
      <c r="AJ62" s="842"/>
      <c r="AK62" s="843"/>
      <c r="AL62" s="843"/>
      <c r="AM62" s="843">
        <v>345214.29</v>
      </c>
      <c r="AN62" s="843"/>
      <c r="AO62" s="843">
        <v>110468.35</v>
      </c>
      <c r="AP62" s="843"/>
      <c r="AQ62" s="843">
        <v>234745.71</v>
      </c>
      <c r="AR62" s="843">
        <v>690428.35</v>
      </c>
      <c r="AS62" s="1206"/>
      <c r="AT62" s="1206"/>
      <c r="AU62" s="1206"/>
      <c r="AV62" s="1206"/>
      <c r="AW62" s="1206"/>
      <c r="AX62" s="1206"/>
      <c r="AY62" s="1206"/>
      <c r="AZ62" s="1206"/>
      <c r="BA62" s="1206"/>
      <c r="BB62" s="1206"/>
      <c r="BC62" s="1206"/>
      <c r="BD62" s="1206"/>
      <c r="BE62" s="1206"/>
      <c r="BF62" s="1206"/>
      <c r="BG62" s="1206"/>
      <c r="BH62" s="1206"/>
      <c r="BI62" s="1206"/>
      <c r="BJ62" s="1206"/>
      <c r="BK62" s="1206"/>
      <c r="BL62" s="1206"/>
      <c r="BM62" s="1206"/>
      <c r="BN62" s="1206"/>
      <c r="BO62" s="1206"/>
      <c r="BP62" s="1206"/>
      <c r="BQ62" s="1206"/>
      <c r="BR62" s="1206"/>
      <c r="BS62" s="1206"/>
      <c r="BT62" s="1206"/>
      <c r="BU62" s="1206"/>
      <c r="BV62" s="1206"/>
      <c r="BW62" s="1206"/>
      <c r="BX62" s="1206"/>
      <c r="BY62" s="1206"/>
      <c r="BZ62" s="1206"/>
      <c r="CA62" s="1206"/>
      <c r="CB62" s="1206"/>
      <c r="CC62" s="1206"/>
      <c r="CD62" s="1206"/>
      <c r="CE62" s="1206"/>
      <c r="CF62" s="1206"/>
      <c r="CG62" s="1206"/>
      <c r="CH62" s="1206"/>
      <c r="CI62" s="1206"/>
      <c r="CJ62" s="1206"/>
      <c r="CK62" s="1206"/>
      <c r="CL62" s="1206"/>
      <c r="CM62" s="1206"/>
      <c r="CN62" s="1206"/>
      <c r="CO62" s="1206"/>
      <c r="CP62" s="1206"/>
      <c r="CQ62" s="1206"/>
      <c r="CR62" s="1206"/>
      <c r="CS62" s="1206"/>
      <c r="CT62" s="1206"/>
      <c r="CU62" s="1206"/>
      <c r="CV62" s="1206"/>
      <c r="CW62" s="1206"/>
      <c r="CX62" s="1206"/>
      <c r="CY62" s="1206"/>
      <c r="CZ62" s="1206"/>
      <c r="DA62" s="1206"/>
      <c r="DB62" s="1206"/>
      <c r="DC62" s="1206"/>
      <c r="DD62" s="1206"/>
      <c r="DE62" s="1206"/>
      <c r="DF62" s="1206"/>
      <c r="DG62" s="1206"/>
      <c r="DH62" s="1206"/>
      <c r="DI62" s="1206"/>
      <c r="DJ62" s="1206"/>
      <c r="DK62" s="1206"/>
      <c r="DL62" s="1206"/>
      <c r="DM62" s="1206"/>
      <c r="DN62" s="1206"/>
      <c r="DO62" s="1206"/>
      <c r="DP62" s="1206"/>
      <c r="DQ62" s="1206"/>
    </row>
    <row r="63" spans="1:121" x14ac:dyDescent="0.2">
      <c r="A63" s="847" t="s">
        <v>409</v>
      </c>
      <c r="B63" s="848"/>
      <c r="C63" s="851">
        <v>0</v>
      </c>
      <c r="D63" s="851">
        <v>0</v>
      </c>
      <c r="E63" s="851">
        <v>0</v>
      </c>
      <c r="F63" s="851">
        <v>0</v>
      </c>
      <c r="G63" s="851">
        <v>0</v>
      </c>
      <c r="H63" s="851">
        <v>0</v>
      </c>
      <c r="I63" s="851">
        <v>0</v>
      </c>
      <c r="J63" s="851">
        <v>1458909.96</v>
      </c>
      <c r="K63" s="851">
        <v>0</v>
      </c>
      <c r="L63" s="851">
        <v>0</v>
      </c>
      <c r="M63" s="851">
        <v>0</v>
      </c>
      <c r="N63" s="851">
        <v>0</v>
      </c>
      <c r="O63" s="851">
        <v>5166546.6900000004</v>
      </c>
      <c r="P63" s="851">
        <v>0</v>
      </c>
      <c r="Q63" s="851">
        <v>0</v>
      </c>
      <c r="R63" s="851">
        <v>0</v>
      </c>
      <c r="S63" s="851">
        <v>0</v>
      </c>
      <c r="T63" s="851">
        <v>0</v>
      </c>
      <c r="U63" s="851">
        <v>0</v>
      </c>
      <c r="V63" s="851">
        <v>0</v>
      </c>
      <c r="W63" s="851">
        <v>0</v>
      </c>
      <c r="X63" s="851">
        <v>0</v>
      </c>
      <c r="Y63" s="851">
        <v>0</v>
      </c>
      <c r="Z63" s="851">
        <v>0</v>
      </c>
      <c r="AA63" s="851">
        <v>0</v>
      </c>
      <c r="AB63" s="851">
        <v>0</v>
      </c>
      <c r="AC63" s="851">
        <v>0</v>
      </c>
      <c r="AD63" s="851">
        <v>0</v>
      </c>
      <c r="AE63" s="851">
        <v>0</v>
      </c>
      <c r="AF63" s="851">
        <v>0</v>
      </c>
      <c r="AG63" s="851">
        <v>0</v>
      </c>
      <c r="AH63" s="851">
        <v>0</v>
      </c>
      <c r="AI63" s="851">
        <v>0</v>
      </c>
      <c r="AJ63" s="851">
        <v>0</v>
      </c>
      <c r="AK63" s="851">
        <v>0</v>
      </c>
      <c r="AL63" s="851">
        <v>0</v>
      </c>
      <c r="AM63" s="851">
        <v>0</v>
      </c>
      <c r="AN63" s="851">
        <v>0</v>
      </c>
      <c r="AO63" s="851">
        <v>0</v>
      </c>
      <c r="AP63" s="851">
        <v>0</v>
      </c>
      <c r="AQ63" s="851">
        <v>0</v>
      </c>
      <c r="AR63" s="856">
        <v>6625456.6500000004</v>
      </c>
      <c r="AS63" s="1206"/>
      <c r="AT63" s="1206"/>
      <c r="AU63" s="1206"/>
      <c r="AV63" s="1206"/>
      <c r="AW63" s="1206"/>
      <c r="AX63" s="1206"/>
      <c r="AY63" s="1206"/>
      <c r="AZ63" s="1206"/>
      <c r="BA63" s="1206"/>
      <c r="BB63" s="1206"/>
      <c r="BC63" s="1206"/>
      <c r="BD63" s="1206"/>
      <c r="BE63" s="1206"/>
      <c r="BF63" s="1206"/>
      <c r="BG63" s="1206"/>
      <c r="BH63" s="1206"/>
      <c r="BI63" s="1206"/>
      <c r="BJ63" s="1206"/>
      <c r="BK63" s="1206"/>
      <c r="BL63" s="1206"/>
      <c r="BM63" s="1206"/>
      <c r="BN63" s="1206"/>
      <c r="BO63" s="1206"/>
      <c r="BP63" s="1206"/>
      <c r="BQ63" s="1206"/>
      <c r="BR63" s="1206"/>
      <c r="BS63" s="1206"/>
      <c r="BT63" s="1206"/>
      <c r="BU63" s="1206"/>
      <c r="BV63" s="1206"/>
      <c r="BW63" s="1206"/>
      <c r="BX63" s="1206"/>
      <c r="BY63" s="1206"/>
      <c r="BZ63" s="1206"/>
      <c r="CA63" s="1206"/>
      <c r="CB63" s="1206"/>
      <c r="CC63" s="1206"/>
      <c r="CD63" s="1206"/>
      <c r="CE63" s="1206"/>
      <c r="CF63" s="1206"/>
      <c r="CG63" s="1206"/>
      <c r="CH63" s="1206"/>
      <c r="CI63" s="1206"/>
      <c r="CJ63" s="1206"/>
      <c r="CK63" s="1206"/>
      <c r="CL63" s="1206"/>
      <c r="CM63" s="1206"/>
      <c r="CN63" s="1206"/>
      <c r="CO63" s="1206"/>
      <c r="CP63" s="1206"/>
      <c r="CQ63" s="1206"/>
      <c r="CR63" s="1206"/>
      <c r="CS63" s="1206"/>
      <c r="CT63" s="1206"/>
      <c r="CU63" s="1206"/>
      <c r="CV63" s="1206"/>
      <c r="CW63" s="1206"/>
      <c r="CX63" s="1206"/>
      <c r="CY63" s="1206"/>
      <c r="CZ63" s="1206"/>
      <c r="DA63" s="1206"/>
      <c r="DB63" s="1206"/>
      <c r="DC63" s="1206"/>
      <c r="DD63" s="1206"/>
      <c r="DE63" s="1206"/>
      <c r="DF63" s="1206"/>
      <c r="DG63" s="1206"/>
      <c r="DH63" s="1206"/>
      <c r="DI63" s="1206"/>
      <c r="DJ63" s="1206"/>
      <c r="DK63" s="1206"/>
      <c r="DL63" s="1206"/>
      <c r="DM63" s="1206"/>
      <c r="DN63" s="1206"/>
      <c r="DO63" s="1206"/>
      <c r="DP63" s="1206"/>
      <c r="DQ63" s="1206"/>
    </row>
    <row r="64" spans="1:121" x14ac:dyDescent="0.2">
      <c r="A64" s="851"/>
      <c r="B64" s="851" t="s">
        <v>410</v>
      </c>
      <c r="C64" s="851"/>
      <c r="D64" s="851"/>
      <c r="E64" s="851"/>
      <c r="F64" s="851"/>
      <c r="G64" s="851"/>
      <c r="H64" s="851"/>
      <c r="I64" s="851"/>
      <c r="J64" s="851">
        <v>1458909.96</v>
      </c>
      <c r="K64" s="851"/>
      <c r="L64" s="851"/>
      <c r="M64" s="851"/>
      <c r="N64" s="851"/>
      <c r="O64" s="851">
        <v>5166546.6900000004</v>
      </c>
      <c r="P64" s="851"/>
      <c r="Q64" s="851"/>
      <c r="R64" s="851"/>
      <c r="S64" s="851"/>
      <c r="T64" s="851"/>
      <c r="U64" s="851"/>
      <c r="V64" s="851"/>
      <c r="W64" s="851"/>
      <c r="X64" s="851"/>
      <c r="Y64" s="851"/>
      <c r="Z64" s="851"/>
      <c r="AA64" s="851"/>
      <c r="AB64" s="851"/>
      <c r="AC64" s="851"/>
      <c r="AD64" s="851"/>
      <c r="AE64" s="851"/>
      <c r="AF64" s="851"/>
      <c r="AG64" s="842"/>
      <c r="AH64" s="842"/>
      <c r="AI64" s="842"/>
      <c r="AJ64" s="842"/>
      <c r="AK64" s="843"/>
      <c r="AL64" s="843"/>
      <c r="AM64" s="843"/>
      <c r="AN64" s="843"/>
      <c r="AO64" s="843"/>
      <c r="AP64" s="843"/>
      <c r="AQ64" s="843"/>
      <c r="AR64" s="843">
        <v>6625456.6500000004</v>
      </c>
      <c r="AS64" s="1206"/>
      <c r="AT64" s="1206"/>
      <c r="AU64" s="1206"/>
      <c r="AV64" s="1206"/>
      <c r="AW64" s="1206"/>
      <c r="AX64" s="1206"/>
      <c r="AY64" s="1206"/>
      <c r="AZ64" s="1206"/>
      <c r="BA64" s="1206"/>
      <c r="BB64" s="1206"/>
      <c r="BC64" s="1206"/>
      <c r="BD64" s="1206"/>
      <c r="BE64" s="1206"/>
      <c r="BF64" s="1206"/>
      <c r="BG64" s="1206"/>
      <c r="BH64" s="1206"/>
      <c r="BI64" s="1206"/>
      <c r="BJ64" s="1206"/>
      <c r="BK64" s="1206"/>
      <c r="BL64" s="1206"/>
      <c r="BM64" s="1206"/>
      <c r="BN64" s="1206"/>
      <c r="BO64" s="1206"/>
      <c r="BP64" s="1206"/>
      <c r="BQ64" s="1206"/>
      <c r="BR64" s="1206"/>
      <c r="BS64" s="1206"/>
      <c r="BT64" s="1206"/>
      <c r="BU64" s="1206"/>
      <c r="BV64" s="1206"/>
      <c r="BW64" s="1206"/>
      <c r="BX64" s="1206"/>
      <c r="BY64" s="1206"/>
      <c r="BZ64" s="1206"/>
      <c r="CA64" s="1206"/>
      <c r="CB64" s="1206"/>
      <c r="CC64" s="1206"/>
      <c r="CD64" s="1206"/>
      <c r="CE64" s="1206"/>
      <c r="CF64" s="1206"/>
      <c r="CG64" s="1206"/>
      <c r="CH64" s="1206"/>
      <c r="CI64" s="1206"/>
      <c r="CJ64" s="1206"/>
      <c r="CK64" s="1206"/>
      <c r="CL64" s="1206"/>
      <c r="CM64" s="1206"/>
      <c r="CN64" s="1206"/>
      <c r="CO64" s="1206"/>
      <c r="CP64" s="1206"/>
      <c r="CQ64" s="1206"/>
      <c r="CR64" s="1206"/>
      <c r="CS64" s="1206"/>
      <c r="CT64" s="1206"/>
      <c r="CU64" s="1206"/>
      <c r="CV64" s="1206"/>
      <c r="CW64" s="1206"/>
      <c r="CX64" s="1206"/>
      <c r="CY64" s="1206"/>
      <c r="CZ64" s="1206"/>
      <c r="DA64" s="1206"/>
      <c r="DB64" s="1206"/>
      <c r="DC64" s="1206"/>
      <c r="DD64" s="1206"/>
      <c r="DE64" s="1206"/>
      <c r="DF64" s="1206"/>
      <c r="DG64" s="1206"/>
      <c r="DH64" s="1206"/>
      <c r="DI64" s="1206"/>
      <c r="DJ64" s="1206"/>
      <c r="DK64" s="1206"/>
      <c r="DL64" s="1206"/>
      <c r="DM64" s="1206"/>
      <c r="DN64" s="1206"/>
      <c r="DO64" s="1206"/>
      <c r="DP64" s="1206"/>
      <c r="DQ64" s="1206"/>
    </row>
    <row r="65" spans="1:121" x14ac:dyDescent="0.2">
      <c r="A65" s="847" t="s">
        <v>532</v>
      </c>
      <c r="B65" s="848"/>
      <c r="C65" s="851">
        <v>0</v>
      </c>
      <c r="D65" s="851">
        <v>0</v>
      </c>
      <c r="E65" s="851">
        <v>0</v>
      </c>
      <c r="F65" s="851">
        <v>0</v>
      </c>
      <c r="G65" s="851">
        <v>0</v>
      </c>
      <c r="H65" s="851">
        <v>0</v>
      </c>
      <c r="I65" s="851">
        <v>0</v>
      </c>
      <c r="J65" s="851">
        <v>0</v>
      </c>
      <c r="K65" s="851">
        <v>0</v>
      </c>
      <c r="L65" s="851">
        <v>0</v>
      </c>
      <c r="M65" s="851">
        <v>0</v>
      </c>
      <c r="N65" s="851">
        <v>0</v>
      </c>
      <c r="O65" s="851">
        <v>258153.67</v>
      </c>
      <c r="P65" s="851">
        <v>0</v>
      </c>
      <c r="Q65" s="851">
        <v>0</v>
      </c>
      <c r="R65" s="851">
        <v>0</v>
      </c>
      <c r="S65" s="851">
        <v>0</v>
      </c>
      <c r="T65" s="851">
        <v>546406.71</v>
      </c>
      <c r="U65" s="851">
        <v>0</v>
      </c>
      <c r="V65" s="851">
        <v>263265.31</v>
      </c>
      <c r="W65" s="851">
        <v>51026.58</v>
      </c>
      <c r="X65" s="851">
        <v>0</v>
      </c>
      <c r="Y65" s="851">
        <v>0</v>
      </c>
      <c r="Z65" s="851">
        <v>0</v>
      </c>
      <c r="AA65" s="851">
        <v>0</v>
      </c>
      <c r="AB65" s="851">
        <v>0</v>
      </c>
      <c r="AC65" s="851">
        <v>0</v>
      </c>
      <c r="AD65" s="851">
        <v>0</v>
      </c>
      <c r="AE65" s="851">
        <v>0</v>
      </c>
      <c r="AF65" s="851">
        <v>0</v>
      </c>
      <c r="AG65" s="851">
        <v>0</v>
      </c>
      <c r="AH65" s="851">
        <v>0</v>
      </c>
      <c r="AI65" s="851">
        <v>0</v>
      </c>
      <c r="AJ65" s="851">
        <v>0</v>
      </c>
      <c r="AK65" s="851">
        <v>0</v>
      </c>
      <c r="AL65" s="851">
        <v>0</v>
      </c>
      <c r="AM65" s="851">
        <v>0</v>
      </c>
      <c r="AN65" s="851">
        <v>0</v>
      </c>
      <c r="AO65" s="851">
        <v>0</v>
      </c>
      <c r="AP65" s="851">
        <v>0</v>
      </c>
      <c r="AQ65" s="851">
        <v>0</v>
      </c>
      <c r="AR65" s="856">
        <v>1118852.27</v>
      </c>
      <c r="AS65" s="1206"/>
      <c r="AT65" s="1206"/>
      <c r="AU65" s="1206"/>
      <c r="AV65" s="1206"/>
      <c r="AW65" s="1206"/>
      <c r="AX65" s="1206"/>
      <c r="AY65" s="1206"/>
      <c r="AZ65" s="1206"/>
      <c r="BA65" s="1206"/>
      <c r="BB65" s="1206"/>
      <c r="BC65" s="1206"/>
      <c r="BD65" s="1206"/>
      <c r="BE65" s="1206"/>
      <c r="BF65" s="1206"/>
      <c r="BG65" s="1206"/>
      <c r="BH65" s="1206"/>
      <c r="BI65" s="1206"/>
      <c r="BJ65" s="1206"/>
      <c r="BK65" s="1206"/>
      <c r="BL65" s="1206"/>
      <c r="BM65" s="1206"/>
      <c r="BN65" s="1206"/>
      <c r="BO65" s="1206"/>
      <c r="BP65" s="1206"/>
      <c r="BQ65" s="1206"/>
      <c r="BR65" s="1206"/>
      <c r="BS65" s="1206"/>
      <c r="BT65" s="1206"/>
      <c r="BU65" s="1206"/>
      <c r="BV65" s="1206"/>
      <c r="BW65" s="1206"/>
      <c r="BX65" s="1206"/>
      <c r="BY65" s="1206"/>
      <c r="BZ65" s="1206"/>
      <c r="CA65" s="1206"/>
      <c r="CB65" s="1206"/>
      <c r="CC65" s="1206"/>
      <c r="CD65" s="1206"/>
      <c r="CE65" s="1206"/>
      <c r="CF65" s="1206"/>
      <c r="CG65" s="1206"/>
      <c r="CH65" s="1206"/>
      <c r="CI65" s="1206"/>
      <c r="CJ65" s="1206"/>
      <c r="CK65" s="1206"/>
      <c r="CL65" s="1206"/>
      <c r="CM65" s="1206"/>
      <c r="CN65" s="1206"/>
      <c r="CO65" s="1206"/>
      <c r="CP65" s="1206"/>
      <c r="CQ65" s="1206"/>
      <c r="CR65" s="1206"/>
      <c r="CS65" s="1206"/>
      <c r="CT65" s="1206"/>
      <c r="CU65" s="1206"/>
      <c r="CV65" s="1206"/>
      <c r="CW65" s="1206"/>
      <c r="CX65" s="1206"/>
      <c r="CY65" s="1206"/>
      <c r="CZ65" s="1206"/>
      <c r="DA65" s="1206"/>
      <c r="DB65" s="1206"/>
      <c r="DC65" s="1206"/>
      <c r="DD65" s="1206"/>
      <c r="DE65" s="1206"/>
      <c r="DF65" s="1206"/>
      <c r="DG65" s="1206"/>
      <c r="DH65" s="1206"/>
      <c r="DI65" s="1206"/>
      <c r="DJ65" s="1206"/>
      <c r="DK65" s="1206"/>
      <c r="DL65" s="1206"/>
      <c r="DM65" s="1206"/>
      <c r="DN65" s="1206"/>
      <c r="DO65" s="1206"/>
      <c r="DP65" s="1206"/>
      <c r="DQ65" s="1206"/>
    </row>
    <row r="66" spans="1:121" x14ac:dyDescent="0.2">
      <c r="A66" s="851"/>
      <c r="B66" s="1207" t="s">
        <v>410</v>
      </c>
      <c r="C66" s="1207"/>
      <c r="D66" s="1207"/>
      <c r="E66" s="1207"/>
      <c r="F66" s="1207"/>
      <c r="G66" s="1207"/>
      <c r="H66" s="1207"/>
      <c r="I66" s="1207"/>
      <c r="J66" s="1207"/>
      <c r="K66" s="1207"/>
      <c r="L66" s="1207"/>
      <c r="M66" s="1207"/>
      <c r="N66" s="1207"/>
      <c r="O66" s="1207">
        <v>258153.67</v>
      </c>
      <c r="P66" s="1207"/>
      <c r="Q66" s="1207"/>
      <c r="R66" s="1207"/>
      <c r="S66" s="1207"/>
      <c r="T66" s="1207">
        <v>546406.71</v>
      </c>
      <c r="U66" s="1207"/>
      <c r="V66" s="1207">
        <v>263265.31</v>
      </c>
      <c r="W66" s="1207">
        <v>51026.58</v>
      </c>
      <c r="X66" s="1207"/>
      <c r="Y66" s="1207"/>
      <c r="Z66" s="1207"/>
      <c r="AA66" s="1207"/>
      <c r="AB66" s="1207"/>
      <c r="AC66" s="1207"/>
      <c r="AD66" s="1207"/>
      <c r="AE66" s="1207"/>
      <c r="AF66" s="1207"/>
      <c r="AG66" s="842"/>
      <c r="AH66" s="842"/>
      <c r="AI66" s="842"/>
      <c r="AJ66" s="842"/>
      <c r="AK66" s="843"/>
      <c r="AL66" s="843"/>
      <c r="AM66" s="843"/>
      <c r="AN66" s="843"/>
      <c r="AO66" s="843"/>
      <c r="AP66" s="843"/>
      <c r="AQ66" s="843"/>
      <c r="AR66" s="843">
        <v>1118852.27</v>
      </c>
      <c r="AS66" s="1206"/>
      <c r="AT66" s="1206"/>
      <c r="AU66" s="1206"/>
      <c r="AV66" s="1206"/>
      <c r="AW66" s="1206"/>
      <c r="AX66" s="1206"/>
      <c r="AY66" s="1206"/>
      <c r="AZ66" s="1206"/>
      <c r="BA66" s="1206"/>
      <c r="BB66" s="1206"/>
      <c r="BC66" s="1206"/>
      <c r="BD66" s="1206"/>
      <c r="BE66" s="1206"/>
      <c r="BF66" s="1206"/>
      <c r="BG66" s="1206"/>
      <c r="BH66" s="1206"/>
      <c r="BI66" s="1206"/>
      <c r="BJ66" s="1206"/>
      <c r="BK66" s="1206"/>
      <c r="BL66" s="1206"/>
      <c r="BM66" s="1206"/>
      <c r="BN66" s="1206"/>
      <c r="BO66" s="1206"/>
      <c r="BP66" s="1206"/>
      <c r="BQ66" s="1206"/>
      <c r="BR66" s="1206"/>
      <c r="BS66" s="1206"/>
      <c r="BT66" s="1206"/>
      <c r="BU66" s="1206"/>
      <c r="BV66" s="1206"/>
      <c r="BW66" s="1206"/>
      <c r="BX66" s="1206"/>
      <c r="BY66" s="1206"/>
      <c r="BZ66" s="1206"/>
      <c r="CA66" s="1206"/>
      <c r="CB66" s="1206"/>
      <c r="CC66" s="1206"/>
      <c r="CD66" s="1206"/>
      <c r="CE66" s="1206"/>
      <c r="CF66" s="1206"/>
      <c r="CG66" s="1206"/>
      <c r="CH66" s="1206"/>
      <c r="CI66" s="1206"/>
      <c r="CJ66" s="1206"/>
      <c r="CK66" s="1206"/>
      <c r="CL66" s="1206"/>
      <c r="CM66" s="1206"/>
      <c r="CN66" s="1206"/>
      <c r="CO66" s="1206"/>
      <c r="CP66" s="1206"/>
      <c r="CQ66" s="1206"/>
      <c r="CR66" s="1206"/>
      <c r="CS66" s="1206"/>
      <c r="CT66" s="1206"/>
      <c r="CU66" s="1206"/>
      <c r="CV66" s="1206"/>
      <c r="CW66" s="1206"/>
      <c r="CX66" s="1206"/>
      <c r="CY66" s="1206"/>
      <c r="CZ66" s="1206"/>
      <c r="DA66" s="1206"/>
      <c r="DB66" s="1206"/>
      <c r="DC66" s="1206"/>
      <c r="DD66" s="1206"/>
      <c r="DE66" s="1206"/>
      <c r="DF66" s="1206"/>
      <c r="DG66" s="1206"/>
      <c r="DH66" s="1206"/>
      <c r="DI66" s="1206"/>
      <c r="DJ66" s="1206"/>
      <c r="DK66" s="1206"/>
      <c r="DL66" s="1206"/>
      <c r="DM66" s="1206"/>
      <c r="DN66" s="1206"/>
      <c r="DO66" s="1206"/>
      <c r="DP66" s="1206"/>
      <c r="DQ66" s="1206"/>
    </row>
    <row r="67" spans="1:121" x14ac:dyDescent="0.2">
      <c r="A67" s="847" t="s">
        <v>411</v>
      </c>
      <c r="B67" s="848"/>
      <c r="C67" s="851">
        <v>4498143.3100000005</v>
      </c>
      <c r="D67" s="851">
        <v>8908328.3300000001</v>
      </c>
      <c r="E67" s="851">
        <v>10348484.030000001</v>
      </c>
      <c r="F67" s="851">
        <v>1960078.61</v>
      </c>
      <c r="G67" s="851">
        <v>16940267.879999999</v>
      </c>
      <c r="H67" s="851">
        <v>8404148.6499999985</v>
      </c>
      <c r="I67" s="851">
        <v>9547948.339999998</v>
      </c>
      <c r="J67" s="851">
        <v>18725091.849999998</v>
      </c>
      <c r="K67" s="851">
        <v>13777815.260000002</v>
      </c>
      <c r="L67" s="851">
        <v>9264551.2699999996</v>
      </c>
      <c r="M67" s="851">
        <v>7138175.79</v>
      </c>
      <c r="N67" s="851">
        <v>1437214.29</v>
      </c>
      <c r="O67" s="851">
        <v>7658627.9299999988</v>
      </c>
      <c r="P67" s="851">
        <v>4788667.7799999993</v>
      </c>
      <c r="Q67" s="851">
        <v>5109018.7699999996</v>
      </c>
      <c r="R67" s="851">
        <v>4155915.61</v>
      </c>
      <c r="S67" s="851">
        <v>12116776.859999999</v>
      </c>
      <c r="T67" s="851">
        <v>14456831.34</v>
      </c>
      <c r="U67" s="851">
        <v>10911859.129999999</v>
      </c>
      <c r="V67" s="851">
        <v>12075630.5</v>
      </c>
      <c r="W67" s="851">
        <v>5641675.2000000002</v>
      </c>
      <c r="X67" s="851">
        <v>13536406.579999998</v>
      </c>
      <c r="Y67" s="851">
        <v>23574057.829999998</v>
      </c>
      <c r="Z67" s="851">
        <v>13089801.169999998</v>
      </c>
      <c r="AA67" s="851">
        <v>17439412.419999998</v>
      </c>
      <c r="AB67" s="851">
        <v>959439.85000000009</v>
      </c>
      <c r="AC67" s="851">
        <v>30422433.16</v>
      </c>
      <c r="AD67" s="851">
        <v>6953872.7199999997</v>
      </c>
      <c r="AE67" s="851">
        <v>5432501.2999999998</v>
      </c>
      <c r="AF67" s="851">
        <v>14578946.809999999</v>
      </c>
      <c r="AG67" s="851">
        <v>7171748.129999999</v>
      </c>
      <c r="AH67" s="851">
        <v>30948189.370000001</v>
      </c>
      <c r="AI67" s="851">
        <v>26613626.119999997</v>
      </c>
      <c r="AJ67" s="851">
        <v>57265295.759999998</v>
      </c>
      <c r="AK67" s="851">
        <v>0</v>
      </c>
      <c r="AL67" s="851">
        <v>153448.88</v>
      </c>
      <c r="AM67" s="851">
        <v>21503234.049999997</v>
      </c>
      <c r="AN67" s="851">
        <v>23606941.190000005</v>
      </c>
      <c r="AO67" s="851">
        <v>4620497.9400000004</v>
      </c>
      <c r="AP67" s="851">
        <v>9895156.7800000012</v>
      </c>
      <c r="AQ67" s="851">
        <v>10691527.949999999</v>
      </c>
      <c r="AR67" s="856">
        <v>506321788.73999995</v>
      </c>
      <c r="AS67" s="1206"/>
      <c r="AT67" s="1206"/>
      <c r="AU67" s="1206"/>
      <c r="AV67" s="1206"/>
      <c r="AW67" s="1206"/>
      <c r="AX67" s="1206"/>
      <c r="AY67" s="1206"/>
      <c r="AZ67" s="1206"/>
      <c r="BA67" s="1206"/>
      <c r="BB67" s="1206"/>
      <c r="BC67" s="1206"/>
      <c r="BD67" s="1206"/>
      <c r="BE67" s="1206"/>
      <c r="BF67" s="1206"/>
      <c r="BG67" s="1206"/>
      <c r="BH67" s="1206"/>
      <c r="BI67" s="1206"/>
      <c r="BJ67" s="1206"/>
      <c r="BK67" s="1206"/>
      <c r="BL67" s="1206"/>
      <c r="BM67" s="1206"/>
      <c r="BN67" s="1206"/>
      <c r="BO67" s="1206"/>
      <c r="BP67" s="1206"/>
      <c r="BQ67" s="1206"/>
      <c r="BR67" s="1206"/>
      <c r="BS67" s="1206"/>
      <c r="BT67" s="1206"/>
      <c r="BU67" s="1206"/>
      <c r="BV67" s="1206"/>
      <c r="BW67" s="1206"/>
      <c r="BX67" s="1206"/>
      <c r="BY67" s="1206"/>
      <c r="BZ67" s="1206"/>
      <c r="CA67" s="1206"/>
      <c r="CB67" s="1206"/>
      <c r="CC67" s="1206"/>
      <c r="CD67" s="1206"/>
      <c r="CE67" s="1206"/>
      <c r="CF67" s="1206"/>
      <c r="CG67" s="1206"/>
      <c r="CH67" s="1206"/>
      <c r="CI67" s="1206"/>
      <c r="CJ67" s="1206"/>
      <c r="CK67" s="1206"/>
      <c r="CL67" s="1206"/>
      <c r="CM67" s="1206"/>
      <c r="CN67" s="1206"/>
      <c r="CO67" s="1206"/>
      <c r="CP67" s="1206"/>
      <c r="CQ67" s="1206"/>
      <c r="CR67" s="1206"/>
      <c r="CS67" s="1206"/>
      <c r="CT67" s="1206"/>
      <c r="CU67" s="1206"/>
      <c r="CV67" s="1206"/>
      <c r="CW67" s="1206"/>
      <c r="CX67" s="1206"/>
      <c r="CY67" s="1206"/>
      <c r="CZ67" s="1206"/>
      <c r="DA67" s="1206"/>
      <c r="DB67" s="1206"/>
      <c r="DC67" s="1206"/>
      <c r="DD67" s="1206"/>
      <c r="DE67" s="1206"/>
      <c r="DF67" s="1206"/>
      <c r="DG67" s="1206"/>
      <c r="DH67" s="1206"/>
      <c r="DI67" s="1206"/>
      <c r="DJ67" s="1206"/>
      <c r="DK67" s="1206"/>
      <c r="DL67" s="1206"/>
      <c r="DM67" s="1206"/>
      <c r="DN67" s="1206"/>
      <c r="DO67" s="1206"/>
      <c r="DP67" s="1206"/>
      <c r="DQ67" s="1206"/>
    </row>
    <row r="68" spans="1:121" x14ac:dyDescent="0.2">
      <c r="A68" s="851"/>
      <c r="B68" s="1207" t="s">
        <v>52</v>
      </c>
      <c r="C68" s="1207"/>
      <c r="D68" s="1207">
        <v>314308.07</v>
      </c>
      <c r="E68" s="1207">
        <v>314308.07</v>
      </c>
      <c r="F68" s="1207"/>
      <c r="G68" s="1207">
        <v>2395333.92</v>
      </c>
      <c r="H68" s="1207">
        <v>1298534.1299999999</v>
      </c>
      <c r="I68" s="1207"/>
      <c r="J68" s="1207">
        <v>977261.74</v>
      </c>
      <c r="K68" s="1207"/>
      <c r="L68" s="1207"/>
      <c r="M68" s="1207">
        <v>462019.1</v>
      </c>
      <c r="N68" s="1207"/>
      <c r="O68" s="1207">
        <v>3211144.04</v>
      </c>
      <c r="P68" s="1207"/>
      <c r="Q68" s="1207"/>
      <c r="R68" s="1207"/>
      <c r="S68" s="1207">
        <v>656766.31000000006</v>
      </c>
      <c r="T68" s="1207">
        <v>828842.2</v>
      </c>
      <c r="U68" s="1207"/>
      <c r="V68" s="1207">
        <v>3211185.43</v>
      </c>
      <c r="W68" s="1207"/>
      <c r="X68" s="1207"/>
      <c r="Y68" s="1207">
        <v>461846.08</v>
      </c>
      <c r="Z68" s="1207">
        <v>507029.09</v>
      </c>
      <c r="AA68" s="1207"/>
      <c r="AB68" s="1207"/>
      <c r="AC68" s="1207">
        <v>2392797.13</v>
      </c>
      <c r="AD68" s="1207">
        <v>154776.94</v>
      </c>
      <c r="AE68" s="1207"/>
      <c r="AF68" s="1207">
        <v>539117.43000000005</v>
      </c>
      <c r="AG68" s="842"/>
      <c r="AH68" s="842">
        <v>4079707.59</v>
      </c>
      <c r="AI68" s="842">
        <v>803841.2</v>
      </c>
      <c r="AJ68" s="842"/>
      <c r="AK68" s="843"/>
      <c r="AL68" s="843"/>
      <c r="AM68" s="843">
        <v>696609.32</v>
      </c>
      <c r="AN68" s="843">
        <v>2442377.13</v>
      </c>
      <c r="AO68" s="843">
        <v>405623.28</v>
      </c>
      <c r="AP68" s="843">
        <v>202811.64</v>
      </c>
      <c r="AQ68" s="843">
        <v>1340878.47</v>
      </c>
      <c r="AR68" s="843">
        <v>27697118.309999999</v>
      </c>
      <c r="AS68" s="1206"/>
      <c r="AT68" s="1206"/>
      <c r="AU68" s="1206"/>
      <c r="AV68" s="1206"/>
      <c r="AW68" s="1206"/>
      <c r="AX68" s="1206"/>
      <c r="AY68" s="1206"/>
      <c r="AZ68" s="1206"/>
      <c r="BA68" s="1206"/>
      <c r="BB68" s="1206"/>
      <c r="BC68" s="1206"/>
      <c r="BD68" s="1206"/>
      <c r="BE68" s="1206"/>
      <c r="BF68" s="1206"/>
      <c r="BG68" s="1206"/>
      <c r="BH68" s="1206"/>
      <c r="BI68" s="1206"/>
      <c r="BJ68" s="1206"/>
      <c r="BK68" s="1206"/>
      <c r="BL68" s="1206"/>
      <c r="BM68" s="1206"/>
      <c r="BN68" s="1206"/>
      <c r="BO68" s="1206"/>
      <c r="BP68" s="1206"/>
      <c r="BQ68" s="1206"/>
      <c r="BR68" s="1206"/>
      <c r="BS68" s="1206"/>
      <c r="BT68" s="1206"/>
      <c r="BU68" s="1206"/>
      <c r="BV68" s="1206"/>
      <c r="BW68" s="1206"/>
      <c r="BX68" s="1206"/>
      <c r="BY68" s="1206"/>
      <c r="BZ68" s="1206"/>
      <c r="CA68" s="1206"/>
      <c r="CB68" s="1206"/>
      <c r="CC68" s="1206"/>
      <c r="CD68" s="1206"/>
      <c r="CE68" s="1206"/>
      <c r="CF68" s="1206"/>
      <c r="CG68" s="1206"/>
      <c r="CH68" s="1206"/>
      <c r="CI68" s="1206"/>
      <c r="CJ68" s="1206"/>
      <c r="CK68" s="1206"/>
      <c r="CL68" s="1206"/>
      <c r="CM68" s="1206"/>
      <c r="CN68" s="1206"/>
      <c r="CO68" s="1206"/>
      <c r="CP68" s="1206"/>
      <c r="CQ68" s="1206"/>
      <c r="CR68" s="1206"/>
      <c r="CS68" s="1206"/>
      <c r="CT68" s="1206"/>
      <c r="CU68" s="1206"/>
      <c r="CV68" s="1206"/>
      <c r="CW68" s="1206"/>
      <c r="CX68" s="1206"/>
      <c r="CY68" s="1206"/>
      <c r="CZ68" s="1206"/>
      <c r="DA68" s="1206"/>
      <c r="DB68" s="1206"/>
      <c r="DC68" s="1206"/>
      <c r="DD68" s="1206"/>
      <c r="DE68" s="1206"/>
      <c r="DF68" s="1206"/>
      <c r="DG68" s="1206"/>
      <c r="DH68" s="1206"/>
      <c r="DI68" s="1206"/>
      <c r="DJ68" s="1206"/>
      <c r="DK68" s="1206"/>
      <c r="DL68" s="1206"/>
      <c r="DM68" s="1206"/>
      <c r="DN68" s="1206"/>
      <c r="DO68" s="1206"/>
      <c r="DP68" s="1206"/>
      <c r="DQ68" s="1206"/>
    </row>
    <row r="69" spans="1:121" x14ac:dyDescent="0.2">
      <c r="A69" s="851"/>
      <c r="B69" s="1207" t="s">
        <v>61</v>
      </c>
      <c r="C69" s="1207"/>
      <c r="D69" s="1207"/>
      <c r="E69" s="1207"/>
      <c r="F69" s="1207"/>
      <c r="G69" s="1207"/>
      <c r="H69" s="1207"/>
      <c r="I69" s="1207"/>
      <c r="J69" s="1207"/>
      <c r="K69" s="1207"/>
      <c r="L69" s="1207">
        <v>1287334.54</v>
      </c>
      <c r="M69" s="1207"/>
      <c r="N69" s="1207"/>
      <c r="O69" s="1207"/>
      <c r="P69" s="1207"/>
      <c r="Q69" s="1207"/>
      <c r="R69" s="1207"/>
      <c r="S69" s="1207">
        <v>1556240.92</v>
      </c>
      <c r="T69" s="1207"/>
      <c r="U69" s="1207">
        <v>1375595.62</v>
      </c>
      <c r="V69" s="1207"/>
      <c r="W69" s="1207">
        <v>1375595.6</v>
      </c>
      <c r="X69" s="1207">
        <v>1537642.06</v>
      </c>
      <c r="Y69" s="1207">
        <v>2138576.9700000002</v>
      </c>
      <c r="Z69" s="1207">
        <v>1106684.25</v>
      </c>
      <c r="AA69" s="1207">
        <v>1258928.6100000001</v>
      </c>
      <c r="AB69" s="1207"/>
      <c r="AC69" s="1207">
        <v>3116700.07</v>
      </c>
      <c r="AD69" s="1207">
        <v>819142.14</v>
      </c>
      <c r="AE69" s="1207"/>
      <c r="AF69" s="1207">
        <v>1004509.76</v>
      </c>
      <c r="AG69" s="842"/>
      <c r="AH69" s="842"/>
      <c r="AI69" s="842"/>
      <c r="AJ69" s="842">
        <v>914006.43</v>
      </c>
      <c r="AK69" s="843"/>
      <c r="AL69" s="843"/>
      <c r="AM69" s="843"/>
      <c r="AN69" s="843"/>
      <c r="AO69" s="843"/>
      <c r="AP69" s="843"/>
      <c r="AQ69" s="843"/>
      <c r="AR69" s="843">
        <v>17490956.970000003</v>
      </c>
      <c r="AS69" s="1206"/>
      <c r="AT69" s="1206"/>
      <c r="AU69" s="1206"/>
      <c r="AV69" s="1206"/>
      <c r="AW69" s="1206"/>
      <c r="AX69" s="1206"/>
      <c r="AY69" s="1206"/>
      <c r="AZ69" s="1206"/>
      <c r="BA69" s="1206"/>
      <c r="BB69" s="1206"/>
      <c r="BC69" s="1206"/>
      <c r="BD69" s="1206"/>
      <c r="BE69" s="1206"/>
      <c r="BF69" s="1206"/>
      <c r="BG69" s="1206"/>
      <c r="BH69" s="1206"/>
      <c r="BI69" s="1206"/>
      <c r="BJ69" s="1206"/>
      <c r="BK69" s="1206"/>
      <c r="BL69" s="1206"/>
      <c r="BM69" s="1206"/>
      <c r="BN69" s="1206"/>
      <c r="BO69" s="1206"/>
      <c r="BP69" s="1206"/>
      <c r="BQ69" s="1206"/>
      <c r="BR69" s="1206"/>
      <c r="BS69" s="1206"/>
      <c r="BT69" s="1206"/>
      <c r="BU69" s="1206"/>
      <c r="BV69" s="1206"/>
      <c r="BW69" s="1206"/>
      <c r="BX69" s="1206"/>
      <c r="BY69" s="1206"/>
      <c r="BZ69" s="1206"/>
      <c r="CA69" s="1206"/>
      <c r="CB69" s="1206"/>
      <c r="CC69" s="1206"/>
      <c r="CD69" s="1206"/>
      <c r="CE69" s="1206"/>
      <c r="CF69" s="1206"/>
      <c r="CG69" s="1206"/>
      <c r="CH69" s="1206"/>
      <c r="CI69" s="1206"/>
      <c r="CJ69" s="1206"/>
      <c r="CK69" s="1206"/>
      <c r="CL69" s="1206"/>
      <c r="CM69" s="1206"/>
      <c r="CN69" s="1206"/>
      <c r="CO69" s="1206"/>
      <c r="CP69" s="1206"/>
      <c r="CQ69" s="1206"/>
      <c r="CR69" s="1206"/>
      <c r="CS69" s="1206"/>
      <c r="CT69" s="1206"/>
      <c r="CU69" s="1206"/>
      <c r="CV69" s="1206"/>
      <c r="CW69" s="1206"/>
      <c r="CX69" s="1206"/>
      <c r="CY69" s="1206"/>
      <c r="CZ69" s="1206"/>
      <c r="DA69" s="1206"/>
      <c r="DB69" s="1206"/>
      <c r="DC69" s="1206"/>
      <c r="DD69" s="1206"/>
      <c r="DE69" s="1206"/>
      <c r="DF69" s="1206"/>
      <c r="DG69" s="1206"/>
      <c r="DH69" s="1206"/>
      <c r="DI69" s="1206"/>
      <c r="DJ69" s="1206"/>
      <c r="DK69" s="1206"/>
      <c r="DL69" s="1206"/>
      <c r="DM69" s="1206"/>
      <c r="DN69" s="1206"/>
      <c r="DO69" s="1206"/>
      <c r="DP69" s="1206"/>
      <c r="DQ69" s="1206"/>
    </row>
    <row r="70" spans="1:121" x14ac:dyDescent="0.2">
      <c r="A70" s="851"/>
      <c r="B70" s="1207" t="s">
        <v>62</v>
      </c>
      <c r="C70" s="1207"/>
      <c r="D70" s="1207">
        <v>961028.32</v>
      </c>
      <c r="E70" s="1207">
        <v>470748.06</v>
      </c>
      <c r="F70" s="1207"/>
      <c r="G70" s="1207">
        <v>1983066.23</v>
      </c>
      <c r="H70" s="1207"/>
      <c r="I70" s="1207"/>
      <c r="J70" s="1207"/>
      <c r="K70" s="1207"/>
      <c r="L70" s="1207"/>
      <c r="M70" s="1207"/>
      <c r="N70" s="1207">
        <v>552384.79</v>
      </c>
      <c r="O70" s="1207"/>
      <c r="P70" s="1207"/>
      <c r="Q70" s="1207"/>
      <c r="R70" s="1207"/>
      <c r="S70" s="1207"/>
      <c r="T70" s="1207"/>
      <c r="U70" s="1207"/>
      <c r="V70" s="1207"/>
      <c r="W70" s="1207"/>
      <c r="X70" s="1207">
        <v>669454.42000000004</v>
      </c>
      <c r="Y70" s="1207"/>
      <c r="Z70" s="1207">
        <v>1604416.74</v>
      </c>
      <c r="AA70" s="1207">
        <v>1604416.74</v>
      </c>
      <c r="AB70" s="1207">
        <v>313278.09000000003</v>
      </c>
      <c r="AC70" s="1207">
        <v>6220585.0999999996</v>
      </c>
      <c r="AD70" s="1207">
        <v>167363.6</v>
      </c>
      <c r="AE70" s="1207">
        <v>1030140.95</v>
      </c>
      <c r="AF70" s="1207"/>
      <c r="AG70" s="842"/>
      <c r="AH70" s="842"/>
      <c r="AI70" s="842"/>
      <c r="AJ70" s="842">
        <v>283962.7</v>
      </c>
      <c r="AK70" s="843"/>
      <c r="AL70" s="843">
        <v>63475.360000000001</v>
      </c>
      <c r="AM70" s="843">
        <v>2730984.92</v>
      </c>
      <c r="AN70" s="843">
        <v>333864.93</v>
      </c>
      <c r="AO70" s="843"/>
      <c r="AP70" s="843"/>
      <c r="AQ70" s="843"/>
      <c r="AR70" s="843">
        <v>18989170.949999996</v>
      </c>
      <c r="AS70" s="1206"/>
      <c r="AT70" s="1206"/>
      <c r="AU70" s="1206"/>
      <c r="AV70" s="1206"/>
      <c r="AW70" s="1206"/>
      <c r="AX70" s="1206"/>
      <c r="AY70" s="1206"/>
      <c r="AZ70" s="1206"/>
      <c r="BA70" s="1206"/>
      <c r="BB70" s="1206"/>
      <c r="BC70" s="1206"/>
      <c r="BD70" s="1206"/>
      <c r="BE70" s="1206"/>
      <c r="BF70" s="1206"/>
      <c r="BG70" s="1206"/>
      <c r="BH70" s="1206"/>
      <c r="BI70" s="1206"/>
      <c r="BJ70" s="1206"/>
      <c r="BK70" s="1206"/>
      <c r="BL70" s="1206"/>
      <c r="BM70" s="1206"/>
      <c r="BN70" s="1206"/>
      <c r="BO70" s="1206"/>
      <c r="BP70" s="1206"/>
      <c r="BQ70" s="1206"/>
      <c r="BR70" s="1206"/>
      <c r="BS70" s="1206"/>
      <c r="BT70" s="1206"/>
      <c r="BU70" s="1206"/>
      <c r="BV70" s="1206"/>
      <c r="BW70" s="1206"/>
      <c r="BX70" s="1206"/>
      <c r="BY70" s="1206"/>
      <c r="BZ70" s="1206"/>
      <c r="CA70" s="1206"/>
      <c r="CB70" s="1206"/>
      <c r="CC70" s="1206"/>
      <c r="CD70" s="1206"/>
      <c r="CE70" s="1206"/>
      <c r="CF70" s="1206"/>
      <c r="CG70" s="1206"/>
      <c r="CH70" s="1206"/>
      <c r="CI70" s="1206"/>
      <c r="CJ70" s="1206"/>
      <c r="CK70" s="1206"/>
      <c r="CL70" s="1206"/>
      <c r="CM70" s="1206"/>
      <c r="CN70" s="1206"/>
      <c r="CO70" s="1206"/>
      <c r="CP70" s="1206"/>
      <c r="CQ70" s="1206"/>
      <c r="CR70" s="1206"/>
      <c r="CS70" s="1206"/>
      <c r="CT70" s="1206"/>
      <c r="CU70" s="1206"/>
      <c r="CV70" s="1206"/>
      <c r="CW70" s="1206"/>
      <c r="CX70" s="1206"/>
      <c r="CY70" s="1206"/>
      <c r="CZ70" s="1206"/>
      <c r="DA70" s="1206"/>
      <c r="DB70" s="1206"/>
      <c r="DC70" s="1206"/>
      <c r="DD70" s="1206"/>
      <c r="DE70" s="1206"/>
      <c r="DF70" s="1206"/>
      <c r="DG70" s="1206"/>
      <c r="DH70" s="1206"/>
      <c r="DI70" s="1206"/>
      <c r="DJ70" s="1206"/>
      <c r="DK70" s="1206"/>
      <c r="DL70" s="1206"/>
      <c r="DM70" s="1206"/>
      <c r="DN70" s="1206"/>
      <c r="DO70" s="1206"/>
      <c r="DP70" s="1206"/>
      <c r="DQ70" s="1206"/>
    </row>
    <row r="71" spans="1:121" x14ac:dyDescent="0.2">
      <c r="A71" s="851"/>
      <c r="B71" s="1207" t="s">
        <v>53</v>
      </c>
      <c r="C71" s="1207">
        <v>308408.65000000002</v>
      </c>
      <c r="D71" s="1207"/>
      <c r="E71" s="1207">
        <v>471491.48</v>
      </c>
      <c r="F71" s="1207">
        <v>439291.49</v>
      </c>
      <c r="G71" s="1207">
        <v>2260596.4900000002</v>
      </c>
      <c r="H71" s="1207">
        <v>1703654.3</v>
      </c>
      <c r="I71" s="1207">
        <v>2544694.23</v>
      </c>
      <c r="J71" s="1207">
        <v>3588042.65</v>
      </c>
      <c r="K71" s="1207">
        <v>3713162.88</v>
      </c>
      <c r="L71" s="1207"/>
      <c r="M71" s="1207">
        <v>2013476.84</v>
      </c>
      <c r="N71" s="1207">
        <v>385953.67</v>
      </c>
      <c r="O71" s="1207">
        <v>347109.69</v>
      </c>
      <c r="P71" s="1207">
        <v>1690424.4</v>
      </c>
      <c r="Q71" s="1207"/>
      <c r="R71" s="1207">
        <v>347109.7</v>
      </c>
      <c r="S71" s="1207"/>
      <c r="T71" s="1207">
        <v>1981963.7</v>
      </c>
      <c r="U71" s="1207"/>
      <c r="V71" s="1207">
        <v>898011.16</v>
      </c>
      <c r="W71" s="1207">
        <v>520664.55</v>
      </c>
      <c r="X71" s="1207">
        <v>2589716.5299999998</v>
      </c>
      <c r="Y71" s="1207">
        <v>6487594.2699999996</v>
      </c>
      <c r="Z71" s="1207">
        <v>2021321.02</v>
      </c>
      <c r="AA71" s="1207">
        <v>4241018.97</v>
      </c>
      <c r="AB71" s="1207">
        <v>80001.87</v>
      </c>
      <c r="AC71" s="1207">
        <v>5967398.4800000004</v>
      </c>
      <c r="AD71" s="1207">
        <v>2373030.92</v>
      </c>
      <c r="AE71" s="1207">
        <v>870072.91</v>
      </c>
      <c r="AF71" s="1207">
        <v>1560107.9</v>
      </c>
      <c r="AG71" s="842">
        <v>2070692.41</v>
      </c>
      <c r="AH71" s="842">
        <v>2526883.33</v>
      </c>
      <c r="AI71" s="842">
        <v>4091274.14</v>
      </c>
      <c r="AJ71" s="842">
        <v>6863644.5300000003</v>
      </c>
      <c r="AK71" s="843"/>
      <c r="AL71" s="843"/>
      <c r="AM71" s="843">
        <v>751101.11</v>
      </c>
      <c r="AN71" s="843"/>
      <c r="AO71" s="843">
        <v>302019.45</v>
      </c>
      <c r="AP71" s="843">
        <v>404017.96</v>
      </c>
      <c r="AQ71" s="843"/>
      <c r="AR71" s="843">
        <v>66413951.679999992</v>
      </c>
      <c r="AS71" s="1206"/>
      <c r="AT71" s="1206"/>
      <c r="AU71" s="1206"/>
      <c r="AV71" s="1206"/>
      <c r="AW71" s="1206"/>
      <c r="AX71" s="1206"/>
      <c r="AY71" s="1206"/>
      <c r="AZ71" s="1206"/>
      <c r="BA71" s="1206"/>
      <c r="BB71" s="1206"/>
      <c r="BC71" s="1206"/>
      <c r="BD71" s="1206"/>
      <c r="BE71" s="1206"/>
      <c r="BF71" s="1206"/>
      <c r="BG71" s="1206"/>
      <c r="BH71" s="1206"/>
      <c r="BI71" s="1206"/>
      <c r="BJ71" s="1206"/>
      <c r="BK71" s="1206"/>
      <c r="BL71" s="1206"/>
      <c r="BM71" s="1206"/>
      <c r="BN71" s="1206"/>
      <c r="BO71" s="1206"/>
      <c r="BP71" s="1206"/>
      <c r="BQ71" s="1206"/>
      <c r="BR71" s="1206"/>
      <c r="BS71" s="1206"/>
      <c r="BT71" s="1206"/>
      <c r="BU71" s="1206"/>
      <c r="BV71" s="1206"/>
      <c r="BW71" s="1206"/>
      <c r="BX71" s="1206"/>
      <c r="BY71" s="1206"/>
      <c r="BZ71" s="1206"/>
      <c r="CA71" s="1206"/>
      <c r="CB71" s="1206"/>
      <c r="CC71" s="1206"/>
      <c r="CD71" s="1206"/>
      <c r="CE71" s="1206"/>
      <c r="CF71" s="1206"/>
      <c r="CG71" s="1206"/>
      <c r="CH71" s="1206"/>
      <c r="CI71" s="1206"/>
      <c r="CJ71" s="1206"/>
      <c r="CK71" s="1206"/>
      <c r="CL71" s="1206"/>
      <c r="CM71" s="1206"/>
      <c r="CN71" s="1206"/>
      <c r="CO71" s="1206"/>
      <c r="CP71" s="1206"/>
      <c r="CQ71" s="1206"/>
      <c r="CR71" s="1206"/>
      <c r="CS71" s="1206"/>
      <c r="CT71" s="1206"/>
      <c r="CU71" s="1206"/>
      <c r="CV71" s="1206"/>
      <c r="CW71" s="1206"/>
      <c r="CX71" s="1206"/>
      <c r="CY71" s="1206"/>
      <c r="CZ71" s="1206"/>
      <c r="DA71" s="1206"/>
      <c r="DB71" s="1206"/>
      <c r="DC71" s="1206"/>
      <c r="DD71" s="1206"/>
      <c r="DE71" s="1206"/>
      <c r="DF71" s="1206"/>
      <c r="DG71" s="1206"/>
      <c r="DH71" s="1206"/>
      <c r="DI71" s="1206"/>
      <c r="DJ71" s="1206"/>
      <c r="DK71" s="1206"/>
      <c r="DL71" s="1206"/>
      <c r="DM71" s="1206"/>
      <c r="DN71" s="1206"/>
      <c r="DO71" s="1206"/>
      <c r="DP71" s="1206"/>
      <c r="DQ71" s="1206"/>
    </row>
    <row r="72" spans="1:121" x14ac:dyDescent="0.2">
      <c r="A72" s="851"/>
      <c r="B72" s="1207" t="s">
        <v>54</v>
      </c>
      <c r="C72" s="1207"/>
      <c r="D72" s="1207">
        <v>1372885.88</v>
      </c>
      <c r="E72" s="1207"/>
      <c r="F72" s="1207"/>
      <c r="G72" s="1207"/>
      <c r="H72" s="1207"/>
      <c r="I72" s="1207"/>
      <c r="J72" s="1207">
        <v>456313.36</v>
      </c>
      <c r="K72" s="1207"/>
      <c r="L72" s="1207">
        <v>1793201.39</v>
      </c>
      <c r="M72" s="1207"/>
      <c r="N72" s="1207"/>
      <c r="O72" s="1207">
        <v>1607517.88</v>
      </c>
      <c r="P72" s="1207">
        <v>3098243.38</v>
      </c>
      <c r="Q72" s="1207">
        <v>344920.1</v>
      </c>
      <c r="R72" s="1207">
        <v>424744.67</v>
      </c>
      <c r="S72" s="1207">
        <v>3206594.18</v>
      </c>
      <c r="T72" s="1207">
        <v>2134461.87</v>
      </c>
      <c r="U72" s="1207">
        <v>3033007.94</v>
      </c>
      <c r="V72" s="1207">
        <v>2987713.23</v>
      </c>
      <c r="W72" s="1207">
        <v>762319.39</v>
      </c>
      <c r="X72" s="1207">
        <v>1310452.3700000001</v>
      </c>
      <c r="Y72" s="1207"/>
      <c r="Z72" s="1207">
        <v>293099.99</v>
      </c>
      <c r="AA72" s="1207">
        <v>293099.98</v>
      </c>
      <c r="AB72" s="1207">
        <v>240355.55</v>
      </c>
      <c r="AC72" s="1207">
        <v>1882519.11</v>
      </c>
      <c r="AD72" s="1207">
        <v>453337.02</v>
      </c>
      <c r="AE72" s="1207">
        <v>2514065.41</v>
      </c>
      <c r="AF72" s="1207">
        <v>3499594.03</v>
      </c>
      <c r="AG72" s="842">
        <v>1367875.58</v>
      </c>
      <c r="AH72" s="842">
        <v>3236297.95</v>
      </c>
      <c r="AI72" s="842">
        <v>1834357.6</v>
      </c>
      <c r="AJ72" s="842">
        <v>13535839.27</v>
      </c>
      <c r="AK72" s="843"/>
      <c r="AL72" s="843"/>
      <c r="AM72" s="843"/>
      <c r="AN72" s="843">
        <v>1709027.2</v>
      </c>
      <c r="AO72" s="843">
        <v>584637.12</v>
      </c>
      <c r="AP72" s="843"/>
      <c r="AQ72" s="843">
        <v>575101.4</v>
      </c>
      <c r="AR72" s="843">
        <v>54551582.850000009</v>
      </c>
      <c r="AS72" s="1206"/>
      <c r="AT72" s="1206"/>
      <c r="AU72" s="1206"/>
      <c r="AV72" s="1206"/>
      <c r="AW72" s="1206"/>
      <c r="AX72" s="1206"/>
      <c r="AY72" s="1206"/>
      <c r="AZ72" s="1206"/>
      <c r="BA72" s="1206"/>
      <c r="BB72" s="1206"/>
      <c r="BC72" s="1206"/>
      <c r="BD72" s="1206"/>
      <c r="BE72" s="1206"/>
      <c r="BF72" s="1206"/>
      <c r="BG72" s="1206"/>
      <c r="BH72" s="1206"/>
      <c r="BI72" s="1206"/>
      <c r="BJ72" s="1206"/>
      <c r="BK72" s="1206"/>
      <c r="BL72" s="1206"/>
      <c r="BM72" s="1206"/>
      <c r="BN72" s="1206"/>
      <c r="BO72" s="1206"/>
      <c r="BP72" s="1206"/>
      <c r="BQ72" s="1206"/>
      <c r="BR72" s="1206"/>
      <c r="BS72" s="1206"/>
      <c r="BT72" s="1206"/>
      <c r="BU72" s="1206"/>
      <c r="BV72" s="1206"/>
      <c r="BW72" s="1206"/>
      <c r="BX72" s="1206"/>
      <c r="BY72" s="1206"/>
      <c r="BZ72" s="1206"/>
      <c r="CA72" s="1206"/>
      <c r="CB72" s="1206"/>
      <c r="CC72" s="1206"/>
      <c r="CD72" s="1206"/>
      <c r="CE72" s="1206"/>
      <c r="CF72" s="1206"/>
      <c r="CG72" s="1206"/>
      <c r="CH72" s="1206"/>
      <c r="CI72" s="1206"/>
      <c r="CJ72" s="1206"/>
      <c r="CK72" s="1206"/>
      <c r="CL72" s="1206"/>
      <c r="CM72" s="1206"/>
      <c r="CN72" s="1206"/>
      <c r="CO72" s="1206"/>
      <c r="CP72" s="1206"/>
      <c r="CQ72" s="1206"/>
      <c r="CR72" s="1206"/>
      <c r="CS72" s="1206"/>
      <c r="CT72" s="1206"/>
      <c r="CU72" s="1206"/>
      <c r="CV72" s="1206"/>
      <c r="CW72" s="1206"/>
      <c r="CX72" s="1206"/>
      <c r="CY72" s="1206"/>
      <c r="CZ72" s="1206"/>
      <c r="DA72" s="1206"/>
      <c r="DB72" s="1206"/>
      <c r="DC72" s="1206"/>
      <c r="DD72" s="1206"/>
      <c r="DE72" s="1206"/>
      <c r="DF72" s="1206"/>
      <c r="DG72" s="1206"/>
      <c r="DH72" s="1206"/>
      <c r="DI72" s="1206"/>
      <c r="DJ72" s="1206"/>
      <c r="DK72" s="1206"/>
      <c r="DL72" s="1206"/>
      <c r="DM72" s="1206"/>
      <c r="DN72" s="1206"/>
      <c r="DO72" s="1206"/>
      <c r="DP72" s="1206"/>
      <c r="DQ72" s="1206"/>
    </row>
    <row r="73" spans="1:121" x14ac:dyDescent="0.2">
      <c r="A73" s="851"/>
      <c r="B73" s="1207" t="s">
        <v>55</v>
      </c>
      <c r="C73" s="1207">
        <v>1642978.23</v>
      </c>
      <c r="D73" s="1207">
        <v>321409.43</v>
      </c>
      <c r="E73" s="1207">
        <v>808573.15</v>
      </c>
      <c r="F73" s="1207">
        <v>496432.87</v>
      </c>
      <c r="G73" s="1207">
        <v>2735247.06</v>
      </c>
      <c r="H73" s="1207">
        <v>3497268.36</v>
      </c>
      <c r="I73" s="1207">
        <v>1372770.2</v>
      </c>
      <c r="J73" s="1207">
        <v>2915009.37</v>
      </c>
      <c r="K73" s="1207">
        <v>440262.93</v>
      </c>
      <c r="L73" s="1207">
        <v>2001458.34</v>
      </c>
      <c r="M73" s="1207">
        <v>1194664.29</v>
      </c>
      <c r="N73" s="1207"/>
      <c r="O73" s="1207">
        <v>344840.43</v>
      </c>
      <c r="P73" s="1207"/>
      <c r="Q73" s="1207">
        <v>212098.35</v>
      </c>
      <c r="R73" s="1207"/>
      <c r="S73" s="1207">
        <v>2225709.23</v>
      </c>
      <c r="T73" s="1207">
        <v>366041.82</v>
      </c>
      <c r="U73" s="1207">
        <v>481941.76000000001</v>
      </c>
      <c r="V73" s="1207">
        <v>292833.45</v>
      </c>
      <c r="W73" s="1207">
        <v>740276.27</v>
      </c>
      <c r="X73" s="1207">
        <v>3347736.02</v>
      </c>
      <c r="Y73" s="1207">
        <v>6834545.1799999997</v>
      </c>
      <c r="Z73" s="1207"/>
      <c r="AA73" s="1207"/>
      <c r="AB73" s="1207">
        <v>163439.41</v>
      </c>
      <c r="AC73" s="1207"/>
      <c r="AD73" s="1207">
        <v>1167055.43</v>
      </c>
      <c r="AE73" s="1207"/>
      <c r="AF73" s="1207">
        <v>3593073.31</v>
      </c>
      <c r="AG73" s="842">
        <v>1794957.94</v>
      </c>
      <c r="AH73" s="842">
        <v>7152433.1399999997</v>
      </c>
      <c r="AI73" s="842">
        <v>3288880.65</v>
      </c>
      <c r="AJ73" s="842">
        <v>7913124.1799999997</v>
      </c>
      <c r="AK73" s="843"/>
      <c r="AL73" s="843"/>
      <c r="AM73" s="843">
        <v>2822564.94</v>
      </c>
      <c r="AN73" s="843">
        <v>317646.33</v>
      </c>
      <c r="AO73" s="843"/>
      <c r="AP73" s="843"/>
      <c r="AQ73" s="843"/>
      <c r="AR73" s="843">
        <v>60485272.069999993</v>
      </c>
      <c r="AS73" s="1206"/>
      <c r="AT73" s="1206"/>
      <c r="AU73" s="1206"/>
      <c r="AV73" s="1206"/>
      <c r="AW73" s="1206"/>
      <c r="AX73" s="1206"/>
      <c r="AY73" s="1206"/>
      <c r="AZ73" s="1206"/>
      <c r="BA73" s="1206"/>
      <c r="BB73" s="1206"/>
      <c r="BC73" s="1206"/>
      <c r="BD73" s="1206"/>
      <c r="BE73" s="1206"/>
      <c r="BF73" s="1206"/>
      <c r="BG73" s="1206"/>
      <c r="BH73" s="1206"/>
      <c r="BI73" s="1206"/>
      <c r="BJ73" s="1206"/>
      <c r="BK73" s="1206"/>
      <c r="BL73" s="1206"/>
      <c r="BM73" s="1206"/>
      <c r="BN73" s="1206"/>
      <c r="BO73" s="1206"/>
      <c r="BP73" s="1206"/>
      <c r="BQ73" s="1206"/>
      <c r="BR73" s="1206"/>
      <c r="BS73" s="1206"/>
      <c r="BT73" s="1206"/>
      <c r="BU73" s="1206"/>
      <c r="BV73" s="1206"/>
      <c r="BW73" s="1206"/>
      <c r="BX73" s="1206"/>
      <c r="BY73" s="1206"/>
      <c r="BZ73" s="1206"/>
      <c r="CA73" s="1206"/>
      <c r="CB73" s="1206"/>
      <c r="CC73" s="1206"/>
      <c r="CD73" s="1206"/>
      <c r="CE73" s="1206"/>
      <c r="CF73" s="1206"/>
      <c r="CG73" s="1206"/>
      <c r="CH73" s="1206"/>
      <c r="CI73" s="1206"/>
      <c r="CJ73" s="1206"/>
      <c r="CK73" s="1206"/>
      <c r="CL73" s="1206"/>
      <c r="CM73" s="1206"/>
      <c r="CN73" s="1206"/>
      <c r="CO73" s="1206"/>
      <c r="CP73" s="1206"/>
      <c r="CQ73" s="1206"/>
      <c r="CR73" s="1206"/>
      <c r="CS73" s="1206"/>
      <c r="CT73" s="1206"/>
      <c r="CU73" s="1206"/>
      <c r="CV73" s="1206"/>
      <c r="CW73" s="1206"/>
      <c r="CX73" s="1206"/>
      <c r="CY73" s="1206"/>
      <c r="CZ73" s="1206"/>
      <c r="DA73" s="1206"/>
      <c r="DB73" s="1206"/>
      <c r="DC73" s="1206"/>
      <c r="DD73" s="1206"/>
      <c r="DE73" s="1206"/>
      <c r="DF73" s="1206"/>
      <c r="DG73" s="1206"/>
      <c r="DH73" s="1206"/>
      <c r="DI73" s="1206"/>
      <c r="DJ73" s="1206"/>
      <c r="DK73" s="1206"/>
      <c r="DL73" s="1206"/>
      <c r="DM73" s="1206"/>
      <c r="DN73" s="1206"/>
      <c r="DO73" s="1206"/>
      <c r="DP73" s="1206"/>
      <c r="DQ73" s="1206"/>
    </row>
    <row r="74" spans="1:121" x14ac:dyDescent="0.2">
      <c r="A74" s="851"/>
      <c r="B74" s="1207" t="s">
        <v>412</v>
      </c>
      <c r="C74" s="1207"/>
      <c r="D74" s="1207"/>
      <c r="E74" s="1207">
        <v>408234.81</v>
      </c>
      <c r="F74" s="1207">
        <v>292696.87</v>
      </c>
      <c r="G74" s="1207"/>
      <c r="H74" s="1207">
        <v>240162.29</v>
      </c>
      <c r="I74" s="1207"/>
      <c r="J74" s="1207">
        <v>1239129.6200000001</v>
      </c>
      <c r="K74" s="1207"/>
      <c r="L74" s="1207">
        <v>1779524.1</v>
      </c>
      <c r="M74" s="1207"/>
      <c r="N74" s="1207">
        <v>273432.98</v>
      </c>
      <c r="O74" s="1207"/>
      <c r="P74" s="1207"/>
      <c r="Q74" s="1207"/>
      <c r="R74" s="1207"/>
      <c r="S74" s="1207">
        <v>446991.2</v>
      </c>
      <c r="T74" s="1207">
        <v>1643657.03</v>
      </c>
      <c r="U74" s="1207">
        <v>303538.93</v>
      </c>
      <c r="V74" s="1207">
        <v>3027339.32</v>
      </c>
      <c r="W74" s="1207"/>
      <c r="X74" s="1207">
        <v>610553.62</v>
      </c>
      <c r="Y74" s="1207">
        <v>2493140.09</v>
      </c>
      <c r="Z74" s="1207"/>
      <c r="AA74" s="1207"/>
      <c r="AB74" s="1207"/>
      <c r="AC74" s="1207"/>
      <c r="AD74" s="1207">
        <v>618047.99</v>
      </c>
      <c r="AE74" s="1207"/>
      <c r="AF74" s="1207"/>
      <c r="AG74" s="842"/>
      <c r="AH74" s="842">
        <v>4533555.18</v>
      </c>
      <c r="AI74" s="842"/>
      <c r="AJ74" s="842">
        <v>159112.09</v>
      </c>
      <c r="AK74" s="843"/>
      <c r="AL74" s="843"/>
      <c r="AM74" s="843">
        <v>4461956.0199999996</v>
      </c>
      <c r="AN74" s="843">
        <v>3670970.49</v>
      </c>
      <c r="AO74" s="843"/>
      <c r="AP74" s="843">
        <v>151723.94</v>
      </c>
      <c r="AQ74" s="843">
        <v>3171624.83</v>
      </c>
      <c r="AR74" s="843">
        <v>29525391.400000006</v>
      </c>
      <c r="AS74" s="1206"/>
      <c r="AT74" s="1206"/>
      <c r="AU74" s="1206"/>
      <c r="AV74" s="1206"/>
      <c r="AW74" s="1206"/>
      <c r="AX74" s="1206"/>
      <c r="AY74" s="1206"/>
      <c r="AZ74" s="1206"/>
      <c r="BA74" s="1206"/>
      <c r="BB74" s="1206"/>
      <c r="BC74" s="1206"/>
      <c r="BD74" s="1206"/>
      <c r="BE74" s="1206"/>
      <c r="BF74" s="1206"/>
      <c r="BG74" s="1206"/>
      <c r="BH74" s="1206"/>
      <c r="BI74" s="1206"/>
      <c r="BJ74" s="1206"/>
      <c r="BK74" s="1206"/>
      <c r="BL74" s="1206"/>
      <c r="BM74" s="1206"/>
      <c r="BN74" s="1206"/>
      <c r="BO74" s="1206"/>
      <c r="BP74" s="1206"/>
      <c r="BQ74" s="1206"/>
      <c r="BR74" s="1206"/>
      <c r="BS74" s="1206"/>
      <c r="BT74" s="1206"/>
      <c r="BU74" s="1206"/>
      <c r="BV74" s="1206"/>
      <c r="BW74" s="1206"/>
      <c r="BX74" s="1206"/>
      <c r="BY74" s="1206"/>
      <c r="BZ74" s="1206"/>
      <c r="CA74" s="1206"/>
      <c r="CB74" s="1206"/>
      <c r="CC74" s="1206"/>
      <c r="CD74" s="1206"/>
      <c r="CE74" s="1206"/>
      <c r="CF74" s="1206"/>
      <c r="CG74" s="1206"/>
      <c r="CH74" s="1206"/>
      <c r="CI74" s="1206"/>
      <c r="CJ74" s="1206"/>
      <c r="CK74" s="1206"/>
      <c r="CL74" s="1206"/>
      <c r="CM74" s="1206"/>
      <c r="CN74" s="1206"/>
      <c r="CO74" s="1206"/>
      <c r="CP74" s="1206"/>
      <c r="CQ74" s="1206"/>
      <c r="CR74" s="1206"/>
      <c r="CS74" s="1206"/>
      <c r="CT74" s="1206"/>
      <c r="CU74" s="1206"/>
      <c r="CV74" s="1206"/>
      <c r="CW74" s="1206"/>
      <c r="CX74" s="1206"/>
      <c r="CY74" s="1206"/>
      <c r="CZ74" s="1206"/>
      <c r="DA74" s="1206"/>
      <c r="DB74" s="1206"/>
      <c r="DC74" s="1206"/>
      <c r="DD74" s="1206"/>
      <c r="DE74" s="1206"/>
      <c r="DF74" s="1206"/>
      <c r="DG74" s="1206"/>
      <c r="DH74" s="1206"/>
      <c r="DI74" s="1206"/>
      <c r="DJ74" s="1206"/>
      <c r="DK74" s="1206"/>
      <c r="DL74" s="1206"/>
      <c r="DM74" s="1206"/>
      <c r="DN74" s="1206"/>
      <c r="DO74" s="1206"/>
      <c r="DP74" s="1206"/>
      <c r="DQ74" s="1206"/>
    </row>
    <row r="75" spans="1:121" x14ac:dyDescent="0.2">
      <c r="A75" s="851"/>
      <c r="B75" s="1207" t="s">
        <v>56</v>
      </c>
      <c r="C75" s="1207"/>
      <c r="D75" s="1207">
        <v>3256201.12</v>
      </c>
      <c r="E75" s="1207">
        <v>3565469.59</v>
      </c>
      <c r="F75" s="1207"/>
      <c r="G75" s="1207"/>
      <c r="H75" s="1207"/>
      <c r="I75" s="1207">
        <v>4072978.33</v>
      </c>
      <c r="J75" s="1207"/>
      <c r="K75" s="1207">
        <v>7196668.4000000004</v>
      </c>
      <c r="L75" s="1207"/>
      <c r="M75" s="1207">
        <v>2461680.98</v>
      </c>
      <c r="N75" s="1207"/>
      <c r="O75" s="1207"/>
      <c r="P75" s="1207"/>
      <c r="Q75" s="1207"/>
      <c r="R75" s="1207">
        <v>1730111.2</v>
      </c>
      <c r="S75" s="1207">
        <v>1361598.75</v>
      </c>
      <c r="T75" s="1207">
        <v>6426147.9400000004</v>
      </c>
      <c r="U75" s="1207">
        <v>1865862.76</v>
      </c>
      <c r="V75" s="1207">
        <v>1061738</v>
      </c>
      <c r="W75" s="1207">
        <v>1447809.72</v>
      </c>
      <c r="X75" s="1207"/>
      <c r="Y75" s="1207"/>
      <c r="Z75" s="1207">
        <v>3650576.36</v>
      </c>
      <c r="AA75" s="1207">
        <v>6494398.9500000002</v>
      </c>
      <c r="AB75" s="1207"/>
      <c r="AC75" s="1207">
        <v>6784480.3200000003</v>
      </c>
      <c r="AD75" s="1207"/>
      <c r="AE75" s="1207"/>
      <c r="AF75" s="1207">
        <v>1608713.26</v>
      </c>
      <c r="AG75" s="842"/>
      <c r="AH75" s="842">
        <v>202843.67</v>
      </c>
      <c r="AI75" s="842">
        <v>101421.92</v>
      </c>
      <c r="AJ75" s="842">
        <v>12060289.43</v>
      </c>
      <c r="AK75" s="843"/>
      <c r="AL75" s="843"/>
      <c r="AM75" s="843"/>
      <c r="AN75" s="843"/>
      <c r="AO75" s="843">
        <v>805548.52</v>
      </c>
      <c r="AP75" s="843">
        <v>1159377.8400000001</v>
      </c>
      <c r="AQ75" s="843"/>
      <c r="AR75" s="843">
        <v>67313917.060000002</v>
      </c>
      <c r="AS75" s="1206"/>
      <c r="AT75" s="1206"/>
      <c r="AU75" s="1206"/>
      <c r="AV75" s="1206"/>
      <c r="AW75" s="1206"/>
      <c r="AX75" s="1206"/>
      <c r="AY75" s="1206"/>
      <c r="AZ75" s="1206"/>
      <c r="BA75" s="1206"/>
      <c r="BB75" s="1206"/>
      <c r="BC75" s="1206"/>
      <c r="BD75" s="1206"/>
      <c r="BE75" s="1206"/>
      <c r="BF75" s="1206"/>
      <c r="BG75" s="1206"/>
      <c r="BH75" s="1206"/>
      <c r="BI75" s="1206"/>
      <c r="BJ75" s="1206"/>
      <c r="BK75" s="1206"/>
      <c r="BL75" s="1206"/>
      <c r="BM75" s="1206"/>
      <c r="BN75" s="1206"/>
      <c r="BO75" s="1206"/>
      <c r="BP75" s="1206"/>
      <c r="BQ75" s="1206"/>
      <c r="BR75" s="1206"/>
      <c r="BS75" s="1206"/>
      <c r="BT75" s="1206"/>
      <c r="BU75" s="1206"/>
      <c r="BV75" s="1206"/>
      <c r="BW75" s="1206"/>
      <c r="BX75" s="1206"/>
      <c r="BY75" s="1206"/>
      <c r="BZ75" s="1206"/>
      <c r="CA75" s="1206"/>
      <c r="CB75" s="1206"/>
      <c r="CC75" s="1206"/>
      <c r="CD75" s="1206"/>
      <c r="CE75" s="1206"/>
      <c r="CF75" s="1206"/>
      <c r="CG75" s="1206"/>
      <c r="CH75" s="1206"/>
      <c r="CI75" s="1206"/>
      <c r="CJ75" s="1206"/>
      <c r="CK75" s="1206"/>
      <c r="CL75" s="1206"/>
      <c r="CM75" s="1206"/>
      <c r="CN75" s="1206"/>
      <c r="CO75" s="1206"/>
      <c r="CP75" s="1206"/>
      <c r="CQ75" s="1206"/>
      <c r="CR75" s="1206"/>
      <c r="CS75" s="1206"/>
      <c r="CT75" s="1206"/>
      <c r="CU75" s="1206"/>
      <c r="CV75" s="1206"/>
      <c r="CW75" s="1206"/>
      <c r="CX75" s="1206"/>
      <c r="CY75" s="1206"/>
      <c r="CZ75" s="1206"/>
      <c r="DA75" s="1206"/>
      <c r="DB75" s="1206"/>
      <c r="DC75" s="1206"/>
      <c r="DD75" s="1206"/>
      <c r="DE75" s="1206"/>
      <c r="DF75" s="1206"/>
      <c r="DG75" s="1206"/>
      <c r="DH75" s="1206"/>
      <c r="DI75" s="1206"/>
      <c r="DJ75" s="1206"/>
      <c r="DK75" s="1206"/>
      <c r="DL75" s="1206"/>
      <c r="DM75" s="1206"/>
      <c r="DN75" s="1206"/>
      <c r="DO75" s="1206"/>
      <c r="DP75" s="1206"/>
      <c r="DQ75" s="1206"/>
    </row>
    <row r="76" spans="1:121" x14ac:dyDescent="0.2">
      <c r="A76" s="851"/>
      <c r="B76" s="1207" t="s">
        <v>35</v>
      </c>
      <c r="C76" s="1207"/>
      <c r="D76" s="1207"/>
      <c r="E76" s="1207"/>
      <c r="F76" s="1207"/>
      <c r="G76" s="1207"/>
      <c r="H76" s="1207"/>
      <c r="I76" s="1207"/>
      <c r="J76" s="1207"/>
      <c r="K76" s="1207"/>
      <c r="L76" s="1207"/>
      <c r="M76" s="1207"/>
      <c r="N76" s="1207"/>
      <c r="O76" s="1207"/>
      <c r="P76" s="1207"/>
      <c r="Q76" s="1207"/>
      <c r="R76" s="1207"/>
      <c r="S76" s="1207"/>
      <c r="T76" s="1207"/>
      <c r="U76" s="1207"/>
      <c r="V76" s="1207"/>
      <c r="W76" s="1207"/>
      <c r="X76" s="1207"/>
      <c r="Y76" s="1207"/>
      <c r="Z76" s="1207"/>
      <c r="AA76" s="1207"/>
      <c r="AB76" s="1207"/>
      <c r="AC76" s="1207"/>
      <c r="AD76" s="1207"/>
      <c r="AE76" s="1207"/>
      <c r="AF76" s="1207"/>
      <c r="AG76" s="842"/>
      <c r="AH76" s="842"/>
      <c r="AI76" s="842"/>
      <c r="AJ76" s="842"/>
      <c r="AK76" s="843"/>
      <c r="AL76" s="843"/>
      <c r="AM76" s="843"/>
      <c r="AN76" s="843"/>
      <c r="AO76" s="843"/>
      <c r="AP76" s="843">
        <v>1802770.65</v>
      </c>
      <c r="AQ76" s="843"/>
      <c r="AR76" s="843">
        <v>1802770.65</v>
      </c>
      <c r="AS76" s="1206"/>
      <c r="AT76" s="1206"/>
      <c r="AU76" s="1206"/>
      <c r="AV76" s="1206"/>
      <c r="AW76" s="1206"/>
      <c r="AX76" s="1206"/>
      <c r="AY76" s="1206"/>
      <c r="AZ76" s="1206"/>
      <c r="BA76" s="1206"/>
      <c r="BB76" s="1206"/>
      <c r="BC76" s="1206"/>
      <c r="BD76" s="1206"/>
      <c r="BE76" s="1206"/>
      <c r="BF76" s="1206"/>
      <c r="BG76" s="1206"/>
      <c r="BH76" s="1206"/>
      <c r="BI76" s="1206"/>
      <c r="BJ76" s="1206"/>
      <c r="BK76" s="1206"/>
      <c r="BL76" s="1206"/>
      <c r="BM76" s="1206"/>
      <c r="BN76" s="1206"/>
      <c r="BO76" s="1206"/>
      <c r="BP76" s="1206"/>
      <c r="BQ76" s="1206"/>
      <c r="BR76" s="1206"/>
      <c r="BS76" s="1206"/>
      <c r="BT76" s="1206"/>
      <c r="BU76" s="1206"/>
      <c r="BV76" s="1206"/>
      <c r="BW76" s="1206"/>
      <c r="BX76" s="1206"/>
      <c r="BY76" s="1206"/>
      <c r="BZ76" s="1206"/>
      <c r="CA76" s="1206"/>
      <c r="CB76" s="1206"/>
      <c r="CC76" s="1206"/>
      <c r="CD76" s="1206"/>
      <c r="CE76" s="1206"/>
      <c r="CF76" s="1206"/>
      <c r="CG76" s="1206"/>
      <c r="CH76" s="1206"/>
      <c r="CI76" s="1206"/>
      <c r="CJ76" s="1206"/>
      <c r="CK76" s="1206"/>
      <c r="CL76" s="1206"/>
      <c r="CM76" s="1206"/>
      <c r="CN76" s="1206"/>
      <c r="CO76" s="1206"/>
      <c r="CP76" s="1206"/>
      <c r="CQ76" s="1206"/>
      <c r="CR76" s="1206"/>
      <c r="CS76" s="1206"/>
      <c r="CT76" s="1206"/>
      <c r="CU76" s="1206"/>
      <c r="CV76" s="1206"/>
      <c r="CW76" s="1206"/>
      <c r="CX76" s="1206"/>
      <c r="CY76" s="1206"/>
      <c r="CZ76" s="1206"/>
      <c r="DA76" s="1206"/>
      <c r="DB76" s="1206"/>
      <c r="DC76" s="1206"/>
      <c r="DD76" s="1206"/>
      <c r="DE76" s="1206"/>
      <c r="DF76" s="1206"/>
      <c r="DG76" s="1206"/>
      <c r="DH76" s="1206"/>
      <c r="DI76" s="1206"/>
      <c r="DJ76" s="1206"/>
      <c r="DK76" s="1206"/>
      <c r="DL76" s="1206"/>
      <c r="DM76" s="1206"/>
      <c r="DN76" s="1206"/>
      <c r="DO76" s="1206"/>
      <c r="DP76" s="1206"/>
      <c r="DQ76" s="1206"/>
    </row>
    <row r="77" spans="1:121" x14ac:dyDescent="0.2">
      <c r="A77" s="851"/>
      <c r="B77" s="1207" t="s">
        <v>57</v>
      </c>
      <c r="C77" s="1207"/>
      <c r="D77" s="1207"/>
      <c r="E77" s="1207">
        <v>1461831.65</v>
      </c>
      <c r="F77" s="1207"/>
      <c r="G77" s="1207">
        <v>1218193.04</v>
      </c>
      <c r="H77" s="1207"/>
      <c r="I77" s="1207"/>
      <c r="J77" s="1207"/>
      <c r="K77" s="1207"/>
      <c r="L77" s="1207"/>
      <c r="M77" s="1207"/>
      <c r="N77" s="1207"/>
      <c r="O77" s="1207"/>
      <c r="P77" s="1207"/>
      <c r="Q77" s="1207">
        <v>905898.93</v>
      </c>
      <c r="R77" s="1207">
        <v>844933.77</v>
      </c>
      <c r="S77" s="1207">
        <v>1412107.78</v>
      </c>
      <c r="T77" s="1207"/>
      <c r="U77" s="1207">
        <v>1691156.48</v>
      </c>
      <c r="V77" s="1207"/>
      <c r="W77" s="1207">
        <v>564025.72</v>
      </c>
      <c r="X77" s="1207"/>
      <c r="Y77" s="1207"/>
      <c r="Z77" s="1207"/>
      <c r="AA77" s="1207"/>
      <c r="AB77" s="1207"/>
      <c r="AC77" s="1207"/>
      <c r="AD77" s="1207">
        <v>297723.83</v>
      </c>
      <c r="AE77" s="1207"/>
      <c r="AF77" s="1207">
        <v>160957.45000000001</v>
      </c>
      <c r="AG77" s="842"/>
      <c r="AH77" s="842">
        <v>1214593.4099999999</v>
      </c>
      <c r="AI77" s="842"/>
      <c r="AJ77" s="842">
        <v>5064753.13</v>
      </c>
      <c r="AK77" s="843"/>
      <c r="AL77" s="843"/>
      <c r="AM77" s="843"/>
      <c r="AN77" s="843">
        <v>1475786.04</v>
      </c>
      <c r="AO77" s="843"/>
      <c r="AP77" s="843"/>
      <c r="AQ77" s="843">
        <v>738094.45</v>
      </c>
      <c r="AR77" s="843">
        <v>17050055.679999996</v>
      </c>
      <c r="AS77" s="1206"/>
      <c r="AT77" s="1206"/>
      <c r="AU77" s="1206"/>
      <c r="AV77" s="1206"/>
      <c r="AW77" s="1206"/>
      <c r="AX77" s="1206"/>
      <c r="AY77" s="1206"/>
      <c r="AZ77" s="1206"/>
      <c r="BA77" s="1206"/>
      <c r="BB77" s="1206"/>
      <c r="BC77" s="1206"/>
      <c r="BD77" s="1206"/>
      <c r="BE77" s="1206"/>
      <c r="BF77" s="1206"/>
      <c r="BG77" s="1206"/>
      <c r="BH77" s="1206"/>
      <c r="BI77" s="1206"/>
      <c r="BJ77" s="1206"/>
      <c r="BK77" s="1206"/>
      <c r="BL77" s="1206"/>
      <c r="BM77" s="1206"/>
      <c r="BN77" s="1206"/>
      <c r="BO77" s="1206"/>
      <c r="BP77" s="1206"/>
      <c r="BQ77" s="1206"/>
      <c r="BR77" s="1206"/>
      <c r="BS77" s="1206"/>
      <c r="BT77" s="1206"/>
      <c r="BU77" s="1206"/>
      <c r="BV77" s="1206"/>
      <c r="BW77" s="1206"/>
      <c r="BX77" s="1206"/>
      <c r="BY77" s="1206"/>
      <c r="BZ77" s="1206"/>
      <c r="CA77" s="1206"/>
      <c r="CB77" s="1206"/>
      <c r="CC77" s="1206"/>
      <c r="CD77" s="1206"/>
      <c r="CE77" s="1206"/>
      <c r="CF77" s="1206"/>
      <c r="CG77" s="1206"/>
      <c r="CH77" s="1206"/>
      <c r="CI77" s="1206"/>
      <c r="CJ77" s="1206"/>
      <c r="CK77" s="1206"/>
      <c r="CL77" s="1206"/>
      <c r="CM77" s="1206"/>
      <c r="CN77" s="1206"/>
      <c r="CO77" s="1206"/>
      <c r="CP77" s="1206"/>
      <c r="CQ77" s="1206"/>
      <c r="CR77" s="1206"/>
      <c r="CS77" s="1206"/>
      <c r="CT77" s="1206"/>
      <c r="CU77" s="1206"/>
      <c r="CV77" s="1206"/>
      <c r="CW77" s="1206"/>
      <c r="CX77" s="1206"/>
      <c r="CY77" s="1206"/>
      <c r="CZ77" s="1206"/>
      <c r="DA77" s="1206"/>
      <c r="DB77" s="1206"/>
      <c r="DC77" s="1206"/>
      <c r="DD77" s="1206"/>
      <c r="DE77" s="1206"/>
      <c r="DF77" s="1206"/>
      <c r="DG77" s="1206"/>
      <c r="DH77" s="1206"/>
      <c r="DI77" s="1206"/>
      <c r="DJ77" s="1206"/>
      <c r="DK77" s="1206"/>
      <c r="DL77" s="1206"/>
      <c r="DM77" s="1206"/>
      <c r="DN77" s="1206"/>
      <c r="DO77" s="1206"/>
      <c r="DP77" s="1206"/>
      <c r="DQ77" s="1206"/>
    </row>
    <row r="78" spans="1:121" x14ac:dyDescent="0.2">
      <c r="A78" s="851"/>
      <c r="B78" s="1207" t="s">
        <v>139</v>
      </c>
      <c r="C78" s="1207"/>
      <c r="D78" s="1207"/>
      <c r="E78" s="1207"/>
      <c r="F78" s="1207"/>
      <c r="G78" s="1207"/>
      <c r="H78" s="1207"/>
      <c r="I78" s="1207"/>
      <c r="J78" s="1207"/>
      <c r="K78" s="1207"/>
      <c r="L78" s="1207"/>
      <c r="M78" s="1207"/>
      <c r="N78" s="1207"/>
      <c r="O78" s="1207"/>
      <c r="P78" s="1207"/>
      <c r="Q78" s="1207"/>
      <c r="R78" s="1207"/>
      <c r="S78" s="1207"/>
      <c r="T78" s="1207"/>
      <c r="U78" s="1207"/>
      <c r="V78" s="1207"/>
      <c r="W78" s="1207"/>
      <c r="X78" s="1207"/>
      <c r="Y78" s="1207"/>
      <c r="Z78" s="1207"/>
      <c r="AA78" s="1207"/>
      <c r="AB78" s="1207"/>
      <c r="AC78" s="1207"/>
      <c r="AD78" s="1207"/>
      <c r="AE78" s="1207"/>
      <c r="AF78" s="1207"/>
      <c r="AG78" s="842"/>
      <c r="AH78" s="842"/>
      <c r="AI78" s="842"/>
      <c r="AJ78" s="842"/>
      <c r="AK78" s="843"/>
      <c r="AL78" s="843"/>
      <c r="AM78" s="843"/>
      <c r="AN78" s="843">
        <v>2750816.13</v>
      </c>
      <c r="AO78" s="843"/>
      <c r="AP78" s="843"/>
      <c r="AQ78" s="843"/>
      <c r="AR78" s="843">
        <v>2750816.13</v>
      </c>
      <c r="AS78" s="1206"/>
      <c r="AT78" s="1206"/>
      <c r="AU78" s="1206"/>
      <c r="AV78" s="1206"/>
      <c r="AW78" s="1206"/>
      <c r="AX78" s="1206"/>
      <c r="AY78" s="1206"/>
      <c r="AZ78" s="1206"/>
      <c r="BA78" s="1206"/>
      <c r="BB78" s="1206"/>
      <c r="BC78" s="1206"/>
      <c r="BD78" s="1206"/>
      <c r="BE78" s="1206"/>
      <c r="BF78" s="1206"/>
      <c r="BG78" s="1206"/>
      <c r="BH78" s="1206"/>
      <c r="BI78" s="1206"/>
      <c r="BJ78" s="1206"/>
      <c r="BK78" s="1206"/>
      <c r="BL78" s="1206"/>
      <c r="BM78" s="1206"/>
      <c r="BN78" s="1206"/>
      <c r="BO78" s="1206"/>
      <c r="BP78" s="1206"/>
      <c r="BQ78" s="1206"/>
      <c r="BR78" s="1206"/>
      <c r="BS78" s="1206"/>
      <c r="BT78" s="1206"/>
      <c r="BU78" s="1206"/>
      <c r="BV78" s="1206"/>
      <c r="BW78" s="1206"/>
      <c r="BX78" s="1206"/>
      <c r="BY78" s="1206"/>
      <c r="BZ78" s="1206"/>
      <c r="CA78" s="1206"/>
      <c r="CB78" s="1206"/>
      <c r="CC78" s="1206"/>
      <c r="CD78" s="1206"/>
      <c r="CE78" s="1206"/>
      <c r="CF78" s="1206"/>
      <c r="CG78" s="1206"/>
      <c r="CH78" s="1206"/>
      <c r="CI78" s="1206"/>
      <c r="CJ78" s="1206"/>
      <c r="CK78" s="1206"/>
      <c r="CL78" s="1206"/>
      <c r="CM78" s="1206"/>
      <c r="CN78" s="1206"/>
      <c r="CO78" s="1206"/>
      <c r="CP78" s="1206"/>
      <c r="CQ78" s="1206"/>
      <c r="CR78" s="1206"/>
      <c r="CS78" s="1206"/>
      <c r="CT78" s="1206"/>
      <c r="CU78" s="1206"/>
      <c r="CV78" s="1206"/>
      <c r="CW78" s="1206"/>
      <c r="CX78" s="1206"/>
      <c r="CY78" s="1206"/>
      <c r="CZ78" s="1206"/>
      <c r="DA78" s="1206"/>
      <c r="DB78" s="1206"/>
      <c r="DC78" s="1206"/>
      <c r="DD78" s="1206"/>
      <c r="DE78" s="1206"/>
      <c r="DF78" s="1206"/>
      <c r="DG78" s="1206"/>
      <c r="DH78" s="1206"/>
      <c r="DI78" s="1206"/>
      <c r="DJ78" s="1206"/>
      <c r="DK78" s="1206"/>
      <c r="DL78" s="1206"/>
      <c r="DM78" s="1206"/>
      <c r="DN78" s="1206"/>
      <c r="DO78" s="1206"/>
      <c r="DP78" s="1206"/>
      <c r="DQ78" s="1206"/>
    </row>
    <row r="79" spans="1:121" x14ac:dyDescent="0.2">
      <c r="A79" s="851"/>
      <c r="B79" s="1207" t="s">
        <v>63</v>
      </c>
      <c r="C79" s="1207"/>
      <c r="D79" s="1207"/>
      <c r="E79" s="1207"/>
      <c r="F79" s="1207"/>
      <c r="G79" s="1207"/>
      <c r="H79" s="1207">
        <v>964095.84</v>
      </c>
      <c r="I79" s="1207">
        <v>503167.29</v>
      </c>
      <c r="J79" s="1207">
        <v>4234123.12</v>
      </c>
      <c r="K79" s="1207">
        <v>824531.96</v>
      </c>
      <c r="L79" s="1207"/>
      <c r="M79" s="1207">
        <v>1006334.58</v>
      </c>
      <c r="N79" s="1207"/>
      <c r="O79" s="1207"/>
      <c r="P79" s="1207"/>
      <c r="Q79" s="1207"/>
      <c r="R79" s="1207"/>
      <c r="S79" s="1207"/>
      <c r="T79" s="1207"/>
      <c r="U79" s="1207"/>
      <c r="V79" s="1207"/>
      <c r="W79" s="1207"/>
      <c r="X79" s="1207">
        <v>1238930.27</v>
      </c>
      <c r="Y79" s="1207">
        <v>1750416.91</v>
      </c>
      <c r="Z79" s="1207">
        <v>1978602.86</v>
      </c>
      <c r="AA79" s="1207">
        <v>1315013.28</v>
      </c>
      <c r="AB79" s="1207">
        <v>162364.93</v>
      </c>
      <c r="AC79" s="1207">
        <v>1622033.77</v>
      </c>
      <c r="AD79" s="1207"/>
      <c r="AE79" s="1207"/>
      <c r="AF79" s="1207"/>
      <c r="AG79" s="842"/>
      <c r="AH79" s="842"/>
      <c r="AI79" s="842">
        <v>3461397.87</v>
      </c>
      <c r="AJ79" s="842">
        <v>156828.29</v>
      </c>
      <c r="AK79" s="843"/>
      <c r="AL79" s="843"/>
      <c r="AM79" s="843">
        <v>2231636.35</v>
      </c>
      <c r="AN79" s="843">
        <v>4139538.14</v>
      </c>
      <c r="AO79" s="843"/>
      <c r="AP79" s="843">
        <v>2484883.69</v>
      </c>
      <c r="AQ79" s="843">
        <v>1476167.34</v>
      </c>
      <c r="AR79" s="843">
        <v>29550066.490000002</v>
      </c>
      <c r="AS79" s="1206"/>
      <c r="AT79" s="1206"/>
      <c r="AU79" s="1206"/>
      <c r="AV79" s="1206"/>
      <c r="AW79" s="1206"/>
      <c r="AX79" s="1206"/>
      <c r="AY79" s="1206"/>
      <c r="AZ79" s="1206"/>
      <c r="BA79" s="1206"/>
      <c r="BB79" s="1206"/>
      <c r="BC79" s="1206"/>
      <c r="BD79" s="1206"/>
      <c r="BE79" s="1206"/>
      <c r="BF79" s="1206"/>
      <c r="BG79" s="1206"/>
      <c r="BH79" s="1206"/>
      <c r="BI79" s="1206"/>
      <c r="BJ79" s="1206"/>
      <c r="BK79" s="1206"/>
      <c r="BL79" s="1206"/>
      <c r="BM79" s="1206"/>
      <c r="BN79" s="1206"/>
      <c r="BO79" s="1206"/>
      <c r="BP79" s="1206"/>
      <c r="BQ79" s="1206"/>
      <c r="BR79" s="1206"/>
      <c r="BS79" s="1206"/>
      <c r="BT79" s="1206"/>
      <c r="BU79" s="1206"/>
      <c r="BV79" s="1206"/>
      <c r="BW79" s="1206"/>
      <c r="BX79" s="1206"/>
      <c r="BY79" s="1206"/>
      <c r="BZ79" s="1206"/>
      <c r="CA79" s="1206"/>
      <c r="CB79" s="1206"/>
      <c r="CC79" s="1206"/>
      <c r="CD79" s="1206"/>
      <c r="CE79" s="1206"/>
      <c r="CF79" s="1206"/>
      <c r="CG79" s="1206"/>
      <c r="CH79" s="1206"/>
      <c r="CI79" s="1206"/>
      <c r="CJ79" s="1206"/>
      <c r="CK79" s="1206"/>
      <c r="CL79" s="1206"/>
      <c r="CM79" s="1206"/>
      <c r="CN79" s="1206"/>
      <c r="CO79" s="1206"/>
      <c r="CP79" s="1206"/>
      <c r="CQ79" s="1206"/>
      <c r="CR79" s="1206"/>
      <c r="CS79" s="1206"/>
      <c r="CT79" s="1206"/>
      <c r="CU79" s="1206"/>
      <c r="CV79" s="1206"/>
      <c r="CW79" s="1206"/>
      <c r="CX79" s="1206"/>
      <c r="CY79" s="1206"/>
      <c r="CZ79" s="1206"/>
      <c r="DA79" s="1206"/>
      <c r="DB79" s="1206"/>
      <c r="DC79" s="1206"/>
      <c r="DD79" s="1206"/>
      <c r="DE79" s="1206"/>
      <c r="DF79" s="1206"/>
      <c r="DG79" s="1206"/>
      <c r="DH79" s="1206"/>
      <c r="DI79" s="1206"/>
      <c r="DJ79" s="1206"/>
      <c r="DK79" s="1206"/>
      <c r="DL79" s="1206"/>
      <c r="DM79" s="1206"/>
      <c r="DN79" s="1206"/>
      <c r="DO79" s="1206"/>
      <c r="DP79" s="1206"/>
      <c r="DQ79" s="1206"/>
    </row>
    <row r="80" spans="1:121" x14ac:dyDescent="0.2">
      <c r="A80" s="851"/>
      <c r="B80" s="1207" t="s">
        <v>64</v>
      </c>
      <c r="C80" s="1207"/>
      <c r="D80" s="1207"/>
      <c r="E80" s="1207"/>
      <c r="F80" s="1207"/>
      <c r="G80" s="1207">
        <v>970420.87</v>
      </c>
      <c r="H80" s="1207"/>
      <c r="I80" s="1207">
        <v>1019000.12</v>
      </c>
      <c r="J80" s="1207">
        <v>2953305.42</v>
      </c>
      <c r="K80" s="1207">
        <v>1019008.31</v>
      </c>
      <c r="L80" s="1207"/>
      <c r="M80" s="1207"/>
      <c r="N80" s="1207"/>
      <c r="O80" s="1207">
        <v>462598.97</v>
      </c>
      <c r="P80" s="1207"/>
      <c r="Q80" s="1207">
        <v>3388257.33</v>
      </c>
      <c r="R80" s="1207">
        <v>440214.98</v>
      </c>
      <c r="S80" s="1207">
        <v>1154363.1100000001</v>
      </c>
      <c r="T80" s="1207"/>
      <c r="U80" s="1207">
        <v>1439709.62</v>
      </c>
      <c r="V80" s="1207"/>
      <c r="W80" s="1207"/>
      <c r="X80" s="1207">
        <v>671597.02</v>
      </c>
      <c r="Y80" s="1207"/>
      <c r="Z80" s="1207">
        <v>406156.68</v>
      </c>
      <c r="AA80" s="1207">
        <v>710621.71</v>
      </c>
      <c r="AB80" s="1207"/>
      <c r="AC80" s="1207">
        <v>914005</v>
      </c>
      <c r="AD80" s="1207"/>
      <c r="AE80" s="1207"/>
      <c r="AF80" s="1207"/>
      <c r="AG80" s="842"/>
      <c r="AH80" s="842"/>
      <c r="AI80" s="842">
        <v>4837689.95</v>
      </c>
      <c r="AJ80" s="842"/>
      <c r="AK80" s="843"/>
      <c r="AL80" s="843"/>
      <c r="AM80" s="843">
        <v>182883.31</v>
      </c>
      <c r="AN80" s="843">
        <v>951695.21</v>
      </c>
      <c r="AO80" s="843">
        <v>713771.41</v>
      </c>
      <c r="AP80" s="843">
        <v>2380857.94</v>
      </c>
      <c r="AQ80" s="843"/>
      <c r="AR80" s="843">
        <v>24616156.960000001</v>
      </c>
      <c r="AS80" s="1206"/>
      <c r="AT80" s="1206"/>
      <c r="AU80" s="1206"/>
      <c r="AV80" s="1206"/>
      <c r="AW80" s="1206"/>
      <c r="AX80" s="1206"/>
      <c r="AY80" s="1206"/>
      <c r="AZ80" s="1206"/>
      <c r="BA80" s="1206"/>
      <c r="BB80" s="1206"/>
      <c r="BC80" s="1206"/>
      <c r="BD80" s="1206"/>
      <c r="BE80" s="1206"/>
      <c r="BF80" s="1206"/>
      <c r="BG80" s="1206"/>
      <c r="BH80" s="1206"/>
      <c r="BI80" s="1206"/>
      <c r="BJ80" s="1206"/>
      <c r="BK80" s="1206"/>
      <c r="BL80" s="1206"/>
      <c r="BM80" s="1206"/>
      <c r="BN80" s="1206"/>
      <c r="BO80" s="1206"/>
      <c r="BP80" s="1206"/>
      <c r="BQ80" s="1206"/>
      <c r="BR80" s="1206"/>
      <c r="BS80" s="1206"/>
      <c r="BT80" s="1206"/>
      <c r="BU80" s="1206"/>
      <c r="BV80" s="1206"/>
      <c r="BW80" s="1206"/>
      <c r="BX80" s="1206"/>
      <c r="BY80" s="1206"/>
      <c r="BZ80" s="1206"/>
      <c r="CA80" s="1206"/>
      <c r="CB80" s="1206"/>
      <c r="CC80" s="1206"/>
      <c r="CD80" s="1206"/>
      <c r="CE80" s="1206"/>
      <c r="CF80" s="1206"/>
      <c r="CG80" s="1206"/>
      <c r="CH80" s="1206"/>
      <c r="CI80" s="1206"/>
      <c r="CJ80" s="1206"/>
      <c r="CK80" s="1206"/>
      <c r="CL80" s="1206"/>
      <c r="CM80" s="1206"/>
      <c r="CN80" s="1206"/>
      <c r="CO80" s="1206"/>
      <c r="CP80" s="1206"/>
      <c r="CQ80" s="1206"/>
      <c r="CR80" s="1206"/>
      <c r="CS80" s="1206"/>
      <c r="CT80" s="1206"/>
      <c r="CU80" s="1206"/>
      <c r="CV80" s="1206"/>
      <c r="CW80" s="1206"/>
      <c r="CX80" s="1206"/>
      <c r="CY80" s="1206"/>
      <c r="CZ80" s="1206"/>
      <c r="DA80" s="1206"/>
      <c r="DB80" s="1206"/>
      <c r="DC80" s="1206"/>
      <c r="DD80" s="1206"/>
      <c r="DE80" s="1206"/>
      <c r="DF80" s="1206"/>
      <c r="DG80" s="1206"/>
      <c r="DH80" s="1206"/>
      <c r="DI80" s="1206"/>
      <c r="DJ80" s="1206"/>
      <c r="DK80" s="1206"/>
      <c r="DL80" s="1206"/>
      <c r="DM80" s="1206"/>
      <c r="DN80" s="1206"/>
      <c r="DO80" s="1206"/>
      <c r="DP80" s="1206"/>
      <c r="DQ80" s="1206"/>
    </row>
    <row r="81" spans="1:121" x14ac:dyDescent="0.2">
      <c r="A81" s="851"/>
      <c r="B81" s="1207" t="s">
        <v>58</v>
      </c>
      <c r="C81" s="1207">
        <v>877196.33</v>
      </c>
      <c r="D81" s="1207">
        <v>2682495.5099999998</v>
      </c>
      <c r="E81" s="1207">
        <v>2847827.22</v>
      </c>
      <c r="F81" s="1207">
        <v>438963.56</v>
      </c>
      <c r="G81" s="1207">
        <v>3338075.27</v>
      </c>
      <c r="H81" s="1207">
        <v>700433.73</v>
      </c>
      <c r="I81" s="1207"/>
      <c r="J81" s="1207">
        <v>2291077.19</v>
      </c>
      <c r="K81" s="1207"/>
      <c r="L81" s="1207">
        <v>2403032.9</v>
      </c>
      <c r="M81" s="1207"/>
      <c r="N81" s="1207"/>
      <c r="O81" s="1207">
        <v>1685416.92</v>
      </c>
      <c r="P81" s="1207"/>
      <c r="Q81" s="1207">
        <v>257844.06</v>
      </c>
      <c r="R81" s="1207">
        <v>368801.29</v>
      </c>
      <c r="S81" s="1207">
        <v>96405.38</v>
      </c>
      <c r="T81" s="1207">
        <v>1075716.78</v>
      </c>
      <c r="U81" s="1207">
        <v>721046.02</v>
      </c>
      <c r="V81" s="1207">
        <v>596809.91</v>
      </c>
      <c r="W81" s="1207">
        <v>230983.95</v>
      </c>
      <c r="X81" s="1207">
        <v>339904.01</v>
      </c>
      <c r="Y81" s="1207">
        <v>2813842.38</v>
      </c>
      <c r="Z81" s="1207">
        <v>1521914.18</v>
      </c>
      <c r="AA81" s="1207">
        <v>1521914.18</v>
      </c>
      <c r="AB81" s="1207"/>
      <c r="AC81" s="1207">
        <v>1521914.18</v>
      </c>
      <c r="AD81" s="1207"/>
      <c r="AE81" s="1207"/>
      <c r="AF81" s="1207">
        <v>2612873.67</v>
      </c>
      <c r="AG81" s="842">
        <v>1153564.19</v>
      </c>
      <c r="AH81" s="842">
        <v>6634594.2199999997</v>
      </c>
      <c r="AI81" s="842">
        <v>3396893.43</v>
      </c>
      <c r="AJ81" s="842">
        <v>6148533.3799999999</v>
      </c>
      <c r="AK81" s="843"/>
      <c r="AL81" s="843"/>
      <c r="AM81" s="843">
        <v>5363260.2</v>
      </c>
      <c r="AN81" s="843">
        <v>2390540.19</v>
      </c>
      <c r="AO81" s="843">
        <v>985083.3</v>
      </c>
      <c r="AP81" s="843">
        <v>1308713.1200000001</v>
      </c>
      <c r="AQ81" s="843">
        <v>795482.97</v>
      </c>
      <c r="AR81" s="843">
        <v>59121153.619999997</v>
      </c>
      <c r="AS81" s="1206"/>
      <c r="AT81" s="1206"/>
      <c r="AU81" s="1206"/>
      <c r="AV81" s="1206"/>
      <c r="AW81" s="1206"/>
      <c r="AX81" s="1206"/>
      <c r="AY81" s="1206"/>
      <c r="AZ81" s="1206"/>
      <c r="BA81" s="1206"/>
      <c r="BB81" s="1206"/>
      <c r="BC81" s="1206"/>
      <c r="BD81" s="1206"/>
      <c r="BE81" s="1206"/>
      <c r="BF81" s="1206"/>
      <c r="BG81" s="1206"/>
      <c r="BH81" s="1206"/>
      <c r="BI81" s="1206"/>
      <c r="BJ81" s="1206"/>
      <c r="BK81" s="1206"/>
      <c r="BL81" s="1206"/>
      <c r="BM81" s="1206"/>
      <c r="BN81" s="1206"/>
      <c r="BO81" s="1206"/>
      <c r="BP81" s="1206"/>
      <c r="BQ81" s="1206"/>
      <c r="BR81" s="1206"/>
      <c r="BS81" s="1206"/>
      <c r="BT81" s="1206"/>
      <c r="BU81" s="1206"/>
      <c r="BV81" s="1206"/>
      <c r="BW81" s="1206"/>
      <c r="BX81" s="1206"/>
      <c r="BY81" s="1206"/>
      <c r="BZ81" s="1206"/>
      <c r="CA81" s="1206"/>
      <c r="CB81" s="1206"/>
      <c r="CC81" s="1206"/>
      <c r="CD81" s="1206"/>
      <c r="CE81" s="1206"/>
      <c r="CF81" s="1206"/>
      <c r="CG81" s="1206"/>
      <c r="CH81" s="1206"/>
      <c r="CI81" s="1206"/>
      <c r="CJ81" s="1206"/>
      <c r="CK81" s="1206"/>
      <c r="CL81" s="1206"/>
      <c r="CM81" s="1206"/>
      <c r="CN81" s="1206"/>
      <c r="CO81" s="1206"/>
      <c r="CP81" s="1206"/>
      <c r="CQ81" s="1206"/>
      <c r="CR81" s="1206"/>
      <c r="CS81" s="1206"/>
      <c r="CT81" s="1206"/>
      <c r="CU81" s="1206"/>
      <c r="CV81" s="1206"/>
      <c r="CW81" s="1206"/>
      <c r="CX81" s="1206"/>
      <c r="CY81" s="1206"/>
      <c r="CZ81" s="1206"/>
      <c r="DA81" s="1206"/>
      <c r="DB81" s="1206"/>
      <c r="DC81" s="1206"/>
      <c r="DD81" s="1206"/>
      <c r="DE81" s="1206"/>
      <c r="DF81" s="1206"/>
      <c r="DG81" s="1206"/>
      <c r="DH81" s="1206"/>
      <c r="DI81" s="1206"/>
      <c r="DJ81" s="1206"/>
      <c r="DK81" s="1206"/>
      <c r="DL81" s="1206"/>
      <c r="DM81" s="1206"/>
      <c r="DN81" s="1206"/>
      <c r="DO81" s="1206"/>
      <c r="DP81" s="1206"/>
      <c r="DQ81" s="1206"/>
    </row>
    <row r="82" spans="1:121" x14ac:dyDescent="0.2">
      <c r="A82" s="851"/>
      <c r="B82" s="1207" t="s">
        <v>59</v>
      </c>
      <c r="C82" s="1207">
        <v>1669560.1</v>
      </c>
      <c r="D82" s="1207"/>
      <c r="E82" s="1207"/>
      <c r="F82" s="1207"/>
      <c r="G82" s="1207">
        <v>1669560.1</v>
      </c>
      <c r="H82" s="1207"/>
      <c r="I82" s="1207">
        <v>35338.17</v>
      </c>
      <c r="J82" s="1207">
        <v>70829.38</v>
      </c>
      <c r="K82" s="1207">
        <v>584180.78</v>
      </c>
      <c r="L82" s="1207"/>
      <c r="M82" s="1207"/>
      <c r="N82" s="1207"/>
      <c r="O82" s="1207"/>
      <c r="P82" s="1207"/>
      <c r="Q82" s="1207"/>
      <c r="R82" s="1207"/>
      <c r="S82" s="1207"/>
      <c r="T82" s="1207"/>
      <c r="U82" s="1207"/>
      <c r="V82" s="1207"/>
      <c r="W82" s="1207"/>
      <c r="X82" s="1207">
        <v>156682.47</v>
      </c>
      <c r="Y82" s="1207"/>
      <c r="Z82" s="1207"/>
      <c r="AA82" s="1207"/>
      <c r="AB82" s="1207"/>
      <c r="AC82" s="1207"/>
      <c r="AD82" s="1207"/>
      <c r="AE82" s="1207">
        <v>1018222.03</v>
      </c>
      <c r="AF82" s="1207"/>
      <c r="AG82" s="842">
        <v>784658.01</v>
      </c>
      <c r="AH82" s="842">
        <v>1367280.88</v>
      </c>
      <c r="AI82" s="842">
        <v>4797869.3600000003</v>
      </c>
      <c r="AJ82" s="842">
        <v>4165202.33</v>
      </c>
      <c r="AK82" s="843"/>
      <c r="AL82" s="843"/>
      <c r="AM82" s="843">
        <v>671618.77</v>
      </c>
      <c r="AN82" s="843">
        <v>1675408.26</v>
      </c>
      <c r="AO82" s="843"/>
      <c r="AP82" s="843"/>
      <c r="AQ82" s="843">
        <v>391835.78</v>
      </c>
      <c r="AR82" s="843">
        <v>19058246.420000006</v>
      </c>
      <c r="AS82" s="1206"/>
      <c r="AT82" s="1206"/>
      <c r="AU82" s="1206"/>
      <c r="AV82" s="1206"/>
      <c r="AW82" s="1206"/>
      <c r="AX82" s="1206"/>
      <c r="AY82" s="1206"/>
      <c r="AZ82" s="1206"/>
      <c r="BA82" s="1206"/>
      <c r="BB82" s="1206"/>
      <c r="BC82" s="1206"/>
      <c r="BD82" s="1206"/>
      <c r="BE82" s="1206"/>
      <c r="BF82" s="1206"/>
      <c r="BG82" s="1206"/>
      <c r="BH82" s="1206"/>
      <c r="BI82" s="1206"/>
      <c r="BJ82" s="1206"/>
      <c r="BK82" s="1206"/>
      <c r="BL82" s="1206"/>
      <c r="BM82" s="1206"/>
      <c r="BN82" s="1206"/>
      <c r="BO82" s="1206"/>
      <c r="BP82" s="1206"/>
      <c r="BQ82" s="1206"/>
      <c r="BR82" s="1206"/>
      <c r="BS82" s="1206"/>
      <c r="BT82" s="1206"/>
      <c r="BU82" s="1206"/>
      <c r="BV82" s="1206"/>
      <c r="BW82" s="1206"/>
      <c r="BX82" s="1206"/>
      <c r="BY82" s="1206"/>
      <c r="BZ82" s="1206"/>
      <c r="CA82" s="1206"/>
      <c r="CB82" s="1206"/>
      <c r="CC82" s="1206"/>
      <c r="CD82" s="1206"/>
      <c r="CE82" s="1206"/>
      <c r="CF82" s="1206"/>
      <c r="CG82" s="1206"/>
      <c r="CH82" s="1206"/>
      <c r="CI82" s="1206"/>
      <c r="CJ82" s="1206"/>
      <c r="CK82" s="1206"/>
      <c r="CL82" s="1206"/>
      <c r="CM82" s="1206"/>
      <c r="CN82" s="1206"/>
      <c r="CO82" s="1206"/>
      <c r="CP82" s="1206"/>
      <c r="CQ82" s="1206"/>
      <c r="CR82" s="1206"/>
      <c r="CS82" s="1206"/>
      <c r="CT82" s="1206"/>
      <c r="CU82" s="1206"/>
      <c r="CV82" s="1206"/>
      <c r="CW82" s="1206"/>
      <c r="CX82" s="1206"/>
      <c r="CY82" s="1206"/>
      <c r="CZ82" s="1206"/>
      <c r="DA82" s="1206"/>
      <c r="DB82" s="1206"/>
      <c r="DC82" s="1206"/>
      <c r="DD82" s="1206"/>
      <c r="DE82" s="1206"/>
      <c r="DF82" s="1206"/>
      <c r="DG82" s="1206"/>
      <c r="DH82" s="1206"/>
      <c r="DI82" s="1206"/>
      <c r="DJ82" s="1206"/>
      <c r="DK82" s="1206"/>
      <c r="DL82" s="1206"/>
      <c r="DM82" s="1206"/>
      <c r="DN82" s="1206"/>
      <c r="DO82" s="1206"/>
      <c r="DP82" s="1206"/>
      <c r="DQ82" s="1206"/>
    </row>
    <row r="83" spans="1:121" x14ac:dyDescent="0.2">
      <c r="A83" s="851"/>
      <c r="B83" s="1207" t="s">
        <v>51</v>
      </c>
      <c r="C83" s="1207"/>
      <c r="D83" s="1207"/>
      <c r="E83" s="1207"/>
      <c r="F83" s="1207"/>
      <c r="G83" s="1207"/>
      <c r="H83" s="1207"/>
      <c r="I83" s="1207"/>
      <c r="J83" s="1207"/>
      <c r="K83" s="1207"/>
      <c r="L83" s="1207"/>
      <c r="M83" s="1207"/>
      <c r="N83" s="1207"/>
      <c r="O83" s="1207"/>
      <c r="P83" s="1207"/>
      <c r="Q83" s="1207"/>
      <c r="R83" s="1207"/>
      <c r="S83" s="1207"/>
      <c r="T83" s="1207"/>
      <c r="U83" s="1207"/>
      <c r="V83" s="1207"/>
      <c r="W83" s="1207"/>
      <c r="X83" s="1207"/>
      <c r="Y83" s="1207"/>
      <c r="Z83" s="1207"/>
      <c r="AA83" s="1207"/>
      <c r="AB83" s="1207"/>
      <c r="AC83" s="1207"/>
      <c r="AD83" s="1207"/>
      <c r="AE83" s="1207"/>
      <c r="AF83" s="1207"/>
      <c r="AG83" s="842"/>
      <c r="AH83" s="842"/>
      <c r="AI83" s="842"/>
      <c r="AJ83" s="842"/>
      <c r="AK83" s="843"/>
      <c r="AL83" s="843">
        <v>44787.9</v>
      </c>
      <c r="AM83" s="843">
        <v>1289959.3400000001</v>
      </c>
      <c r="AN83" s="843"/>
      <c r="AO83" s="843">
        <v>823814.86</v>
      </c>
      <c r="AP83" s="843"/>
      <c r="AQ83" s="843"/>
      <c r="AR83" s="843">
        <v>2158562.1</v>
      </c>
      <c r="AS83" s="1206"/>
      <c r="AT83" s="1206"/>
      <c r="AU83" s="1206"/>
      <c r="AV83" s="1206"/>
      <c r="AW83" s="1206"/>
      <c r="AX83" s="1206"/>
      <c r="AY83" s="1206"/>
      <c r="AZ83" s="1206"/>
      <c r="BA83" s="1206"/>
      <c r="BB83" s="1206"/>
      <c r="BC83" s="1206"/>
      <c r="BD83" s="1206"/>
      <c r="BE83" s="1206"/>
      <c r="BF83" s="1206"/>
      <c r="BG83" s="1206"/>
      <c r="BH83" s="1206"/>
      <c r="BI83" s="1206"/>
      <c r="BJ83" s="1206"/>
      <c r="BK83" s="1206"/>
      <c r="BL83" s="1206"/>
      <c r="BM83" s="1206"/>
      <c r="BN83" s="1206"/>
      <c r="BO83" s="1206"/>
      <c r="BP83" s="1206"/>
      <c r="BQ83" s="1206"/>
      <c r="BR83" s="1206"/>
      <c r="BS83" s="1206"/>
      <c r="BT83" s="1206"/>
      <c r="BU83" s="1206"/>
      <c r="BV83" s="1206"/>
      <c r="BW83" s="1206"/>
      <c r="BX83" s="1206"/>
      <c r="BY83" s="1206"/>
      <c r="BZ83" s="1206"/>
      <c r="CA83" s="1206"/>
      <c r="CB83" s="1206"/>
      <c r="CC83" s="1206"/>
      <c r="CD83" s="1206"/>
      <c r="CE83" s="1206"/>
      <c r="CF83" s="1206"/>
      <c r="CG83" s="1206"/>
      <c r="CH83" s="1206"/>
      <c r="CI83" s="1206"/>
      <c r="CJ83" s="1206"/>
      <c r="CK83" s="1206"/>
      <c r="CL83" s="1206"/>
      <c r="CM83" s="1206"/>
      <c r="CN83" s="1206"/>
      <c r="CO83" s="1206"/>
      <c r="CP83" s="1206"/>
      <c r="CQ83" s="1206"/>
      <c r="CR83" s="1206"/>
      <c r="CS83" s="1206"/>
      <c r="CT83" s="1206"/>
      <c r="CU83" s="1206"/>
      <c r="CV83" s="1206"/>
      <c r="CW83" s="1206"/>
      <c r="CX83" s="1206"/>
      <c r="CY83" s="1206"/>
      <c r="CZ83" s="1206"/>
      <c r="DA83" s="1206"/>
      <c r="DB83" s="1206"/>
      <c r="DC83" s="1206"/>
      <c r="DD83" s="1206"/>
      <c r="DE83" s="1206"/>
      <c r="DF83" s="1206"/>
      <c r="DG83" s="1206"/>
      <c r="DH83" s="1206"/>
      <c r="DI83" s="1206"/>
      <c r="DJ83" s="1206"/>
      <c r="DK83" s="1206"/>
      <c r="DL83" s="1206"/>
      <c r="DM83" s="1206"/>
      <c r="DN83" s="1206"/>
      <c r="DO83" s="1206"/>
      <c r="DP83" s="1206"/>
      <c r="DQ83" s="1206"/>
    </row>
    <row r="84" spans="1:121" x14ac:dyDescent="0.2">
      <c r="A84" s="851"/>
      <c r="B84" s="1207" t="s">
        <v>126</v>
      </c>
      <c r="C84" s="1207"/>
      <c r="D84" s="1207"/>
      <c r="E84" s="1207"/>
      <c r="F84" s="1207">
        <v>292693.82</v>
      </c>
      <c r="G84" s="1207">
        <v>369774.9</v>
      </c>
      <c r="H84" s="1207"/>
      <c r="I84" s="1207"/>
      <c r="J84" s="1207"/>
      <c r="K84" s="1207"/>
      <c r="L84" s="1207"/>
      <c r="M84" s="1207"/>
      <c r="N84" s="1207">
        <v>225442.85</v>
      </c>
      <c r="O84" s="1207"/>
      <c r="P84" s="1207"/>
      <c r="Q84" s="1207"/>
      <c r="R84" s="1207"/>
      <c r="S84" s="1207"/>
      <c r="T84" s="1207"/>
      <c r="U84" s="1207"/>
      <c r="V84" s="1207"/>
      <c r="W84" s="1207"/>
      <c r="X84" s="1207">
        <v>1063737.79</v>
      </c>
      <c r="Y84" s="1207">
        <v>594095.94999999995</v>
      </c>
      <c r="Z84" s="1207"/>
      <c r="AA84" s="1207"/>
      <c r="AB84" s="1207"/>
      <c r="AC84" s="1207"/>
      <c r="AD84" s="1207">
        <v>903394.85</v>
      </c>
      <c r="AE84" s="1207"/>
      <c r="AF84" s="1207"/>
      <c r="AG84" s="842"/>
      <c r="AH84" s="842"/>
      <c r="AI84" s="842"/>
      <c r="AJ84" s="842"/>
      <c r="AK84" s="843"/>
      <c r="AL84" s="843">
        <v>45185.62</v>
      </c>
      <c r="AM84" s="843">
        <v>300659.77</v>
      </c>
      <c r="AN84" s="843">
        <v>1749271.14</v>
      </c>
      <c r="AO84" s="843"/>
      <c r="AP84" s="843"/>
      <c r="AQ84" s="843">
        <v>2202342.71</v>
      </c>
      <c r="AR84" s="843">
        <v>7746599.3999999994</v>
      </c>
      <c r="AS84" s="1206"/>
      <c r="AT84" s="1206"/>
      <c r="AU84" s="1206"/>
      <c r="AV84" s="1206"/>
      <c r="AW84" s="1206"/>
      <c r="AX84" s="1206"/>
      <c r="AY84" s="1206"/>
      <c r="AZ84" s="1206"/>
      <c r="BA84" s="1206"/>
      <c r="BB84" s="1206"/>
      <c r="BC84" s="1206"/>
      <c r="BD84" s="1206"/>
      <c r="BE84" s="1206"/>
      <c r="BF84" s="1206"/>
      <c r="BG84" s="1206"/>
      <c r="BH84" s="1206"/>
      <c r="BI84" s="1206"/>
      <c r="BJ84" s="1206"/>
      <c r="BK84" s="1206"/>
      <c r="BL84" s="1206"/>
      <c r="BM84" s="1206"/>
      <c r="BN84" s="1206"/>
      <c r="BO84" s="1206"/>
      <c r="BP84" s="1206"/>
      <c r="BQ84" s="1206"/>
      <c r="BR84" s="1206"/>
      <c r="BS84" s="1206"/>
      <c r="BT84" s="1206"/>
      <c r="BU84" s="1206"/>
      <c r="BV84" s="1206"/>
      <c r="BW84" s="1206"/>
      <c r="BX84" s="1206"/>
      <c r="BY84" s="1206"/>
      <c r="BZ84" s="1206"/>
      <c r="CA84" s="1206"/>
      <c r="CB84" s="1206"/>
      <c r="CC84" s="1206"/>
      <c r="CD84" s="1206"/>
      <c r="CE84" s="1206"/>
      <c r="CF84" s="1206"/>
      <c r="CG84" s="1206"/>
      <c r="CH84" s="1206"/>
      <c r="CI84" s="1206"/>
      <c r="CJ84" s="1206"/>
      <c r="CK84" s="1206"/>
      <c r="CL84" s="1206"/>
      <c r="CM84" s="1206"/>
      <c r="CN84" s="1206"/>
      <c r="CO84" s="1206"/>
      <c r="CP84" s="1206"/>
      <c r="CQ84" s="1206"/>
      <c r="CR84" s="1206"/>
      <c r="CS84" s="1206"/>
      <c r="CT84" s="1206"/>
      <c r="CU84" s="1206"/>
      <c r="CV84" s="1206"/>
      <c r="CW84" s="1206"/>
      <c r="CX84" s="1206"/>
      <c r="CY84" s="1206"/>
      <c r="CZ84" s="1206"/>
      <c r="DA84" s="1206"/>
      <c r="DB84" s="1206"/>
      <c r="DC84" s="1206"/>
      <c r="DD84" s="1206"/>
      <c r="DE84" s="1206"/>
      <c r="DF84" s="1206"/>
      <c r="DG84" s="1206"/>
      <c r="DH84" s="1206"/>
      <c r="DI84" s="1206"/>
      <c r="DJ84" s="1206"/>
      <c r="DK84" s="1206"/>
      <c r="DL84" s="1206"/>
      <c r="DM84" s="1206"/>
      <c r="DN84" s="1206"/>
      <c r="DO84" s="1206"/>
      <c r="DP84" s="1206"/>
      <c r="DQ84" s="1206"/>
    </row>
    <row r="85" spans="1:121" x14ac:dyDescent="0.2">
      <c r="A85" s="847" t="s">
        <v>387</v>
      </c>
      <c r="B85" s="848"/>
      <c r="C85" s="851">
        <v>0</v>
      </c>
      <c r="D85" s="851">
        <v>1025760</v>
      </c>
      <c r="E85" s="851">
        <v>1025760</v>
      </c>
      <c r="F85" s="851">
        <v>0</v>
      </c>
      <c r="G85" s="851">
        <v>0</v>
      </c>
      <c r="H85" s="851">
        <v>0</v>
      </c>
      <c r="I85" s="851">
        <v>1599628.8</v>
      </c>
      <c r="J85" s="851">
        <v>0</v>
      </c>
      <c r="K85" s="851">
        <v>2564225</v>
      </c>
      <c r="L85" s="851">
        <v>0</v>
      </c>
      <c r="M85" s="851">
        <v>1473712.8</v>
      </c>
      <c r="N85" s="851">
        <v>0</v>
      </c>
      <c r="O85" s="851">
        <v>0</v>
      </c>
      <c r="P85" s="851">
        <v>0</v>
      </c>
      <c r="Q85" s="851">
        <v>0</v>
      </c>
      <c r="R85" s="851">
        <v>0</v>
      </c>
      <c r="S85" s="851">
        <v>0</v>
      </c>
      <c r="T85" s="851">
        <v>0</v>
      </c>
      <c r="U85" s="851">
        <v>0</v>
      </c>
      <c r="V85" s="851">
        <v>0</v>
      </c>
      <c r="W85" s="851">
        <v>0</v>
      </c>
      <c r="X85" s="851">
        <v>0</v>
      </c>
      <c r="Y85" s="851">
        <v>0</v>
      </c>
      <c r="Z85" s="851">
        <v>2141246</v>
      </c>
      <c r="AA85" s="851">
        <v>2544244</v>
      </c>
      <c r="AB85" s="851">
        <v>0</v>
      </c>
      <c r="AC85" s="851">
        <v>2846284</v>
      </c>
      <c r="AD85" s="851">
        <v>0</v>
      </c>
      <c r="AE85" s="851">
        <v>0</v>
      </c>
      <c r="AF85" s="851">
        <v>1018152.36</v>
      </c>
      <c r="AG85" s="851">
        <v>0</v>
      </c>
      <c r="AH85" s="851">
        <v>0</v>
      </c>
      <c r="AI85" s="851">
        <v>0</v>
      </c>
      <c r="AJ85" s="851">
        <v>886364.53</v>
      </c>
      <c r="AK85" s="851">
        <v>0</v>
      </c>
      <c r="AL85" s="851">
        <v>0</v>
      </c>
      <c r="AM85" s="851">
        <v>0</v>
      </c>
      <c r="AN85" s="851">
        <v>0</v>
      </c>
      <c r="AO85" s="851">
        <v>402733.04</v>
      </c>
      <c r="AP85" s="851">
        <v>0</v>
      </c>
      <c r="AQ85" s="851">
        <v>0</v>
      </c>
      <c r="AR85" s="856">
        <v>17528110.529999997</v>
      </c>
      <c r="AS85" s="1206"/>
      <c r="AT85" s="1206"/>
      <c r="AU85" s="1206"/>
      <c r="AV85" s="1206"/>
      <c r="AW85" s="1206"/>
      <c r="AX85" s="1206"/>
      <c r="AY85" s="1206"/>
      <c r="AZ85" s="1206"/>
      <c r="BA85" s="1206"/>
      <c r="BB85" s="1206"/>
      <c r="BC85" s="1206"/>
      <c r="BD85" s="1206"/>
      <c r="BE85" s="1206"/>
      <c r="BF85" s="1206"/>
      <c r="BG85" s="1206"/>
      <c r="BH85" s="1206"/>
      <c r="BI85" s="1206"/>
      <c r="BJ85" s="1206"/>
      <c r="BK85" s="1206"/>
      <c r="BL85" s="1206"/>
      <c r="BM85" s="1206"/>
      <c r="BN85" s="1206"/>
      <c r="BO85" s="1206"/>
      <c r="BP85" s="1206"/>
      <c r="BQ85" s="1206"/>
      <c r="BR85" s="1206"/>
      <c r="BS85" s="1206"/>
      <c r="BT85" s="1206"/>
      <c r="BU85" s="1206"/>
      <c r="BV85" s="1206"/>
      <c r="BW85" s="1206"/>
      <c r="BX85" s="1206"/>
      <c r="BY85" s="1206"/>
      <c r="BZ85" s="1206"/>
      <c r="CA85" s="1206"/>
      <c r="CB85" s="1206"/>
      <c r="CC85" s="1206"/>
      <c r="CD85" s="1206"/>
      <c r="CE85" s="1206"/>
      <c r="CF85" s="1206"/>
      <c r="CG85" s="1206"/>
      <c r="CH85" s="1206"/>
      <c r="CI85" s="1206"/>
      <c r="CJ85" s="1206"/>
      <c r="CK85" s="1206"/>
      <c r="CL85" s="1206"/>
      <c r="CM85" s="1206"/>
      <c r="CN85" s="1206"/>
      <c r="CO85" s="1206"/>
      <c r="CP85" s="1206"/>
      <c r="CQ85" s="1206"/>
      <c r="CR85" s="1206"/>
      <c r="CS85" s="1206"/>
      <c r="CT85" s="1206"/>
      <c r="CU85" s="1206"/>
      <c r="CV85" s="1206"/>
      <c r="CW85" s="1206"/>
      <c r="CX85" s="1206"/>
      <c r="CY85" s="1206"/>
      <c r="CZ85" s="1206"/>
      <c r="DA85" s="1206"/>
      <c r="DB85" s="1206"/>
      <c r="DC85" s="1206"/>
      <c r="DD85" s="1206"/>
      <c r="DE85" s="1206"/>
      <c r="DF85" s="1206"/>
      <c r="DG85" s="1206"/>
      <c r="DH85" s="1206"/>
      <c r="DI85" s="1206"/>
      <c r="DJ85" s="1206"/>
      <c r="DK85" s="1206"/>
      <c r="DL85" s="1206"/>
      <c r="DM85" s="1206"/>
      <c r="DN85" s="1206"/>
      <c r="DO85" s="1206"/>
      <c r="DP85" s="1206"/>
      <c r="DQ85" s="1206"/>
    </row>
    <row r="86" spans="1:121" x14ac:dyDescent="0.2">
      <c r="A86" s="851"/>
      <c r="B86" s="1207" t="s">
        <v>285</v>
      </c>
      <c r="C86" s="1207"/>
      <c r="D86" s="1207"/>
      <c r="E86" s="1207"/>
      <c r="F86" s="1207"/>
      <c r="G86" s="1207"/>
      <c r="H86" s="1207"/>
      <c r="I86" s="1207"/>
      <c r="J86" s="1207"/>
      <c r="K86" s="1207"/>
      <c r="L86" s="1207"/>
      <c r="M86" s="1207"/>
      <c r="N86" s="1207"/>
      <c r="O86" s="1207"/>
      <c r="P86" s="1207"/>
      <c r="Q86" s="1207"/>
      <c r="R86" s="1207"/>
      <c r="S86" s="1207"/>
      <c r="T86" s="1207"/>
      <c r="U86" s="1207"/>
      <c r="V86" s="1207"/>
      <c r="W86" s="1207"/>
      <c r="X86" s="1207"/>
      <c r="Y86" s="1207"/>
      <c r="Z86" s="1207">
        <v>602726</v>
      </c>
      <c r="AA86" s="1207">
        <v>1005724</v>
      </c>
      <c r="AB86" s="1207"/>
      <c r="AC86" s="1207">
        <v>1307764</v>
      </c>
      <c r="AD86" s="1207"/>
      <c r="AE86" s="1207"/>
      <c r="AF86" s="1207">
        <v>502621</v>
      </c>
      <c r="AG86" s="842"/>
      <c r="AH86" s="842"/>
      <c r="AI86" s="842"/>
      <c r="AJ86" s="842">
        <v>540162.93000000005</v>
      </c>
      <c r="AK86" s="843"/>
      <c r="AL86" s="843"/>
      <c r="AM86" s="843"/>
      <c r="AN86" s="843"/>
      <c r="AO86" s="843">
        <v>402733.04</v>
      </c>
      <c r="AP86" s="843"/>
      <c r="AQ86" s="843"/>
      <c r="AR86" s="843">
        <v>4361730.97</v>
      </c>
      <c r="AS86" s="1206"/>
      <c r="AT86" s="1206"/>
      <c r="AU86" s="1206"/>
      <c r="AV86" s="1206"/>
      <c r="AW86" s="1206"/>
      <c r="AX86" s="1206"/>
      <c r="AY86" s="1206"/>
      <c r="AZ86" s="1206"/>
      <c r="BA86" s="1206"/>
      <c r="BB86" s="1206"/>
      <c r="BC86" s="1206"/>
      <c r="BD86" s="1206"/>
      <c r="BE86" s="1206"/>
      <c r="BF86" s="1206"/>
      <c r="BG86" s="1206"/>
      <c r="BH86" s="1206"/>
      <c r="BI86" s="1206"/>
      <c r="BJ86" s="1206"/>
      <c r="BK86" s="1206"/>
      <c r="BL86" s="1206"/>
      <c r="BM86" s="1206"/>
      <c r="BN86" s="1206"/>
      <c r="BO86" s="1206"/>
      <c r="BP86" s="1206"/>
      <c r="BQ86" s="1206"/>
      <c r="BR86" s="1206"/>
      <c r="BS86" s="1206"/>
      <c r="BT86" s="1206"/>
      <c r="BU86" s="1206"/>
      <c r="BV86" s="1206"/>
      <c r="BW86" s="1206"/>
      <c r="BX86" s="1206"/>
      <c r="BY86" s="1206"/>
      <c r="BZ86" s="1206"/>
      <c r="CA86" s="1206"/>
      <c r="CB86" s="1206"/>
      <c r="CC86" s="1206"/>
      <c r="CD86" s="1206"/>
      <c r="CE86" s="1206"/>
      <c r="CF86" s="1206"/>
      <c r="CG86" s="1206"/>
      <c r="CH86" s="1206"/>
      <c r="CI86" s="1206"/>
      <c r="CJ86" s="1206"/>
      <c r="CK86" s="1206"/>
      <c r="CL86" s="1206"/>
      <c r="CM86" s="1206"/>
      <c r="CN86" s="1206"/>
      <c r="CO86" s="1206"/>
      <c r="CP86" s="1206"/>
      <c r="CQ86" s="1206"/>
      <c r="CR86" s="1206"/>
      <c r="CS86" s="1206"/>
      <c r="CT86" s="1206"/>
      <c r="CU86" s="1206"/>
      <c r="CV86" s="1206"/>
      <c r="CW86" s="1206"/>
      <c r="CX86" s="1206"/>
      <c r="CY86" s="1206"/>
      <c r="CZ86" s="1206"/>
      <c r="DA86" s="1206"/>
      <c r="DB86" s="1206"/>
      <c r="DC86" s="1206"/>
      <c r="DD86" s="1206"/>
      <c r="DE86" s="1206"/>
      <c r="DF86" s="1206"/>
      <c r="DG86" s="1206"/>
      <c r="DH86" s="1206"/>
      <c r="DI86" s="1206"/>
      <c r="DJ86" s="1206"/>
      <c r="DK86" s="1206"/>
      <c r="DL86" s="1206"/>
      <c r="DM86" s="1206"/>
      <c r="DN86" s="1206"/>
      <c r="DO86" s="1206"/>
      <c r="DP86" s="1206"/>
      <c r="DQ86" s="1206"/>
    </row>
    <row r="87" spans="1:121" x14ac:dyDescent="0.2">
      <c r="A87" s="851"/>
      <c r="B87" s="1207" t="s">
        <v>1364</v>
      </c>
      <c r="C87" s="1207"/>
      <c r="D87" s="1207">
        <v>1025760</v>
      </c>
      <c r="E87" s="1207">
        <v>1025760</v>
      </c>
      <c r="F87" s="1207"/>
      <c r="G87" s="1207"/>
      <c r="H87" s="1207"/>
      <c r="I87" s="1207">
        <v>1538535</v>
      </c>
      <c r="J87" s="1207"/>
      <c r="K87" s="1207">
        <v>2564225</v>
      </c>
      <c r="L87" s="1207"/>
      <c r="M87" s="1207">
        <v>1025690</v>
      </c>
      <c r="N87" s="1207"/>
      <c r="O87" s="1207"/>
      <c r="P87" s="1207"/>
      <c r="Q87" s="1207"/>
      <c r="R87" s="1207"/>
      <c r="S87" s="1207"/>
      <c r="T87" s="1207"/>
      <c r="U87" s="1207"/>
      <c r="V87" s="1207"/>
      <c r="W87" s="1207"/>
      <c r="X87" s="1207"/>
      <c r="Y87" s="1207"/>
      <c r="Z87" s="1207">
        <v>1538520</v>
      </c>
      <c r="AA87" s="1207">
        <v>1538520</v>
      </c>
      <c r="AB87" s="1207"/>
      <c r="AC87" s="1207">
        <v>1538520</v>
      </c>
      <c r="AD87" s="1207"/>
      <c r="AE87" s="1207"/>
      <c r="AF87" s="1207"/>
      <c r="AG87" s="842"/>
      <c r="AH87" s="842"/>
      <c r="AI87" s="842"/>
      <c r="AJ87" s="842"/>
      <c r="AK87" s="843"/>
      <c r="AL87" s="843"/>
      <c r="AM87" s="843"/>
      <c r="AN87" s="843"/>
      <c r="AO87" s="843"/>
      <c r="AP87" s="843"/>
      <c r="AQ87" s="843"/>
      <c r="AR87" s="843">
        <v>11795530</v>
      </c>
      <c r="AS87" s="1206"/>
      <c r="AT87" s="1206"/>
      <c r="AU87" s="1206"/>
      <c r="AV87" s="1206"/>
      <c r="AW87" s="1206"/>
      <c r="AX87" s="1206"/>
      <c r="AY87" s="1206"/>
      <c r="AZ87" s="1206"/>
      <c r="BA87" s="1206"/>
      <c r="BB87" s="1206"/>
      <c r="BC87" s="1206"/>
      <c r="BD87" s="1206"/>
      <c r="BE87" s="1206"/>
      <c r="BF87" s="1206"/>
      <c r="BG87" s="1206"/>
      <c r="BH87" s="1206"/>
      <c r="BI87" s="1206"/>
      <c r="BJ87" s="1206"/>
      <c r="BK87" s="1206"/>
      <c r="BL87" s="1206"/>
      <c r="BM87" s="1206"/>
      <c r="BN87" s="1206"/>
      <c r="BO87" s="1206"/>
      <c r="BP87" s="1206"/>
      <c r="BQ87" s="1206"/>
      <c r="BR87" s="1206"/>
      <c r="BS87" s="1206"/>
      <c r="BT87" s="1206"/>
      <c r="BU87" s="1206"/>
      <c r="BV87" s="1206"/>
      <c r="BW87" s="1206"/>
      <c r="BX87" s="1206"/>
      <c r="BY87" s="1206"/>
      <c r="BZ87" s="1206"/>
      <c r="CA87" s="1206"/>
      <c r="CB87" s="1206"/>
      <c r="CC87" s="1206"/>
      <c r="CD87" s="1206"/>
      <c r="CE87" s="1206"/>
      <c r="CF87" s="1206"/>
      <c r="CG87" s="1206"/>
      <c r="CH87" s="1206"/>
      <c r="CI87" s="1206"/>
      <c r="CJ87" s="1206"/>
      <c r="CK87" s="1206"/>
      <c r="CL87" s="1206"/>
      <c r="CM87" s="1206"/>
      <c r="CN87" s="1206"/>
      <c r="CO87" s="1206"/>
      <c r="CP87" s="1206"/>
      <c r="CQ87" s="1206"/>
      <c r="CR87" s="1206"/>
      <c r="CS87" s="1206"/>
      <c r="CT87" s="1206"/>
      <c r="CU87" s="1206"/>
      <c r="CV87" s="1206"/>
      <c r="CW87" s="1206"/>
      <c r="CX87" s="1206"/>
      <c r="CY87" s="1206"/>
      <c r="CZ87" s="1206"/>
      <c r="DA87" s="1206"/>
      <c r="DB87" s="1206"/>
      <c r="DC87" s="1206"/>
      <c r="DD87" s="1206"/>
      <c r="DE87" s="1206"/>
      <c r="DF87" s="1206"/>
      <c r="DG87" s="1206"/>
      <c r="DH87" s="1206"/>
      <c r="DI87" s="1206"/>
      <c r="DJ87" s="1206"/>
      <c r="DK87" s="1206"/>
      <c r="DL87" s="1206"/>
      <c r="DM87" s="1206"/>
      <c r="DN87" s="1206"/>
      <c r="DO87" s="1206"/>
      <c r="DP87" s="1206"/>
      <c r="DQ87" s="1206"/>
    </row>
    <row r="88" spans="1:121" x14ac:dyDescent="0.2">
      <c r="A88" s="851"/>
      <c r="B88" s="1207" t="s">
        <v>160</v>
      </c>
      <c r="C88" s="1207"/>
      <c r="D88" s="1207"/>
      <c r="E88" s="1207"/>
      <c r="F88" s="1207"/>
      <c r="G88" s="1207"/>
      <c r="H88" s="1207"/>
      <c r="I88" s="1207">
        <v>61093.8</v>
      </c>
      <c r="J88" s="1207"/>
      <c r="K88" s="1207"/>
      <c r="L88" s="1207"/>
      <c r="M88" s="1207">
        <v>448022.8</v>
      </c>
      <c r="N88" s="1207"/>
      <c r="O88" s="1207"/>
      <c r="P88" s="1207"/>
      <c r="Q88" s="1207"/>
      <c r="R88" s="1207"/>
      <c r="S88" s="1207"/>
      <c r="T88" s="1207"/>
      <c r="U88" s="1207"/>
      <c r="V88" s="1207"/>
      <c r="W88" s="1207"/>
      <c r="X88" s="1207"/>
      <c r="Y88" s="1207"/>
      <c r="Z88" s="1207"/>
      <c r="AA88" s="1207"/>
      <c r="AB88" s="1207"/>
      <c r="AC88" s="1207"/>
      <c r="AD88" s="1207"/>
      <c r="AE88" s="1207"/>
      <c r="AF88" s="1207">
        <v>515531.36</v>
      </c>
      <c r="AG88" s="842"/>
      <c r="AH88" s="842"/>
      <c r="AI88" s="842"/>
      <c r="AJ88" s="842">
        <v>346201.59999999998</v>
      </c>
      <c r="AK88" s="843"/>
      <c r="AL88" s="843"/>
      <c r="AM88" s="843"/>
      <c r="AN88" s="843"/>
      <c r="AO88" s="843"/>
      <c r="AP88" s="843"/>
      <c r="AQ88" s="843"/>
      <c r="AR88" s="843">
        <v>1370849.56</v>
      </c>
      <c r="AS88" s="1206"/>
      <c r="AT88" s="1206"/>
      <c r="AU88" s="1206"/>
      <c r="AV88" s="1206"/>
      <c r="AW88" s="1206"/>
      <c r="AX88" s="1206"/>
      <c r="AY88" s="1206"/>
      <c r="AZ88" s="1206"/>
      <c r="BA88" s="1206"/>
      <c r="BB88" s="1206"/>
      <c r="BC88" s="1206"/>
      <c r="BD88" s="1206"/>
      <c r="BE88" s="1206"/>
      <c r="BF88" s="1206"/>
      <c r="BG88" s="1206"/>
      <c r="BH88" s="1206"/>
      <c r="BI88" s="1206"/>
      <c r="BJ88" s="1206"/>
      <c r="BK88" s="1206"/>
      <c r="BL88" s="1206"/>
      <c r="BM88" s="1206"/>
      <c r="BN88" s="1206"/>
      <c r="BO88" s="1206"/>
      <c r="BP88" s="1206"/>
      <c r="BQ88" s="1206"/>
      <c r="BR88" s="1206"/>
      <c r="BS88" s="1206"/>
      <c r="BT88" s="1206"/>
      <c r="BU88" s="1206"/>
      <c r="BV88" s="1206"/>
      <c r="BW88" s="1206"/>
      <c r="BX88" s="1206"/>
      <c r="BY88" s="1206"/>
      <c r="BZ88" s="1206"/>
      <c r="CA88" s="1206"/>
      <c r="CB88" s="1206"/>
      <c r="CC88" s="1206"/>
      <c r="CD88" s="1206"/>
      <c r="CE88" s="1206"/>
      <c r="CF88" s="1206"/>
      <c r="CG88" s="1206"/>
      <c r="CH88" s="1206"/>
      <c r="CI88" s="1206"/>
      <c r="CJ88" s="1206"/>
      <c r="CK88" s="1206"/>
      <c r="CL88" s="1206"/>
      <c r="CM88" s="1206"/>
      <c r="CN88" s="1206"/>
      <c r="CO88" s="1206"/>
      <c r="CP88" s="1206"/>
      <c r="CQ88" s="1206"/>
      <c r="CR88" s="1206"/>
      <c r="CS88" s="1206"/>
      <c r="CT88" s="1206"/>
      <c r="CU88" s="1206"/>
      <c r="CV88" s="1206"/>
      <c r="CW88" s="1206"/>
      <c r="CX88" s="1206"/>
      <c r="CY88" s="1206"/>
      <c r="CZ88" s="1206"/>
      <c r="DA88" s="1206"/>
      <c r="DB88" s="1206"/>
      <c r="DC88" s="1206"/>
      <c r="DD88" s="1206"/>
      <c r="DE88" s="1206"/>
      <c r="DF88" s="1206"/>
      <c r="DG88" s="1206"/>
      <c r="DH88" s="1206"/>
      <c r="DI88" s="1206"/>
      <c r="DJ88" s="1206"/>
      <c r="DK88" s="1206"/>
      <c r="DL88" s="1206"/>
      <c r="DM88" s="1206"/>
      <c r="DN88" s="1206"/>
      <c r="DO88" s="1206"/>
      <c r="DP88" s="1206"/>
      <c r="DQ88" s="1206"/>
    </row>
    <row r="89" spans="1:121" x14ac:dyDescent="0.2">
      <c r="A89" s="847" t="s">
        <v>413</v>
      </c>
      <c r="B89" s="848"/>
      <c r="C89" s="851">
        <v>469158.25</v>
      </c>
      <c r="D89" s="851">
        <v>0</v>
      </c>
      <c r="E89" s="851">
        <v>0</v>
      </c>
      <c r="F89" s="851">
        <v>277678.57</v>
      </c>
      <c r="G89" s="851">
        <v>2090709.9900000002</v>
      </c>
      <c r="H89" s="851">
        <v>90032.69</v>
      </c>
      <c r="I89" s="851">
        <v>206111.37</v>
      </c>
      <c r="J89" s="851">
        <v>756215.16</v>
      </c>
      <c r="K89" s="851">
        <v>445200.56</v>
      </c>
      <c r="L89" s="851">
        <v>1065382.22</v>
      </c>
      <c r="M89" s="851">
        <v>0</v>
      </c>
      <c r="N89" s="851">
        <v>0</v>
      </c>
      <c r="O89" s="851">
        <v>0</v>
      </c>
      <c r="P89" s="851">
        <v>0</v>
      </c>
      <c r="Q89" s="851">
        <v>0</v>
      </c>
      <c r="R89" s="851">
        <v>0</v>
      </c>
      <c r="S89" s="851">
        <v>0</v>
      </c>
      <c r="T89" s="851">
        <v>0</v>
      </c>
      <c r="U89" s="851">
        <v>0</v>
      </c>
      <c r="V89" s="851">
        <v>0</v>
      </c>
      <c r="W89" s="851">
        <v>0</v>
      </c>
      <c r="X89" s="851">
        <v>746902.55</v>
      </c>
      <c r="Y89" s="851">
        <v>1929511.36</v>
      </c>
      <c r="Z89" s="851">
        <v>0</v>
      </c>
      <c r="AA89" s="851">
        <v>0</v>
      </c>
      <c r="AB89" s="851">
        <v>0</v>
      </c>
      <c r="AC89" s="851">
        <v>0</v>
      </c>
      <c r="AD89" s="851">
        <v>725734.19000000006</v>
      </c>
      <c r="AE89" s="851">
        <v>658399.71</v>
      </c>
      <c r="AF89" s="851">
        <v>0</v>
      </c>
      <c r="AG89" s="851">
        <v>602882.29</v>
      </c>
      <c r="AH89" s="851">
        <v>0</v>
      </c>
      <c r="AI89" s="851">
        <v>4108899.27</v>
      </c>
      <c r="AJ89" s="851">
        <v>0</v>
      </c>
      <c r="AK89" s="851">
        <v>0</v>
      </c>
      <c r="AL89" s="851">
        <v>0</v>
      </c>
      <c r="AM89" s="851">
        <v>0</v>
      </c>
      <c r="AN89" s="851">
        <v>435467.39</v>
      </c>
      <c r="AO89" s="851">
        <v>36237.32</v>
      </c>
      <c r="AP89" s="851">
        <v>72991.25</v>
      </c>
      <c r="AQ89" s="851">
        <v>572038.78</v>
      </c>
      <c r="AR89" s="856">
        <v>15289552.92</v>
      </c>
      <c r="AS89" s="1206"/>
      <c r="AT89" s="1206"/>
      <c r="AU89" s="1206"/>
      <c r="AV89" s="1206"/>
      <c r="AW89" s="1206"/>
      <c r="AX89" s="1206"/>
      <c r="AY89" s="1206"/>
      <c r="AZ89" s="1206"/>
      <c r="BA89" s="1206"/>
      <c r="BB89" s="1206"/>
      <c r="BC89" s="1206"/>
      <c r="BD89" s="1206"/>
      <c r="BE89" s="1206"/>
      <c r="BF89" s="1206"/>
      <c r="BG89" s="1206"/>
      <c r="BH89" s="1206"/>
      <c r="BI89" s="1206"/>
      <c r="BJ89" s="1206"/>
      <c r="BK89" s="1206"/>
      <c r="BL89" s="1206"/>
      <c r="BM89" s="1206"/>
      <c r="BN89" s="1206"/>
      <c r="BO89" s="1206"/>
      <c r="BP89" s="1206"/>
      <c r="BQ89" s="1206"/>
      <c r="BR89" s="1206"/>
      <c r="BS89" s="1206"/>
      <c r="BT89" s="1206"/>
      <c r="BU89" s="1206"/>
      <c r="BV89" s="1206"/>
      <c r="BW89" s="1206"/>
      <c r="BX89" s="1206"/>
      <c r="BY89" s="1206"/>
      <c r="BZ89" s="1206"/>
      <c r="CA89" s="1206"/>
      <c r="CB89" s="1206"/>
      <c r="CC89" s="1206"/>
      <c r="CD89" s="1206"/>
      <c r="CE89" s="1206"/>
      <c r="CF89" s="1206"/>
      <c r="CG89" s="1206"/>
      <c r="CH89" s="1206"/>
      <c r="CI89" s="1206"/>
      <c r="CJ89" s="1206"/>
      <c r="CK89" s="1206"/>
      <c r="CL89" s="1206"/>
      <c r="CM89" s="1206"/>
      <c r="CN89" s="1206"/>
      <c r="CO89" s="1206"/>
      <c r="CP89" s="1206"/>
      <c r="CQ89" s="1206"/>
      <c r="CR89" s="1206"/>
      <c r="CS89" s="1206"/>
      <c r="CT89" s="1206"/>
      <c r="CU89" s="1206"/>
      <c r="CV89" s="1206"/>
      <c r="CW89" s="1206"/>
      <c r="CX89" s="1206"/>
      <c r="CY89" s="1206"/>
      <c r="CZ89" s="1206"/>
      <c r="DA89" s="1206"/>
      <c r="DB89" s="1206"/>
      <c r="DC89" s="1206"/>
      <c r="DD89" s="1206"/>
      <c r="DE89" s="1206"/>
      <c r="DF89" s="1206"/>
      <c r="DG89" s="1206"/>
      <c r="DH89" s="1206"/>
      <c r="DI89" s="1206"/>
      <c r="DJ89" s="1206"/>
      <c r="DK89" s="1206"/>
      <c r="DL89" s="1206"/>
      <c r="DM89" s="1206"/>
      <c r="DN89" s="1206"/>
      <c r="DO89" s="1206"/>
      <c r="DP89" s="1206"/>
      <c r="DQ89" s="1206"/>
    </row>
    <row r="90" spans="1:121" x14ac:dyDescent="0.2">
      <c r="A90" s="851"/>
      <c r="B90" s="851" t="s">
        <v>1109</v>
      </c>
      <c r="C90" s="851"/>
      <c r="D90" s="851"/>
      <c r="E90" s="851"/>
      <c r="F90" s="851"/>
      <c r="G90" s="851"/>
      <c r="H90" s="851"/>
      <c r="I90" s="851"/>
      <c r="J90" s="851"/>
      <c r="K90" s="851"/>
      <c r="L90" s="851"/>
      <c r="M90" s="851"/>
      <c r="N90" s="851"/>
      <c r="O90" s="851"/>
      <c r="P90" s="851"/>
      <c r="Q90" s="851"/>
      <c r="R90" s="851"/>
      <c r="S90" s="851"/>
      <c r="T90" s="851"/>
      <c r="U90" s="851"/>
      <c r="V90" s="851"/>
      <c r="W90" s="851"/>
      <c r="X90" s="851"/>
      <c r="Y90" s="851">
        <v>36832.36</v>
      </c>
      <c r="Z90" s="851"/>
      <c r="AA90" s="851"/>
      <c r="AB90" s="851"/>
      <c r="AC90" s="851"/>
      <c r="AD90" s="851">
        <v>36832.36</v>
      </c>
      <c r="AE90" s="851"/>
      <c r="AF90" s="851"/>
      <c r="AG90" s="842"/>
      <c r="AH90" s="842"/>
      <c r="AI90" s="842"/>
      <c r="AJ90" s="842"/>
      <c r="AK90" s="843"/>
      <c r="AL90" s="843"/>
      <c r="AM90" s="843"/>
      <c r="AN90" s="843">
        <v>117165.31</v>
      </c>
      <c r="AO90" s="843"/>
      <c r="AP90" s="843">
        <v>72991.25</v>
      </c>
      <c r="AQ90" s="843"/>
      <c r="AR90" s="843">
        <v>263821.28000000003</v>
      </c>
      <c r="AS90" s="1206"/>
      <c r="AT90" s="1206"/>
      <c r="AU90" s="1206"/>
      <c r="AV90" s="1206"/>
      <c r="AW90" s="1206"/>
      <c r="AX90" s="1206"/>
      <c r="AY90" s="1206"/>
      <c r="AZ90" s="1206"/>
      <c r="BA90" s="1206"/>
      <c r="BB90" s="1206"/>
      <c r="BC90" s="1206"/>
      <c r="BD90" s="1206"/>
      <c r="BE90" s="1206"/>
      <c r="BF90" s="1206"/>
      <c r="BG90" s="1206"/>
      <c r="BH90" s="1206"/>
      <c r="BI90" s="1206"/>
      <c r="BJ90" s="1206"/>
      <c r="BK90" s="1206"/>
      <c r="BL90" s="1206"/>
      <c r="BM90" s="1206"/>
      <c r="BN90" s="1206"/>
      <c r="BO90" s="1206"/>
      <c r="BP90" s="1206"/>
      <c r="BQ90" s="1206"/>
      <c r="BR90" s="1206"/>
      <c r="BS90" s="1206"/>
      <c r="BT90" s="1206"/>
      <c r="BU90" s="1206"/>
      <c r="BV90" s="1206"/>
      <c r="BW90" s="1206"/>
      <c r="BX90" s="1206"/>
      <c r="BY90" s="1206"/>
      <c r="BZ90" s="1206"/>
      <c r="CA90" s="1206"/>
      <c r="CB90" s="1206"/>
      <c r="CC90" s="1206"/>
      <c r="CD90" s="1206"/>
      <c r="CE90" s="1206"/>
      <c r="CF90" s="1206"/>
      <c r="CG90" s="1206"/>
      <c r="CH90" s="1206"/>
      <c r="CI90" s="1206"/>
      <c r="CJ90" s="1206"/>
      <c r="CK90" s="1206"/>
      <c r="CL90" s="1206"/>
      <c r="CM90" s="1206"/>
      <c r="CN90" s="1206"/>
      <c r="CO90" s="1206"/>
      <c r="CP90" s="1206"/>
      <c r="CQ90" s="1206"/>
      <c r="CR90" s="1206"/>
      <c r="CS90" s="1206"/>
      <c r="CT90" s="1206"/>
      <c r="CU90" s="1206"/>
      <c r="CV90" s="1206"/>
      <c r="CW90" s="1206"/>
      <c r="CX90" s="1206"/>
      <c r="CY90" s="1206"/>
      <c r="CZ90" s="1206"/>
      <c r="DA90" s="1206"/>
      <c r="DB90" s="1206"/>
      <c r="DC90" s="1206"/>
      <c r="DD90" s="1206"/>
      <c r="DE90" s="1206"/>
      <c r="DF90" s="1206"/>
      <c r="DG90" s="1206"/>
      <c r="DH90" s="1206"/>
      <c r="DI90" s="1206"/>
      <c r="DJ90" s="1206"/>
      <c r="DK90" s="1206"/>
      <c r="DL90" s="1206"/>
      <c r="DM90" s="1206"/>
      <c r="DN90" s="1206"/>
      <c r="DO90" s="1206"/>
      <c r="DP90" s="1206"/>
      <c r="DQ90" s="1206"/>
    </row>
    <row r="91" spans="1:121" x14ac:dyDescent="0.2">
      <c r="A91" s="851"/>
      <c r="B91" s="851" t="s">
        <v>1141</v>
      </c>
      <c r="C91" s="851">
        <v>80198.25</v>
      </c>
      <c r="D91" s="851"/>
      <c r="E91" s="851"/>
      <c r="F91" s="851"/>
      <c r="G91" s="851">
        <v>729171.39</v>
      </c>
      <c r="H91" s="851">
        <v>90032.69</v>
      </c>
      <c r="I91" s="851"/>
      <c r="J91" s="851">
        <v>550103.79</v>
      </c>
      <c r="K91" s="851"/>
      <c r="L91" s="851">
        <v>550103.79</v>
      </c>
      <c r="M91" s="851"/>
      <c r="N91" s="851"/>
      <c r="O91" s="851"/>
      <c r="P91" s="851"/>
      <c r="Q91" s="851"/>
      <c r="R91" s="851"/>
      <c r="S91" s="851"/>
      <c r="T91" s="851"/>
      <c r="U91" s="851"/>
      <c r="V91" s="851"/>
      <c r="W91" s="851"/>
      <c r="X91" s="851"/>
      <c r="Y91" s="851">
        <v>80198.25</v>
      </c>
      <c r="Z91" s="851"/>
      <c r="AA91" s="851"/>
      <c r="AB91" s="851"/>
      <c r="AC91" s="851"/>
      <c r="AD91" s="851">
        <v>80198.25</v>
      </c>
      <c r="AE91" s="851"/>
      <c r="AF91" s="851"/>
      <c r="AG91" s="842"/>
      <c r="AH91" s="842"/>
      <c r="AI91" s="842"/>
      <c r="AJ91" s="842"/>
      <c r="AK91" s="843"/>
      <c r="AL91" s="843"/>
      <c r="AM91" s="843"/>
      <c r="AN91" s="843"/>
      <c r="AO91" s="843"/>
      <c r="AP91" s="843"/>
      <c r="AQ91" s="843"/>
      <c r="AR91" s="843">
        <v>2160006.41</v>
      </c>
      <c r="AS91" s="1206"/>
      <c r="AT91" s="1206"/>
      <c r="AU91" s="1206"/>
      <c r="AV91" s="1206"/>
      <c r="AW91" s="1206"/>
      <c r="AX91" s="1206"/>
      <c r="AY91" s="1206"/>
      <c r="AZ91" s="1206"/>
      <c r="BA91" s="1206"/>
      <c r="BB91" s="1206"/>
      <c r="BC91" s="1206"/>
      <c r="BD91" s="1206"/>
      <c r="BE91" s="1206"/>
      <c r="BF91" s="1206"/>
      <c r="BG91" s="1206"/>
      <c r="BH91" s="1206"/>
      <c r="BI91" s="1206"/>
      <c r="BJ91" s="1206"/>
      <c r="BK91" s="1206"/>
      <c r="BL91" s="1206"/>
      <c r="BM91" s="1206"/>
      <c r="BN91" s="1206"/>
      <c r="BO91" s="1206"/>
      <c r="BP91" s="1206"/>
      <c r="BQ91" s="1206"/>
      <c r="BR91" s="1206"/>
      <c r="BS91" s="1206"/>
      <c r="BT91" s="1206"/>
      <c r="BU91" s="1206"/>
      <c r="BV91" s="1206"/>
      <c r="BW91" s="1206"/>
      <c r="BX91" s="1206"/>
      <c r="BY91" s="1206"/>
      <c r="BZ91" s="1206"/>
      <c r="CA91" s="1206"/>
      <c r="CB91" s="1206"/>
      <c r="CC91" s="1206"/>
      <c r="CD91" s="1206"/>
      <c r="CE91" s="1206"/>
      <c r="CF91" s="1206"/>
      <c r="CG91" s="1206"/>
      <c r="CH91" s="1206"/>
      <c r="CI91" s="1206"/>
      <c r="CJ91" s="1206"/>
      <c r="CK91" s="1206"/>
      <c r="CL91" s="1206"/>
      <c r="CM91" s="1206"/>
      <c r="CN91" s="1206"/>
      <c r="CO91" s="1206"/>
      <c r="CP91" s="1206"/>
      <c r="CQ91" s="1206"/>
      <c r="CR91" s="1206"/>
      <c r="CS91" s="1206"/>
      <c r="CT91" s="1206"/>
      <c r="CU91" s="1206"/>
      <c r="CV91" s="1206"/>
      <c r="CW91" s="1206"/>
      <c r="CX91" s="1206"/>
      <c r="CY91" s="1206"/>
      <c r="CZ91" s="1206"/>
      <c r="DA91" s="1206"/>
      <c r="DB91" s="1206"/>
      <c r="DC91" s="1206"/>
      <c r="DD91" s="1206"/>
      <c r="DE91" s="1206"/>
      <c r="DF91" s="1206"/>
      <c r="DG91" s="1206"/>
      <c r="DH91" s="1206"/>
      <c r="DI91" s="1206"/>
      <c r="DJ91" s="1206"/>
      <c r="DK91" s="1206"/>
      <c r="DL91" s="1206"/>
      <c r="DM91" s="1206"/>
      <c r="DN91" s="1206"/>
      <c r="DO91" s="1206"/>
      <c r="DP91" s="1206"/>
      <c r="DQ91" s="1206"/>
    </row>
    <row r="92" spans="1:121" x14ac:dyDescent="0.2">
      <c r="A92" s="851"/>
      <c r="B92" s="851" t="s">
        <v>1367</v>
      </c>
      <c r="C92" s="851">
        <v>388960</v>
      </c>
      <c r="D92" s="851"/>
      <c r="E92" s="851"/>
      <c r="F92" s="851">
        <v>131388.19</v>
      </c>
      <c r="G92" s="851">
        <v>1361538.6</v>
      </c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42"/>
      <c r="AH92" s="842"/>
      <c r="AI92" s="842"/>
      <c r="AJ92" s="842"/>
      <c r="AK92" s="843"/>
      <c r="AL92" s="843"/>
      <c r="AM92" s="843"/>
      <c r="AN92" s="843"/>
      <c r="AO92" s="843"/>
      <c r="AP92" s="843"/>
      <c r="AQ92" s="843"/>
      <c r="AR92" s="843">
        <v>1881886.79</v>
      </c>
      <c r="AS92" s="1206"/>
      <c r="AT92" s="1206"/>
      <c r="AU92" s="1206"/>
      <c r="AV92" s="1206"/>
      <c r="AW92" s="1206"/>
      <c r="AX92" s="1206"/>
      <c r="AY92" s="1206"/>
      <c r="AZ92" s="1206"/>
      <c r="BA92" s="1206"/>
      <c r="BB92" s="1206"/>
      <c r="BC92" s="1206"/>
      <c r="BD92" s="1206"/>
      <c r="BE92" s="1206"/>
      <c r="BF92" s="1206"/>
      <c r="BG92" s="1206"/>
      <c r="BH92" s="1206"/>
      <c r="BI92" s="1206"/>
      <c r="BJ92" s="1206"/>
      <c r="BK92" s="1206"/>
      <c r="BL92" s="1206"/>
      <c r="BM92" s="1206"/>
      <c r="BN92" s="1206"/>
      <c r="BO92" s="1206"/>
      <c r="BP92" s="1206"/>
      <c r="BQ92" s="1206"/>
      <c r="BR92" s="1206"/>
      <c r="BS92" s="1206"/>
      <c r="BT92" s="1206"/>
      <c r="BU92" s="1206"/>
      <c r="BV92" s="1206"/>
      <c r="BW92" s="1206"/>
      <c r="BX92" s="1206"/>
      <c r="BY92" s="1206"/>
      <c r="BZ92" s="1206"/>
      <c r="CA92" s="1206"/>
      <c r="CB92" s="1206"/>
      <c r="CC92" s="1206"/>
      <c r="CD92" s="1206"/>
      <c r="CE92" s="1206"/>
      <c r="CF92" s="1206"/>
      <c r="CG92" s="1206"/>
      <c r="CH92" s="1206"/>
      <c r="CI92" s="1206"/>
      <c r="CJ92" s="1206"/>
      <c r="CK92" s="1206"/>
      <c r="CL92" s="1206"/>
      <c r="CM92" s="1206"/>
      <c r="CN92" s="1206"/>
      <c r="CO92" s="1206"/>
      <c r="CP92" s="1206"/>
      <c r="CQ92" s="1206"/>
      <c r="CR92" s="1206"/>
      <c r="CS92" s="1206"/>
      <c r="CT92" s="1206"/>
      <c r="CU92" s="1206"/>
      <c r="CV92" s="1206"/>
      <c r="CW92" s="1206"/>
      <c r="CX92" s="1206"/>
      <c r="CY92" s="1206"/>
      <c r="CZ92" s="1206"/>
      <c r="DA92" s="1206"/>
      <c r="DB92" s="1206"/>
      <c r="DC92" s="1206"/>
      <c r="DD92" s="1206"/>
      <c r="DE92" s="1206"/>
      <c r="DF92" s="1206"/>
      <c r="DG92" s="1206"/>
      <c r="DH92" s="1206"/>
      <c r="DI92" s="1206"/>
      <c r="DJ92" s="1206"/>
      <c r="DK92" s="1206"/>
      <c r="DL92" s="1206"/>
      <c r="DM92" s="1206"/>
      <c r="DN92" s="1206"/>
      <c r="DO92" s="1206"/>
      <c r="DP92" s="1206"/>
      <c r="DQ92" s="1206"/>
    </row>
    <row r="93" spans="1:121" x14ac:dyDescent="0.2">
      <c r="A93" s="851"/>
      <c r="B93" s="851" t="s">
        <v>1006</v>
      </c>
      <c r="C93" s="851"/>
      <c r="D93" s="851"/>
      <c r="E93" s="851"/>
      <c r="F93" s="851"/>
      <c r="G93" s="851"/>
      <c r="H93" s="851"/>
      <c r="I93" s="851"/>
      <c r="J93" s="851"/>
      <c r="K93" s="851"/>
      <c r="L93" s="851"/>
      <c r="M93" s="851"/>
      <c r="N93" s="851"/>
      <c r="O93" s="851"/>
      <c r="P93" s="851"/>
      <c r="Q93" s="851"/>
      <c r="R93" s="851"/>
      <c r="S93" s="851"/>
      <c r="T93" s="851"/>
      <c r="U93" s="851"/>
      <c r="V93" s="851"/>
      <c r="W93" s="851"/>
      <c r="X93" s="851"/>
      <c r="Y93" s="851"/>
      <c r="Z93" s="851"/>
      <c r="AA93" s="851"/>
      <c r="AB93" s="851"/>
      <c r="AC93" s="851"/>
      <c r="AD93" s="851"/>
      <c r="AE93" s="851"/>
      <c r="AF93" s="851"/>
      <c r="AG93" s="842"/>
      <c r="AH93" s="842"/>
      <c r="AI93" s="842"/>
      <c r="AJ93" s="842"/>
      <c r="AK93" s="843"/>
      <c r="AL93" s="843"/>
      <c r="AM93" s="843"/>
      <c r="AN93" s="843">
        <v>44347.96</v>
      </c>
      <c r="AO93" s="843"/>
      <c r="AP93" s="843"/>
      <c r="AQ93" s="843"/>
      <c r="AR93" s="843">
        <v>44347.96</v>
      </c>
      <c r="AS93" s="1206"/>
      <c r="AT93" s="1206"/>
      <c r="AU93" s="1206"/>
      <c r="AV93" s="1206"/>
      <c r="AW93" s="1206"/>
      <c r="AX93" s="1206"/>
      <c r="AY93" s="1206"/>
      <c r="AZ93" s="1206"/>
      <c r="BA93" s="1206"/>
      <c r="BB93" s="1206"/>
      <c r="BC93" s="1206"/>
      <c r="BD93" s="1206"/>
      <c r="BE93" s="1206"/>
      <c r="BF93" s="1206"/>
      <c r="BG93" s="1206"/>
      <c r="BH93" s="1206"/>
      <c r="BI93" s="1206"/>
      <c r="BJ93" s="1206"/>
      <c r="BK93" s="1206"/>
      <c r="BL93" s="1206"/>
      <c r="BM93" s="1206"/>
      <c r="BN93" s="1206"/>
      <c r="BO93" s="1206"/>
      <c r="BP93" s="1206"/>
      <c r="BQ93" s="1206"/>
      <c r="BR93" s="1206"/>
      <c r="BS93" s="1206"/>
      <c r="BT93" s="1206"/>
      <c r="BU93" s="1206"/>
      <c r="BV93" s="1206"/>
      <c r="BW93" s="1206"/>
      <c r="BX93" s="1206"/>
      <c r="BY93" s="1206"/>
      <c r="BZ93" s="1206"/>
      <c r="CA93" s="1206"/>
      <c r="CB93" s="1206"/>
      <c r="CC93" s="1206"/>
      <c r="CD93" s="1206"/>
      <c r="CE93" s="1206"/>
      <c r="CF93" s="1206"/>
      <c r="CG93" s="1206"/>
      <c r="CH93" s="1206"/>
      <c r="CI93" s="1206"/>
      <c r="CJ93" s="1206"/>
      <c r="CK93" s="1206"/>
      <c r="CL93" s="1206"/>
      <c r="CM93" s="1206"/>
      <c r="CN93" s="1206"/>
      <c r="CO93" s="1206"/>
      <c r="CP93" s="1206"/>
      <c r="CQ93" s="1206"/>
      <c r="CR93" s="1206"/>
      <c r="CS93" s="1206"/>
      <c r="CT93" s="1206"/>
      <c r="CU93" s="1206"/>
      <c r="CV93" s="1206"/>
      <c r="CW93" s="1206"/>
      <c r="CX93" s="1206"/>
      <c r="CY93" s="1206"/>
      <c r="CZ93" s="1206"/>
      <c r="DA93" s="1206"/>
      <c r="DB93" s="1206"/>
      <c r="DC93" s="1206"/>
      <c r="DD93" s="1206"/>
      <c r="DE93" s="1206"/>
      <c r="DF93" s="1206"/>
      <c r="DG93" s="1206"/>
      <c r="DH93" s="1206"/>
      <c r="DI93" s="1206"/>
      <c r="DJ93" s="1206"/>
      <c r="DK93" s="1206"/>
      <c r="DL93" s="1206"/>
      <c r="DM93" s="1206"/>
      <c r="DN93" s="1206"/>
      <c r="DO93" s="1206"/>
      <c r="DP93" s="1206"/>
      <c r="DQ93" s="1206"/>
    </row>
    <row r="94" spans="1:121" x14ac:dyDescent="0.2">
      <c r="A94" s="851"/>
      <c r="B94" s="851" t="s">
        <v>794</v>
      </c>
      <c r="C94" s="851"/>
      <c r="D94" s="851"/>
      <c r="E94" s="851"/>
      <c r="F94" s="851"/>
      <c r="G94" s="851"/>
      <c r="H94" s="851"/>
      <c r="I94" s="851"/>
      <c r="J94" s="851"/>
      <c r="K94" s="851"/>
      <c r="L94" s="851"/>
      <c r="M94" s="851"/>
      <c r="N94" s="851"/>
      <c r="O94" s="851"/>
      <c r="P94" s="851"/>
      <c r="Q94" s="851"/>
      <c r="R94" s="851"/>
      <c r="S94" s="851"/>
      <c r="T94" s="851"/>
      <c r="U94" s="851"/>
      <c r="V94" s="851"/>
      <c r="W94" s="851"/>
      <c r="X94" s="851"/>
      <c r="Y94" s="851"/>
      <c r="Z94" s="851"/>
      <c r="AA94" s="851"/>
      <c r="AB94" s="851"/>
      <c r="AC94" s="851"/>
      <c r="AD94" s="851"/>
      <c r="AE94" s="851"/>
      <c r="AF94" s="851"/>
      <c r="AG94" s="842"/>
      <c r="AH94" s="842"/>
      <c r="AI94" s="842"/>
      <c r="AJ94" s="842"/>
      <c r="AK94" s="843"/>
      <c r="AL94" s="843"/>
      <c r="AM94" s="843"/>
      <c r="AN94" s="843">
        <v>273954.12</v>
      </c>
      <c r="AO94" s="843">
        <v>36237.32</v>
      </c>
      <c r="AP94" s="843"/>
      <c r="AQ94" s="843"/>
      <c r="AR94" s="843">
        <v>310191.44</v>
      </c>
      <c r="AS94" s="1206"/>
      <c r="AT94" s="1206"/>
      <c r="AU94" s="1206"/>
      <c r="AV94" s="1206"/>
      <c r="AW94" s="1206"/>
      <c r="AX94" s="1206"/>
      <c r="AY94" s="1206"/>
      <c r="AZ94" s="1206"/>
      <c r="BA94" s="1206"/>
      <c r="BB94" s="1206"/>
      <c r="BC94" s="1206"/>
      <c r="BD94" s="1206"/>
      <c r="BE94" s="1206"/>
      <c r="BF94" s="1206"/>
      <c r="BG94" s="1206"/>
      <c r="BH94" s="1206"/>
      <c r="BI94" s="1206"/>
      <c r="BJ94" s="1206"/>
      <c r="BK94" s="1206"/>
      <c r="BL94" s="1206"/>
      <c r="BM94" s="1206"/>
      <c r="BN94" s="1206"/>
      <c r="BO94" s="1206"/>
      <c r="BP94" s="1206"/>
      <c r="BQ94" s="1206"/>
      <c r="BR94" s="1206"/>
      <c r="BS94" s="1206"/>
      <c r="BT94" s="1206"/>
      <c r="BU94" s="1206"/>
      <c r="BV94" s="1206"/>
      <c r="BW94" s="1206"/>
      <c r="BX94" s="1206"/>
      <c r="BY94" s="1206"/>
      <c r="BZ94" s="1206"/>
      <c r="CA94" s="1206"/>
      <c r="CB94" s="1206"/>
      <c r="CC94" s="1206"/>
      <c r="CD94" s="1206"/>
      <c r="CE94" s="1206"/>
      <c r="CF94" s="1206"/>
      <c r="CG94" s="1206"/>
      <c r="CH94" s="1206"/>
      <c r="CI94" s="1206"/>
      <c r="CJ94" s="1206"/>
      <c r="CK94" s="1206"/>
      <c r="CL94" s="1206"/>
      <c r="CM94" s="1206"/>
      <c r="CN94" s="1206"/>
      <c r="CO94" s="1206"/>
      <c r="CP94" s="1206"/>
      <c r="CQ94" s="1206"/>
      <c r="CR94" s="1206"/>
      <c r="CS94" s="1206"/>
      <c r="CT94" s="1206"/>
      <c r="CU94" s="1206"/>
      <c r="CV94" s="1206"/>
      <c r="CW94" s="1206"/>
      <c r="CX94" s="1206"/>
      <c r="CY94" s="1206"/>
      <c r="CZ94" s="1206"/>
      <c r="DA94" s="1206"/>
      <c r="DB94" s="1206"/>
      <c r="DC94" s="1206"/>
      <c r="DD94" s="1206"/>
      <c r="DE94" s="1206"/>
      <c r="DF94" s="1206"/>
      <c r="DG94" s="1206"/>
      <c r="DH94" s="1206"/>
      <c r="DI94" s="1206"/>
      <c r="DJ94" s="1206"/>
      <c r="DK94" s="1206"/>
      <c r="DL94" s="1206"/>
      <c r="DM94" s="1206"/>
      <c r="DN94" s="1206"/>
      <c r="DO94" s="1206"/>
      <c r="DP94" s="1206"/>
      <c r="DQ94" s="1206"/>
    </row>
    <row r="95" spans="1:121" x14ac:dyDescent="0.2">
      <c r="A95" s="851"/>
      <c r="B95" s="851" t="s">
        <v>1504</v>
      </c>
      <c r="C95" s="851"/>
      <c r="D95" s="851"/>
      <c r="E95" s="851"/>
      <c r="F95" s="851"/>
      <c r="G95" s="851"/>
      <c r="H95" s="851"/>
      <c r="I95" s="851"/>
      <c r="J95" s="851"/>
      <c r="K95" s="851"/>
      <c r="L95" s="851"/>
      <c r="M95" s="851"/>
      <c r="N95" s="851"/>
      <c r="O95" s="851"/>
      <c r="P95" s="851"/>
      <c r="Q95" s="851"/>
      <c r="R95" s="851"/>
      <c r="S95" s="851"/>
      <c r="T95" s="851"/>
      <c r="U95" s="851"/>
      <c r="V95" s="851"/>
      <c r="W95" s="851"/>
      <c r="X95" s="851">
        <v>132372.74</v>
      </c>
      <c r="Y95" s="851">
        <v>263286.88</v>
      </c>
      <c r="Z95" s="851"/>
      <c r="AA95" s="851"/>
      <c r="AB95" s="851"/>
      <c r="AC95" s="851"/>
      <c r="AD95" s="851">
        <v>131643.44</v>
      </c>
      <c r="AE95" s="851"/>
      <c r="AF95" s="851"/>
      <c r="AG95" s="842"/>
      <c r="AH95" s="842"/>
      <c r="AI95" s="842"/>
      <c r="AJ95" s="842"/>
      <c r="AK95" s="843"/>
      <c r="AL95" s="843"/>
      <c r="AM95" s="843"/>
      <c r="AN95" s="843"/>
      <c r="AO95" s="843"/>
      <c r="AP95" s="843"/>
      <c r="AQ95" s="843"/>
      <c r="AR95" s="843">
        <v>527303.06000000006</v>
      </c>
      <c r="AS95" s="1206"/>
      <c r="AT95" s="1206"/>
      <c r="AU95" s="1206"/>
      <c r="AV95" s="1206"/>
      <c r="AW95" s="1206"/>
      <c r="AX95" s="1206"/>
      <c r="AY95" s="1206"/>
      <c r="AZ95" s="1206"/>
      <c r="BA95" s="1206"/>
      <c r="BB95" s="1206"/>
      <c r="BC95" s="1206"/>
      <c r="BD95" s="1206"/>
      <c r="BE95" s="1206"/>
      <c r="BF95" s="1206"/>
      <c r="BG95" s="1206"/>
      <c r="BH95" s="1206"/>
      <c r="BI95" s="1206"/>
      <c r="BJ95" s="1206"/>
      <c r="BK95" s="1206"/>
      <c r="BL95" s="1206"/>
      <c r="BM95" s="1206"/>
      <c r="BN95" s="1206"/>
      <c r="BO95" s="1206"/>
      <c r="BP95" s="1206"/>
      <c r="BQ95" s="1206"/>
      <c r="BR95" s="1206"/>
      <c r="BS95" s="1206"/>
      <c r="BT95" s="1206"/>
      <c r="BU95" s="1206"/>
      <c r="BV95" s="1206"/>
      <c r="BW95" s="1206"/>
      <c r="BX95" s="1206"/>
      <c r="BY95" s="1206"/>
      <c r="BZ95" s="1206"/>
      <c r="CA95" s="1206"/>
      <c r="CB95" s="1206"/>
      <c r="CC95" s="1206"/>
      <c r="CD95" s="1206"/>
      <c r="CE95" s="1206"/>
      <c r="CF95" s="1206"/>
      <c r="CG95" s="1206"/>
      <c r="CH95" s="1206"/>
      <c r="CI95" s="1206"/>
      <c r="CJ95" s="1206"/>
      <c r="CK95" s="1206"/>
      <c r="CL95" s="1206"/>
      <c r="CM95" s="1206"/>
      <c r="CN95" s="1206"/>
      <c r="CO95" s="1206"/>
      <c r="CP95" s="1206"/>
      <c r="CQ95" s="1206"/>
      <c r="CR95" s="1206"/>
      <c r="CS95" s="1206"/>
      <c r="CT95" s="1206"/>
      <c r="CU95" s="1206"/>
      <c r="CV95" s="1206"/>
      <c r="CW95" s="1206"/>
      <c r="CX95" s="1206"/>
      <c r="CY95" s="1206"/>
      <c r="CZ95" s="1206"/>
      <c r="DA95" s="1206"/>
      <c r="DB95" s="1206"/>
      <c r="DC95" s="1206"/>
      <c r="DD95" s="1206"/>
      <c r="DE95" s="1206"/>
      <c r="DF95" s="1206"/>
      <c r="DG95" s="1206"/>
      <c r="DH95" s="1206"/>
      <c r="DI95" s="1206"/>
      <c r="DJ95" s="1206"/>
      <c r="DK95" s="1206"/>
      <c r="DL95" s="1206"/>
      <c r="DM95" s="1206"/>
      <c r="DN95" s="1206"/>
      <c r="DO95" s="1206"/>
      <c r="DP95" s="1206"/>
      <c r="DQ95" s="1206"/>
    </row>
    <row r="96" spans="1:121" x14ac:dyDescent="0.2">
      <c r="A96" s="851"/>
      <c r="B96" s="851" t="s">
        <v>1421</v>
      </c>
      <c r="C96" s="851"/>
      <c r="D96" s="851"/>
      <c r="E96" s="851"/>
      <c r="F96" s="851"/>
      <c r="G96" s="851"/>
      <c r="H96" s="851"/>
      <c r="I96" s="851"/>
      <c r="J96" s="851"/>
      <c r="K96" s="851"/>
      <c r="L96" s="851"/>
      <c r="M96" s="851"/>
      <c r="N96" s="851"/>
      <c r="O96" s="851"/>
      <c r="P96" s="851"/>
      <c r="Q96" s="851"/>
      <c r="R96" s="851"/>
      <c r="S96" s="851"/>
      <c r="T96" s="851"/>
      <c r="U96" s="851"/>
      <c r="V96" s="851"/>
      <c r="W96" s="851"/>
      <c r="X96" s="851"/>
      <c r="Y96" s="851"/>
      <c r="Z96" s="851"/>
      <c r="AA96" s="851"/>
      <c r="AB96" s="851"/>
      <c r="AC96" s="851"/>
      <c r="AD96" s="851"/>
      <c r="AE96" s="851">
        <v>366142.86</v>
      </c>
      <c r="AF96" s="851"/>
      <c r="AG96" s="842"/>
      <c r="AH96" s="842"/>
      <c r="AI96" s="842">
        <v>585507.29</v>
      </c>
      <c r="AJ96" s="842"/>
      <c r="AK96" s="843"/>
      <c r="AL96" s="843"/>
      <c r="AM96" s="843"/>
      <c r="AN96" s="843"/>
      <c r="AO96" s="843"/>
      <c r="AP96" s="843"/>
      <c r="AQ96" s="843"/>
      <c r="AR96" s="843">
        <v>951650.15</v>
      </c>
      <c r="AS96" s="1206"/>
      <c r="AT96" s="1206"/>
      <c r="AU96" s="1206"/>
      <c r="AV96" s="1206"/>
      <c r="AW96" s="1206"/>
      <c r="AX96" s="1206"/>
      <c r="AY96" s="1206"/>
      <c r="AZ96" s="1206"/>
      <c r="BA96" s="1206"/>
      <c r="BB96" s="1206"/>
      <c r="BC96" s="1206"/>
      <c r="BD96" s="1206"/>
      <c r="BE96" s="1206"/>
      <c r="BF96" s="1206"/>
      <c r="BG96" s="1206"/>
      <c r="BH96" s="1206"/>
      <c r="BI96" s="1206"/>
      <c r="BJ96" s="1206"/>
      <c r="BK96" s="1206"/>
      <c r="BL96" s="1206"/>
      <c r="BM96" s="1206"/>
      <c r="BN96" s="1206"/>
      <c r="BO96" s="1206"/>
      <c r="BP96" s="1206"/>
      <c r="BQ96" s="1206"/>
      <c r="BR96" s="1206"/>
      <c r="BS96" s="1206"/>
      <c r="BT96" s="1206"/>
      <c r="BU96" s="1206"/>
      <c r="BV96" s="1206"/>
      <c r="BW96" s="1206"/>
      <c r="BX96" s="1206"/>
      <c r="BY96" s="1206"/>
      <c r="BZ96" s="1206"/>
      <c r="CA96" s="1206"/>
      <c r="CB96" s="1206"/>
      <c r="CC96" s="1206"/>
      <c r="CD96" s="1206"/>
      <c r="CE96" s="1206"/>
      <c r="CF96" s="1206"/>
      <c r="CG96" s="1206"/>
      <c r="CH96" s="1206"/>
      <c r="CI96" s="1206"/>
      <c r="CJ96" s="1206"/>
      <c r="CK96" s="1206"/>
      <c r="CL96" s="1206"/>
      <c r="CM96" s="1206"/>
      <c r="CN96" s="1206"/>
      <c r="CO96" s="1206"/>
      <c r="CP96" s="1206"/>
      <c r="CQ96" s="1206"/>
      <c r="CR96" s="1206"/>
      <c r="CS96" s="1206"/>
      <c r="CT96" s="1206"/>
      <c r="CU96" s="1206"/>
      <c r="CV96" s="1206"/>
      <c r="CW96" s="1206"/>
      <c r="CX96" s="1206"/>
      <c r="CY96" s="1206"/>
      <c r="CZ96" s="1206"/>
      <c r="DA96" s="1206"/>
      <c r="DB96" s="1206"/>
      <c r="DC96" s="1206"/>
      <c r="DD96" s="1206"/>
      <c r="DE96" s="1206"/>
      <c r="DF96" s="1206"/>
      <c r="DG96" s="1206"/>
      <c r="DH96" s="1206"/>
      <c r="DI96" s="1206"/>
      <c r="DJ96" s="1206"/>
      <c r="DK96" s="1206"/>
      <c r="DL96" s="1206"/>
      <c r="DM96" s="1206"/>
      <c r="DN96" s="1206"/>
      <c r="DO96" s="1206"/>
      <c r="DP96" s="1206"/>
      <c r="DQ96" s="1206"/>
    </row>
    <row r="97" spans="1:121" x14ac:dyDescent="0.2">
      <c r="A97" s="851"/>
      <c r="B97" s="851" t="s">
        <v>1283</v>
      </c>
      <c r="C97" s="851"/>
      <c r="D97" s="851"/>
      <c r="E97" s="851"/>
      <c r="F97" s="851"/>
      <c r="G97" s="851"/>
      <c r="H97" s="851"/>
      <c r="I97" s="851"/>
      <c r="J97" s="851"/>
      <c r="K97" s="851"/>
      <c r="L97" s="851"/>
      <c r="M97" s="851"/>
      <c r="N97" s="851"/>
      <c r="O97" s="851"/>
      <c r="P97" s="851"/>
      <c r="Q97" s="851"/>
      <c r="R97" s="851"/>
      <c r="S97" s="851"/>
      <c r="T97" s="851"/>
      <c r="U97" s="851"/>
      <c r="V97" s="851"/>
      <c r="W97" s="851"/>
      <c r="X97" s="851">
        <v>110663.92</v>
      </c>
      <c r="Y97" s="851"/>
      <c r="Z97" s="851"/>
      <c r="AA97" s="851"/>
      <c r="AB97" s="851"/>
      <c r="AC97" s="851"/>
      <c r="AD97" s="851">
        <v>221190.67</v>
      </c>
      <c r="AE97" s="851">
        <v>146051.01999999999</v>
      </c>
      <c r="AF97" s="851"/>
      <c r="AG97" s="842">
        <v>146051.01999999999</v>
      </c>
      <c r="AH97" s="842"/>
      <c r="AI97" s="842">
        <v>587883.67000000004</v>
      </c>
      <c r="AJ97" s="842"/>
      <c r="AK97" s="843"/>
      <c r="AL97" s="843"/>
      <c r="AM97" s="843"/>
      <c r="AN97" s="843"/>
      <c r="AO97" s="843"/>
      <c r="AP97" s="843"/>
      <c r="AQ97" s="843"/>
      <c r="AR97" s="843">
        <v>1211840.3</v>
      </c>
      <c r="AS97" s="1206"/>
      <c r="AT97" s="1206"/>
      <c r="AU97" s="1206"/>
      <c r="AV97" s="1206"/>
      <c r="AW97" s="1206"/>
      <c r="AX97" s="1206"/>
      <c r="AY97" s="1206"/>
      <c r="AZ97" s="1206"/>
      <c r="BA97" s="1206"/>
      <c r="BB97" s="1206"/>
      <c r="BC97" s="1206"/>
      <c r="BD97" s="1206"/>
      <c r="BE97" s="1206"/>
      <c r="BF97" s="1206"/>
      <c r="BG97" s="1206"/>
      <c r="BH97" s="1206"/>
      <c r="BI97" s="1206"/>
      <c r="BJ97" s="1206"/>
      <c r="BK97" s="1206"/>
      <c r="BL97" s="1206"/>
      <c r="BM97" s="1206"/>
      <c r="BN97" s="1206"/>
      <c r="BO97" s="1206"/>
      <c r="BP97" s="1206"/>
      <c r="BQ97" s="1206"/>
      <c r="BR97" s="1206"/>
      <c r="BS97" s="1206"/>
      <c r="BT97" s="1206"/>
      <c r="BU97" s="1206"/>
      <c r="BV97" s="1206"/>
      <c r="BW97" s="1206"/>
      <c r="BX97" s="1206"/>
      <c r="BY97" s="1206"/>
      <c r="BZ97" s="1206"/>
      <c r="CA97" s="1206"/>
      <c r="CB97" s="1206"/>
      <c r="CC97" s="1206"/>
      <c r="CD97" s="1206"/>
      <c r="CE97" s="1206"/>
      <c r="CF97" s="1206"/>
      <c r="CG97" s="1206"/>
      <c r="CH97" s="1206"/>
      <c r="CI97" s="1206"/>
      <c r="CJ97" s="1206"/>
      <c r="CK97" s="1206"/>
      <c r="CL97" s="1206"/>
      <c r="CM97" s="1206"/>
      <c r="CN97" s="1206"/>
      <c r="CO97" s="1206"/>
      <c r="CP97" s="1206"/>
      <c r="CQ97" s="1206"/>
      <c r="CR97" s="1206"/>
      <c r="CS97" s="1206"/>
      <c r="CT97" s="1206"/>
      <c r="CU97" s="1206"/>
      <c r="CV97" s="1206"/>
      <c r="CW97" s="1206"/>
      <c r="CX97" s="1206"/>
      <c r="CY97" s="1206"/>
      <c r="CZ97" s="1206"/>
      <c r="DA97" s="1206"/>
      <c r="DB97" s="1206"/>
      <c r="DC97" s="1206"/>
      <c r="DD97" s="1206"/>
      <c r="DE97" s="1206"/>
      <c r="DF97" s="1206"/>
      <c r="DG97" s="1206"/>
      <c r="DH97" s="1206"/>
      <c r="DI97" s="1206"/>
      <c r="DJ97" s="1206"/>
      <c r="DK97" s="1206"/>
      <c r="DL97" s="1206"/>
      <c r="DM97" s="1206"/>
      <c r="DN97" s="1206"/>
      <c r="DO97" s="1206"/>
      <c r="DP97" s="1206"/>
      <c r="DQ97" s="1206"/>
    </row>
    <row r="98" spans="1:121" x14ac:dyDescent="0.2">
      <c r="A98" s="851"/>
      <c r="B98" s="851" t="s">
        <v>1423</v>
      </c>
      <c r="C98" s="851"/>
      <c r="D98" s="851"/>
      <c r="E98" s="851"/>
      <c r="F98" s="851"/>
      <c r="G98" s="851"/>
      <c r="H98" s="851"/>
      <c r="I98" s="851">
        <v>206111.37</v>
      </c>
      <c r="J98" s="851">
        <v>206111.37</v>
      </c>
      <c r="K98" s="851">
        <v>445200.56</v>
      </c>
      <c r="L98" s="851">
        <v>515278.43</v>
      </c>
      <c r="M98" s="851"/>
      <c r="N98" s="851"/>
      <c r="O98" s="851"/>
      <c r="P98" s="851"/>
      <c r="Q98" s="851"/>
      <c r="R98" s="851"/>
      <c r="S98" s="851"/>
      <c r="T98" s="851"/>
      <c r="U98" s="851"/>
      <c r="V98" s="851"/>
      <c r="W98" s="851"/>
      <c r="X98" s="851">
        <v>146126.09</v>
      </c>
      <c r="Y98" s="851">
        <v>584504.37</v>
      </c>
      <c r="Z98" s="851"/>
      <c r="AA98" s="851"/>
      <c r="AB98" s="851"/>
      <c r="AC98" s="851"/>
      <c r="AD98" s="851">
        <v>109617.57</v>
      </c>
      <c r="AE98" s="851"/>
      <c r="AF98" s="851"/>
      <c r="AG98" s="842"/>
      <c r="AH98" s="842"/>
      <c r="AI98" s="842"/>
      <c r="AJ98" s="842"/>
      <c r="AK98" s="843"/>
      <c r="AL98" s="843"/>
      <c r="AM98" s="843"/>
      <c r="AN98" s="843"/>
      <c r="AO98" s="843"/>
      <c r="AP98" s="843"/>
      <c r="AQ98" s="843"/>
      <c r="AR98" s="843">
        <v>2212949.7599999998</v>
      </c>
      <c r="AS98" s="1206"/>
      <c r="AT98" s="1206"/>
      <c r="AU98" s="1206"/>
      <c r="AV98" s="1206"/>
      <c r="AW98" s="1206"/>
      <c r="AX98" s="1206"/>
      <c r="AY98" s="1206"/>
      <c r="AZ98" s="1206"/>
      <c r="BA98" s="1206"/>
      <c r="BB98" s="1206"/>
      <c r="BC98" s="1206"/>
      <c r="BD98" s="1206"/>
      <c r="BE98" s="1206"/>
      <c r="BF98" s="1206"/>
      <c r="BG98" s="1206"/>
      <c r="BH98" s="1206"/>
      <c r="BI98" s="1206"/>
      <c r="BJ98" s="1206"/>
      <c r="BK98" s="1206"/>
      <c r="BL98" s="1206"/>
      <c r="BM98" s="1206"/>
      <c r="BN98" s="1206"/>
      <c r="BO98" s="1206"/>
      <c r="BP98" s="1206"/>
      <c r="BQ98" s="1206"/>
      <c r="BR98" s="1206"/>
      <c r="BS98" s="1206"/>
      <c r="BT98" s="1206"/>
      <c r="BU98" s="1206"/>
      <c r="BV98" s="1206"/>
      <c r="BW98" s="1206"/>
      <c r="BX98" s="1206"/>
      <c r="BY98" s="1206"/>
      <c r="BZ98" s="1206"/>
      <c r="CA98" s="1206"/>
      <c r="CB98" s="1206"/>
      <c r="CC98" s="1206"/>
      <c r="CD98" s="1206"/>
      <c r="CE98" s="1206"/>
      <c r="CF98" s="1206"/>
      <c r="CG98" s="1206"/>
      <c r="CH98" s="1206"/>
      <c r="CI98" s="1206"/>
      <c r="CJ98" s="1206"/>
      <c r="CK98" s="1206"/>
      <c r="CL98" s="1206"/>
      <c r="CM98" s="1206"/>
      <c r="CN98" s="1206"/>
      <c r="CO98" s="1206"/>
      <c r="CP98" s="1206"/>
      <c r="CQ98" s="1206"/>
      <c r="CR98" s="1206"/>
      <c r="CS98" s="1206"/>
      <c r="CT98" s="1206"/>
      <c r="CU98" s="1206"/>
      <c r="CV98" s="1206"/>
      <c r="CW98" s="1206"/>
      <c r="CX98" s="1206"/>
      <c r="CY98" s="1206"/>
      <c r="CZ98" s="1206"/>
      <c r="DA98" s="1206"/>
      <c r="DB98" s="1206"/>
      <c r="DC98" s="1206"/>
      <c r="DD98" s="1206"/>
      <c r="DE98" s="1206"/>
      <c r="DF98" s="1206"/>
      <c r="DG98" s="1206"/>
      <c r="DH98" s="1206"/>
      <c r="DI98" s="1206"/>
      <c r="DJ98" s="1206"/>
      <c r="DK98" s="1206"/>
      <c r="DL98" s="1206"/>
      <c r="DM98" s="1206"/>
      <c r="DN98" s="1206"/>
      <c r="DO98" s="1206"/>
      <c r="DP98" s="1206"/>
      <c r="DQ98" s="1206"/>
    </row>
    <row r="99" spans="1:121" x14ac:dyDescent="0.2">
      <c r="A99" s="851"/>
      <c r="B99" s="851" t="s">
        <v>1424</v>
      </c>
      <c r="C99" s="851"/>
      <c r="D99" s="851"/>
      <c r="E99" s="851"/>
      <c r="F99" s="851"/>
      <c r="G99" s="851"/>
      <c r="H99" s="851"/>
      <c r="I99" s="851"/>
      <c r="J99" s="851"/>
      <c r="K99" s="851"/>
      <c r="L99" s="851"/>
      <c r="M99" s="851"/>
      <c r="N99" s="851"/>
      <c r="O99" s="851"/>
      <c r="P99" s="851"/>
      <c r="Q99" s="851"/>
      <c r="R99" s="851"/>
      <c r="S99" s="851"/>
      <c r="T99" s="851"/>
      <c r="U99" s="851"/>
      <c r="V99" s="851"/>
      <c r="W99" s="851"/>
      <c r="X99" s="851"/>
      <c r="Y99" s="851"/>
      <c r="Z99" s="851"/>
      <c r="AA99" s="851"/>
      <c r="AB99" s="851"/>
      <c r="AC99" s="851"/>
      <c r="AD99" s="851"/>
      <c r="AE99" s="851"/>
      <c r="AF99" s="851"/>
      <c r="AG99" s="842">
        <v>146076.68</v>
      </c>
      <c r="AH99" s="842"/>
      <c r="AI99" s="842">
        <v>270241.84999999998</v>
      </c>
      <c r="AJ99" s="842"/>
      <c r="AK99" s="843"/>
      <c r="AL99" s="843"/>
      <c r="AM99" s="843"/>
      <c r="AN99" s="843"/>
      <c r="AO99" s="843"/>
      <c r="AP99" s="843"/>
      <c r="AQ99" s="843"/>
      <c r="AR99" s="843">
        <v>416318.52999999997</v>
      </c>
      <c r="AS99" s="1206"/>
      <c r="AT99" s="1206"/>
      <c r="AU99" s="1206"/>
      <c r="AV99" s="1206"/>
      <c r="AW99" s="1206"/>
      <c r="AX99" s="1206"/>
      <c r="AY99" s="1206"/>
      <c r="AZ99" s="1206"/>
      <c r="BA99" s="1206"/>
      <c r="BB99" s="1206"/>
      <c r="BC99" s="1206"/>
      <c r="BD99" s="1206"/>
      <c r="BE99" s="1206"/>
      <c r="BF99" s="1206"/>
      <c r="BG99" s="1206"/>
      <c r="BH99" s="1206"/>
      <c r="BI99" s="1206"/>
      <c r="BJ99" s="1206"/>
      <c r="BK99" s="1206"/>
      <c r="BL99" s="1206"/>
      <c r="BM99" s="1206"/>
      <c r="BN99" s="1206"/>
      <c r="BO99" s="1206"/>
      <c r="BP99" s="1206"/>
      <c r="BQ99" s="1206"/>
      <c r="BR99" s="1206"/>
      <c r="BS99" s="1206"/>
      <c r="BT99" s="1206"/>
      <c r="BU99" s="1206"/>
      <c r="BV99" s="1206"/>
      <c r="BW99" s="1206"/>
      <c r="BX99" s="1206"/>
      <c r="BY99" s="1206"/>
      <c r="BZ99" s="1206"/>
      <c r="CA99" s="1206"/>
      <c r="CB99" s="1206"/>
      <c r="CC99" s="1206"/>
      <c r="CD99" s="1206"/>
      <c r="CE99" s="1206"/>
      <c r="CF99" s="1206"/>
      <c r="CG99" s="1206"/>
      <c r="CH99" s="1206"/>
      <c r="CI99" s="1206"/>
      <c r="CJ99" s="1206"/>
      <c r="CK99" s="1206"/>
      <c r="CL99" s="1206"/>
      <c r="CM99" s="1206"/>
      <c r="CN99" s="1206"/>
      <c r="CO99" s="1206"/>
      <c r="CP99" s="1206"/>
      <c r="CQ99" s="1206"/>
      <c r="CR99" s="1206"/>
      <c r="CS99" s="1206"/>
      <c r="CT99" s="1206"/>
      <c r="CU99" s="1206"/>
      <c r="CV99" s="1206"/>
      <c r="CW99" s="1206"/>
      <c r="CX99" s="1206"/>
      <c r="CY99" s="1206"/>
      <c r="CZ99" s="1206"/>
      <c r="DA99" s="1206"/>
      <c r="DB99" s="1206"/>
      <c r="DC99" s="1206"/>
      <c r="DD99" s="1206"/>
      <c r="DE99" s="1206"/>
      <c r="DF99" s="1206"/>
      <c r="DG99" s="1206"/>
      <c r="DH99" s="1206"/>
      <c r="DI99" s="1206"/>
      <c r="DJ99" s="1206"/>
      <c r="DK99" s="1206"/>
      <c r="DL99" s="1206"/>
      <c r="DM99" s="1206"/>
      <c r="DN99" s="1206"/>
      <c r="DO99" s="1206"/>
      <c r="DP99" s="1206"/>
      <c r="DQ99" s="1206"/>
    </row>
    <row r="100" spans="1:121" x14ac:dyDescent="0.2">
      <c r="A100" s="851"/>
      <c r="B100" s="851" t="s">
        <v>1422</v>
      </c>
      <c r="C100" s="851"/>
      <c r="D100" s="851"/>
      <c r="E100" s="851"/>
      <c r="F100" s="851"/>
      <c r="G100" s="851"/>
      <c r="H100" s="851"/>
      <c r="I100" s="851"/>
      <c r="J100" s="851"/>
      <c r="K100" s="851"/>
      <c r="L100" s="851"/>
      <c r="M100" s="851"/>
      <c r="N100" s="851"/>
      <c r="O100" s="851"/>
      <c r="P100" s="851"/>
      <c r="Q100" s="851"/>
      <c r="R100" s="851"/>
      <c r="S100" s="851"/>
      <c r="T100" s="851"/>
      <c r="U100" s="851"/>
      <c r="V100" s="851"/>
      <c r="W100" s="851"/>
      <c r="X100" s="851">
        <v>65777.7</v>
      </c>
      <c r="Y100" s="851">
        <v>818708.45</v>
      </c>
      <c r="Z100" s="851"/>
      <c r="AA100" s="851"/>
      <c r="AB100" s="851"/>
      <c r="AC100" s="851"/>
      <c r="AD100" s="851">
        <v>146251.9</v>
      </c>
      <c r="AE100" s="851"/>
      <c r="AF100" s="851"/>
      <c r="AG100" s="842">
        <v>73104.960000000006</v>
      </c>
      <c r="AH100" s="842"/>
      <c r="AI100" s="842">
        <v>1096908.45</v>
      </c>
      <c r="AJ100" s="842"/>
      <c r="AK100" s="843"/>
      <c r="AL100" s="843"/>
      <c r="AM100" s="843"/>
      <c r="AN100" s="843"/>
      <c r="AO100" s="843"/>
      <c r="AP100" s="843"/>
      <c r="AQ100" s="843"/>
      <c r="AR100" s="843">
        <v>2200751.46</v>
      </c>
      <c r="AS100" s="1206"/>
      <c r="AT100" s="1206"/>
      <c r="AU100" s="1206"/>
      <c r="AV100" s="1206"/>
      <c r="AW100" s="1206"/>
      <c r="AX100" s="1206"/>
      <c r="AY100" s="1206"/>
      <c r="AZ100" s="1206"/>
      <c r="BA100" s="1206"/>
      <c r="BB100" s="1206"/>
      <c r="BC100" s="1206"/>
      <c r="BD100" s="1206"/>
      <c r="BE100" s="1206"/>
      <c r="BF100" s="1206"/>
      <c r="BG100" s="1206"/>
      <c r="BH100" s="1206"/>
      <c r="BI100" s="1206"/>
      <c r="BJ100" s="1206"/>
      <c r="BK100" s="1206"/>
      <c r="BL100" s="1206"/>
      <c r="BM100" s="1206"/>
      <c r="BN100" s="1206"/>
      <c r="BO100" s="1206"/>
      <c r="BP100" s="1206"/>
      <c r="BQ100" s="1206"/>
      <c r="BR100" s="1206"/>
      <c r="BS100" s="1206"/>
      <c r="BT100" s="1206"/>
      <c r="BU100" s="1206"/>
      <c r="BV100" s="1206"/>
      <c r="BW100" s="1206"/>
      <c r="BX100" s="1206"/>
      <c r="BY100" s="1206"/>
      <c r="BZ100" s="1206"/>
      <c r="CA100" s="1206"/>
      <c r="CB100" s="1206"/>
      <c r="CC100" s="1206"/>
      <c r="CD100" s="1206"/>
      <c r="CE100" s="1206"/>
      <c r="CF100" s="1206"/>
      <c r="CG100" s="1206"/>
      <c r="CH100" s="1206"/>
      <c r="CI100" s="1206"/>
      <c r="CJ100" s="1206"/>
      <c r="CK100" s="1206"/>
      <c r="CL100" s="1206"/>
      <c r="CM100" s="1206"/>
      <c r="CN100" s="1206"/>
      <c r="CO100" s="1206"/>
      <c r="CP100" s="1206"/>
      <c r="CQ100" s="1206"/>
      <c r="CR100" s="1206"/>
      <c r="CS100" s="1206"/>
      <c r="CT100" s="1206"/>
      <c r="CU100" s="1206"/>
      <c r="CV100" s="1206"/>
      <c r="CW100" s="1206"/>
      <c r="CX100" s="1206"/>
      <c r="CY100" s="1206"/>
      <c r="CZ100" s="1206"/>
      <c r="DA100" s="1206"/>
      <c r="DB100" s="1206"/>
      <c r="DC100" s="1206"/>
      <c r="DD100" s="1206"/>
      <c r="DE100" s="1206"/>
      <c r="DF100" s="1206"/>
      <c r="DG100" s="1206"/>
      <c r="DH100" s="1206"/>
      <c r="DI100" s="1206"/>
      <c r="DJ100" s="1206"/>
      <c r="DK100" s="1206"/>
      <c r="DL100" s="1206"/>
      <c r="DM100" s="1206"/>
      <c r="DN100" s="1206"/>
      <c r="DO100" s="1206"/>
      <c r="DP100" s="1206"/>
      <c r="DQ100" s="1206"/>
    </row>
    <row r="101" spans="1:121" x14ac:dyDescent="0.2">
      <c r="A101" s="851"/>
      <c r="B101" s="851" t="s">
        <v>1142</v>
      </c>
      <c r="C101" s="851"/>
      <c r="D101" s="851"/>
      <c r="E101" s="851"/>
      <c r="F101" s="851"/>
      <c r="G101" s="851"/>
      <c r="H101" s="851"/>
      <c r="I101" s="851"/>
      <c r="J101" s="851"/>
      <c r="K101" s="851"/>
      <c r="L101" s="851"/>
      <c r="M101" s="851"/>
      <c r="N101" s="851"/>
      <c r="O101" s="851"/>
      <c r="P101" s="851"/>
      <c r="Q101" s="851"/>
      <c r="R101" s="851"/>
      <c r="S101" s="851"/>
      <c r="T101" s="851"/>
      <c r="U101" s="851"/>
      <c r="V101" s="851"/>
      <c r="W101" s="851"/>
      <c r="X101" s="851"/>
      <c r="Y101" s="851"/>
      <c r="Z101" s="851"/>
      <c r="AA101" s="851"/>
      <c r="AB101" s="851"/>
      <c r="AC101" s="851"/>
      <c r="AD101" s="851"/>
      <c r="AE101" s="851"/>
      <c r="AF101" s="851"/>
      <c r="AG101" s="842">
        <v>164504.44</v>
      </c>
      <c r="AH101" s="842"/>
      <c r="AI101" s="842">
        <v>1056544.6000000001</v>
      </c>
      <c r="AJ101" s="842"/>
      <c r="AK101" s="843"/>
      <c r="AL101" s="843"/>
      <c r="AM101" s="843"/>
      <c r="AN101" s="843"/>
      <c r="AO101" s="843"/>
      <c r="AP101" s="843"/>
      <c r="AQ101" s="843"/>
      <c r="AR101" s="843">
        <v>1221049.04</v>
      </c>
      <c r="AS101" s="1206"/>
      <c r="AT101" s="1206"/>
      <c r="AU101" s="1206"/>
      <c r="AV101" s="1206"/>
      <c r="AW101" s="1206"/>
      <c r="AX101" s="1206"/>
      <c r="AY101" s="1206"/>
      <c r="AZ101" s="1206"/>
      <c r="BA101" s="1206"/>
      <c r="BB101" s="1206"/>
      <c r="BC101" s="1206"/>
      <c r="BD101" s="1206"/>
      <c r="BE101" s="1206"/>
      <c r="BF101" s="1206"/>
      <c r="BG101" s="1206"/>
      <c r="BH101" s="1206"/>
      <c r="BI101" s="1206"/>
      <c r="BJ101" s="1206"/>
      <c r="BK101" s="1206"/>
      <c r="BL101" s="1206"/>
      <c r="BM101" s="1206"/>
      <c r="BN101" s="1206"/>
      <c r="BO101" s="1206"/>
      <c r="BP101" s="1206"/>
      <c r="BQ101" s="1206"/>
      <c r="BR101" s="1206"/>
      <c r="BS101" s="1206"/>
      <c r="BT101" s="1206"/>
      <c r="BU101" s="1206"/>
      <c r="BV101" s="1206"/>
      <c r="BW101" s="1206"/>
      <c r="BX101" s="1206"/>
      <c r="BY101" s="1206"/>
      <c r="BZ101" s="1206"/>
      <c r="CA101" s="1206"/>
      <c r="CB101" s="1206"/>
      <c r="CC101" s="1206"/>
      <c r="CD101" s="1206"/>
      <c r="CE101" s="1206"/>
      <c r="CF101" s="1206"/>
      <c r="CG101" s="1206"/>
      <c r="CH101" s="1206"/>
      <c r="CI101" s="1206"/>
      <c r="CJ101" s="1206"/>
      <c r="CK101" s="1206"/>
      <c r="CL101" s="1206"/>
      <c r="CM101" s="1206"/>
      <c r="CN101" s="1206"/>
      <c r="CO101" s="1206"/>
      <c r="CP101" s="1206"/>
      <c r="CQ101" s="1206"/>
      <c r="CR101" s="1206"/>
      <c r="CS101" s="1206"/>
      <c r="CT101" s="1206"/>
      <c r="CU101" s="1206"/>
      <c r="CV101" s="1206"/>
      <c r="CW101" s="1206"/>
      <c r="CX101" s="1206"/>
      <c r="CY101" s="1206"/>
      <c r="CZ101" s="1206"/>
      <c r="DA101" s="1206"/>
      <c r="DB101" s="1206"/>
      <c r="DC101" s="1206"/>
      <c r="DD101" s="1206"/>
      <c r="DE101" s="1206"/>
      <c r="DF101" s="1206"/>
      <c r="DG101" s="1206"/>
      <c r="DH101" s="1206"/>
      <c r="DI101" s="1206"/>
      <c r="DJ101" s="1206"/>
      <c r="DK101" s="1206"/>
      <c r="DL101" s="1206"/>
      <c r="DM101" s="1206"/>
      <c r="DN101" s="1206"/>
      <c r="DO101" s="1206"/>
      <c r="DP101" s="1206"/>
      <c r="DQ101" s="1206"/>
    </row>
    <row r="102" spans="1:121" x14ac:dyDescent="0.2">
      <c r="A102" s="851"/>
      <c r="B102" s="851" t="s">
        <v>1756</v>
      </c>
      <c r="C102" s="851"/>
      <c r="D102" s="851"/>
      <c r="E102" s="851"/>
      <c r="F102" s="851">
        <v>146290.38</v>
      </c>
      <c r="G102" s="851"/>
      <c r="H102" s="851"/>
      <c r="I102" s="851"/>
      <c r="J102" s="851"/>
      <c r="K102" s="851"/>
      <c r="L102" s="851"/>
      <c r="M102" s="851"/>
      <c r="N102" s="851"/>
      <c r="O102" s="851"/>
      <c r="P102" s="851"/>
      <c r="Q102" s="851"/>
      <c r="R102" s="851"/>
      <c r="S102" s="851"/>
      <c r="T102" s="851"/>
      <c r="U102" s="851"/>
      <c r="V102" s="851"/>
      <c r="W102" s="851"/>
      <c r="X102" s="851"/>
      <c r="Y102" s="851"/>
      <c r="Z102" s="851"/>
      <c r="AA102" s="851"/>
      <c r="AB102" s="851"/>
      <c r="AC102" s="851"/>
      <c r="AD102" s="851"/>
      <c r="AE102" s="851">
        <v>146205.82999999999</v>
      </c>
      <c r="AF102" s="851"/>
      <c r="AG102" s="842">
        <v>73145.19</v>
      </c>
      <c r="AH102" s="842"/>
      <c r="AI102" s="842">
        <v>511813.41</v>
      </c>
      <c r="AJ102" s="842"/>
      <c r="AK102" s="843"/>
      <c r="AL102" s="843"/>
      <c r="AM102" s="843"/>
      <c r="AN102" s="843"/>
      <c r="AO102" s="843"/>
      <c r="AP102" s="843"/>
      <c r="AQ102" s="843"/>
      <c r="AR102" s="843">
        <v>877454.80999999994</v>
      </c>
      <c r="AS102" s="1206"/>
      <c r="AT102" s="1206"/>
      <c r="AU102" s="1206"/>
      <c r="AV102" s="1206"/>
      <c r="AW102" s="1206"/>
      <c r="AX102" s="1206"/>
      <c r="AY102" s="1206"/>
      <c r="AZ102" s="1206"/>
      <c r="BA102" s="1206"/>
      <c r="BB102" s="1206"/>
      <c r="BC102" s="1206"/>
      <c r="BD102" s="1206"/>
      <c r="BE102" s="1206"/>
      <c r="BF102" s="1206"/>
      <c r="BG102" s="1206"/>
      <c r="BH102" s="1206"/>
      <c r="BI102" s="1206"/>
      <c r="BJ102" s="1206"/>
      <c r="BK102" s="1206"/>
      <c r="BL102" s="1206"/>
      <c r="BM102" s="1206"/>
      <c r="BN102" s="1206"/>
      <c r="BO102" s="1206"/>
      <c r="BP102" s="1206"/>
      <c r="BQ102" s="1206"/>
      <c r="BR102" s="1206"/>
      <c r="BS102" s="1206"/>
      <c r="BT102" s="1206"/>
      <c r="BU102" s="1206"/>
      <c r="BV102" s="1206"/>
      <c r="BW102" s="1206"/>
      <c r="BX102" s="1206"/>
      <c r="BY102" s="1206"/>
      <c r="BZ102" s="1206"/>
      <c r="CA102" s="1206"/>
      <c r="CB102" s="1206"/>
      <c r="CC102" s="1206"/>
      <c r="CD102" s="1206"/>
      <c r="CE102" s="1206"/>
      <c r="CF102" s="1206"/>
      <c r="CG102" s="1206"/>
      <c r="CH102" s="1206"/>
      <c r="CI102" s="1206"/>
      <c r="CJ102" s="1206"/>
      <c r="CK102" s="1206"/>
      <c r="CL102" s="1206"/>
      <c r="CM102" s="1206"/>
      <c r="CN102" s="1206"/>
      <c r="CO102" s="1206"/>
      <c r="CP102" s="1206"/>
      <c r="CQ102" s="1206"/>
      <c r="CR102" s="1206"/>
      <c r="CS102" s="1206"/>
      <c r="CT102" s="1206"/>
      <c r="CU102" s="1206"/>
      <c r="CV102" s="1206"/>
      <c r="CW102" s="1206"/>
      <c r="CX102" s="1206"/>
      <c r="CY102" s="1206"/>
      <c r="CZ102" s="1206"/>
      <c r="DA102" s="1206"/>
      <c r="DB102" s="1206"/>
      <c r="DC102" s="1206"/>
      <c r="DD102" s="1206"/>
      <c r="DE102" s="1206"/>
      <c r="DF102" s="1206"/>
      <c r="DG102" s="1206"/>
      <c r="DH102" s="1206"/>
      <c r="DI102" s="1206"/>
      <c r="DJ102" s="1206"/>
      <c r="DK102" s="1206"/>
      <c r="DL102" s="1206"/>
      <c r="DM102" s="1206"/>
      <c r="DN102" s="1206"/>
      <c r="DO102" s="1206"/>
      <c r="DP102" s="1206"/>
      <c r="DQ102" s="1206"/>
    </row>
    <row r="103" spans="1:121" x14ac:dyDescent="0.2">
      <c r="A103" s="851"/>
      <c r="B103" s="851" t="s">
        <v>1757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>
        <v>291962.09999999998</v>
      </c>
      <c r="Y103" s="851">
        <v>145981.04999999999</v>
      </c>
      <c r="Z103" s="851"/>
      <c r="AA103" s="851"/>
      <c r="AB103" s="851"/>
      <c r="AC103" s="851"/>
      <c r="AD103" s="851"/>
      <c r="AE103" s="851"/>
      <c r="AF103" s="851"/>
      <c r="AG103" s="842"/>
      <c r="AH103" s="842"/>
      <c r="AI103" s="842"/>
      <c r="AJ103" s="842"/>
      <c r="AK103" s="843"/>
      <c r="AL103" s="843"/>
      <c r="AM103" s="843"/>
      <c r="AN103" s="843"/>
      <c r="AO103" s="843"/>
      <c r="AP103" s="843"/>
      <c r="AQ103" s="843">
        <v>572038.78</v>
      </c>
      <c r="AR103" s="843">
        <v>1009981.9299999999</v>
      </c>
      <c r="AS103" s="1206"/>
      <c r="AT103" s="1206"/>
      <c r="AU103" s="1206"/>
      <c r="AV103" s="1206"/>
      <c r="AW103" s="1206"/>
      <c r="AX103" s="1206"/>
      <c r="AY103" s="1206"/>
      <c r="AZ103" s="1206"/>
      <c r="BA103" s="1206"/>
      <c r="BB103" s="1206"/>
      <c r="BC103" s="1206"/>
      <c r="BD103" s="1206"/>
      <c r="BE103" s="1206"/>
      <c r="BF103" s="1206"/>
      <c r="BG103" s="1206"/>
      <c r="BH103" s="1206"/>
      <c r="BI103" s="1206"/>
      <c r="BJ103" s="1206"/>
      <c r="BK103" s="1206"/>
      <c r="BL103" s="1206"/>
      <c r="BM103" s="1206"/>
      <c r="BN103" s="1206"/>
      <c r="BO103" s="1206"/>
      <c r="BP103" s="1206"/>
      <c r="BQ103" s="1206"/>
      <c r="BR103" s="1206"/>
      <c r="BS103" s="1206"/>
      <c r="BT103" s="1206"/>
      <c r="BU103" s="1206"/>
      <c r="BV103" s="1206"/>
      <c r="BW103" s="1206"/>
      <c r="BX103" s="1206"/>
      <c r="BY103" s="1206"/>
      <c r="BZ103" s="1206"/>
      <c r="CA103" s="1206"/>
      <c r="CB103" s="1206"/>
      <c r="CC103" s="1206"/>
      <c r="CD103" s="1206"/>
      <c r="CE103" s="1206"/>
      <c r="CF103" s="1206"/>
      <c r="CG103" s="1206"/>
      <c r="CH103" s="1206"/>
      <c r="CI103" s="1206"/>
      <c r="CJ103" s="1206"/>
      <c r="CK103" s="1206"/>
      <c r="CL103" s="1206"/>
      <c r="CM103" s="1206"/>
      <c r="CN103" s="1206"/>
      <c r="CO103" s="1206"/>
      <c r="CP103" s="1206"/>
      <c r="CQ103" s="1206"/>
      <c r="CR103" s="1206"/>
      <c r="CS103" s="1206"/>
      <c r="CT103" s="1206"/>
      <c r="CU103" s="1206"/>
      <c r="CV103" s="1206"/>
      <c r="CW103" s="1206"/>
      <c r="CX103" s="1206"/>
      <c r="CY103" s="1206"/>
      <c r="CZ103" s="1206"/>
      <c r="DA103" s="1206"/>
      <c r="DB103" s="1206"/>
      <c r="DC103" s="1206"/>
      <c r="DD103" s="1206"/>
      <c r="DE103" s="1206"/>
      <c r="DF103" s="1206"/>
      <c r="DG103" s="1206"/>
      <c r="DH103" s="1206"/>
      <c r="DI103" s="1206"/>
      <c r="DJ103" s="1206"/>
      <c r="DK103" s="1206"/>
      <c r="DL103" s="1206"/>
      <c r="DM103" s="1206"/>
      <c r="DN103" s="1206"/>
      <c r="DO103" s="1206"/>
      <c r="DP103" s="1206"/>
      <c r="DQ103" s="1206"/>
    </row>
    <row r="104" spans="1:121" x14ac:dyDescent="0.2">
      <c r="A104" s="847" t="s">
        <v>172</v>
      </c>
      <c r="B104" s="848"/>
      <c r="C104" s="851">
        <v>7620951.6600000001</v>
      </c>
      <c r="D104" s="851">
        <v>18693109.059999999</v>
      </c>
      <c r="E104" s="851">
        <v>15500254.060000002</v>
      </c>
      <c r="F104" s="851">
        <v>2737368.41</v>
      </c>
      <c r="G104" s="851">
        <v>27204931.009999998</v>
      </c>
      <c r="H104" s="851">
        <v>16162752.5</v>
      </c>
      <c r="I104" s="851">
        <v>17546274.159999996</v>
      </c>
      <c r="J104" s="851">
        <v>22106766.529999997</v>
      </c>
      <c r="K104" s="851">
        <v>28626135.850000001</v>
      </c>
      <c r="L104" s="851">
        <v>17953840.149999999</v>
      </c>
      <c r="M104" s="851">
        <v>12730973.379999999</v>
      </c>
      <c r="N104" s="851">
        <v>2067222.25</v>
      </c>
      <c r="O104" s="851">
        <v>14512314.029999999</v>
      </c>
      <c r="P104" s="851">
        <v>5943254.3599999994</v>
      </c>
      <c r="Q104" s="851">
        <v>11849265.779999999</v>
      </c>
      <c r="R104" s="851">
        <v>4873245.59</v>
      </c>
      <c r="S104" s="851">
        <v>14823142.869999999</v>
      </c>
      <c r="T104" s="851">
        <v>24072972.460000001</v>
      </c>
      <c r="U104" s="851">
        <v>12922019.709999999</v>
      </c>
      <c r="V104" s="851">
        <v>13528194.66</v>
      </c>
      <c r="W104" s="851">
        <v>6425309.3200000003</v>
      </c>
      <c r="X104" s="851">
        <v>16932156.09</v>
      </c>
      <c r="Y104" s="851">
        <v>42995431.779999994</v>
      </c>
      <c r="Z104" s="851">
        <v>26094844.280000001</v>
      </c>
      <c r="AA104" s="851">
        <v>33862492.289999999</v>
      </c>
      <c r="AB104" s="851">
        <v>1556318.6800000002</v>
      </c>
      <c r="AC104" s="851">
        <v>50817529.310000002</v>
      </c>
      <c r="AD104" s="851">
        <v>20985740.809999999</v>
      </c>
      <c r="AE104" s="851">
        <v>13939570.58</v>
      </c>
      <c r="AF104" s="851">
        <v>20276501.149999999</v>
      </c>
      <c r="AG104" s="851">
        <v>10208419.509999998</v>
      </c>
      <c r="AH104" s="851">
        <v>31821585.260000002</v>
      </c>
      <c r="AI104" s="851">
        <v>39223819.539999999</v>
      </c>
      <c r="AJ104" s="851">
        <v>86296411.219999999</v>
      </c>
      <c r="AK104" s="851">
        <v>0</v>
      </c>
      <c r="AL104" s="851">
        <v>153448.88</v>
      </c>
      <c r="AM104" s="851">
        <v>25374949.349999998</v>
      </c>
      <c r="AN104" s="851">
        <v>31179682.570000004</v>
      </c>
      <c r="AO104" s="851">
        <v>9281921.2300000004</v>
      </c>
      <c r="AP104" s="851">
        <v>12721530.600000001</v>
      </c>
      <c r="AQ104" s="851">
        <v>15493878.559999999</v>
      </c>
      <c r="AR104" s="856">
        <v>787116529.49000001</v>
      </c>
      <c r="AS104" s="1206"/>
      <c r="AT104" s="1206"/>
      <c r="AU104" s="1206"/>
      <c r="AV104" s="1206"/>
      <c r="AW104" s="1206"/>
      <c r="AX104" s="1206"/>
      <c r="AY104" s="1206"/>
      <c r="AZ104" s="1206"/>
      <c r="BA104" s="1206"/>
      <c r="BB104" s="1206"/>
      <c r="BC104" s="1206"/>
      <c r="BD104" s="1206"/>
      <c r="BE104" s="1206"/>
      <c r="BF104" s="1206"/>
      <c r="BG104" s="1206"/>
      <c r="BH104" s="1206"/>
      <c r="BI104" s="1206"/>
      <c r="BJ104" s="1206"/>
      <c r="BK104" s="1206"/>
      <c r="BL104" s="1206"/>
      <c r="BM104" s="1206"/>
      <c r="BN104" s="1206"/>
      <c r="BO104" s="1206"/>
      <c r="BP104" s="1206"/>
      <c r="BQ104" s="1206"/>
      <c r="BR104" s="1206"/>
      <c r="BS104" s="1206"/>
      <c r="BT104" s="1206"/>
      <c r="BU104" s="1206"/>
      <c r="BV104" s="1206"/>
      <c r="BW104" s="1206"/>
      <c r="BX104" s="1206"/>
      <c r="BY104" s="1206"/>
      <c r="BZ104" s="1206"/>
      <c r="CA104" s="1206"/>
      <c r="CB104" s="1206"/>
      <c r="CC104" s="1206"/>
      <c r="CD104" s="1206"/>
      <c r="CE104" s="1206"/>
      <c r="CF104" s="1206"/>
      <c r="CG104" s="1206"/>
      <c r="CH104" s="1206"/>
      <c r="CI104" s="1206"/>
      <c r="CJ104" s="1206"/>
      <c r="CK104" s="1206"/>
      <c r="CL104" s="1206"/>
      <c r="CM104" s="1206"/>
      <c r="CN104" s="1206"/>
      <c r="CO104" s="1206"/>
      <c r="CP104" s="1206"/>
      <c r="CQ104" s="1206"/>
      <c r="CR104" s="1206"/>
      <c r="CS104" s="1206"/>
      <c r="CT104" s="1206"/>
      <c r="CU104" s="1206"/>
      <c r="CV104" s="1206"/>
      <c r="CW104" s="1206"/>
      <c r="CX104" s="1206"/>
      <c r="CY104" s="1206"/>
      <c r="CZ104" s="1206"/>
      <c r="DA104" s="1206"/>
      <c r="DB104" s="1206"/>
      <c r="DC104" s="1206"/>
      <c r="DD104" s="1206"/>
      <c r="DE104" s="1206"/>
      <c r="DF104" s="1206"/>
      <c r="DG104" s="1206"/>
      <c r="DH104" s="1206"/>
      <c r="DI104" s="1206"/>
      <c r="DJ104" s="1206"/>
      <c r="DK104" s="1206"/>
      <c r="DL104" s="1206"/>
      <c r="DM104" s="1206"/>
      <c r="DN104" s="1206"/>
      <c r="DO104" s="1206"/>
      <c r="DP104" s="1206"/>
      <c r="DQ104" s="1206"/>
    </row>
    <row r="105" spans="1:121" x14ac:dyDescent="0.2">
      <c r="A105" s="851"/>
      <c r="B105" s="851" t="s">
        <v>533</v>
      </c>
      <c r="C105" s="851">
        <v>0</v>
      </c>
      <c r="D105" s="851">
        <v>1477830.3</v>
      </c>
      <c r="E105" s="851">
        <v>1491922.65</v>
      </c>
      <c r="F105" s="851">
        <v>0</v>
      </c>
      <c r="G105" s="851">
        <v>0</v>
      </c>
      <c r="H105" s="851">
        <v>0</v>
      </c>
      <c r="I105" s="851">
        <v>3600042.1</v>
      </c>
      <c r="J105" s="851">
        <v>0</v>
      </c>
      <c r="K105" s="851">
        <v>7419683.5199999996</v>
      </c>
      <c r="L105" s="851">
        <v>0</v>
      </c>
      <c r="M105" s="851">
        <v>2019040</v>
      </c>
      <c r="N105" s="851">
        <v>0</v>
      </c>
      <c r="O105" s="851">
        <v>0</v>
      </c>
      <c r="P105" s="851">
        <v>5487385.6799999997</v>
      </c>
      <c r="Q105" s="851">
        <v>0</v>
      </c>
      <c r="R105" s="851">
        <v>1638739.26</v>
      </c>
      <c r="S105" s="851">
        <v>6855817.2000000002</v>
      </c>
      <c r="T105" s="851">
        <v>0</v>
      </c>
      <c r="U105" s="851">
        <v>5369608.7800000003</v>
      </c>
      <c r="V105" s="851">
        <v>0</v>
      </c>
      <c r="W105" s="851">
        <v>544380.75</v>
      </c>
      <c r="X105" s="851">
        <v>0</v>
      </c>
      <c r="Y105" s="851">
        <v>0</v>
      </c>
      <c r="Z105" s="851">
        <v>8478788.25</v>
      </c>
      <c r="AA105" s="851">
        <v>7072279.5999999996</v>
      </c>
      <c r="AB105" s="851">
        <v>0</v>
      </c>
      <c r="AC105" s="851">
        <v>9415462</v>
      </c>
      <c r="AD105" s="851">
        <v>0</v>
      </c>
      <c r="AE105" s="851">
        <v>7071822.8600000003</v>
      </c>
      <c r="AF105" s="851">
        <v>2913431.98</v>
      </c>
      <c r="AG105" s="842">
        <v>0</v>
      </c>
      <c r="AH105" s="842">
        <v>0</v>
      </c>
      <c r="AI105" s="842">
        <v>0</v>
      </c>
      <c r="AJ105" s="842">
        <v>13023777.140000001</v>
      </c>
      <c r="AK105" s="843">
        <v>0</v>
      </c>
      <c r="AL105" s="843">
        <v>0</v>
      </c>
      <c r="AM105" s="843">
        <v>0</v>
      </c>
      <c r="AN105" s="843">
        <v>0</v>
      </c>
      <c r="AO105" s="843">
        <v>1921822.88</v>
      </c>
      <c r="AP105" s="843">
        <v>4296905.97</v>
      </c>
      <c r="AQ105" s="843">
        <v>304140</v>
      </c>
      <c r="AR105" s="843">
        <v>90402880.920000002</v>
      </c>
      <c r="AS105" s="1206"/>
      <c r="AT105" s="1206"/>
      <c r="AU105" s="1206"/>
      <c r="AV105" s="1206"/>
      <c r="AW105" s="1206"/>
      <c r="AX105" s="1206"/>
      <c r="AY105" s="1206"/>
      <c r="AZ105" s="1206"/>
      <c r="BA105" s="1206"/>
      <c r="BB105" s="1206"/>
      <c r="BC105" s="1206"/>
      <c r="BD105" s="1206"/>
      <c r="BE105" s="1206"/>
      <c r="BF105" s="1206"/>
      <c r="BG105" s="1206"/>
      <c r="BH105" s="1206"/>
      <c r="BI105" s="1206"/>
      <c r="BJ105" s="1206"/>
      <c r="BK105" s="1206"/>
      <c r="BL105" s="1206"/>
      <c r="BM105" s="1206"/>
      <c r="BN105" s="1206"/>
      <c r="BO105" s="1206"/>
      <c r="BP105" s="1206"/>
      <c r="BQ105" s="1206"/>
      <c r="BR105" s="1206"/>
      <c r="BS105" s="1206"/>
      <c r="BT105" s="1206"/>
      <c r="BU105" s="1206"/>
      <c r="BV105" s="1206"/>
      <c r="BW105" s="1206"/>
      <c r="BX105" s="1206"/>
      <c r="BY105" s="1206"/>
      <c r="BZ105" s="1206"/>
      <c r="CA105" s="1206"/>
      <c r="CB105" s="1206"/>
      <c r="CC105" s="1206"/>
      <c r="CD105" s="1206"/>
      <c r="CE105" s="1206"/>
      <c r="CF105" s="1206"/>
      <c r="CG105" s="1206"/>
      <c r="CH105" s="1206"/>
      <c r="CI105" s="1206"/>
      <c r="CJ105" s="1206"/>
      <c r="CK105" s="1206"/>
      <c r="CL105" s="1206"/>
      <c r="CM105" s="1206"/>
      <c r="CN105" s="1206"/>
      <c r="CO105" s="1206"/>
      <c r="CP105" s="1206"/>
      <c r="CQ105" s="1206"/>
      <c r="CR105" s="1206"/>
      <c r="CS105" s="1206"/>
      <c r="CT105" s="1206"/>
      <c r="CU105" s="1206"/>
      <c r="CV105" s="1206"/>
      <c r="CW105" s="1206"/>
      <c r="CX105" s="1206"/>
      <c r="CY105" s="1206"/>
      <c r="CZ105" s="1206"/>
      <c r="DA105" s="1206"/>
      <c r="DB105" s="1206"/>
      <c r="DC105" s="1206"/>
      <c r="DD105" s="1206"/>
      <c r="DE105" s="1206"/>
      <c r="DF105" s="1206"/>
      <c r="DG105" s="1206"/>
      <c r="DH105" s="1206"/>
      <c r="DI105" s="1206"/>
      <c r="DJ105" s="1206"/>
      <c r="DK105" s="1206"/>
      <c r="DL105" s="1206"/>
      <c r="DM105" s="1206"/>
      <c r="DN105" s="1206"/>
      <c r="DO105" s="1206"/>
      <c r="DP105" s="1206"/>
      <c r="DQ105" s="1206"/>
    </row>
    <row r="106" spans="1:121" x14ac:dyDescent="0.2">
      <c r="B106" s="844" t="s">
        <v>953</v>
      </c>
      <c r="C106" s="851">
        <v>12835943.580000002</v>
      </c>
      <c r="D106" s="851">
        <v>23730021.449999999</v>
      </c>
      <c r="E106" s="851">
        <v>21674874.370000001</v>
      </c>
      <c r="F106" s="851">
        <v>1509419.64</v>
      </c>
      <c r="G106" s="851">
        <v>6722691.29</v>
      </c>
      <c r="H106" s="851">
        <v>4389032.5</v>
      </c>
      <c r="I106" s="851">
        <v>9492204.9700000007</v>
      </c>
      <c r="J106" s="851">
        <v>2535018.1</v>
      </c>
      <c r="K106" s="851">
        <v>13248216.140000001</v>
      </c>
      <c r="L106" s="851">
        <v>10176661.75</v>
      </c>
      <c r="M106" s="851">
        <v>4538344.37</v>
      </c>
      <c r="N106" s="851">
        <v>1201120.18</v>
      </c>
      <c r="O106" s="851">
        <v>2095878.8900000001</v>
      </c>
      <c r="P106" s="851">
        <v>17621829.789999999</v>
      </c>
      <c r="Q106" s="851">
        <v>4926727.95</v>
      </c>
      <c r="R106" s="851">
        <v>3423067.1</v>
      </c>
      <c r="S106" s="851">
        <v>3667868.92</v>
      </c>
      <c r="T106" s="851">
        <v>4001829.45</v>
      </c>
      <c r="U106" s="851">
        <v>2095869.8</v>
      </c>
      <c r="V106" s="851">
        <v>5078713</v>
      </c>
      <c r="W106" s="851">
        <v>2081803.96</v>
      </c>
      <c r="X106" s="851">
        <v>3957321.21</v>
      </c>
      <c r="Y106" s="851">
        <v>17726245.050000001</v>
      </c>
      <c r="Z106" s="851">
        <v>4266238.38</v>
      </c>
      <c r="AA106" s="851">
        <v>15526916.799999999</v>
      </c>
      <c r="AB106" s="851">
        <v>92659.199999999997</v>
      </c>
      <c r="AC106" s="851">
        <v>21994591.190000001</v>
      </c>
      <c r="AD106" s="851">
        <v>4322044.9799999995</v>
      </c>
      <c r="AE106" s="851">
        <v>2394077.3699999996</v>
      </c>
      <c r="AF106" s="851">
        <v>15622911.050000001</v>
      </c>
      <c r="AG106" s="842">
        <v>696949.27</v>
      </c>
      <c r="AH106" s="842">
        <v>6384577.2899999991</v>
      </c>
      <c r="AI106" s="842">
        <v>4897637.2300000004</v>
      </c>
      <c r="AJ106" s="842">
        <v>22671631.460000001</v>
      </c>
      <c r="AK106" s="843">
        <v>486288.71</v>
      </c>
      <c r="AL106" s="843">
        <v>170845.72</v>
      </c>
      <c r="AM106" s="843">
        <v>1464330.3299999998</v>
      </c>
      <c r="AN106" s="843">
        <v>979187.25</v>
      </c>
      <c r="AO106" s="843">
        <v>969924.33</v>
      </c>
      <c r="AP106" s="843">
        <v>1138924.6100000001</v>
      </c>
      <c r="AQ106" s="843">
        <v>1048097.59</v>
      </c>
      <c r="AR106" s="843">
        <v>283858536.21999997</v>
      </c>
      <c r="AS106" s="1206"/>
      <c r="AT106" s="1206"/>
      <c r="AU106" s="1206"/>
      <c r="AV106" s="1206"/>
      <c r="AW106" s="1206"/>
      <c r="AX106" s="1206"/>
      <c r="AY106" s="1206"/>
      <c r="AZ106" s="1206"/>
      <c r="BA106" s="1206"/>
      <c r="BB106" s="1206"/>
      <c r="BC106" s="1206"/>
      <c r="BD106" s="1206"/>
      <c r="BE106" s="1206"/>
      <c r="BF106" s="1206"/>
      <c r="BG106" s="1206"/>
      <c r="BH106" s="1206"/>
      <c r="BI106" s="1206"/>
      <c r="BJ106" s="1206"/>
      <c r="BK106" s="1206"/>
      <c r="BL106" s="1206"/>
      <c r="BM106" s="1206"/>
      <c r="BN106" s="1206"/>
      <c r="BO106" s="1206"/>
      <c r="BP106" s="1206"/>
      <c r="BQ106" s="1206"/>
      <c r="BR106" s="1206"/>
      <c r="BS106" s="1206"/>
      <c r="BT106" s="1206"/>
      <c r="BU106" s="1206"/>
      <c r="BV106" s="1206"/>
      <c r="BW106" s="1206"/>
      <c r="BX106" s="1206"/>
      <c r="BY106" s="1206"/>
      <c r="BZ106" s="1206"/>
      <c r="CA106" s="1206"/>
      <c r="CB106" s="1206"/>
      <c r="CC106" s="1206"/>
      <c r="CD106" s="1206"/>
      <c r="CE106" s="1206"/>
      <c r="CF106" s="1206"/>
      <c r="CG106" s="1206"/>
      <c r="CH106" s="1206"/>
      <c r="CI106" s="1206"/>
      <c r="CJ106" s="1206"/>
      <c r="CK106" s="1206"/>
      <c r="CL106" s="1206"/>
      <c r="CM106" s="1206"/>
      <c r="CN106" s="1206"/>
      <c r="CO106" s="1206"/>
      <c r="CP106" s="1206"/>
      <c r="CQ106" s="1206"/>
      <c r="CR106" s="1206"/>
      <c r="CS106" s="1206"/>
      <c r="CT106" s="1206"/>
      <c r="CU106" s="1206"/>
      <c r="CV106" s="1206"/>
      <c r="CW106" s="1206"/>
      <c r="CX106" s="1206"/>
      <c r="CY106" s="1206"/>
      <c r="CZ106" s="1206"/>
      <c r="DA106" s="1206"/>
      <c r="DB106" s="1206"/>
      <c r="DC106" s="1206"/>
      <c r="DD106" s="1206"/>
      <c r="DE106" s="1206"/>
      <c r="DF106" s="1206"/>
      <c r="DG106" s="1206"/>
      <c r="DH106" s="1206"/>
      <c r="DI106" s="1206"/>
      <c r="DJ106" s="1206"/>
      <c r="DK106" s="1206"/>
      <c r="DL106" s="1206"/>
      <c r="DM106" s="1206"/>
      <c r="DN106" s="1206"/>
      <c r="DO106" s="1206"/>
      <c r="DP106" s="1206"/>
      <c r="DQ106" s="1206"/>
    </row>
    <row r="107" spans="1:121" x14ac:dyDescent="0.2">
      <c r="A107" s="847" t="s">
        <v>371</v>
      </c>
      <c r="B107" s="848"/>
      <c r="C107" s="856">
        <v>20456895.240000002</v>
      </c>
      <c r="D107" s="856">
        <v>43900960.810000002</v>
      </c>
      <c r="E107" s="856">
        <v>38667051.079999998</v>
      </c>
      <c r="F107" s="856">
        <v>4246788.05</v>
      </c>
      <c r="G107" s="856">
        <v>33927622.299999997</v>
      </c>
      <c r="H107" s="856">
        <v>20551785</v>
      </c>
      <c r="I107" s="856">
        <v>30638521.229999997</v>
      </c>
      <c r="J107" s="856">
        <v>24641784.629999999</v>
      </c>
      <c r="K107" s="856">
        <v>49294035.510000005</v>
      </c>
      <c r="L107" s="856">
        <v>28130501.899999999</v>
      </c>
      <c r="M107" s="856">
        <v>19288357.75</v>
      </c>
      <c r="N107" s="856">
        <v>3268342.4299999997</v>
      </c>
      <c r="O107" s="856">
        <v>16608192.92</v>
      </c>
      <c r="P107" s="856">
        <v>29052469.829999998</v>
      </c>
      <c r="Q107" s="856">
        <v>16775993.73</v>
      </c>
      <c r="R107" s="856">
        <v>9935051.9499999993</v>
      </c>
      <c r="S107" s="856">
        <v>25346828.990000002</v>
      </c>
      <c r="T107" s="856">
        <v>28074801.91</v>
      </c>
      <c r="U107" s="856">
        <v>20387498.289999999</v>
      </c>
      <c r="V107" s="856">
        <v>18606907.66</v>
      </c>
      <c r="W107" s="856">
        <v>9051494.0300000012</v>
      </c>
      <c r="X107" s="856">
        <v>20889477.300000001</v>
      </c>
      <c r="Y107" s="856">
        <v>60721676.829999998</v>
      </c>
      <c r="Z107" s="856">
        <v>38839870.910000004</v>
      </c>
      <c r="AA107" s="856">
        <v>56461688.689999998</v>
      </c>
      <c r="AB107" s="856">
        <v>1648977.8800000001</v>
      </c>
      <c r="AC107" s="856">
        <v>82227582.5</v>
      </c>
      <c r="AD107" s="856">
        <v>25307785.789999999</v>
      </c>
      <c r="AE107" s="856">
        <v>23405470.810000002</v>
      </c>
      <c r="AF107" s="856">
        <v>38812844.18</v>
      </c>
      <c r="AG107" s="856">
        <v>10905368.779999997</v>
      </c>
      <c r="AH107" s="856">
        <v>38206162.549999997</v>
      </c>
      <c r="AI107" s="856">
        <v>44121456.769999996</v>
      </c>
      <c r="AJ107" s="856">
        <v>121991819.81999999</v>
      </c>
      <c r="AK107" s="856">
        <v>486288.71</v>
      </c>
      <c r="AL107" s="856">
        <v>324294.59999999998</v>
      </c>
      <c r="AM107" s="856">
        <v>26839279.679999996</v>
      </c>
      <c r="AN107" s="856">
        <v>32158869.820000004</v>
      </c>
      <c r="AO107" s="856">
        <v>12173668.439999999</v>
      </c>
      <c r="AP107" s="856">
        <v>18157361.18</v>
      </c>
      <c r="AQ107" s="856">
        <v>16846116.149999999</v>
      </c>
      <c r="AR107" s="856">
        <v>1161377946.6299999</v>
      </c>
      <c r="AS107" s="1206"/>
      <c r="AT107" s="1206"/>
      <c r="AU107" s="1206"/>
      <c r="AV107" s="1206"/>
      <c r="AW107" s="1206"/>
      <c r="AX107" s="1206"/>
      <c r="AY107" s="1206"/>
      <c r="AZ107" s="1206"/>
      <c r="BA107" s="1206"/>
      <c r="BB107" s="1206"/>
      <c r="BC107" s="1206"/>
      <c r="BD107" s="1206"/>
      <c r="BE107" s="1206"/>
      <c r="BF107" s="1206"/>
      <c r="BG107" s="1206"/>
      <c r="BH107" s="1206"/>
      <c r="BI107" s="1206"/>
      <c r="BJ107" s="1206"/>
      <c r="BK107" s="1206"/>
      <c r="BL107" s="1206"/>
      <c r="BM107" s="1206"/>
      <c r="BN107" s="1206"/>
      <c r="BO107" s="1206"/>
      <c r="BP107" s="1206"/>
      <c r="BQ107" s="1206"/>
      <c r="BR107" s="1206"/>
      <c r="BS107" s="1206"/>
      <c r="BT107" s="1206"/>
      <c r="BU107" s="1206"/>
      <c r="BV107" s="1206"/>
      <c r="BW107" s="1206"/>
      <c r="BX107" s="1206"/>
      <c r="BY107" s="1206"/>
      <c r="BZ107" s="1206"/>
      <c r="CA107" s="1206"/>
      <c r="CB107" s="1206"/>
      <c r="CC107" s="1206"/>
      <c r="CD107" s="1206"/>
      <c r="CE107" s="1206"/>
      <c r="CF107" s="1206"/>
      <c r="CG107" s="1206"/>
      <c r="CH107" s="1206"/>
      <c r="CI107" s="1206"/>
      <c r="CJ107" s="1206"/>
      <c r="CK107" s="1206"/>
      <c r="CL107" s="1206"/>
      <c r="CM107" s="1206"/>
      <c r="CN107" s="1206"/>
      <c r="CO107" s="1206"/>
      <c r="CP107" s="1206"/>
      <c r="CQ107" s="1206"/>
      <c r="CR107" s="1206"/>
      <c r="CS107" s="1206"/>
      <c r="CT107" s="1206"/>
      <c r="CU107" s="1206"/>
      <c r="CV107" s="1206"/>
      <c r="CW107" s="1206"/>
      <c r="CX107" s="1206"/>
      <c r="CY107" s="1206"/>
      <c r="CZ107" s="1206"/>
      <c r="DA107" s="1206"/>
      <c r="DB107" s="1206"/>
      <c r="DC107" s="1206"/>
      <c r="DD107" s="1206"/>
      <c r="DE107" s="1206"/>
      <c r="DF107" s="1206"/>
      <c r="DG107" s="1206"/>
      <c r="DH107" s="1206"/>
      <c r="DI107" s="1206"/>
      <c r="DJ107" s="1206"/>
      <c r="DK107" s="1206"/>
      <c r="DL107" s="1206"/>
      <c r="DM107" s="1206"/>
      <c r="DN107" s="1206"/>
      <c r="DO107" s="1206"/>
      <c r="DP107" s="1206"/>
      <c r="DQ107" s="1206"/>
    </row>
    <row r="108" spans="1:121" ht="15" customHeight="1" x14ac:dyDescent="0.2">
      <c r="A108" s="1862" t="s">
        <v>954</v>
      </c>
      <c r="B108" s="1862"/>
      <c r="C108" s="1862"/>
      <c r="D108" s="1862"/>
      <c r="E108" s="1862"/>
      <c r="F108" s="1862"/>
      <c r="G108" s="1862"/>
      <c r="H108" s="1862"/>
      <c r="I108" s="1862"/>
      <c r="J108" s="1862"/>
      <c r="K108" s="1862"/>
      <c r="L108" s="1862"/>
      <c r="M108" s="1862"/>
      <c r="N108" s="1862"/>
      <c r="O108" s="1862"/>
      <c r="P108" s="1862"/>
      <c r="Q108" s="1862"/>
      <c r="R108" s="1209"/>
      <c r="S108" s="1209"/>
      <c r="T108" s="1209"/>
      <c r="U108" s="1209"/>
      <c r="V108" s="1209"/>
      <c r="W108" s="1209"/>
      <c r="X108" s="1209"/>
      <c r="Y108" s="1209"/>
      <c r="Z108" s="1209"/>
      <c r="AA108" s="1209"/>
      <c r="AB108" s="1209"/>
      <c r="AC108" s="1209"/>
      <c r="AD108" s="1209"/>
      <c r="AE108" s="1209"/>
      <c r="AF108" s="1209"/>
      <c r="AG108" s="1210"/>
      <c r="AH108" s="1210"/>
      <c r="AI108" s="1210"/>
      <c r="AJ108" s="1210"/>
      <c r="AK108" s="1206"/>
      <c r="AL108" s="1206"/>
      <c r="AM108" s="1206"/>
      <c r="AN108" s="1206"/>
      <c r="AO108" s="1206"/>
      <c r="AP108" s="1206"/>
      <c r="AQ108" s="1206"/>
      <c r="AR108" s="1206"/>
      <c r="AS108" s="1206"/>
      <c r="AT108" s="1206"/>
      <c r="AU108" s="1206"/>
      <c r="AV108" s="1206"/>
      <c r="AW108" s="1206"/>
      <c r="AX108" s="1206"/>
      <c r="AY108" s="1206"/>
      <c r="AZ108" s="1206"/>
      <c r="BA108" s="1206"/>
      <c r="BB108" s="1206"/>
      <c r="BC108" s="1206"/>
      <c r="BD108" s="1206"/>
      <c r="BE108" s="1206"/>
      <c r="BF108" s="1206"/>
      <c r="BG108" s="1206"/>
      <c r="BH108" s="1206"/>
      <c r="BI108" s="1206"/>
      <c r="BJ108" s="1206"/>
      <c r="BK108" s="1206"/>
      <c r="BL108" s="1206"/>
      <c r="BM108" s="1206"/>
      <c r="BN108" s="1206"/>
      <c r="BO108" s="1206"/>
      <c r="BP108" s="1206"/>
      <c r="BQ108" s="1206"/>
      <c r="BR108" s="1206"/>
      <c r="BS108" s="1206"/>
      <c r="BT108" s="1206"/>
      <c r="BU108" s="1206"/>
      <c r="BV108" s="1206"/>
      <c r="BW108" s="1206"/>
      <c r="BX108" s="1206"/>
      <c r="BY108" s="1206"/>
      <c r="BZ108" s="1206"/>
      <c r="CA108" s="1206"/>
      <c r="CB108" s="1206"/>
      <c r="CC108" s="1206"/>
      <c r="CD108" s="1206"/>
      <c r="CE108" s="1206"/>
      <c r="CF108" s="1206"/>
      <c r="CG108" s="1206"/>
      <c r="CH108" s="1206"/>
      <c r="CI108" s="1206"/>
      <c r="CJ108" s="1206"/>
      <c r="CK108" s="1206"/>
      <c r="CL108" s="1206"/>
      <c r="CM108" s="1206"/>
      <c r="CN108" s="1206"/>
      <c r="CO108" s="1206"/>
      <c r="CP108" s="1206"/>
      <c r="CQ108" s="1206"/>
      <c r="CR108" s="1206"/>
      <c r="CS108" s="1206"/>
      <c r="CT108" s="1206"/>
      <c r="CU108" s="1206"/>
      <c r="CV108" s="1206"/>
      <c r="CW108" s="1206"/>
      <c r="CX108" s="1206"/>
      <c r="CY108" s="1206"/>
      <c r="CZ108" s="1206"/>
      <c r="DA108" s="1206"/>
      <c r="DB108" s="1206"/>
      <c r="DC108" s="1206"/>
      <c r="DD108" s="1206"/>
      <c r="DE108" s="1206"/>
      <c r="DF108" s="1206"/>
      <c r="DG108" s="1206"/>
      <c r="DH108" s="1206"/>
      <c r="DI108" s="1206"/>
      <c r="DJ108" s="1206"/>
      <c r="DK108" s="1206"/>
      <c r="DL108" s="1206"/>
      <c r="DM108" s="1206"/>
      <c r="DN108" s="1206"/>
      <c r="DO108" s="1206"/>
      <c r="DP108" s="1206"/>
      <c r="DQ108" s="1206"/>
    </row>
    <row r="109" spans="1:121" x14ac:dyDescent="0.2">
      <c r="A109" s="1209"/>
      <c r="B109" s="1209"/>
      <c r="C109" s="1209"/>
      <c r="D109" s="1209"/>
      <c r="E109" s="1209"/>
      <c r="F109" s="1209"/>
      <c r="G109" s="1209"/>
      <c r="H109" s="1209"/>
      <c r="I109" s="1209"/>
      <c r="J109" s="1209"/>
      <c r="K109" s="1209"/>
      <c r="L109" s="1209"/>
      <c r="M109" s="1209"/>
      <c r="N109" s="1209"/>
      <c r="O109" s="1209"/>
      <c r="P109" s="1209"/>
      <c r="Q109" s="1209"/>
      <c r="R109" s="1209"/>
      <c r="S109" s="1209"/>
      <c r="T109" s="1209"/>
      <c r="U109" s="1209"/>
      <c r="V109" s="1209"/>
      <c r="W109" s="1209"/>
      <c r="X109" s="1209"/>
      <c r="Y109" s="1209"/>
      <c r="Z109" s="1209"/>
      <c r="AA109" s="1209"/>
      <c r="AB109" s="1209"/>
      <c r="AC109" s="1209"/>
      <c r="AD109" s="1209"/>
      <c r="AE109" s="1209"/>
      <c r="AF109" s="1209"/>
      <c r="AG109" s="1210"/>
      <c r="AH109" s="1210"/>
      <c r="AI109" s="1210"/>
      <c r="AJ109" s="1210"/>
      <c r="AK109" s="1206"/>
      <c r="AL109" s="1206"/>
      <c r="AM109" s="1206"/>
      <c r="AN109" s="1206"/>
      <c r="AO109" s="1206"/>
      <c r="AP109" s="1206"/>
      <c r="AQ109" s="1206"/>
      <c r="AR109" s="1206"/>
      <c r="AS109" s="1206"/>
      <c r="AT109" s="1206"/>
      <c r="AU109" s="1206"/>
      <c r="AV109" s="1206"/>
      <c r="AW109" s="1206"/>
      <c r="AX109" s="1206"/>
      <c r="AY109" s="1206"/>
      <c r="AZ109" s="1206"/>
      <c r="BA109" s="1206"/>
      <c r="BB109" s="1206"/>
      <c r="BC109" s="1206"/>
      <c r="BD109" s="1206"/>
      <c r="BE109" s="1206"/>
      <c r="BF109" s="1206"/>
      <c r="BG109" s="1206"/>
      <c r="BH109" s="1206"/>
      <c r="BI109" s="1206"/>
      <c r="BJ109" s="1206"/>
      <c r="BK109" s="1206"/>
      <c r="BL109" s="1206"/>
      <c r="BM109" s="1206"/>
      <c r="BN109" s="1206"/>
      <c r="BO109" s="1206"/>
      <c r="BP109" s="1206"/>
      <c r="BQ109" s="1206"/>
      <c r="BR109" s="1206"/>
      <c r="BS109" s="1206"/>
      <c r="BT109" s="1206"/>
      <c r="BU109" s="1206"/>
      <c r="BV109" s="1206"/>
      <c r="BW109" s="1206"/>
      <c r="BX109" s="1206"/>
      <c r="BY109" s="1206"/>
      <c r="BZ109" s="1206"/>
      <c r="CA109" s="1206"/>
      <c r="CB109" s="1206"/>
      <c r="CC109" s="1206"/>
      <c r="CD109" s="1206"/>
      <c r="CE109" s="1206"/>
      <c r="CF109" s="1206"/>
      <c r="CG109" s="1206"/>
      <c r="CH109" s="1206"/>
      <c r="CI109" s="1206"/>
      <c r="CJ109" s="1206"/>
      <c r="CK109" s="1206"/>
      <c r="CL109" s="1206"/>
      <c r="CM109" s="1206"/>
      <c r="CN109" s="1206"/>
      <c r="CO109" s="1206"/>
      <c r="CP109" s="1206"/>
      <c r="CQ109" s="1206"/>
      <c r="CR109" s="1206"/>
      <c r="CS109" s="1206"/>
      <c r="CT109" s="1206"/>
      <c r="CU109" s="1206"/>
      <c r="CV109" s="1206"/>
      <c r="CW109" s="1206"/>
      <c r="CX109" s="1206"/>
      <c r="CY109" s="1206"/>
      <c r="CZ109" s="1206"/>
      <c r="DA109" s="1206"/>
      <c r="DB109" s="1206"/>
      <c r="DC109" s="1206"/>
      <c r="DD109" s="1206"/>
      <c r="DE109" s="1206"/>
      <c r="DF109" s="1206"/>
      <c r="DG109" s="1206"/>
      <c r="DH109" s="1206"/>
      <c r="DI109" s="1206"/>
      <c r="DJ109" s="1206"/>
      <c r="DK109" s="1206"/>
      <c r="DL109" s="1206"/>
      <c r="DM109" s="1206"/>
      <c r="DN109" s="1206"/>
      <c r="DO109" s="1206"/>
      <c r="DP109" s="1206"/>
      <c r="DQ109" s="1206"/>
    </row>
    <row r="110" spans="1:121" x14ac:dyDescent="0.2">
      <c r="A110" s="1209"/>
      <c r="B110" s="1209"/>
      <c r="C110" s="1209"/>
      <c r="D110" s="1209"/>
      <c r="E110" s="1209"/>
      <c r="F110" s="1209"/>
      <c r="G110" s="1209"/>
      <c r="H110" s="1209"/>
      <c r="I110" s="1209"/>
      <c r="J110" s="1209"/>
      <c r="K110" s="1209"/>
      <c r="L110" s="1209"/>
      <c r="M110" s="1209"/>
      <c r="N110" s="1209"/>
      <c r="O110" s="1209"/>
      <c r="P110" s="1209"/>
      <c r="Q110" s="1209"/>
      <c r="R110" s="1209"/>
      <c r="S110" s="1209"/>
      <c r="T110" s="1209"/>
      <c r="U110" s="1209"/>
      <c r="V110" s="1209"/>
      <c r="W110" s="1209"/>
      <c r="X110" s="1209"/>
      <c r="Y110" s="1209"/>
      <c r="Z110" s="1209"/>
      <c r="AA110" s="1209"/>
      <c r="AB110" s="1209"/>
      <c r="AC110" s="1209"/>
      <c r="AD110" s="1209"/>
      <c r="AE110" s="1209"/>
      <c r="AF110" s="1209"/>
      <c r="AG110" s="1210"/>
      <c r="AH110" s="1210"/>
      <c r="AI110" s="1210"/>
      <c r="AJ110" s="1210"/>
      <c r="AK110" s="1206"/>
      <c r="AL110" s="1206"/>
      <c r="AM110" s="1206"/>
      <c r="AN110" s="1206"/>
      <c r="AO110" s="1206"/>
      <c r="AP110" s="1206"/>
      <c r="AQ110" s="1206"/>
      <c r="AR110" s="1206"/>
      <c r="AS110" s="1206"/>
      <c r="AT110" s="1206"/>
      <c r="AU110" s="1206"/>
      <c r="AV110" s="1206"/>
      <c r="AW110" s="1206"/>
      <c r="AX110" s="1206"/>
      <c r="AY110" s="1206"/>
      <c r="AZ110" s="1206"/>
      <c r="BA110" s="1206"/>
      <c r="BB110" s="1206"/>
      <c r="BC110" s="1206"/>
      <c r="BD110" s="1206"/>
      <c r="BE110" s="1206"/>
      <c r="BF110" s="1206"/>
      <c r="BG110" s="1206"/>
      <c r="BH110" s="1206"/>
      <c r="BI110" s="1206"/>
      <c r="BJ110" s="1206"/>
      <c r="BK110" s="1206"/>
      <c r="BL110" s="1206"/>
      <c r="BM110" s="1206"/>
      <c r="BN110" s="1206"/>
      <c r="BO110" s="1206"/>
      <c r="BP110" s="1206"/>
      <c r="BQ110" s="1206"/>
      <c r="BR110" s="1206"/>
      <c r="BS110" s="1206"/>
      <c r="BT110" s="1206"/>
      <c r="BU110" s="1206"/>
      <c r="BV110" s="1206"/>
      <c r="BW110" s="1206"/>
      <c r="BX110" s="1206"/>
      <c r="BY110" s="1206"/>
      <c r="BZ110" s="1206"/>
      <c r="CA110" s="1206"/>
      <c r="CB110" s="1206"/>
      <c r="CC110" s="1206"/>
      <c r="CD110" s="1206"/>
      <c r="CE110" s="1206"/>
      <c r="CF110" s="1206"/>
      <c r="CG110" s="1206"/>
      <c r="CH110" s="1206"/>
      <c r="CI110" s="1206"/>
      <c r="CJ110" s="1206"/>
      <c r="CK110" s="1206"/>
      <c r="CL110" s="1206"/>
      <c r="CM110" s="1206"/>
      <c r="CN110" s="1206"/>
      <c r="CO110" s="1206"/>
      <c r="CP110" s="1206"/>
      <c r="CQ110" s="1206"/>
      <c r="CR110" s="1206"/>
      <c r="CS110" s="1206"/>
      <c r="CT110" s="1206"/>
      <c r="CU110" s="1206"/>
      <c r="CV110" s="1206"/>
      <c r="CW110" s="1206"/>
      <c r="CX110" s="1206"/>
      <c r="CY110" s="1206"/>
      <c r="CZ110" s="1206"/>
      <c r="DA110" s="1206"/>
      <c r="DB110" s="1206"/>
      <c r="DC110" s="1206"/>
      <c r="DD110" s="1206"/>
      <c r="DE110" s="1206"/>
      <c r="DF110" s="1206"/>
      <c r="DG110" s="1206"/>
      <c r="DH110" s="1206"/>
      <c r="DI110" s="1206"/>
      <c r="DJ110" s="1206"/>
      <c r="DK110" s="1206"/>
      <c r="DL110" s="1206"/>
      <c r="DM110" s="1206"/>
      <c r="DN110" s="1206"/>
      <c r="DO110" s="1206"/>
      <c r="DP110" s="1206"/>
      <c r="DQ110" s="1206"/>
    </row>
    <row r="111" spans="1:121" x14ac:dyDescent="0.2">
      <c r="A111" s="1209"/>
      <c r="B111" s="1209"/>
      <c r="C111" s="1209"/>
      <c r="D111" s="1209"/>
      <c r="E111" s="1209"/>
      <c r="F111" s="1209"/>
      <c r="G111" s="1209"/>
      <c r="H111" s="1209"/>
      <c r="I111" s="1209"/>
      <c r="J111" s="1209"/>
      <c r="K111" s="1209"/>
      <c r="L111" s="1209"/>
      <c r="M111" s="1209"/>
      <c r="N111" s="1209"/>
      <c r="O111" s="1209"/>
      <c r="P111" s="1209"/>
      <c r="Q111" s="1209"/>
      <c r="R111" s="1209"/>
      <c r="S111" s="1209"/>
      <c r="T111" s="1209"/>
      <c r="U111" s="1209"/>
      <c r="V111" s="1209"/>
      <c r="W111" s="1209"/>
      <c r="X111" s="1209"/>
      <c r="Y111" s="1209"/>
      <c r="Z111" s="1209"/>
      <c r="AA111" s="1209"/>
      <c r="AB111" s="1209"/>
      <c r="AC111" s="1209"/>
      <c r="AD111" s="1209"/>
      <c r="AE111" s="1209"/>
      <c r="AF111" s="1209"/>
      <c r="AG111" s="1210"/>
      <c r="AH111" s="1210"/>
      <c r="AI111" s="1210"/>
      <c r="AJ111" s="1210"/>
      <c r="AK111" s="1206"/>
      <c r="AL111" s="1206"/>
      <c r="AM111" s="1206"/>
      <c r="AN111" s="1206"/>
      <c r="AO111" s="1206"/>
      <c r="AP111" s="1206"/>
      <c r="AQ111" s="1206"/>
      <c r="AR111" s="1206"/>
      <c r="AS111" s="1206"/>
      <c r="AT111" s="1206"/>
      <c r="AU111" s="1206"/>
      <c r="AV111" s="1206"/>
      <c r="AW111" s="1206"/>
      <c r="AX111" s="1206"/>
      <c r="AY111" s="1206"/>
      <c r="AZ111" s="1206"/>
      <c r="BA111" s="1206"/>
      <c r="BB111" s="1206"/>
      <c r="BC111" s="1206"/>
      <c r="BD111" s="1206"/>
      <c r="BE111" s="1206"/>
      <c r="BF111" s="1206"/>
      <c r="BG111" s="1206"/>
      <c r="BH111" s="1206"/>
      <c r="BI111" s="1206"/>
      <c r="BJ111" s="1206"/>
      <c r="BK111" s="1206"/>
      <c r="BL111" s="1206"/>
      <c r="BM111" s="1206"/>
      <c r="BN111" s="1206"/>
      <c r="BO111" s="1206"/>
      <c r="BP111" s="1206"/>
      <c r="BQ111" s="1206"/>
      <c r="BR111" s="1206"/>
      <c r="BS111" s="1206"/>
      <c r="BT111" s="1206"/>
      <c r="BU111" s="1206"/>
      <c r="BV111" s="1206"/>
      <c r="BW111" s="1206"/>
      <c r="BX111" s="1206"/>
      <c r="BY111" s="1206"/>
      <c r="BZ111" s="1206"/>
      <c r="CA111" s="1206"/>
      <c r="CB111" s="1206"/>
      <c r="CC111" s="1206"/>
      <c r="CD111" s="1206"/>
      <c r="CE111" s="1206"/>
      <c r="CF111" s="1206"/>
      <c r="CG111" s="1206"/>
      <c r="CH111" s="1206"/>
      <c r="CI111" s="1206"/>
      <c r="CJ111" s="1206"/>
      <c r="CK111" s="1206"/>
      <c r="CL111" s="1206"/>
      <c r="CM111" s="1206"/>
      <c r="CN111" s="1206"/>
      <c r="CO111" s="1206"/>
      <c r="CP111" s="1206"/>
      <c r="CQ111" s="1206"/>
      <c r="CR111" s="1206"/>
      <c r="CS111" s="1206"/>
      <c r="CT111" s="1206"/>
      <c r="CU111" s="1206"/>
      <c r="CV111" s="1206"/>
      <c r="CW111" s="1206"/>
      <c r="CX111" s="1206"/>
      <c r="CY111" s="1206"/>
      <c r="CZ111" s="1206"/>
      <c r="DA111" s="1206"/>
      <c r="DB111" s="1206"/>
      <c r="DC111" s="1206"/>
      <c r="DD111" s="1206"/>
      <c r="DE111" s="1206"/>
      <c r="DF111" s="1206"/>
      <c r="DG111" s="1206"/>
      <c r="DH111" s="1206"/>
      <c r="DI111" s="1206"/>
      <c r="DJ111" s="1206"/>
      <c r="DK111" s="1206"/>
      <c r="DL111" s="1206"/>
      <c r="DM111" s="1206"/>
      <c r="DN111" s="1206"/>
      <c r="DO111" s="1206"/>
      <c r="DP111" s="1206"/>
      <c r="DQ111" s="1206"/>
    </row>
    <row r="112" spans="1:121" x14ac:dyDescent="0.2">
      <c r="A112" s="1209"/>
      <c r="B112" s="1209"/>
      <c r="C112" s="1209"/>
      <c r="D112" s="1209"/>
      <c r="E112" s="1209"/>
      <c r="F112" s="1209"/>
      <c r="G112" s="1209"/>
      <c r="H112" s="1209"/>
      <c r="I112" s="1209"/>
      <c r="J112" s="1209"/>
      <c r="K112" s="1209"/>
      <c r="L112" s="1209"/>
      <c r="M112" s="1209"/>
      <c r="N112" s="1209"/>
      <c r="O112" s="1209"/>
      <c r="P112" s="1209"/>
      <c r="Q112" s="1209"/>
      <c r="R112" s="1209"/>
      <c r="S112" s="1209"/>
      <c r="T112" s="1209"/>
      <c r="U112" s="1209"/>
      <c r="V112" s="1209"/>
      <c r="W112" s="1209"/>
      <c r="X112" s="1209"/>
      <c r="Y112" s="1209"/>
      <c r="Z112" s="1209"/>
      <c r="AA112" s="1209"/>
      <c r="AB112" s="1209"/>
      <c r="AC112" s="1209"/>
      <c r="AD112" s="1209"/>
      <c r="AE112" s="1209"/>
      <c r="AF112" s="1209"/>
      <c r="AG112" s="1210"/>
      <c r="AH112" s="1210"/>
      <c r="AI112" s="1210"/>
      <c r="AJ112" s="1210"/>
      <c r="AK112" s="1206"/>
      <c r="AL112" s="1206"/>
      <c r="AM112" s="1206"/>
      <c r="AN112" s="1206"/>
      <c r="AO112" s="1206"/>
      <c r="AP112" s="1206"/>
      <c r="AQ112" s="1206"/>
      <c r="AR112" s="1206"/>
      <c r="AS112" s="1206"/>
      <c r="AT112" s="1206"/>
      <c r="AU112" s="1206"/>
      <c r="AV112" s="1206"/>
      <c r="AW112" s="1206"/>
      <c r="AX112" s="1206"/>
      <c r="AY112" s="1206"/>
      <c r="AZ112" s="1206"/>
      <c r="BA112" s="1206"/>
      <c r="BB112" s="1206"/>
      <c r="BC112" s="1206"/>
      <c r="BD112" s="1206"/>
      <c r="BE112" s="1206"/>
      <c r="BF112" s="1206"/>
      <c r="BG112" s="1206"/>
      <c r="BH112" s="1206"/>
      <c r="BI112" s="1206"/>
      <c r="BJ112" s="1206"/>
      <c r="BK112" s="1206"/>
      <c r="BL112" s="1206"/>
      <c r="BM112" s="1206"/>
      <c r="BN112" s="1206"/>
      <c r="BO112" s="1206"/>
      <c r="BP112" s="1206"/>
      <c r="BQ112" s="1206"/>
      <c r="BR112" s="1206"/>
      <c r="BS112" s="1206"/>
      <c r="BT112" s="1206"/>
      <c r="BU112" s="1206"/>
      <c r="BV112" s="1206"/>
      <c r="BW112" s="1206"/>
      <c r="BX112" s="1206"/>
      <c r="BY112" s="1206"/>
      <c r="BZ112" s="1206"/>
      <c r="CA112" s="1206"/>
      <c r="CB112" s="1206"/>
      <c r="CC112" s="1206"/>
      <c r="CD112" s="1206"/>
      <c r="CE112" s="1206"/>
      <c r="CF112" s="1206"/>
      <c r="CG112" s="1206"/>
      <c r="CH112" s="1206"/>
      <c r="CI112" s="1206"/>
      <c r="CJ112" s="1206"/>
      <c r="CK112" s="1206"/>
      <c r="CL112" s="1206"/>
      <c r="CM112" s="1206"/>
      <c r="CN112" s="1206"/>
      <c r="CO112" s="1206"/>
      <c r="CP112" s="1206"/>
      <c r="CQ112" s="1206"/>
      <c r="CR112" s="1206"/>
      <c r="CS112" s="1206"/>
      <c r="CT112" s="1206"/>
      <c r="CU112" s="1206"/>
      <c r="CV112" s="1206"/>
      <c r="CW112" s="1206"/>
      <c r="CX112" s="1206"/>
      <c r="CY112" s="1206"/>
      <c r="CZ112" s="1206"/>
      <c r="DA112" s="1206"/>
      <c r="DB112" s="1206"/>
      <c r="DC112" s="1206"/>
      <c r="DD112" s="1206"/>
      <c r="DE112" s="1206"/>
      <c r="DF112" s="1206"/>
      <c r="DG112" s="1206"/>
      <c r="DH112" s="1206"/>
      <c r="DI112" s="1206"/>
      <c r="DJ112" s="1206"/>
      <c r="DK112" s="1206"/>
      <c r="DL112" s="1206"/>
      <c r="DM112" s="1206"/>
      <c r="DN112" s="1206"/>
      <c r="DO112" s="1206"/>
      <c r="DP112" s="1206"/>
      <c r="DQ112" s="1206"/>
    </row>
    <row r="113" spans="1:121" x14ac:dyDescent="0.2">
      <c r="A113" s="1209"/>
      <c r="B113" s="1209"/>
      <c r="C113" s="1209"/>
      <c r="D113" s="1209"/>
      <c r="E113" s="1209"/>
      <c r="F113" s="1209"/>
      <c r="G113" s="1209"/>
      <c r="H113" s="1209"/>
      <c r="I113" s="1209"/>
      <c r="J113" s="1209"/>
      <c r="K113" s="1209"/>
      <c r="L113" s="1209"/>
      <c r="M113" s="1209"/>
      <c r="N113" s="1209"/>
      <c r="O113" s="1209"/>
      <c r="P113" s="1209"/>
      <c r="Q113" s="1209"/>
      <c r="R113" s="1209"/>
      <c r="S113" s="1209"/>
      <c r="T113" s="1209"/>
      <c r="U113" s="1209"/>
      <c r="V113" s="1209"/>
      <c r="W113" s="1209"/>
      <c r="X113" s="1209"/>
      <c r="Y113" s="1209"/>
      <c r="Z113" s="1209"/>
      <c r="AA113" s="1209"/>
      <c r="AB113" s="1209"/>
      <c r="AC113" s="1209"/>
      <c r="AD113" s="1209"/>
      <c r="AE113" s="1209"/>
      <c r="AF113" s="1209"/>
      <c r="AG113" s="1210"/>
      <c r="AH113" s="1210"/>
      <c r="AI113" s="1210"/>
      <c r="AJ113" s="1210"/>
      <c r="AK113" s="1206"/>
      <c r="AL113" s="1206"/>
      <c r="AM113" s="1206"/>
      <c r="AN113" s="1206"/>
      <c r="AO113" s="1206"/>
      <c r="AP113" s="1206"/>
      <c r="AQ113" s="1206"/>
      <c r="AR113" s="1206"/>
      <c r="AS113" s="1206"/>
      <c r="AT113" s="1206"/>
      <c r="AU113" s="1206"/>
      <c r="AV113" s="1206"/>
      <c r="AW113" s="1206"/>
      <c r="AX113" s="1206"/>
      <c r="AY113" s="1206"/>
      <c r="AZ113" s="1206"/>
      <c r="BA113" s="1206"/>
      <c r="BB113" s="1206"/>
      <c r="BC113" s="1206"/>
      <c r="BD113" s="1206"/>
      <c r="BE113" s="1206"/>
      <c r="BF113" s="1206"/>
      <c r="BG113" s="1206"/>
      <c r="BH113" s="1206"/>
      <c r="BI113" s="1206"/>
      <c r="BJ113" s="1206"/>
      <c r="BK113" s="1206"/>
      <c r="BL113" s="1206"/>
      <c r="BM113" s="1206"/>
      <c r="BN113" s="1206"/>
      <c r="BO113" s="1206"/>
      <c r="BP113" s="1206"/>
      <c r="BQ113" s="1206"/>
      <c r="BR113" s="1206"/>
      <c r="BS113" s="1206"/>
      <c r="BT113" s="1206"/>
      <c r="BU113" s="1206"/>
      <c r="BV113" s="1206"/>
      <c r="BW113" s="1206"/>
      <c r="BX113" s="1206"/>
      <c r="BY113" s="1206"/>
      <c r="BZ113" s="1206"/>
      <c r="CA113" s="1206"/>
      <c r="CB113" s="1206"/>
      <c r="CC113" s="1206"/>
      <c r="CD113" s="1206"/>
      <c r="CE113" s="1206"/>
      <c r="CF113" s="1206"/>
      <c r="CG113" s="1206"/>
      <c r="CH113" s="1206"/>
      <c r="CI113" s="1206"/>
      <c r="CJ113" s="1206"/>
      <c r="CK113" s="1206"/>
      <c r="CL113" s="1206"/>
      <c r="CM113" s="1206"/>
      <c r="CN113" s="1206"/>
      <c r="CO113" s="1206"/>
      <c r="CP113" s="1206"/>
      <c r="CQ113" s="1206"/>
      <c r="CR113" s="1206"/>
      <c r="CS113" s="1206"/>
      <c r="CT113" s="1206"/>
      <c r="CU113" s="1206"/>
      <c r="CV113" s="1206"/>
      <c r="CW113" s="1206"/>
      <c r="CX113" s="1206"/>
      <c r="CY113" s="1206"/>
      <c r="CZ113" s="1206"/>
      <c r="DA113" s="1206"/>
      <c r="DB113" s="1206"/>
      <c r="DC113" s="1206"/>
      <c r="DD113" s="1206"/>
      <c r="DE113" s="1206"/>
      <c r="DF113" s="1206"/>
      <c r="DG113" s="1206"/>
      <c r="DH113" s="1206"/>
      <c r="DI113" s="1206"/>
      <c r="DJ113" s="1206"/>
      <c r="DK113" s="1206"/>
      <c r="DL113" s="1206"/>
      <c r="DM113" s="1206"/>
      <c r="DN113" s="1206"/>
      <c r="DO113" s="1206"/>
      <c r="DP113" s="1206"/>
      <c r="DQ113" s="1206"/>
    </row>
    <row r="114" spans="1:121" x14ac:dyDescent="0.2">
      <c r="A114" s="1209"/>
      <c r="B114" s="1209"/>
      <c r="C114" s="1209"/>
      <c r="D114" s="1209"/>
      <c r="E114" s="1209"/>
      <c r="F114" s="1209"/>
      <c r="G114" s="1209"/>
      <c r="H114" s="1209"/>
      <c r="I114" s="1209"/>
      <c r="J114" s="1209"/>
      <c r="K114" s="1209"/>
      <c r="L114" s="1209"/>
      <c r="M114" s="1209"/>
      <c r="N114" s="1209"/>
      <c r="O114" s="1209"/>
      <c r="P114" s="1209"/>
      <c r="Q114" s="1209"/>
      <c r="R114" s="1209"/>
      <c r="S114" s="1209"/>
      <c r="T114" s="1209"/>
      <c r="U114" s="1209"/>
      <c r="V114" s="1209"/>
      <c r="W114" s="1209"/>
      <c r="X114" s="1209"/>
      <c r="Y114" s="1209"/>
      <c r="Z114" s="1209"/>
      <c r="AA114" s="1209"/>
      <c r="AB114" s="1209"/>
      <c r="AC114" s="1209"/>
      <c r="AD114" s="1209"/>
      <c r="AE114" s="1209"/>
      <c r="AF114" s="1209"/>
      <c r="AG114" s="1210"/>
      <c r="AH114" s="1210"/>
      <c r="AI114" s="1210"/>
      <c r="AJ114" s="1210"/>
      <c r="AK114" s="1206"/>
      <c r="AL114" s="1206"/>
      <c r="AM114" s="1206"/>
      <c r="AN114" s="1206"/>
      <c r="AO114" s="1206"/>
      <c r="AP114" s="1206"/>
      <c r="AQ114" s="1206"/>
      <c r="AR114" s="1206"/>
      <c r="AS114" s="1206"/>
      <c r="AT114" s="1206"/>
      <c r="AU114" s="1206"/>
      <c r="AV114" s="1206"/>
      <c r="AW114" s="1206"/>
      <c r="AX114" s="1206"/>
      <c r="AY114" s="1206"/>
      <c r="AZ114" s="1206"/>
      <c r="BA114" s="1206"/>
      <c r="BB114" s="1206"/>
      <c r="BC114" s="1206"/>
      <c r="BD114" s="1206"/>
      <c r="BE114" s="1206"/>
      <c r="BF114" s="1206"/>
      <c r="BG114" s="1206"/>
      <c r="BH114" s="1206"/>
      <c r="BI114" s="1206"/>
      <c r="BJ114" s="1206"/>
      <c r="BK114" s="1206"/>
      <c r="BL114" s="1206"/>
      <c r="BM114" s="1206"/>
      <c r="BN114" s="1206"/>
      <c r="BO114" s="1206"/>
      <c r="BP114" s="1206"/>
      <c r="BQ114" s="1206"/>
      <c r="BR114" s="1206"/>
      <c r="BS114" s="1206"/>
      <c r="BT114" s="1206"/>
      <c r="BU114" s="1206"/>
      <c r="BV114" s="1206"/>
      <c r="BW114" s="1206"/>
      <c r="BX114" s="1206"/>
      <c r="BY114" s="1206"/>
      <c r="BZ114" s="1206"/>
      <c r="CA114" s="1206"/>
      <c r="CB114" s="1206"/>
      <c r="CC114" s="1206"/>
      <c r="CD114" s="1206"/>
      <c r="CE114" s="1206"/>
      <c r="CF114" s="1206"/>
      <c r="CG114" s="1206"/>
      <c r="CH114" s="1206"/>
      <c r="CI114" s="1206"/>
      <c r="CJ114" s="1206"/>
      <c r="CK114" s="1206"/>
      <c r="CL114" s="1206"/>
      <c r="CM114" s="1206"/>
      <c r="CN114" s="1206"/>
      <c r="CO114" s="1206"/>
      <c r="CP114" s="1206"/>
      <c r="CQ114" s="1206"/>
      <c r="CR114" s="1206"/>
      <c r="CS114" s="1206"/>
      <c r="CT114" s="1206"/>
      <c r="CU114" s="1206"/>
      <c r="CV114" s="1206"/>
      <c r="CW114" s="1206"/>
      <c r="CX114" s="1206"/>
      <c r="CY114" s="1206"/>
      <c r="CZ114" s="1206"/>
      <c r="DA114" s="1206"/>
      <c r="DB114" s="1206"/>
      <c r="DC114" s="1206"/>
      <c r="DD114" s="1206"/>
      <c r="DE114" s="1206"/>
      <c r="DF114" s="1206"/>
      <c r="DG114" s="1206"/>
      <c r="DH114" s="1206"/>
      <c r="DI114" s="1206"/>
      <c r="DJ114" s="1206"/>
      <c r="DK114" s="1206"/>
      <c r="DL114" s="1206"/>
      <c r="DM114" s="1206"/>
      <c r="DN114" s="1206"/>
      <c r="DO114" s="1206"/>
      <c r="DP114" s="1206"/>
      <c r="DQ114" s="1206"/>
    </row>
    <row r="115" spans="1:121" x14ac:dyDescent="0.2">
      <c r="A115" s="1209"/>
      <c r="B115" s="1209"/>
      <c r="C115" s="1209"/>
      <c r="D115" s="1209"/>
      <c r="E115" s="1209"/>
      <c r="F115" s="1209"/>
      <c r="G115" s="1209"/>
      <c r="H115" s="1209"/>
      <c r="I115" s="1209"/>
      <c r="J115" s="1209"/>
      <c r="K115" s="1209"/>
      <c r="L115" s="1209"/>
      <c r="M115" s="1209"/>
      <c r="N115" s="1209"/>
      <c r="O115" s="1209"/>
      <c r="P115" s="1209"/>
      <c r="Q115" s="1209"/>
      <c r="R115" s="1209"/>
      <c r="S115" s="1209"/>
      <c r="T115" s="1209"/>
      <c r="U115" s="1209"/>
      <c r="V115" s="1209"/>
      <c r="W115" s="1209"/>
      <c r="X115" s="1209"/>
      <c r="Y115" s="1209"/>
      <c r="Z115" s="1209"/>
      <c r="AA115" s="1209"/>
      <c r="AB115" s="1209"/>
      <c r="AC115" s="1209"/>
      <c r="AD115" s="1209"/>
      <c r="AE115" s="1209"/>
      <c r="AF115" s="1209"/>
      <c r="AG115" s="1210"/>
      <c r="AH115" s="1210"/>
      <c r="AI115" s="1210"/>
      <c r="AJ115" s="1210"/>
      <c r="AK115" s="1206"/>
      <c r="AL115" s="1206"/>
      <c r="AM115" s="1206"/>
      <c r="AN115" s="1206"/>
      <c r="AO115" s="1206"/>
      <c r="AP115" s="1206"/>
      <c r="AQ115" s="1206"/>
      <c r="AR115" s="1206"/>
      <c r="AS115" s="1206"/>
      <c r="AT115" s="1206"/>
      <c r="AU115" s="1206"/>
      <c r="AV115" s="1206"/>
      <c r="AW115" s="1206"/>
      <c r="AX115" s="1206"/>
      <c r="AY115" s="1206"/>
      <c r="AZ115" s="1206"/>
      <c r="BA115" s="1206"/>
      <c r="BB115" s="1206"/>
      <c r="BC115" s="1206"/>
      <c r="BD115" s="1206"/>
      <c r="BE115" s="1206"/>
      <c r="BF115" s="1206"/>
      <c r="BG115" s="1206"/>
      <c r="BH115" s="1206"/>
      <c r="BI115" s="1206"/>
      <c r="BJ115" s="1206"/>
      <c r="BK115" s="1206"/>
      <c r="BL115" s="1206"/>
      <c r="BM115" s="1206"/>
      <c r="BN115" s="1206"/>
      <c r="BO115" s="1206"/>
      <c r="BP115" s="1206"/>
      <c r="BQ115" s="1206"/>
      <c r="BR115" s="1206"/>
      <c r="BS115" s="1206"/>
      <c r="BT115" s="1206"/>
      <c r="BU115" s="1206"/>
      <c r="BV115" s="1206"/>
      <c r="BW115" s="1206"/>
      <c r="BX115" s="1206"/>
      <c r="BY115" s="1206"/>
      <c r="BZ115" s="1206"/>
      <c r="CA115" s="1206"/>
      <c r="CB115" s="1206"/>
      <c r="CC115" s="1206"/>
      <c r="CD115" s="1206"/>
      <c r="CE115" s="1206"/>
      <c r="CF115" s="1206"/>
      <c r="CG115" s="1206"/>
      <c r="CH115" s="1206"/>
      <c r="CI115" s="1206"/>
      <c r="CJ115" s="1206"/>
      <c r="CK115" s="1206"/>
      <c r="CL115" s="1206"/>
      <c r="CM115" s="1206"/>
      <c r="CN115" s="1206"/>
      <c r="CO115" s="1206"/>
      <c r="CP115" s="1206"/>
      <c r="CQ115" s="1206"/>
      <c r="CR115" s="1206"/>
      <c r="CS115" s="1206"/>
      <c r="CT115" s="1206"/>
      <c r="CU115" s="1206"/>
      <c r="CV115" s="1206"/>
      <c r="CW115" s="1206"/>
      <c r="CX115" s="1206"/>
      <c r="CY115" s="1206"/>
      <c r="CZ115" s="1206"/>
      <c r="DA115" s="1206"/>
      <c r="DB115" s="1206"/>
      <c r="DC115" s="1206"/>
      <c r="DD115" s="1206"/>
      <c r="DE115" s="1206"/>
      <c r="DF115" s="1206"/>
      <c r="DG115" s="1206"/>
      <c r="DH115" s="1206"/>
      <c r="DI115" s="1206"/>
      <c r="DJ115" s="1206"/>
      <c r="DK115" s="1206"/>
      <c r="DL115" s="1206"/>
      <c r="DM115" s="1206"/>
      <c r="DN115" s="1206"/>
      <c r="DO115" s="1206"/>
      <c r="DP115" s="1206"/>
      <c r="DQ115" s="1206"/>
    </row>
    <row r="116" spans="1:121" x14ac:dyDescent="0.2">
      <c r="A116" s="1209"/>
      <c r="B116" s="1209"/>
      <c r="C116" s="1209"/>
      <c r="D116" s="1209"/>
      <c r="E116" s="1209"/>
      <c r="F116" s="1209"/>
      <c r="G116" s="1209"/>
      <c r="H116" s="1209"/>
      <c r="I116" s="1209"/>
      <c r="J116" s="1209"/>
      <c r="K116" s="1209"/>
      <c r="L116" s="1209"/>
      <c r="M116" s="1209"/>
      <c r="N116" s="1209"/>
      <c r="O116" s="1209"/>
      <c r="P116" s="1209"/>
      <c r="Q116" s="1209"/>
      <c r="R116" s="1209"/>
      <c r="S116" s="1209"/>
      <c r="T116" s="1209"/>
      <c r="U116" s="1209"/>
      <c r="V116" s="1209"/>
      <c r="W116" s="1209"/>
      <c r="X116" s="1209"/>
      <c r="Y116" s="1209"/>
      <c r="Z116" s="1209"/>
      <c r="AA116" s="1209"/>
      <c r="AB116" s="1209"/>
      <c r="AC116" s="1209"/>
      <c r="AD116" s="1209"/>
      <c r="AE116" s="1209"/>
      <c r="AF116" s="1209"/>
      <c r="AG116" s="1210"/>
      <c r="AH116" s="1210"/>
      <c r="AI116" s="1210"/>
      <c r="AJ116" s="1210"/>
      <c r="AK116" s="1206"/>
      <c r="AL116" s="1206"/>
      <c r="AM116" s="1206"/>
      <c r="AN116" s="1206"/>
      <c r="AO116" s="1206"/>
      <c r="AP116" s="1206"/>
      <c r="AQ116" s="1206"/>
      <c r="AR116" s="1206"/>
      <c r="AS116" s="1206"/>
      <c r="AT116" s="1206"/>
      <c r="AU116" s="1206"/>
      <c r="AV116" s="1206"/>
      <c r="AW116" s="1206"/>
      <c r="AX116" s="1206"/>
      <c r="AY116" s="1206"/>
      <c r="AZ116" s="1206"/>
      <c r="BA116" s="1206"/>
      <c r="BB116" s="1206"/>
      <c r="BC116" s="1206"/>
      <c r="BD116" s="1206"/>
      <c r="BE116" s="1206"/>
      <c r="BF116" s="1206"/>
      <c r="BG116" s="1206"/>
      <c r="BH116" s="1206"/>
      <c r="BI116" s="1206"/>
      <c r="BJ116" s="1206"/>
      <c r="BK116" s="1206"/>
      <c r="BL116" s="1206"/>
      <c r="BM116" s="1206"/>
      <c r="BN116" s="1206"/>
      <c r="BO116" s="1206"/>
      <c r="BP116" s="1206"/>
      <c r="BQ116" s="1206"/>
      <c r="BR116" s="1206"/>
      <c r="BS116" s="1206"/>
      <c r="BT116" s="1206"/>
      <c r="BU116" s="1206"/>
      <c r="BV116" s="1206"/>
      <c r="BW116" s="1206"/>
      <c r="BX116" s="1206"/>
      <c r="BY116" s="1206"/>
      <c r="BZ116" s="1206"/>
      <c r="CA116" s="1206"/>
      <c r="CB116" s="1206"/>
      <c r="CC116" s="1206"/>
      <c r="CD116" s="1206"/>
      <c r="CE116" s="1206"/>
      <c r="CF116" s="1206"/>
      <c r="CG116" s="1206"/>
      <c r="CH116" s="1206"/>
      <c r="CI116" s="1206"/>
      <c r="CJ116" s="1206"/>
      <c r="CK116" s="1206"/>
      <c r="CL116" s="1206"/>
      <c r="CM116" s="1206"/>
      <c r="CN116" s="1206"/>
      <c r="CO116" s="1206"/>
      <c r="CP116" s="1206"/>
      <c r="CQ116" s="1206"/>
      <c r="CR116" s="1206"/>
      <c r="CS116" s="1206"/>
      <c r="CT116" s="1206"/>
      <c r="CU116" s="1206"/>
      <c r="CV116" s="1206"/>
      <c r="CW116" s="1206"/>
      <c r="CX116" s="1206"/>
      <c r="CY116" s="1206"/>
      <c r="CZ116" s="1206"/>
      <c r="DA116" s="1206"/>
      <c r="DB116" s="1206"/>
      <c r="DC116" s="1206"/>
      <c r="DD116" s="1206"/>
      <c r="DE116" s="1206"/>
      <c r="DF116" s="1206"/>
      <c r="DG116" s="1206"/>
      <c r="DH116" s="1206"/>
      <c r="DI116" s="1206"/>
      <c r="DJ116" s="1206"/>
      <c r="DK116" s="1206"/>
      <c r="DL116" s="1206"/>
      <c r="DM116" s="1206"/>
      <c r="DN116" s="1206"/>
      <c r="DO116" s="1206"/>
      <c r="DP116" s="1206"/>
      <c r="DQ116" s="1206"/>
    </row>
    <row r="117" spans="1:121" x14ac:dyDescent="0.2">
      <c r="A117" s="1209"/>
      <c r="B117" s="1209"/>
      <c r="C117" s="1209"/>
      <c r="D117" s="1209"/>
      <c r="E117" s="1209"/>
      <c r="F117" s="1209"/>
      <c r="G117" s="1209"/>
      <c r="H117" s="1209"/>
      <c r="I117" s="1209"/>
      <c r="J117" s="1209"/>
      <c r="K117" s="1209"/>
      <c r="L117" s="1209"/>
      <c r="M117" s="1209"/>
      <c r="N117" s="1209"/>
      <c r="O117" s="1209"/>
      <c r="P117" s="1209"/>
      <c r="Q117" s="1209"/>
      <c r="R117" s="1209"/>
      <c r="S117" s="1209"/>
      <c r="T117" s="1209"/>
      <c r="U117" s="1209"/>
      <c r="V117" s="1209"/>
      <c r="W117" s="1209"/>
      <c r="X117" s="1209"/>
      <c r="Y117" s="1209"/>
      <c r="Z117" s="1209"/>
      <c r="AA117" s="1209"/>
      <c r="AB117" s="1209"/>
      <c r="AC117" s="1209"/>
      <c r="AD117" s="1209"/>
      <c r="AE117" s="1209"/>
      <c r="AF117" s="1209"/>
      <c r="AG117" s="1210"/>
      <c r="AH117" s="1210"/>
      <c r="AI117" s="1210"/>
      <c r="AJ117" s="1210"/>
      <c r="AK117" s="1206"/>
      <c r="AL117" s="1206"/>
      <c r="AM117" s="1206"/>
      <c r="AN117" s="1206"/>
      <c r="AO117" s="1206"/>
      <c r="AP117" s="1206"/>
      <c r="AQ117" s="1206"/>
      <c r="AR117" s="1206"/>
      <c r="AS117" s="1206"/>
      <c r="AT117" s="1206"/>
      <c r="AU117" s="1206"/>
      <c r="AV117" s="1206"/>
      <c r="AW117" s="1206"/>
      <c r="AX117" s="1206"/>
      <c r="AY117" s="1206"/>
      <c r="AZ117" s="1206"/>
      <c r="BA117" s="1206"/>
      <c r="BB117" s="1206"/>
      <c r="BC117" s="1206"/>
      <c r="BD117" s="1206"/>
      <c r="BE117" s="1206"/>
      <c r="BF117" s="1206"/>
      <c r="BG117" s="1206"/>
      <c r="BH117" s="1206"/>
      <c r="BI117" s="1206"/>
      <c r="BJ117" s="1206"/>
      <c r="BK117" s="1206"/>
      <c r="BL117" s="1206"/>
      <c r="BM117" s="1206"/>
      <c r="BN117" s="1206"/>
      <c r="BO117" s="1206"/>
      <c r="BP117" s="1206"/>
      <c r="BQ117" s="1206"/>
      <c r="BR117" s="1206"/>
      <c r="BS117" s="1206"/>
      <c r="BT117" s="1206"/>
      <c r="BU117" s="1206"/>
      <c r="BV117" s="1206"/>
      <c r="BW117" s="1206"/>
      <c r="BX117" s="1206"/>
      <c r="BY117" s="1206"/>
      <c r="BZ117" s="1206"/>
      <c r="CA117" s="1206"/>
      <c r="CB117" s="1206"/>
      <c r="CC117" s="1206"/>
      <c r="CD117" s="1206"/>
      <c r="CE117" s="1206"/>
      <c r="CF117" s="1206"/>
      <c r="CG117" s="1206"/>
      <c r="CH117" s="1206"/>
      <c r="CI117" s="1206"/>
      <c r="CJ117" s="1206"/>
      <c r="CK117" s="1206"/>
      <c r="CL117" s="1206"/>
      <c r="CM117" s="1206"/>
      <c r="CN117" s="1206"/>
      <c r="CO117" s="1206"/>
      <c r="CP117" s="1206"/>
      <c r="CQ117" s="1206"/>
      <c r="CR117" s="1206"/>
      <c r="CS117" s="1206"/>
      <c r="CT117" s="1206"/>
      <c r="CU117" s="1206"/>
      <c r="CV117" s="1206"/>
      <c r="CW117" s="1206"/>
      <c r="CX117" s="1206"/>
      <c r="CY117" s="1206"/>
      <c r="CZ117" s="1206"/>
      <c r="DA117" s="1206"/>
      <c r="DB117" s="1206"/>
      <c r="DC117" s="1206"/>
      <c r="DD117" s="1206"/>
      <c r="DE117" s="1206"/>
      <c r="DF117" s="1206"/>
      <c r="DG117" s="1206"/>
      <c r="DH117" s="1206"/>
      <c r="DI117" s="1206"/>
      <c r="DJ117" s="1206"/>
      <c r="DK117" s="1206"/>
      <c r="DL117" s="1206"/>
      <c r="DM117" s="1206"/>
      <c r="DN117" s="1206"/>
      <c r="DO117" s="1206"/>
      <c r="DP117" s="1206"/>
      <c r="DQ117" s="1206"/>
    </row>
    <row r="118" spans="1:121" x14ac:dyDescent="0.2">
      <c r="A118" s="1209"/>
      <c r="B118" s="1209"/>
      <c r="C118" s="1209"/>
      <c r="D118" s="1209"/>
      <c r="E118" s="1209"/>
      <c r="F118" s="1209"/>
      <c r="G118" s="1209"/>
      <c r="H118" s="1209"/>
      <c r="I118" s="1209"/>
      <c r="J118" s="1209"/>
      <c r="K118" s="1209"/>
      <c r="L118" s="1209"/>
      <c r="M118" s="1209"/>
      <c r="N118" s="1209"/>
      <c r="O118" s="1209"/>
      <c r="P118" s="1209"/>
      <c r="Q118" s="1209"/>
      <c r="R118" s="1209"/>
      <c r="S118" s="1209"/>
      <c r="T118" s="1209"/>
      <c r="U118" s="1209"/>
      <c r="V118" s="1209"/>
      <c r="W118" s="1209"/>
      <c r="X118" s="1209"/>
      <c r="Y118" s="1209"/>
      <c r="Z118" s="1209"/>
      <c r="AA118" s="1209"/>
      <c r="AB118" s="1209"/>
      <c r="AC118" s="1209"/>
      <c r="AD118" s="1209"/>
      <c r="AE118" s="1209"/>
      <c r="AF118" s="1209"/>
      <c r="AG118" s="1210"/>
      <c r="AH118" s="1210"/>
      <c r="AI118" s="1210"/>
      <c r="AJ118" s="1210"/>
      <c r="AK118" s="1206"/>
      <c r="AL118" s="1206"/>
      <c r="AM118" s="1206"/>
      <c r="AN118" s="1206"/>
      <c r="AO118" s="1206"/>
      <c r="AP118" s="1206"/>
      <c r="AQ118" s="1206"/>
      <c r="AR118" s="1206"/>
      <c r="AS118" s="1206"/>
      <c r="AT118" s="1206"/>
      <c r="AU118" s="1206"/>
      <c r="AV118" s="1206"/>
      <c r="AW118" s="1206"/>
      <c r="AX118" s="1206"/>
      <c r="AY118" s="1206"/>
      <c r="AZ118" s="1206"/>
      <c r="BA118" s="1206"/>
      <c r="BB118" s="1206"/>
      <c r="BC118" s="1206"/>
      <c r="BD118" s="1206"/>
      <c r="BE118" s="1206"/>
      <c r="BF118" s="1206"/>
      <c r="BG118" s="1206"/>
      <c r="BH118" s="1206"/>
      <c r="BI118" s="1206"/>
      <c r="BJ118" s="1206"/>
      <c r="BK118" s="1206"/>
      <c r="BL118" s="1206"/>
      <c r="BM118" s="1206"/>
      <c r="BN118" s="1206"/>
      <c r="BO118" s="1206"/>
      <c r="BP118" s="1206"/>
      <c r="BQ118" s="1206"/>
      <c r="BR118" s="1206"/>
      <c r="BS118" s="1206"/>
      <c r="BT118" s="1206"/>
      <c r="BU118" s="1206"/>
      <c r="BV118" s="1206"/>
      <c r="BW118" s="1206"/>
      <c r="BX118" s="1206"/>
      <c r="BY118" s="1206"/>
      <c r="BZ118" s="1206"/>
      <c r="CA118" s="1206"/>
      <c r="CB118" s="1206"/>
      <c r="CC118" s="1206"/>
      <c r="CD118" s="1206"/>
      <c r="CE118" s="1206"/>
      <c r="CF118" s="1206"/>
      <c r="CG118" s="1206"/>
      <c r="CH118" s="1206"/>
      <c r="CI118" s="1206"/>
      <c r="CJ118" s="1206"/>
      <c r="CK118" s="1206"/>
      <c r="CL118" s="1206"/>
      <c r="CM118" s="1206"/>
      <c r="CN118" s="1206"/>
      <c r="CO118" s="1206"/>
      <c r="CP118" s="1206"/>
      <c r="CQ118" s="1206"/>
      <c r="CR118" s="1206"/>
      <c r="CS118" s="1206"/>
      <c r="CT118" s="1206"/>
      <c r="CU118" s="1206"/>
      <c r="CV118" s="1206"/>
      <c r="CW118" s="1206"/>
      <c r="CX118" s="1206"/>
      <c r="CY118" s="1206"/>
      <c r="CZ118" s="1206"/>
      <c r="DA118" s="1206"/>
      <c r="DB118" s="1206"/>
      <c r="DC118" s="1206"/>
      <c r="DD118" s="1206"/>
      <c r="DE118" s="1206"/>
      <c r="DF118" s="1206"/>
      <c r="DG118" s="1206"/>
      <c r="DH118" s="1206"/>
      <c r="DI118" s="1206"/>
      <c r="DJ118" s="1206"/>
      <c r="DK118" s="1206"/>
      <c r="DL118" s="1206"/>
      <c r="DM118" s="1206"/>
      <c r="DN118" s="1206"/>
      <c r="DO118" s="1206"/>
      <c r="DP118" s="1206"/>
      <c r="DQ118" s="1206"/>
    </row>
    <row r="119" spans="1:121" x14ac:dyDescent="0.2">
      <c r="A119" s="1209"/>
      <c r="B119" s="1209"/>
      <c r="C119" s="1209"/>
      <c r="D119" s="1209"/>
      <c r="E119" s="1209"/>
      <c r="F119" s="1209"/>
      <c r="G119" s="1209"/>
      <c r="H119" s="1209"/>
      <c r="I119" s="1209"/>
      <c r="J119" s="1209"/>
      <c r="K119" s="1209"/>
      <c r="L119" s="1209"/>
      <c r="M119" s="1209"/>
      <c r="N119" s="1209"/>
      <c r="O119" s="1209"/>
      <c r="P119" s="1209"/>
      <c r="Q119" s="1209"/>
      <c r="R119" s="1209"/>
      <c r="S119" s="1209"/>
      <c r="T119" s="1209"/>
      <c r="U119" s="1209"/>
      <c r="V119" s="1209"/>
      <c r="W119" s="1209"/>
      <c r="X119" s="1209"/>
      <c r="Y119" s="1209"/>
      <c r="Z119" s="1209"/>
      <c r="AA119" s="1209"/>
      <c r="AB119" s="1209"/>
      <c r="AC119" s="1209"/>
      <c r="AD119" s="1209"/>
      <c r="AE119" s="1209"/>
      <c r="AF119" s="1209"/>
      <c r="AG119" s="1210"/>
      <c r="AH119" s="1210"/>
      <c r="AI119" s="1210"/>
      <c r="AJ119" s="1210"/>
      <c r="AK119" s="1206"/>
      <c r="AL119" s="1206"/>
      <c r="AM119" s="1206"/>
      <c r="AN119" s="1206"/>
      <c r="AO119" s="1206"/>
      <c r="AP119" s="1206"/>
      <c r="AQ119" s="1206"/>
      <c r="AR119" s="1206"/>
      <c r="AS119" s="1206"/>
      <c r="AT119" s="1206"/>
      <c r="AU119" s="1206"/>
      <c r="AV119" s="1206"/>
      <c r="AW119" s="1206"/>
      <c r="AX119" s="1206"/>
      <c r="AY119" s="1206"/>
      <c r="AZ119" s="1206"/>
      <c r="BA119" s="1206"/>
      <c r="BB119" s="1206"/>
      <c r="BC119" s="1206"/>
      <c r="BD119" s="1206"/>
      <c r="BE119" s="1206"/>
      <c r="BF119" s="1206"/>
      <c r="BG119" s="1206"/>
      <c r="BH119" s="1206"/>
      <c r="BI119" s="1206"/>
      <c r="BJ119" s="1206"/>
      <c r="BK119" s="1206"/>
      <c r="BL119" s="1206"/>
      <c r="BM119" s="1206"/>
      <c r="BN119" s="1206"/>
      <c r="BO119" s="1206"/>
      <c r="BP119" s="1206"/>
      <c r="BQ119" s="1206"/>
      <c r="BR119" s="1206"/>
      <c r="BS119" s="1206"/>
      <c r="BT119" s="1206"/>
      <c r="BU119" s="1206"/>
      <c r="BV119" s="1206"/>
      <c r="BW119" s="1206"/>
      <c r="BX119" s="1206"/>
      <c r="BY119" s="1206"/>
      <c r="BZ119" s="1206"/>
      <c r="CA119" s="1206"/>
      <c r="CB119" s="1206"/>
      <c r="CC119" s="1206"/>
      <c r="CD119" s="1206"/>
      <c r="CE119" s="1206"/>
      <c r="CF119" s="1206"/>
      <c r="CG119" s="1206"/>
      <c r="CH119" s="1206"/>
      <c r="CI119" s="1206"/>
      <c r="CJ119" s="1206"/>
      <c r="CK119" s="1206"/>
      <c r="CL119" s="1206"/>
      <c r="CM119" s="1206"/>
      <c r="CN119" s="1206"/>
      <c r="CO119" s="1206"/>
      <c r="CP119" s="1206"/>
      <c r="CQ119" s="1206"/>
      <c r="CR119" s="1206"/>
      <c r="CS119" s="1206"/>
      <c r="CT119" s="1206"/>
      <c r="CU119" s="1206"/>
      <c r="CV119" s="1206"/>
      <c r="CW119" s="1206"/>
      <c r="CX119" s="1206"/>
      <c r="CY119" s="1206"/>
      <c r="CZ119" s="1206"/>
      <c r="DA119" s="1206"/>
      <c r="DB119" s="1206"/>
      <c r="DC119" s="1206"/>
      <c r="DD119" s="1206"/>
      <c r="DE119" s="1206"/>
      <c r="DF119" s="1206"/>
      <c r="DG119" s="1206"/>
      <c r="DH119" s="1206"/>
      <c r="DI119" s="1206"/>
      <c r="DJ119" s="1206"/>
      <c r="DK119" s="1206"/>
      <c r="DL119" s="1206"/>
      <c r="DM119" s="1206"/>
      <c r="DN119" s="1206"/>
      <c r="DO119" s="1206"/>
      <c r="DP119" s="1206"/>
      <c r="DQ119" s="1206"/>
    </row>
    <row r="120" spans="1:121" x14ac:dyDescent="0.2">
      <c r="A120" s="1209"/>
      <c r="B120" s="1209"/>
      <c r="C120" s="1209"/>
      <c r="D120" s="1209"/>
      <c r="E120" s="1209"/>
      <c r="F120" s="1209"/>
      <c r="G120" s="1209"/>
      <c r="H120" s="1209"/>
      <c r="I120" s="1209"/>
      <c r="J120" s="1209"/>
      <c r="K120" s="1209"/>
      <c r="L120" s="1209"/>
      <c r="M120" s="1209"/>
      <c r="N120" s="1209"/>
      <c r="O120" s="1209"/>
      <c r="P120" s="1209"/>
      <c r="Q120" s="1209"/>
      <c r="R120" s="1209"/>
      <c r="S120" s="1209"/>
      <c r="T120" s="1209"/>
      <c r="U120" s="1209"/>
      <c r="V120" s="1209"/>
      <c r="W120" s="1209"/>
      <c r="X120" s="1209"/>
      <c r="Y120" s="1209"/>
      <c r="Z120" s="1209"/>
      <c r="AA120" s="1209"/>
      <c r="AB120" s="1209"/>
      <c r="AC120" s="1209"/>
      <c r="AD120" s="1209"/>
      <c r="AE120" s="1209"/>
      <c r="AF120" s="1209"/>
      <c r="AG120" s="1210"/>
      <c r="AH120" s="1210"/>
      <c r="AI120" s="1210"/>
      <c r="AJ120" s="1210"/>
      <c r="AK120" s="1206"/>
      <c r="AL120" s="1206"/>
      <c r="AM120" s="1206"/>
      <c r="AN120" s="1206"/>
      <c r="AO120" s="1206"/>
      <c r="AP120" s="1206"/>
      <c r="AQ120" s="1206"/>
      <c r="AR120" s="1206"/>
      <c r="AS120" s="1206"/>
      <c r="AT120" s="1206"/>
      <c r="AU120" s="1206"/>
      <c r="AV120" s="1206"/>
      <c r="AW120" s="1206"/>
      <c r="AX120" s="1206"/>
      <c r="AY120" s="1206"/>
      <c r="AZ120" s="1206"/>
      <c r="BA120" s="1206"/>
      <c r="BB120" s="1206"/>
      <c r="BC120" s="1206"/>
      <c r="BD120" s="1206"/>
      <c r="BE120" s="1206"/>
      <c r="BF120" s="1206"/>
      <c r="BG120" s="1206"/>
      <c r="BH120" s="1206"/>
      <c r="BI120" s="1206"/>
      <c r="BJ120" s="1206"/>
      <c r="BK120" s="1206"/>
      <c r="BL120" s="1206"/>
      <c r="BM120" s="1206"/>
      <c r="BN120" s="1206"/>
      <c r="BO120" s="1206"/>
      <c r="BP120" s="1206"/>
      <c r="BQ120" s="1206"/>
      <c r="BR120" s="1206"/>
      <c r="BS120" s="1206"/>
      <c r="BT120" s="1206"/>
      <c r="BU120" s="1206"/>
      <c r="BV120" s="1206"/>
      <c r="BW120" s="1206"/>
      <c r="BX120" s="1206"/>
      <c r="BY120" s="1206"/>
      <c r="BZ120" s="1206"/>
      <c r="CA120" s="1206"/>
      <c r="CB120" s="1206"/>
      <c r="CC120" s="1206"/>
      <c r="CD120" s="1206"/>
      <c r="CE120" s="1206"/>
      <c r="CF120" s="1206"/>
      <c r="CG120" s="1206"/>
      <c r="CH120" s="1206"/>
      <c r="CI120" s="1206"/>
      <c r="CJ120" s="1206"/>
      <c r="CK120" s="1206"/>
      <c r="CL120" s="1206"/>
      <c r="CM120" s="1206"/>
      <c r="CN120" s="1206"/>
      <c r="CO120" s="1206"/>
      <c r="CP120" s="1206"/>
      <c r="CQ120" s="1206"/>
      <c r="CR120" s="1206"/>
      <c r="CS120" s="1206"/>
      <c r="CT120" s="1206"/>
      <c r="CU120" s="1206"/>
      <c r="CV120" s="1206"/>
      <c r="CW120" s="1206"/>
      <c r="CX120" s="1206"/>
      <c r="CY120" s="1206"/>
      <c r="CZ120" s="1206"/>
      <c r="DA120" s="1206"/>
      <c r="DB120" s="1206"/>
      <c r="DC120" s="1206"/>
      <c r="DD120" s="1206"/>
      <c r="DE120" s="1206"/>
      <c r="DF120" s="1206"/>
      <c r="DG120" s="1206"/>
      <c r="DH120" s="1206"/>
      <c r="DI120" s="1206"/>
      <c r="DJ120" s="1206"/>
      <c r="DK120" s="1206"/>
      <c r="DL120" s="1206"/>
      <c r="DM120" s="1206"/>
      <c r="DN120" s="1206"/>
      <c r="DO120" s="1206"/>
      <c r="DP120" s="1206"/>
      <c r="DQ120" s="1206"/>
    </row>
    <row r="121" spans="1:121" x14ac:dyDescent="0.2">
      <c r="A121" s="1209"/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09"/>
      <c r="AC121" s="1209"/>
      <c r="AD121" s="1209"/>
      <c r="AE121" s="1209"/>
      <c r="AF121" s="1209"/>
      <c r="AG121" s="1210"/>
      <c r="AH121" s="1210"/>
      <c r="AI121" s="1210"/>
      <c r="AJ121" s="1210"/>
      <c r="AK121" s="1206"/>
      <c r="AL121" s="1206"/>
      <c r="AM121" s="1206"/>
      <c r="AN121" s="1206"/>
      <c r="AO121" s="1206"/>
      <c r="AP121" s="1206"/>
      <c r="AQ121" s="1206"/>
      <c r="AR121" s="1206"/>
      <c r="AS121" s="1206"/>
      <c r="AT121" s="1206"/>
      <c r="AU121" s="1206"/>
      <c r="AV121" s="1206"/>
      <c r="AW121" s="1206"/>
      <c r="AX121" s="1206"/>
      <c r="AY121" s="1206"/>
      <c r="AZ121" s="1206"/>
      <c r="BA121" s="1206"/>
      <c r="BB121" s="1206"/>
      <c r="BC121" s="1206"/>
      <c r="BD121" s="1206"/>
      <c r="BE121" s="1206"/>
      <c r="BF121" s="1206"/>
      <c r="BG121" s="1206"/>
      <c r="BH121" s="1206"/>
      <c r="BI121" s="1206"/>
      <c r="BJ121" s="1206"/>
      <c r="BK121" s="1206"/>
      <c r="BL121" s="1206"/>
      <c r="BM121" s="1206"/>
      <c r="BN121" s="1206"/>
      <c r="BO121" s="1206"/>
      <c r="BP121" s="1206"/>
      <c r="BQ121" s="1206"/>
      <c r="BR121" s="1206"/>
      <c r="BS121" s="1206"/>
      <c r="BT121" s="1206"/>
      <c r="BU121" s="1206"/>
      <c r="BV121" s="1206"/>
      <c r="BW121" s="1206"/>
      <c r="BX121" s="1206"/>
      <c r="BY121" s="1206"/>
      <c r="BZ121" s="1206"/>
      <c r="CA121" s="1206"/>
      <c r="CB121" s="1206"/>
      <c r="CC121" s="1206"/>
      <c r="CD121" s="1206"/>
      <c r="CE121" s="1206"/>
      <c r="CF121" s="1206"/>
      <c r="CG121" s="1206"/>
      <c r="CH121" s="1206"/>
      <c r="CI121" s="1206"/>
      <c r="CJ121" s="1206"/>
      <c r="CK121" s="1206"/>
      <c r="CL121" s="1206"/>
      <c r="CM121" s="1206"/>
      <c r="CN121" s="1206"/>
      <c r="CO121" s="1206"/>
      <c r="CP121" s="1206"/>
      <c r="CQ121" s="1206"/>
      <c r="CR121" s="1206"/>
      <c r="CS121" s="1206"/>
      <c r="CT121" s="1206"/>
      <c r="CU121" s="1206"/>
      <c r="CV121" s="1206"/>
      <c r="CW121" s="1206"/>
      <c r="CX121" s="1206"/>
      <c r="CY121" s="1206"/>
      <c r="CZ121" s="1206"/>
      <c r="DA121" s="1206"/>
      <c r="DB121" s="1206"/>
      <c r="DC121" s="1206"/>
      <c r="DD121" s="1206"/>
      <c r="DE121" s="1206"/>
      <c r="DF121" s="1206"/>
      <c r="DG121" s="1206"/>
      <c r="DH121" s="1206"/>
      <c r="DI121" s="1206"/>
      <c r="DJ121" s="1206"/>
      <c r="DK121" s="1206"/>
      <c r="DL121" s="1206"/>
      <c r="DM121" s="1206"/>
      <c r="DN121" s="1206"/>
      <c r="DO121" s="1206"/>
      <c r="DP121" s="1206"/>
      <c r="DQ121" s="1206"/>
    </row>
    <row r="122" spans="1:121" x14ac:dyDescent="0.2">
      <c r="A122" s="1209"/>
      <c r="B122" s="1209"/>
      <c r="C122" s="1209"/>
      <c r="D122" s="1209"/>
      <c r="E122" s="1209"/>
      <c r="F122" s="1209"/>
      <c r="G122" s="1209"/>
      <c r="H122" s="1209"/>
      <c r="I122" s="1209"/>
      <c r="J122" s="1209"/>
      <c r="K122" s="1209"/>
      <c r="L122" s="1209"/>
      <c r="M122" s="1209"/>
      <c r="N122" s="1209"/>
      <c r="O122" s="1209"/>
      <c r="P122" s="1209"/>
      <c r="Q122" s="1209"/>
      <c r="R122" s="1209"/>
      <c r="S122" s="1209"/>
      <c r="T122" s="1209"/>
      <c r="U122" s="1209"/>
      <c r="V122" s="1209"/>
      <c r="W122" s="1209"/>
      <c r="X122" s="1209"/>
      <c r="Y122" s="1209"/>
      <c r="Z122" s="1209"/>
      <c r="AA122" s="1209"/>
      <c r="AB122" s="1209"/>
      <c r="AC122" s="1209"/>
      <c r="AD122" s="1209"/>
      <c r="AE122" s="1209"/>
      <c r="AF122" s="1209"/>
      <c r="AG122" s="1210"/>
      <c r="AH122" s="1210"/>
      <c r="AI122" s="1210"/>
      <c r="AJ122" s="1210"/>
      <c r="AK122" s="1206"/>
      <c r="AL122" s="1206"/>
      <c r="AM122" s="1206"/>
      <c r="AN122" s="1206"/>
      <c r="AO122" s="1206"/>
      <c r="AP122" s="1206"/>
      <c r="AQ122" s="1206"/>
      <c r="AR122" s="1206"/>
      <c r="AS122" s="1206"/>
      <c r="AT122" s="1206"/>
      <c r="AU122" s="1206"/>
      <c r="AV122" s="1206"/>
      <c r="AW122" s="1206"/>
      <c r="AX122" s="1206"/>
      <c r="AY122" s="1206"/>
      <c r="AZ122" s="1206"/>
      <c r="BA122" s="1206"/>
      <c r="BB122" s="1206"/>
      <c r="BC122" s="1206"/>
      <c r="BD122" s="1206"/>
      <c r="BE122" s="1206"/>
      <c r="BF122" s="1206"/>
      <c r="BG122" s="1206"/>
      <c r="BH122" s="1206"/>
      <c r="BI122" s="1206"/>
      <c r="BJ122" s="1206"/>
      <c r="BK122" s="1206"/>
      <c r="BL122" s="1206"/>
      <c r="BM122" s="1206"/>
      <c r="BN122" s="1206"/>
      <c r="BO122" s="1206"/>
      <c r="BP122" s="1206"/>
      <c r="BQ122" s="1206"/>
      <c r="BR122" s="1206"/>
      <c r="BS122" s="1206"/>
      <c r="BT122" s="1206"/>
      <c r="BU122" s="1206"/>
      <c r="BV122" s="1206"/>
      <c r="BW122" s="1206"/>
      <c r="BX122" s="1206"/>
      <c r="BY122" s="1206"/>
      <c r="BZ122" s="1206"/>
      <c r="CA122" s="1206"/>
      <c r="CB122" s="1206"/>
      <c r="CC122" s="1206"/>
      <c r="CD122" s="1206"/>
      <c r="CE122" s="1206"/>
      <c r="CF122" s="1206"/>
      <c r="CG122" s="1206"/>
      <c r="CH122" s="1206"/>
      <c r="CI122" s="1206"/>
      <c r="CJ122" s="1206"/>
      <c r="CK122" s="1206"/>
      <c r="CL122" s="1206"/>
      <c r="CM122" s="1206"/>
      <c r="CN122" s="1206"/>
      <c r="CO122" s="1206"/>
      <c r="CP122" s="1206"/>
      <c r="CQ122" s="1206"/>
      <c r="CR122" s="1206"/>
      <c r="CS122" s="1206"/>
      <c r="CT122" s="1206"/>
      <c r="CU122" s="1206"/>
      <c r="CV122" s="1206"/>
      <c r="CW122" s="1206"/>
      <c r="CX122" s="1206"/>
      <c r="CY122" s="1206"/>
      <c r="CZ122" s="1206"/>
      <c r="DA122" s="1206"/>
      <c r="DB122" s="1206"/>
      <c r="DC122" s="1206"/>
      <c r="DD122" s="1206"/>
      <c r="DE122" s="1206"/>
      <c r="DF122" s="1206"/>
      <c r="DG122" s="1206"/>
      <c r="DH122" s="1206"/>
      <c r="DI122" s="1206"/>
      <c r="DJ122" s="1206"/>
      <c r="DK122" s="1206"/>
      <c r="DL122" s="1206"/>
      <c r="DM122" s="1206"/>
      <c r="DN122" s="1206"/>
      <c r="DO122" s="1206"/>
      <c r="DP122" s="1206"/>
      <c r="DQ122" s="1206"/>
    </row>
    <row r="123" spans="1:121" x14ac:dyDescent="0.2">
      <c r="A123" s="1209"/>
      <c r="B123" s="1209"/>
      <c r="C123" s="1209"/>
      <c r="D123" s="1209"/>
      <c r="E123" s="1209"/>
      <c r="F123" s="1209"/>
      <c r="G123" s="1209"/>
      <c r="H123" s="1209"/>
      <c r="I123" s="1209"/>
      <c r="J123" s="1209"/>
      <c r="K123" s="1209"/>
      <c r="L123" s="1209"/>
      <c r="M123" s="1209"/>
      <c r="N123" s="1209"/>
      <c r="O123" s="1209"/>
      <c r="P123" s="1209"/>
      <c r="Q123" s="1209"/>
      <c r="R123" s="1209"/>
      <c r="S123" s="1209"/>
      <c r="T123" s="1209"/>
      <c r="U123" s="1209"/>
      <c r="V123" s="1209"/>
      <c r="W123" s="1209"/>
      <c r="X123" s="1209"/>
      <c r="Y123" s="1209"/>
      <c r="Z123" s="1209"/>
      <c r="AA123" s="1209"/>
      <c r="AB123" s="1209"/>
      <c r="AC123" s="1209"/>
      <c r="AD123" s="1209"/>
      <c r="AE123" s="1209"/>
      <c r="AF123" s="1209"/>
      <c r="AG123" s="1210"/>
      <c r="AH123" s="1210"/>
      <c r="AI123" s="1210"/>
      <c r="AJ123" s="1210"/>
      <c r="AK123" s="1206"/>
      <c r="AL123" s="1206"/>
      <c r="AM123" s="1206"/>
      <c r="AN123" s="1206"/>
      <c r="AO123" s="1206"/>
      <c r="AP123" s="1206"/>
      <c r="AQ123" s="1206"/>
      <c r="AR123" s="1206"/>
      <c r="AS123" s="1206"/>
      <c r="AT123" s="1206"/>
      <c r="AU123" s="1206"/>
      <c r="AV123" s="1206"/>
      <c r="AW123" s="1206"/>
      <c r="AX123" s="1206"/>
      <c r="AY123" s="1206"/>
      <c r="AZ123" s="1206"/>
      <c r="BA123" s="1206"/>
      <c r="BB123" s="1206"/>
      <c r="BC123" s="1206"/>
      <c r="BD123" s="1206"/>
      <c r="BE123" s="1206"/>
      <c r="BF123" s="1206"/>
      <c r="BG123" s="1206"/>
      <c r="BH123" s="1206"/>
      <c r="BI123" s="1206"/>
      <c r="BJ123" s="1206"/>
      <c r="BK123" s="1206"/>
      <c r="BL123" s="1206"/>
      <c r="BM123" s="1206"/>
      <c r="BN123" s="1206"/>
      <c r="BO123" s="1206"/>
      <c r="BP123" s="1206"/>
      <c r="BQ123" s="1206"/>
      <c r="BR123" s="1206"/>
      <c r="BS123" s="1206"/>
      <c r="BT123" s="1206"/>
      <c r="BU123" s="1206"/>
      <c r="BV123" s="1206"/>
      <c r="BW123" s="1206"/>
      <c r="BX123" s="1206"/>
      <c r="BY123" s="1206"/>
      <c r="BZ123" s="1206"/>
      <c r="CA123" s="1206"/>
      <c r="CB123" s="1206"/>
      <c r="CC123" s="1206"/>
      <c r="CD123" s="1206"/>
      <c r="CE123" s="1206"/>
      <c r="CF123" s="1206"/>
      <c r="CG123" s="1206"/>
      <c r="CH123" s="1206"/>
      <c r="CI123" s="1206"/>
      <c r="CJ123" s="1206"/>
      <c r="CK123" s="1206"/>
      <c r="CL123" s="1206"/>
      <c r="CM123" s="1206"/>
      <c r="CN123" s="1206"/>
      <c r="CO123" s="1206"/>
      <c r="CP123" s="1206"/>
      <c r="CQ123" s="1206"/>
      <c r="CR123" s="1206"/>
      <c r="CS123" s="1206"/>
      <c r="CT123" s="1206"/>
      <c r="CU123" s="1206"/>
      <c r="CV123" s="1206"/>
      <c r="CW123" s="1206"/>
      <c r="CX123" s="1206"/>
      <c r="CY123" s="1206"/>
      <c r="CZ123" s="1206"/>
      <c r="DA123" s="1206"/>
      <c r="DB123" s="1206"/>
      <c r="DC123" s="1206"/>
      <c r="DD123" s="1206"/>
      <c r="DE123" s="1206"/>
      <c r="DF123" s="1206"/>
      <c r="DG123" s="1206"/>
      <c r="DH123" s="1206"/>
      <c r="DI123" s="1206"/>
      <c r="DJ123" s="1206"/>
      <c r="DK123" s="1206"/>
      <c r="DL123" s="1206"/>
      <c r="DM123" s="1206"/>
      <c r="DN123" s="1206"/>
      <c r="DO123" s="1206"/>
      <c r="DP123" s="1206"/>
      <c r="DQ123" s="1206"/>
    </row>
    <row r="124" spans="1:121" x14ac:dyDescent="0.2">
      <c r="A124" s="1209"/>
      <c r="B124" s="1209"/>
      <c r="C124" s="1209"/>
      <c r="D124" s="1209"/>
      <c r="E124" s="1209"/>
      <c r="F124" s="1209"/>
      <c r="G124" s="1209"/>
      <c r="H124" s="1209"/>
      <c r="I124" s="1209"/>
      <c r="J124" s="1209"/>
      <c r="K124" s="1209"/>
      <c r="L124" s="1209"/>
      <c r="M124" s="1209"/>
      <c r="N124" s="1209"/>
      <c r="O124" s="1209"/>
      <c r="P124" s="1209"/>
      <c r="Q124" s="1209"/>
      <c r="R124" s="1209"/>
      <c r="S124" s="1209"/>
      <c r="T124" s="1209"/>
      <c r="U124" s="1209"/>
      <c r="V124" s="1209"/>
      <c r="W124" s="1209"/>
      <c r="X124" s="1209"/>
      <c r="Y124" s="1209"/>
      <c r="Z124" s="1209"/>
      <c r="AA124" s="1209"/>
      <c r="AB124" s="1209"/>
      <c r="AC124" s="1209"/>
      <c r="AD124" s="1209"/>
      <c r="AE124" s="1209"/>
      <c r="AF124" s="1209"/>
      <c r="AG124" s="1210"/>
      <c r="AH124" s="1210"/>
      <c r="AI124" s="1210"/>
      <c r="AJ124" s="1210"/>
      <c r="AK124" s="1206"/>
      <c r="AL124" s="1206"/>
      <c r="AM124" s="1206"/>
      <c r="AN124" s="1206"/>
      <c r="AO124" s="1206"/>
      <c r="AP124" s="1206"/>
      <c r="AQ124" s="1206"/>
      <c r="AR124" s="1206"/>
      <c r="AS124" s="1206"/>
      <c r="AT124" s="1206"/>
      <c r="AU124" s="1206"/>
      <c r="AV124" s="1206"/>
      <c r="AW124" s="1206"/>
      <c r="AX124" s="1206"/>
      <c r="AY124" s="1206"/>
      <c r="AZ124" s="1206"/>
      <c r="BA124" s="1206"/>
      <c r="BB124" s="1206"/>
      <c r="BC124" s="1206"/>
      <c r="BD124" s="1206"/>
      <c r="BE124" s="1206"/>
      <c r="BF124" s="1206"/>
      <c r="BG124" s="1206"/>
      <c r="BH124" s="1206"/>
      <c r="BI124" s="1206"/>
      <c r="BJ124" s="1206"/>
      <c r="BK124" s="1206"/>
      <c r="BL124" s="1206"/>
      <c r="BM124" s="1206"/>
      <c r="BN124" s="1206"/>
      <c r="BO124" s="1206"/>
      <c r="BP124" s="1206"/>
      <c r="BQ124" s="1206"/>
      <c r="BR124" s="1206"/>
      <c r="BS124" s="1206"/>
      <c r="BT124" s="1206"/>
      <c r="BU124" s="1206"/>
      <c r="BV124" s="1206"/>
      <c r="BW124" s="1206"/>
      <c r="BX124" s="1206"/>
      <c r="BY124" s="1206"/>
      <c r="BZ124" s="1206"/>
      <c r="CA124" s="1206"/>
      <c r="CB124" s="1206"/>
      <c r="CC124" s="1206"/>
      <c r="CD124" s="1206"/>
      <c r="CE124" s="1206"/>
      <c r="CF124" s="1206"/>
      <c r="CG124" s="1206"/>
      <c r="CH124" s="1206"/>
      <c r="CI124" s="1206"/>
      <c r="CJ124" s="1206"/>
      <c r="CK124" s="1206"/>
      <c r="CL124" s="1206"/>
      <c r="CM124" s="1206"/>
      <c r="CN124" s="1206"/>
      <c r="CO124" s="1206"/>
      <c r="CP124" s="1206"/>
      <c r="CQ124" s="1206"/>
      <c r="CR124" s="1206"/>
      <c r="CS124" s="1206"/>
      <c r="CT124" s="1206"/>
      <c r="CU124" s="1206"/>
      <c r="CV124" s="1206"/>
      <c r="CW124" s="1206"/>
      <c r="CX124" s="1206"/>
      <c r="CY124" s="1206"/>
      <c r="CZ124" s="1206"/>
      <c r="DA124" s="1206"/>
      <c r="DB124" s="1206"/>
      <c r="DC124" s="1206"/>
      <c r="DD124" s="1206"/>
      <c r="DE124" s="1206"/>
      <c r="DF124" s="1206"/>
      <c r="DG124" s="1206"/>
      <c r="DH124" s="1206"/>
      <c r="DI124" s="1206"/>
      <c r="DJ124" s="1206"/>
      <c r="DK124" s="1206"/>
      <c r="DL124" s="1206"/>
      <c r="DM124" s="1206"/>
      <c r="DN124" s="1206"/>
      <c r="DO124" s="1206"/>
      <c r="DP124" s="1206"/>
      <c r="DQ124" s="1206"/>
    </row>
    <row r="125" spans="1:121" x14ac:dyDescent="0.2">
      <c r="A125" s="1209"/>
      <c r="B125" s="1209"/>
      <c r="C125" s="1209"/>
      <c r="D125" s="1209"/>
      <c r="E125" s="1209"/>
      <c r="F125" s="1209"/>
      <c r="G125" s="1209"/>
      <c r="H125" s="1209"/>
      <c r="I125" s="1209"/>
      <c r="J125" s="1209"/>
      <c r="K125" s="1209"/>
      <c r="L125" s="1209"/>
      <c r="M125" s="1209"/>
      <c r="N125" s="1209"/>
      <c r="O125" s="1209"/>
      <c r="P125" s="1209"/>
      <c r="Q125" s="1209"/>
      <c r="R125" s="1209"/>
      <c r="S125" s="1209"/>
      <c r="T125" s="1209"/>
      <c r="U125" s="1209"/>
      <c r="V125" s="1209"/>
      <c r="W125" s="1209"/>
      <c r="X125" s="1209"/>
      <c r="Y125" s="1209"/>
      <c r="Z125" s="1209"/>
      <c r="AA125" s="1209"/>
      <c r="AB125" s="1209"/>
      <c r="AC125" s="1209"/>
      <c r="AD125" s="1209"/>
      <c r="AE125" s="1209"/>
      <c r="AF125" s="1209"/>
      <c r="AG125" s="1210"/>
      <c r="AH125" s="1210"/>
      <c r="AI125" s="1210"/>
      <c r="AJ125" s="1210"/>
      <c r="AK125" s="1206"/>
      <c r="AL125" s="1206"/>
      <c r="AM125" s="1206"/>
      <c r="AN125" s="1206"/>
      <c r="AO125" s="1206"/>
      <c r="AP125" s="1206"/>
      <c r="AQ125" s="1206"/>
      <c r="AR125" s="1206"/>
      <c r="AS125" s="1206"/>
      <c r="AT125" s="1206"/>
      <c r="AU125" s="1206"/>
      <c r="AV125" s="1206"/>
      <c r="AW125" s="1206"/>
      <c r="AX125" s="1206"/>
      <c r="AY125" s="1206"/>
      <c r="AZ125" s="1206"/>
      <c r="BA125" s="1206"/>
      <c r="BB125" s="1206"/>
      <c r="BC125" s="1206"/>
      <c r="BD125" s="1206"/>
      <c r="BE125" s="1206"/>
      <c r="BF125" s="1206"/>
      <c r="BG125" s="1206"/>
      <c r="BH125" s="1206"/>
      <c r="BI125" s="1206"/>
      <c r="BJ125" s="1206"/>
      <c r="BK125" s="1206"/>
      <c r="BL125" s="1206"/>
      <c r="BM125" s="1206"/>
      <c r="BN125" s="1206"/>
      <c r="BO125" s="1206"/>
      <c r="BP125" s="1206"/>
      <c r="BQ125" s="1206"/>
      <c r="BR125" s="1206"/>
      <c r="BS125" s="1206"/>
      <c r="BT125" s="1206"/>
      <c r="BU125" s="1206"/>
      <c r="BV125" s="1206"/>
      <c r="BW125" s="1206"/>
      <c r="BX125" s="1206"/>
      <c r="BY125" s="1206"/>
      <c r="BZ125" s="1206"/>
      <c r="CA125" s="1206"/>
      <c r="CB125" s="1206"/>
      <c r="CC125" s="1206"/>
      <c r="CD125" s="1206"/>
      <c r="CE125" s="1206"/>
      <c r="CF125" s="1206"/>
      <c r="CG125" s="1206"/>
      <c r="CH125" s="1206"/>
      <c r="CI125" s="1206"/>
      <c r="CJ125" s="1206"/>
      <c r="CK125" s="1206"/>
      <c r="CL125" s="1206"/>
      <c r="CM125" s="1206"/>
      <c r="CN125" s="1206"/>
      <c r="CO125" s="1206"/>
      <c r="CP125" s="1206"/>
      <c r="CQ125" s="1206"/>
      <c r="CR125" s="1206"/>
      <c r="CS125" s="1206"/>
      <c r="CT125" s="1206"/>
      <c r="CU125" s="1206"/>
      <c r="CV125" s="1206"/>
      <c r="CW125" s="1206"/>
      <c r="CX125" s="1206"/>
      <c r="CY125" s="1206"/>
      <c r="CZ125" s="1206"/>
      <c r="DA125" s="1206"/>
      <c r="DB125" s="1206"/>
      <c r="DC125" s="1206"/>
      <c r="DD125" s="1206"/>
      <c r="DE125" s="1206"/>
      <c r="DF125" s="1206"/>
      <c r="DG125" s="1206"/>
      <c r="DH125" s="1206"/>
      <c r="DI125" s="1206"/>
      <c r="DJ125" s="1206"/>
      <c r="DK125" s="1206"/>
      <c r="DL125" s="1206"/>
      <c r="DM125" s="1206"/>
      <c r="DN125" s="1206"/>
      <c r="DO125" s="1206"/>
      <c r="DP125" s="1206"/>
      <c r="DQ125" s="1206"/>
    </row>
    <row r="126" spans="1:121" x14ac:dyDescent="0.2">
      <c r="A126" s="1209"/>
      <c r="B126" s="1209"/>
      <c r="C126" s="1209"/>
      <c r="D126" s="1209"/>
      <c r="E126" s="1209"/>
      <c r="F126" s="1209"/>
      <c r="G126" s="1209"/>
      <c r="H126" s="1209"/>
      <c r="I126" s="1209"/>
      <c r="J126" s="1209"/>
      <c r="K126" s="1209"/>
      <c r="L126" s="1209"/>
      <c r="M126" s="1209"/>
      <c r="N126" s="1209"/>
      <c r="O126" s="1209"/>
      <c r="P126" s="1209"/>
      <c r="Q126" s="1209"/>
      <c r="R126" s="1209"/>
      <c r="S126" s="1209"/>
      <c r="T126" s="1209"/>
      <c r="U126" s="1209"/>
      <c r="V126" s="1209"/>
      <c r="W126" s="1209"/>
      <c r="X126" s="1209"/>
      <c r="Y126" s="1209"/>
      <c r="Z126" s="1209"/>
      <c r="AA126" s="1209"/>
      <c r="AB126" s="1209"/>
      <c r="AC126" s="1209"/>
      <c r="AD126" s="1209"/>
      <c r="AE126" s="1209"/>
      <c r="AF126" s="1209"/>
      <c r="AG126" s="1210"/>
      <c r="AH126" s="1210"/>
      <c r="AI126" s="1210"/>
      <c r="AJ126" s="1210"/>
      <c r="AK126" s="1206"/>
      <c r="AL126" s="1206"/>
      <c r="AM126" s="1206"/>
      <c r="AN126" s="1206"/>
      <c r="AO126" s="1206"/>
      <c r="AP126" s="1206"/>
      <c r="AQ126" s="1206"/>
      <c r="AR126" s="1206"/>
      <c r="AS126" s="1206"/>
      <c r="AT126" s="1206"/>
      <c r="AU126" s="1206"/>
      <c r="AV126" s="1206"/>
      <c r="AW126" s="1206"/>
      <c r="AX126" s="1206"/>
      <c r="AY126" s="1206"/>
      <c r="AZ126" s="1206"/>
      <c r="BA126" s="1206"/>
      <c r="BB126" s="1206"/>
      <c r="BC126" s="1206"/>
      <c r="BD126" s="1206"/>
      <c r="BE126" s="1206"/>
      <c r="BF126" s="1206"/>
      <c r="BG126" s="1206"/>
      <c r="BH126" s="1206"/>
      <c r="BI126" s="1206"/>
      <c r="BJ126" s="1206"/>
      <c r="BK126" s="1206"/>
      <c r="BL126" s="1206"/>
      <c r="BM126" s="1206"/>
      <c r="BN126" s="1206"/>
      <c r="BO126" s="1206"/>
      <c r="BP126" s="1206"/>
      <c r="BQ126" s="1206"/>
      <c r="BR126" s="1206"/>
      <c r="BS126" s="1206"/>
      <c r="BT126" s="1206"/>
      <c r="BU126" s="1206"/>
      <c r="BV126" s="1206"/>
      <c r="BW126" s="1206"/>
      <c r="BX126" s="1206"/>
      <c r="BY126" s="1206"/>
      <c r="BZ126" s="1206"/>
      <c r="CA126" s="1206"/>
      <c r="CB126" s="1206"/>
      <c r="CC126" s="1206"/>
      <c r="CD126" s="1206"/>
      <c r="CE126" s="1206"/>
      <c r="CF126" s="1206"/>
      <c r="CG126" s="1206"/>
      <c r="CH126" s="1206"/>
      <c r="CI126" s="1206"/>
      <c r="CJ126" s="1206"/>
      <c r="CK126" s="1206"/>
      <c r="CL126" s="1206"/>
      <c r="CM126" s="1206"/>
      <c r="CN126" s="1206"/>
      <c r="CO126" s="1206"/>
      <c r="CP126" s="1206"/>
      <c r="CQ126" s="1206"/>
      <c r="CR126" s="1206"/>
      <c r="CS126" s="1206"/>
      <c r="CT126" s="1206"/>
      <c r="CU126" s="1206"/>
      <c r="CV126" s="1206"/>
      <c r="CW126" s="1206"/>
      <c r="CX126" s="1206"/>
      <c r="CY126" s="1206"/>
      <c r="CZ126" s="1206"/>
      <c r="DA126" s="1206"/>
      <c r="DB126" s="1206"/>
      <c r="DC126" s="1206"/>
      <c r="DD126" s="1206"/>
      <c r="DE126" s="1206"/>
      <c r="DF126" s="1206"/>
      <c r="DG126" s="1206"/>
      <c r="DH126" s="1206"/>
      <c r="DI126" s="1206"/>
      <c r="DJ126" s="1206"/>
      <c r="DK126" s="1206"/>
      <c r="DL126" s="1206"/>
      <c r="DM126" s="1206"/>
      <c r="DN126" s="1206"/>
      <c r="DO126" s="1206"/>
      <c r="DP126" s="1206"/>
      <c r="DQ126" s="1206"/>
    </row>
    <row r="127" spans="1:121" x14ac:dyDescent="0.2">
      <c r="A127" s="1209"/>
      <c r="B127" s="1209"/>
      <c r="C127" s="1209"/>
      <c r="D127" s="1209"/>
      <c r="E127" s="1209"/>
      <c r="F127" s="1209"/>
      <c r="G127" s="1209"/>
      <c r="H127" s="1209"/>
      <c r="I127" s="1209"/>
      <c r="J127" s="1209"/>
      <c r="K127" s="1209"/>
      <c r="L127" s="1209"/>
      <c r="M127" s="1209"/>
      <c r="N127" s="1209"/>
      <c r="O127" s="1209"/>
      <c r="P127" s="1209"/>
      <c r="Q127" s="1209"/>
      <c r="R127" s="1209"/>
      <c r="S127" s="1209"/>
      <c r="T127" s="1209"/>
      <c r="U127" s="1209"/>
      <c r="V127" s="1209"/>
      <c r="W127" s="1209"/>
      <c r="X127" s="1209"/>
      <c r="Y127" s="1209"/>
      <c r="Z127" s="1209"/>
      <c r="AA127" s="1209"/>
      <c r="AB127" s="1209"/>
      <c r="AC127" s="1209"/>
      <c r="AD127" s="1209"/>
      <c r="AE127" s="1209"/>
      <c r="AF127" s="1209"/>
      <c r="AG127" s="1210"/>
      <c r="AH127" s="1210"/>
      <c r="AI127" s="1210"/>
      <c r="AJ127" s="1210"/>
      <c r="AK127" s="1206"/>
      <c r="AL127" s="1206"/>
      <c r="AM127" s="1206"/>
      <c r="AN127" s="1206"/>
      <c r="AO127" s="1206"/>
      <c r="AP127" s="1206"/>
      <c r="AQ127" s="1206"/>
      <c r="AR127" s="1206"/>
      <c r="AS127" s="1206"/>
      <c r="AT127" s="1206"/>
      <c r="AU127" s="1206"/>
      <c r="AV127" s="1206"/>
      <c r="AW127" s="1206"/>
      <c r="AX127" s="1206"/>
      <c r="AY127" s="1206"/>
      <c r="AZ127" s="1206"/>
      <c r="BA127" s="1206"/>
      <c r="BB127" s="1206"/>
      <c r="BC127" s="1206"/>
      <c r="BD127" s="1206"/>
      <c r="BE127" s="1206"/>
      <c r="BF127" s="1206"/>
      <c r="BG127" s="1206"/>
      <c r="BH127" s="1206"/>
      <c r="BI127" s="1206"/>
      <c r="BJ127" s="1206"/>
      <c r="BK127" s="1206"/>
      <c r="BL127" s="1206"/>
      <c r="BM127" s="1206"/>
      <c r="BN127" s="1206"/>
      <c r="BO127" s="1206"/>
      <c r="BP127" s="1206"/>
      <c r="BQ127" s="1206"/>
      <c r="BR127" s="1206"/>
      <c r="BS127" s="1206"/>
      <c r="BT127" s="1206"/>
      <c r="BU127" s="1206"/>
      <c r="BV127" s="1206"/>
      <c r="BW127" s="1206"/>
      <c r="BX127" s="1206"/>
      <c r="BY127" s="1206"/>
      <c r="BZ127" s="1206"/>
      <c r="CA127" s="1206"/>
      <c r="CB127" s="1206"/>
      <c r="CC127" s="1206"/>
      <c r="CD127" s="1206"/>
      <c r="CE127" s="1206"/>
      <c r="CF127" s="1206"/>
      <c r="CG127" s="1206"/>
      <c r="CH127" s="1206"/>
      <c r="CI127" s="1206"/>
      <c r="CJ127" s="1206"/>
      <c r="CK127" s="1206"/>
      <c r="CL127" s="1206"/>
      <c r="CM127" s="1206"/>
      <c r="CN127" s="1206"/>
      <c r="CO127" s="1206"/>
      <c r="CP127" s="1206"/>
      <c r="CQ127" s="1206"/>
      <c r="CR127" s="1206"/>
      <c r="CS127" s="1206"/>
      <c r="CT127" s="1206"/>
      <c r="CU127" s="1206"/>
      <c r="CV127" s="1206"/>
      <c r="CW127" s="1206"/>
      <c r="CX127" s="1206"/>
      <c r="CY127" s="1206"/>
      <c r="CZ127" s="1206"/>
      <c r="DA127" s="1206"/>
      <c r="DB127" s="1206"/>
      <c r="DC127" s="1206"/>
      <c r="DD127" s="1206"/>
      <c r="DE127" s="1206"/>
      <c r="DF127" s="1206"/>
      <c r="DG127" s="1206"/>
      <c r="DH127" s="1206"/>
      <c r="DI127" s="1206"/>
      <c r="DJ127" s="1206"/>
      <c r="DK127" s="1206"/>
      <c r="DL127" s="1206"/>
      <c r="DM127" s="1206"/>
      <c r="DN127" s="1206"/>
      <c r="DO127" s="1206"/>
      <c r="DP127" s="1206"/>
      <c r="DQ127" s="1206"/>
    </row>
    <row r="128" spans="1:121" x14ac:dyDescent="0.2">
      <c r="A128" s="1209"/>
      <c r="B128" s="1209"/>
      <c r="C128" s="1209"/>
      <c r="D128" s="1209"/>
      <c r="E128" s="1209"/>
      <c r="F128" s="1209"/>
      <c r="G128" s="1209"/>
      <c r="H128" s="1209"/>
      <c r="I128" s="1209"/>
      <c r="J128" s="1209"/>
      <c r="K128" s="1209"/>
      <c r="L128" s="1209"/>
      <c r="M128" s="1209"/>
      <c r="N128" s="1209"/>
      <c r="O128" s="1209"/>
      <c r="P128" s="1209"/>
      <c r="Q128" s="1209"/>
      <c r="R128" s="1209"/>
      <c r="S128" s="1209"/>
      <c r="T128" s="1209"/>
      <c r="U128" s="1209"/>
      <c r="V128" s="1209"/>
      <c r="W128" s="1209"/>
      <c r="X128" s="1209"/>
      <c r="Y128" s="1209"/>
      <c r="Z128" s="1209"/>
      <c r="AA128" s="1209"/>
      <c r="AB128" s="1209"/>
      <c r="AC128" s="1209"/>
      <c r="AD128" s="1209"/>
      <c r="AE128" s="1209"/>
      <c r="AF128" s="1209"/>
      <c r="AG128" s="1210"/>
      <c r="AH128" s="1210"/>
      <c r="AI128" s="1210"/>
      <c r="AJ128" s="1210"/>
      <c r="AK128" s="1206"/>
      <c r="AL128" s="1206"/>
      <c r="AM128" s="1206"/>
      <c r="AN128" s="1206"/>
      <c r="AO128" s="1206"/>
      <c r="AP128" s="1206"/>
      <c r="AQ128" s="1206"/>
      <c r="AR128" s="1206"/>
      <c r="AS128" s="1206"/>
      <c r="AT128" s="1206"/>
      <c r="AU128" s="1206"/>
      <c r="AV128" s="1206"/>
      <c r="AW128" s="1206"/>
      <c r="AX128" s="1206"/>
      <c r="AY128" s="1206"/>
      <c r="AZ128" s="1206"/>
      <c r="BA128" s="1206"/>
      <c r="BB128" s="1206"/>
      <c r="BC128" s="1206"/>
      <c r="BD128" s="1206"/>
      <c r="BE128" s="1206"/>
      <c r="BF128" s="1206"/>
      <c r="BG128" s="1206"/>
      <c r="BH128" s="1206"/>
      <c r="BI128" s="1206"/>
      <c r="BJ128" s="1206"/>
      <c r="BK128" s="1206"/>
      <c r="BL128" s="1206"/>
      <c r="BM128" s="1206"/>
      <c r="BN128" s="1206"/>
      <c r="BO128" s="1206"/>
      <c r="BP128" s="1206"/>
      <c r="BQ128" s="1206"/>
      <c r="BR128" s="1206"/>
      <c r="BS128" s="1206"/>
      <c r="BT128" s="1206"/>
      <c r="BU128" s="1206"/>
      <c r="BV128" s="1206"/>
      <c r="BW128" s="1206"/>
      <c r="BX128" s="1206"/>
      <c r="BY128" s="1206"/>
      <c r="BZ128" s="1206"/>
      <c r="CA128" s="1206"/>
      <c r="CB128" s="1206"/>
      <c r="CC128" s="1206"/>
      <c r="CD128" s="1206"/>
      <c r="CE128" s="1206"/>
      <c r="CF128" s="1206"/>
      <c r="CG128" s="1206"/>
      <c r="CH128" s="1206"/>
      <c r="CI128" s="1206"/>
      <c r="CJ128" s="1206"/>
      <c r="CK128" s="1206"/>
      <c r="CL128" s="1206"/>
      <c r="CM128" s="1206"/>
      <c r="CN128" s="1206"/>
      <c r="CO128" s="1206"/>
      <c r="CP128" s="1206"/>
      <c r="CQ128" s="1206"/>
      <c r="CR128" s="1206"/>
      <c r="CS128" s="1206"/>
      <c r="CT128" s="1206"/>
      <c r="CU128" s="1206"/>
      <c r="CV128" s="1206"/>
      <c r="CW128" s="1206"/>
      <c r="CX128" s="1206"/>
      <c r="CY128" s="1206"/>
      <c r="CZ128" s="1206"/>
      <c r="DA128" s="1206"/>
      <c r="DB128" s="1206"/>
      <c r="DC128" s="1206"/>
      <c r="DD128" s="1206"/>
      <c r="DE128" s="1206"/>
      <c r="DF128" s="1206"/>
      <c r="DG128" s="1206"/>
      <c r="DH128" s="1206"/>
      <c r="DI128" s="1206"/>
      <c r="DJ128" s="1206"/>
      <c r="DK128" s="1206"/>
      <c r="DL128" s="1206"/>
      <c r="DM128" s="1206"/>
      <c r="DN128" s="1206"/>
      <c r="DO128" s="1206"/>
      <c r="DP128" s="1206"/>
      <c r="DQ128" s="1206"/>
    </row>
    <row r="129" spans="1:121" x14ac:dyDescent="0.2">
      <c r="A129" s="1209"/>
      <c r="B129" s="1209"/>
      <c r="C129" s="1209"/>
      <c r="D129" s="1209"/>
      <c r="E129" s="1209"/>
      <c r="F129" s="1209"/>
      <c r="G129" s="1209"/>
      <c r="H129" s="1209"/>
      <c r="I129" s="1209"/>
      <c r="J129" s="1209"/>
      <c r="K129" s="1209"/>
      <c r="L129" s="1209"/>
      <c r="M129" s="1209"/>
      <c r="N129" s="1209"/>
      <c r="O129" s="1209"/>
      <c r="P129" s="1209"/>
      <c r="Q129" s="1209"/>
      <c r="R129" s="1209"/>
      <c r="S129" s="1209"/>
      <c r="T129" s="1209"/>
      <c r="U129" s="1209"/>
      <c r="V129" s="1209"/>
      <c r="W129" s="1209"/>
      <c r="X129" s="1209"/>
      <c r="Y129" s="1209"/>
      <c r="Z129" s="1209"/>
      <c r="AA129" s="1209"/>
      <c r="AB129" s="1209"/>
      <c r="AC129" s="1209"/>
      <c r="AD129" s="1209"/>
      <c r="AE129" s="1209"/>
      <c r="AF129" s="1209"/>
      <c r="AG129" s="1210"/>
      <c r="AH129" s="1210"/>
      <c r="AI129" s="1210"/>
      <c r="AJ129" s="1210"/>
      <c r="AK129" s="1206"/>
      <c r="AL129" s="1206"/>
      <c r="AM129" s="1206"/>
      <c r="AN129" s="1206"/>
      <c r="AO129" s="1206"/>
      <c r="AP129" s="1206"/>
      <c r="AQ129" s="1206"/>
      <c r="AR129" s="1206"/>
      <c r="AS129" s="1206"/>
      <c r="AT129" s="1206"/>
      <c r="AU129" s="1206"/>
      <c r="AV129" s="1206"/>
      <c r="AW129" s="1206"/>
      <c r="AX129" s="1206"/>
      <c r="AY129" s="1206"/>
      <c r="AZ129" s="1206"/>
      <c r="BA129" s="1206"/>
      <c r="BB129" s="1206"/>
      <c r="BC129" s="1206"/>
      <c r="BD129" s="1206"/>
      <c r="BE129" s="1206"/>
      <c r="BF129" s="1206"/>
      <c r="BG129" s="1206"/>
      <c r="BH129" s="1206"/>
      <c r="BI129" s="1206"/>
      <c r="BJ129" s="1206"/>
      <c r="BK129" s="1206"/>
      <c r="BL129" s="1206"/>
      <c r="BM129" s="1206"/>
      <c r="BN129" s="1206"/>
      <c r="BO129" s="1206"/>
      <c r="BP129" s="1206"/>
      <c r="BQ129" s="1206"/>
      <c r="BR129" s="1206"/>
      <c r="BS129" s="1206"/>
      <c r="BT129" s="1206"/>
      <c r="BU129" s="1206"/>
      <c r="BV129" s="1206"/>
      <c r="BW129" s="1206"/>
      <c r="BX129" s="1206"/>
      <c r="BY129" s="1206"/>
      <c r="BZ129" s="1206"/>
      <c r="CA129" s="1206"/>
      <c r="CB129" s="1206"/>
      <c r="CC129" s="1206"/>
      <c r="CD129" s="1206"/>
      <c r="CE129" s="1206"/>
      <c r="CF129" s="1206"/>
      <c r="CG129" s="1206"/>
      <c r="CH129" s="1206"/>
      <c r="CI129" s="1206"/>
      <c r="CJ129" s="1206"/>
      <c r="CK129" s="1206"/>
      <c r="CL129" s="1206"/>
      <c r="CM129" s="1206"/>
      <c r="CN129" s="1206"/>
      <c r="CO129" s="1206"/>
      <c r="CP129" s="1206"/>
      <c r="CQ129" s="1206"/>
      <c r="CR129" s="1206"/>
      <c r="CS129" s="1206"/>
      <c r="CT129" s="1206"/>
      <c r="CU129" s="1206"/>
      <c r="CV129" s="1206"/>
      <c r="CW129" s="1206"/>
      <c r="CX129" s="1206"/>
      <c r="CY129" s="1206"/>
      <c r="CZ129" s="1206"/>
      <c r="DA129" s="1206"/>
      <c r="DB129" s="1206"/>
      <c r="DC129" s="1206"/>
      <c r="DD129" s="1206"/>
      <c r="DE129" s="1206"/>
      <c r="DF129" s="1206"/>
      <c r="DG129" s="1206"/>
      <c r="DH129" s="1206"/>
      <c r="DI129" s="1206"/>
      <c r="DJ129" s="1206"/>
      <c r="DK129" s="1206"/>
      <c r="DL129" s="1206"/>
      <c r="DM129" s="1206"/>
      <c r="DN129" s="1206"/>
      <c r="DO129" s="1206"/>
      <c r="DP129" s="1206"/>
      <c r="DQ129" s="1206"/>
    </row>
    <row r="130" spans="1:121" x14ac:dyDescent="0.2">
      <c r="A130" s="1209"/>
      <c r="B130" s="1209"/>
      <c r="C130" s="1209"/>
      <c r="D130" s="1209"/>
      <c r="E130" s="1209"/>
      <c r="F130" s="1209"/>
      <c r="G130" s="1209"/>
      <c r="H130" s="1209"/>
      <c r="I130" s="1209"/>
      <c r="J130" s="1209"/>
      <c r="K130" s="1209"/>
      <c r="L130" s="1209"/>
      <c r="M130" s="1209"/>
      <c r="N130" s="1209"/>
      <c r="O130" s="1209"/>
      <c r="P130" s="1209"/>
      <c r="Q130" s="1209"/>
      <c r="R130" s="1209"/>
      <c r="S130" s="1209"/>
      <c r="T130" s="1209"/>
      <c r="U130" s="1209"/>
      <c r="V130" s="1209"/>
      <c r="W130" s="1209"/>
      <c r="X130" s="1209"/>
      <c r="Y130" s="1209"/>
      <c r="Z130" s="1209"/>
      <c r="AA130" s="1209"/>
      <c r="AB130" s="1209"/>
      <c r="AC130" s="1209"/>
      <c r="AD130" s="1209"/>
      <c r="AE130" s="1209"/>
      <c r="AF130" s="1209"/>
      <c r="AG130" s="1210"/>
      <c r="AH130" s="1210"/>
      <c r="AI130" s="1210"/>
      <c r="AJ130" s="1210"/>
      <c r="AK130" s="1206"/>
      <c r="AL130" s="1206"/>
      <c r="AM130" s="1206"/>
      <c r="AN130" s="1206"/>
      <c r="AO130" s="1206"/>
      <c r="AP130" s="1206"/>
      <c r="AQ130" s="1206"/>
      <c r="AR130" s="1206"/>
      <c r="AS130" s="1206"/>
      <c r="AT130" s="1206"/>
      <c r="AU130" s="1206"/>
      <c r="AV130" s="1206"/>
      <c r="AW130" s="1206"/>
      <c r="AX130" s="1206"/>
      <c r="AY130" s="1206"/>
      <c r="AZ130" s="1206"/>
      <c r="BA130" s="1206"/>
      <c r="BB130" s="1206"/>
      <c r="BC130" s="1206"/>
      <c r="BD130" s="1206"/>
      <c r="BE130" s="1206"/>
      <c r="BF130" s="1206"/>
      <c r="BG130" s="1206"/>
      <c r="BH130" s="1206"/>
      <c r="BI130" s="1206"/>
      <c r="BJ130" s="1206"/>
      <c r="BK130" s="1206"/>
      <c r="BL130" s="1206"/>
      <c r="BM130" s="1206"/>
      <c r="BN130" s="1206"/>
      <c r="BO130" s="1206"/>
      <c r="BP130" s="1206"/>
      <c r="BQ130" s="1206"/>
      <c r="BR130" s="1206"/>
      <c r="BS130" s="1206"/>
      <c r="BT130" s="1206"/>
      <c r="BU130" s="1206"/>
      <c r="BV130" s="1206"/>
      <c r="BW130" s="1206"/>
      <c r="BX130" s="1206"/>
      <c r="BY130" s="1206"/>
      <c r="BZ130" s="1206"/>
      <c r="CA130" s="1206"/>
      <c r="CB130" s="1206"/>
      <c r="CC130" s="1206"/>
      <c r="CD130" s="1206"/>
      <c r="CE130" s="1206"/>
      <c r="CF130" s="1206"/>
      <c r="CG130" s="1206"/>
      <c r="CH130" s="1206"/>
      <c r="CI130" s="1206"/>
      <c r="CJ130" s="1206"/>
      <c r="CK130" s="1206"/>
      <c r="CL130" s="1206"/>
      <c r="CM130" s="1206"/>
      <c r="CN130" s="1206"/>
      <c r="CO130" s="1206"/>
      <c r="CP130" s="1206"/>
      <c r="CQ130" s="1206"/>
      <c r="CR130" s="1206"/>
      <c r="CS130" s="1206"/>
      <c r="CT130" s="1206"/>
      <c r="CU130" s="1206"/>
      <c r="CV130" s="1206"/>
      <c r="CW130" s="1206"/>
      <c r="CX130" s="1206"/>
      <c r="CY130" s="1206"/>
      <c r="CZ130" s="1206"/>
      <c r="DA130" s="1206"/>
      <c r="DB130" s="1206"/>
      <c r="DC130" s="1206"/>
      <c r="DD130" s="1206"/>
      <c r="DE130" s="1206"/>
      <c r="DF130" s="1206"/>
      <c r="DG130" s="1206"/>
      <c r="DH130" s="1206"/>
      <c r="DI130" s="1206"/>
      <c r="DJ130" s="1206"/>
      <c r="DK130" s="1206"/>
      <c r="DL130" s="1206"/>
      <c r="DM130" s="1206"/>
      <c r="DN130" s="1206"/>
      <c r="DO130" s="1206"/>
      <c r="DP130" s="1206"/>
      <c r="DQ130" s="1206"/>
    </row>
    <row r="131" spans="1:121" x14ac:dyDescent="0.2">
      <c r="A131" s="1209"/>
      <c r="B131" s="1209"/>
      <c r="C131" s="1209"/>
      <c r="D131" s="1209"/>
      <c r="E131" s="1209"/>
      <c r="F131" s="1209"/>
      <c r="G131" s="1209"/>
      <c r="H131" s="1209"/>
      <c r="I131" s="1209"/>
      <c r="J131" s="1209"/>
      <c r="K131" s="1209"/>
      <c r="L131" s="1209"/>
      <c r="M131" s="1209"/>
      <c r="N131" s="1209"/>
      <c r="O131" s="1209"/>
      <c r="P131" s="1209"/>
      <c r="Q131" s="1209"/>
      <c r="R131" s="1209"/>
      <c r="S131" s="1209"/>
      <c r="T131" s="1209"/>
      <c r="U131" s="1209"/>
      <c r="V131" s="1209"/>
      <c r="W131" s="1209"/>
      <c r="X131" s="1209"/>
      <c r="Y131" s="1209"/>
      <c r="Z131" s="1209"/>
      <c r="AA131" s="1209"/>
      <c r="AB131" s="1209"/>
      <c r="AC131" s="1209"/>
      <c r="AD131" s="1209"/>
      <c r="AE131" s="1209"/>
      <c r="AF131" s="1209"/>
      <c r="AG131" s="1210"/>
      <c r="AH131" s="1210"/>
      <c r="AI131" s="1210"/>
      <c r="AJ131" s="1210"/>
      <c r="AK131" s="1206"/>
      <c r="AL131" s="1206"/>
      <c r="AM131" s="1206"/>
      <c r="AN131" s="1206"/>
      <c r="AO131" s="1206"/>
      <c r="AP131" s="1206"/>
      <c r="AQ131" s="1206"/>
      <c r="AR131" s="1206"/>
      <c r="AS131" s="1206"/>
      <c r="AT131" s="1206"/>
      <c r="AU131" s="1206"/>
      <c r="AV131" s="1206"/>
      <c r="AW131" s="1206"/>
      <c r="AX131" s="1206"/>
      <c r="AY131" s="1206"/>
      <c r="AZ131" s="1206"/>
      <c r="BA131" s="1206"/>
      <c r="BB131" s="1206"/>
      <c r="BC131" s="1206"/>
      <c r="BD131" s="1206"/>
      <c r="BE131" s="1206"/>
      <c r="BF131" s="1206"/>
      <c r="BG131" s="1206"/>
      <c r="BH131" s="1206"/>
      <c r="BI131" s="1206"/>
      <c r="BJ131" s="1206"/>
      <c r="BK131" s="1206"/>
      <c r="BL131" s="1206"/>
      <c r="BM131" s="1206"/>
      <c r="BN131" s="1206"/>
      <c r="BO131" s="1206"/>
      <c r="BP131" s="1206"/>
      <c r="BQ131" s="1206"/>
      <c r="BR131" s="1206"/>
      <c r="BS131" s="1206"/>
      <c r="BT131" s="1206"/>
      <c r="BU131" s="1206"/>
      <c r="BV131" s="1206"/>
      <c r="BW131" s="1206"/>
      <c r="BX131" s="1206"/>
      <c r="BY131" s="1206"/>
      <c r="BZ131" s="1206"/>
      <c r="CA131" s="1206"/>
      <c r="CB131" s="1206"/>
      <c r="CC131" s="1206"/>
      <c r="CD131" s="1206"/>
      <c r="CE131" s="1206"/>
      <c r="CF131" s="1206"/>
      <c r="CG131" s="1206"/>
      <c r="CH131" s="1206"/>
      <c r="CI131" s="1206"/>
      <c r="CJ131" s="1206"/>
      <c r="CK131" s="1206"/>
      <c r="CL131" s="1206"/>
      <c r="CM131" s="1206"/>
      <c r="CN131" s="1206"/>
      <c r="CO131" s="1206"/>
      <c r="CP131" s="1206"/>
      <c r="CQ131" s="1206"/>
      <c r="CR131" s="1206"/>
      <c r="CS131" s="1206"/>
      <c r="CT131" s="1206"/>
      <c r="CU131" s="1206"/>
      <c r="CV131" s="1206"/>
      <c r="CW131" s="1206"/>
      <c r="CX131" s="1206"/>
      <c r="CY131" s="1206"/>
      <c r="CZ131" s="1206"/>
      <c r="DA131" s="1206"/>
      <c r="DB131" s="1206"/>
      <c r="DC131" s="1206"/>
      <c r="DD131" s="1206"/>
      <c r="DE131" s="1206"/>
      <c r="DF131" s="1206"/>
      <c r="DG131" s="1206"/>
      <c r="DH131" s="1206"/>
      <c r="DI131" s="1206"/>
      <c r="DJ131" s="1206"/>
      <c r="DK131" s="1206"/>
      <c r="DL131" s="1206"/>
      <c r="DM131" s="1206"/>
      <c r="DN131" s="1206"/>
      <c r="DO131" s="1206"/>
      <c r="DP131" s="1206"/>
      <c r="DQ131" s="1206"/>
    </row>
    <row r="132" spans="1:121" x14ac:dyDescent="0.2">
      <c r="A132" s="1209"/>
      <c r="B132" s="1209"/>
      <c r="C132" s="1209"/>
      <c r="D132" s="1209"/>
      <c r="E132" s="1209"/>
      <c r="F132" s="1209"/>
      <c r="G132" s="1209"/>
      <c r="H132" s="1209"/>
      <c r="I132" s="1209"/>
      <c r="J132" s="1209"/>
      <c r="K132" s="1209"/>
      <c r="L132" s="1209"/>
      <c r="M132" s="1209"/>
      <c r="N132" s="1209"/>
      <c r="O132" s="1209"/>
      <c r="P132" s="1209"/>
      <c r="Q132" s="1209"/>
      <c r="R132" s="1209"/>
      <c r="S132" s="1209"/>
      <c r="T132" s="1209"/>
      <c r="U132" s="1209"/>
      <c r="V132" s="1209"/>
      <c r="W132" s="1209"/>
      <c r="X132" s="1209"/>
      <c r="Y132" s="1209"/>
      <c r="Z132" s="1209"/>
      <c r="AA132" s="1209"/>
      <c r="AB132" s="1209"/>
      <c r="AC132" s="1209"/>
      <c r="AD132" s="1209"/>
      <c r="AE132" s="1209"/>
      <c r="AF132" s="1209"/>
      <c r="AG132" s="1210"/>
      <c r="AH132" s="1210"/>
      <c r="AI132" s="1210"/>
      <c r="AJ132" s="1210"/>
      <c r="AK132" s="1206"/>
      <c r="AL132" s="1206"/>
      <c r="AM132" s="1206"/>
      <c r="AN132" s="1206"/>
      <c r="AO132" s="1206"/>
      <c r="AP132" s="1206"/>
      <c r="AQ132" s="1206"/>
      <c r="AR132" s="1206"/>
      <c r="AS132" s="1206"/>
      <c r="AT132" s="1206"/>
      <c r="AU132" s="1206"/>
      <c r="AV132" s="1206"/>
      <c r="AW132" s="1206"/>
      <c r="AX132" s="1206"/>
      <c r="AY132" s="1206"/>
      <c r="AZ132" s="1206"/>
      <c r="BA132" s="1206"/>
      <c r="BB132" s="1206"/>
      <c r="BC132" s="1206"/>
      <c r="BD132" s="1206"/>
      <c r="BE132" s="1206"/>
      <c r="BF132" s="1206"/>
      <c r="BG132" s="1206"/>
      <c r="BH132" s="1206"/>
      <c r="BI132" s="1206"/>
      <c r="BJ132" s="1206"/>
      <c r="BK132" s="1206"/>
      <c r="BL132" s="1206"/>
      <c r="BM132" s="1206"/>
      <c r="BN132" s="1206"/>
      <c r="BO132" s="1206"/>
      <c r="BP132" s="1206"/>
      <c r="BQ132" s="1206"/>
      <c r="BR132" s="1206"/>
      <c r="BS132" s="1206"/>
      <c r="BT132" s="1206"/>
      <c r="BU132" s="1206"/>
      <c r="BV132" s="1206"/>
      <c r="BW132" s="1206"/>
      <c r="BX132" s="1206"/>
      <c r="BY132" s="1206"/>
      <c r="BZ132" s="1206"/>
      <c r="CA132" s="1206"/>
      <c r="CB132" s="1206"/>
      <c r="CC132" s="1206"/>
      <c r="CD132" s="1206"/>
      <c r="CE132" s="1206"/>
      <c r="CF132" s="1206"/>
      <c r="CG132" s="1206"/>
      <c r="CH132" s="1206"/>
      <c r="CI132" s="1206"/>
      <c r="CJ132" s="1206"/>
      <c r="CK132" s="1206"/>
      <c r="CL132" s="1206"/>
      <c r="CM132" s="1206"/>
      <c r="CN132" s="1206"/>
      <c r="CO132" s="1206"/>
      <c r="CP132" s="1206"/>
      <c r="CQ132" s="1206"/>
      <c r="CR132" s="1206"/>
      <c r="CS132" s="1206"/>
      <c r="CT132" s="1206"/>
      <c r="CU132" s="1206"/>
      <c r="CV132" s="1206"/>
      <c r="CW132" s="1206"/>
      <c r="CX132" s="1206"/>
      <c r="CY132" s="1206"/>
      <c r="CZ132" s="1206"/>
      <c r="DA132" s="1206"/>
      <c r="DB132" s="1206"/>
      <c r="DC132" s="1206"/>
      <c r="DD132" s="1206"/>
      <c r="DE132" s="1206"/>
      <c r="DF132" s="1206"/>
      <c r="DG132" s="1206"/>
      <c r="DH132" s="1206"/>
      <c r="DI132" s="1206"/>
      <c r="DJ132" s="1206"/>
      <c r="DK132" s="1206"/>
      <c r="DL132" s="1206"/>
      <c r="DM132" s="1206"/>
      <c r="DN132" s="1206"/>
      <c r="DO132" s="1206"/>
      <c r="DP132" s="1206"/>
      <c r="DQ132" s="1206"/>
    </row>
    <row r="133" spans="1:121" x14ac:dyDescent="0.2">
      <c r="A133" s="1209"/>
      <c r="B133" s="1209"/>
      <c r="C133" s="1209"/>
      <c r="D133" s="1209"/>
      <c r="E133" s="1209"/>
      <c r="F133" s="1209"/>
      <c r="G133" s="1209"/>
      <c r="H133" s="1209"/>
      <c r="I133" s="1209"/>
      <c r="J133" s="1209"/>
      <c r="K133" s="1209"/>
      <c r="L133" s="1209"/>
      <c r="M133" s="1209"/>
      <c r="N133" s="1209"/>
      <c r="O133" s="1209"/>
      <c r="P133" s="1209"/>
      <c r="Q133" s="1209"/>
      <c r="R133" s="1209"/>
      <c r="S133" s="1209"/>
      <c r="T133" s="1209"/>
      <c r="U133" s="1209"/>
      <c r="V133" s="1209"/>
      <c r="W133" s="1209"/>
      <c r="X133" s="1209"/>
      <c r="Y133" s="1209"/>
      <c r="Z133" s="1209"/>
      <c r="AA133" s="1209"/>
      <c r="AB133" s="1209"/>
      <c r="AC133" s="1209"/>
      <c r="AD133" s="1209"/>
      <c r="AE133" s="1209"/>
      <c r="AF133" s="1209"/>
      <c r="AG133" s="1210"/>
      <c r="AH133" s="1210"/>
      <c r="AI133" s="1210"/>
      <c r="AJ133" s="1210"/>
      <c r="AK133" s="1206"/>
      <c r="AL133" s="1206"/>
      <c r="AM133" s="1206"/>
      <c r="AN133" s="1206"/>
      <c r="AO133" s="1206"/>
      <c r="AP133" s="1206"/>
      <c r="AQ133" s="1206"/>
      <c r="AR133" s="1206"/>
      <c r="AS133" s="1206"/>
      <c r="AT133" s="1206"/>
      <c r="AU133" s="1206"/>
      <c r="AV133" s="1206"/>
      <c r="AW133" s="1206"/>
      <c r="AX133" s="1206"/>
      <c r="AY133" s="1206"/>
      <c r="AZ133" s="1206"/>
      <c r="BA133" s="1206"/>
      <c r="BB133" s="1206"/>
      <c r="BC133" s="1206"/>
      <c r="BD133" s="1206"/>
      <c r="BE133" s="1206"/>
      <c r="BF133" s="1206"/>
      <c r="BG133" s="1206"/>
      <c r="BH133" s="1206"/>
      <c r="BI133" s="1206"/>
      <c r="BJ133" s="1206"/>
      <c r="BK133" s="1206"/>
      <c r="BL133" s="1206"/>
      <c r="BM133" s="1206"/>
      <c r="BN133" s="1206"/>
      <c r="BO133" s="1206"/>
      <c r="BP133" s="1206"/>
      <c r="BQ133" s="1206"/>
      <c r="BR133" s="1206"/>
      <c r="BS133" s="1206"/>
      <c r="BT133" s="1206"/>
      <c r="BU133" s="1206"/>
      <c r="BV133" s="1206"/>
      <c r="BW133" s="1206"/>
      <c r="BX133" s="1206"/>
      <c r="BY133" s="1206"/>
      <c r="BZ133" s="1206"/>
      <c r="CA133" s="1206"/>
      <c r="CB133" s="1206"/>
      <c r="CC133" s="1206"/>
      <c r="CD133" s="1206"/>
      <c r="CE133" s="1206"/>
      <c r="CF133" s="1206"/>
      <c r="CG133" s="1206"/>
      <c r="CH133" s="1206"/>
      <c r="CI133" s="1206"/>
      <c r="CJ133" s="1206"/>
      <c r="CK133" s="1206"/>
      <c r="CL133" s="1206"/>
      <c r="CM133" s="1206"/>
      <c r="CN133" s="1206"/>
      <c r="CO133" s="1206"/>
      <c r="CP133" s="1206"/>
      <c r="CQ133" s="1206"/>
      <c r="CR133" s="1206"/>
      <c r="CS133" s="1206"/>
      <c r="CT133" s="1206"/>
      <c r="CU133" s="1206"/>
      <c r="CV133" s="1206"/>
      <c r="CW133" s="1206"/>
      <c r="CX133" s="1206"/>
      <c r="CY133" s="1206"/>
      <c r="CZ133" s="1206"/>
      <c r="DA133" s="1206"/>
      <c r="DB133" s="1206"/>
      <c r="DC133" s="1206"/>
      <c r="DD133" s="1206"/>
      <c r="DE133" s="1206"/>
      <c r="DF133" s="1206"/>
      <c r="DG133" s="1206"/>
      <c r="DH133" s="1206"/>
      <c r="DI133" s="1206"/>
      <c r="DJ133" s="1206"/>
      <c r="DK133" s="1206"/>
      <c r="DL133" s="1206"/>
      <c r="DM133" s="1206"/>
      <c r="DN133" s="1206"/>
      <c r="DO133" s="1206"/>
      <c r="DP133" s="1206"/>
      <c r="DQ133" s="1206"/>
    </row>
    <row r="134" spans="1:121" x14ac:dyDescent="0.2">
      <c r="A134" s="1209"/>
      <c r="B134" s="1209"/>
      <c r="C134" s="1209"/>
      <c r="D134" s="1209"/>
      <c r="E134" s="1209"/>
      <c r="F134" s="1209"/>
      <c r="G134" s="1209"/>
      <c r="H134" s="1209"/>
      <c r="I134" s="1209"/>
      <c r="J134" s="1209"/>
      <c r="K134" s="1209"/>
      <c r="L134" s="1209"/>
      <c r="M134" s="1209"/>
      <c r="N134" s="1209"/>
      <c r="O134" s="1209"/>
      <c r="P134" s="1209"/>
      <c r="Q134" s="1209"/>
      <c r="R134" s="1209"/>
      <c r="S134" s="1209"/>
      <c r="T134" s="1209"/>
      <c r="U134" s="1209"/>
      <c r="V134" s="1209"/>
      <c r="W134" s="1209"/>
      <c r="X134" s="1209"/>
      <c r="Y134" s="1209"/>
      <c r="Z134" s="1209"/>
      <c r="AA134" s="1209"/>
      <c r="AB134" s="1209"/>
      <c r="AC134" s="1209"/>
      <c r="AD134" s="1209"/>
      <c r="AE134" s="1209"/>
      <c r="AF134" s="1209"/>
      <c r="AG134" s="1210"/>
      <c r="AH134" s="1210"/>
      <c r="AI134" s="1210"/>
      <c r="AJ134" s="1210"/>
      <c r="AK134" s="1206"/>
      <c r="AL134" s="1206"/>
      <c r="AM134" s="1206"/>
      <c r="AN134" s="1206"/>
      <c r="AO134" s="1206"/>
      <c r="AP134" s="1206"/>
      <c r="AQ134" s="1206"/>
      <c r="AR134" s="1206"/>
      <c r="AS134" s="1206"/>
      <c r="AT134" s="1206"/>
      <c r="AU134" s="1206"/>
      <c r="AV134" s="1206"/>
      <c r="AW134" s="1206"/>
      <c r="AX134" s="1206"/>
      <c r="AY134" s="1206"/>
      <c r="AZ134" s="1206"/>
      <c r="BA134" s="1206"/>
      <c r="BB134" s="1206"/>
      <c r="BC134" s="1206"/>
      <c r="BD134" s="1206"/>
      <c r="BE134" s="1206"/>
      <c r="BF134" s="1206"/>
      <c r="BG134" s="1206"/>
      <c r="BH134" s="1206"/>
      <c r="BI134" s="1206"/>
      <c r="BJ134" s="1206"/>
      <c r="BK134" s="1206"/>
      <c r="BL134" s="1206"/>
      <c r="BM134" s="1206"/>
      <c r="BN134" s="1206"/>
      <c r="BO134" s="1206"/>
      <c r="BP134" s="1206"/>
      <c r="BQ134" s="1206"/>
      <c r="BR134" s="1206"/>
      <c r="BS134" s="1206"/>
      <c r="BT134" s="1206"/>
      <c r="BU134" s="1206"/>
      <c r="BV134" s="1206"/>
      <c r="BW134" s="1206"/>
      <c r="BX134" s="1206"/>
      <c r="BY134" s="1206"/>
      <c r="BZ134" s="1206"/>
      <c r="CA134" s="1206"/>
      <c r="CB134" s="1206"/>
      <c r="CC134" s="1206"/>
      <c r="CD134" s="1206"/>
      <c r="CE134" s="1206"/>
      <c r="CF134" s="1206"/>
      <c r="CG134" s="1206"/>
      <c r="CH134" s="1206"/>
      <c r="CI134" s="1206"/>
      <c r="CJ134" s="1206"/>
      <c r="CK134" s="1206"/>
      <c r="CL134" s="1206"/>
      <c r="CM134" s="1206"/>
      <c r="CN134" s="1206"/>
      <c r="CO134" s="1206"/>
      <c r="CP134" s="1206"/>
      <c r="CQ134" s="1206"/>
      <c r="CR134" s="1206"/>
      <c r="CS134" s="1206"/>
      <c r="CT134" s="1206"/>
      <c r="CU134" s="1206"/>
      <c r="CV134" s="1206"/>
      <c r="CW134" s="1206"/>
      <c r="CX134" s="1206"/>
      <c r="CY134" s="1206"/>
      <c r="CZ134" s="1206"/>
      <c r="DA134" s="1206"/>
      <c r="DB134" s="1206"/>
      <c r="DC134" s="1206"/>
      <c r="DD134" s="1206"/>
      <c r="DE134" s="1206"/>
      <c r="DF134" s="1206"/>
      <c r="DG134" s="1206"/>
      <c r="DH134" s="1206"/>
      <c r="DI134" s="1206"/>
      <c r="DJ134" s="1206"/>
      <c r="DK134" s="1206"/>
      <c r="DL134" s="1206"/>
      <c r="DM134" s="1206"/>
      <c r="DN134" s="1206"/>
      <c r="DO134" s="1206"/>
      <c r="DP134" s="1206"/>
      <c r="DQ134" s="1206"/>
    </row>
    <row r="135" spans="1:121" x14ac:dyDescent="0.2">
      <c r="A135" s="1209"/>
      <c r="B135" s="1209"/>
      <c r="C135" s="1209"/>
      <c r="D135" s="1209"/>
      <c r="E135" s="1209"/>
      <c r="F135" s="1209"/>
      <c r="G135" s="1209"/>
      <c r="H135" s="1209"/>
      <c r="I135" s="1209"/>
      <c r="J135" s="1209"/>
      <c r="K135" s="1209"/>
      <c r="L135" s="1209"/>
      <c r="M135" s="1209"/>
      <c r="N135" s="1209"/>
      <c r="O135" s="1209"/>
      <c r="P135" s="1209"/>
      <c r="Q135" s="1209"/>
      <c r="R135" s="1209"/>
      <c r="S135" s="1209"/>
      <c r="T135" s="1209"/>
      <c r="U135" s="1209"/>
      <c r="V135" s="1209"/>
      <c r="W135" s="1209"/>
      <c r="X135" s="1209"/>
      <c r="Y135" s="1209"/>
      <c r="Z135" s="1209"/>
      <c r="AA135" s="1209"/>
      <c r="AB135" s="1209"/>
      <c r="AC135" s="1209"/>
      <c r="AD135" s="1209"/>
      <c r="AE135" s="1209"/>
      <c r="AF135" s="1209"/>
      <c r="AG135" s="1210"/>
      <c r="AH135" s="1210"/>
      <c r="AI135" s="1210"/>
      <c r="AJ135" s="1210"/>
      <c r="AK135" s="1206"/>
      <c r="AL135" s="1206"/>
      <c r="AM135" s="1206"/>
      <c r="AN135" s="1206"/>
      <c r="AO135" s="1206"/>
      <c r="AP135" s="1206"/>
      <c r="AQ135" s="1206"/>
      <c r="AR135" s="1206"/>
      <c r="AS135" s="1206"/>
      <c r="AT135" s="1206"/>
      <c r="AU135" s="1206"/>
      <c r="AV135" s="1206"/>
      <c r="AW135" s="1206"/>
      <c r="AX135" s="1206"/>
      <c r="AY135" s="1206"/>
      <c r="AZ135" s="1206"/>
      <c r="BA135" s="1206"/>
      <c r="BB135" s="1206"/>
      <c r="BC135" s="1206"/>
      <c r="BD135" s="1206"/>
      <c r="BE135" s="1206"/>
      <c r="BF135" s="1206"/>
      <c r="BG135" s="1206"/>
      <c r="BH135" s="1206"/>
      <c r="BI135" s="1206"/>
      <c r="BJ135" s="1206"/>
      <c r="BK135" s="1206"/>
      <c r="BL135" s="1206"/>
      <c r="BM135" s="1206"/>
      <c r="BN135" s="1206"/>
      <c r="BO135" s="1206"/>
      <c r="BP135" s="1206"/>
      <c r="BQ135" s="1206"/>
      <c r="BR135" s="1206"/>
      <c r="BS135" s="1206"/>
      <c r="BT135" s="1206"/>
      <c r="BU135" s="1206"/>
      <c r="BV135" s="1206"/>
      <c r="BW135" s="1206"/>
      <c r="BX135" s="1206"/>
      <c r="BY135" s="1206"/>
      <c r="BZ135" s="1206"/>
      <c r="CA135" s="1206"/>
      <c r="CB135" s="1206"/>
      <c r="CC135" s="1206"/>
      <c r="CD135" s="1206"/>
      <c r="CE135" s="1206"/>
      <c r="CF135" s="1206"/>
      <c r="CG135" s="1206"/>
      <c r="CH135" s="1206"/>
      <c r="CI135" s="1206"/>
      <c r="CJ135" s="1206"/>
      <c r="CK135" s="1206"/>
      <c r="CL135" s="1206"/>
      <c r="CM135" s="1206"/>
      <c r="CN135" s="1206"/>
      <c r="CO135" s="1206"/>
      <c r="CP135" s="1206"/>
      <c r="CQ135" s="1206"/>
      <c r="CR135" s="1206"/>
      <c r="CS135" s="1206"/>
      <c r="CT135" s="1206"/>
      <c r="CU135" s="1206"/>
      <c r="CV135" s="1206"/>
      <c r="CW135" s="1206"/>
      <c r="CX135" s="1206"/>
      <c r="CY135" s="1206"/>
      <c r="CZ135" s="1206"/>
      <c r="DA135" s="1206"/>
      <c r="DB135" s="1206"/>
      <c r="DC135" s="1206"/>
      <c r="DD135" s="1206"/>
      <c r="DE135" s="1206"/>
      <c r="DF135" s="1206"/>
      <c r="DG135" s="1206"/>
      <c r="DH135" s="1206"/>
      <c r="DI135" s="1206"/>
      <c r="DJ135" s="1206"/>
      <c r="DK135" s="1206"/>
      <c r="DL135" s="1206"/>
      <c r="DM135" s="1206"/>
      <c r="DN135" s="1206"/>
      <c r="DO135" s="1206"/>
      <c r="DP135" s="1206"/>
      <c r="DQ135" s="1206"/>
    </row>
    <row r="136" spans="1:121" x14ac:dyDescent="0.2">
      <c r="A136" s="1209"/>
      <c r="B136" s="1209"/>
      <c r="C136" s="1209"/>
      <c r="D136" s="1209"/>
      <c r="E136" s="1209"/>
      <c r="F136" s="1209"/>
      <c r="G136" s="1209"/>
      <c r="H136" s="1209"/>
      <c r="I136" s="1209"/>
      <c r="J136" s="1209"/>
      <c r="K136" s="1209"/>
      <c r="L136" s="1209"/>
      <c r="M136" s="1209"/>
      <c r="N136" s="1209"/>
      <c r="O136" s="1209"/>
      <c r="P136" s="1209"/>
      <c r="Q136" s="1209"/>
      <c r="R136" s="1209"/>
      <c r="S136" s="1209"/>
      <c r="T136" s="1209"/>
      <c r="U136" s="1209"/>
      <c r="V136" s="1209"/>
      <c r="W136" s="1209"/>
      <c r="X136" s="1209"/>
      <c r="Y136" s="1209"/>
      <c r="Z136" s="1209"/>
      <c r="AA136" s="1209"/>
      <c r="AB136" s="1209"/>
      <c r="AC136" s="1209"/>
      <c r="AD136" s="1209"/>
      <c r="AE136" s="1209"/>
      <c r="AF136" s="1209"/>
      <c r="AG136" s="1210"/>
      <c r="AH136" s="1210"/>
      <c r="AI136" s="1210"/>
      <c r="AJ136" s="1210"/>
      <c r="AK136" s="1206"/>
      <c r="AL136" s="1206"/>
      <c r="AM136" s="1206"/>
      <c r="AN136" s="1206"/>
      <c r="AO136" s="1206"/>
      <c r="AP136" s="1206"/>
      <c r="AQ136" s="1206"/>
      <c r="AR136" s="1206"/>
      <c r="AS136" s="1206"/>
      <c r="AT136" s="1206"/>
      <c r="AU136" s="1206"/>
      <c r="AV136" s="1206"/>
      <c r="AW136" s="1206"/>
      <c r="AX136" s="1206"/>
      <c r="AY136" s="1206"/>
      <c r="AZ136" s="1206"/>
      <c r="BA136" s="1206"/>
      <c r="BB136" s="1206"/>
      <c r="BC136" s="1206"/>
      <c r="BD136" s="1206"/>
      <c r="BE136" s="1206"/>
      <c r="BF136" s="1206"/>
      <c r="BG136" s="1206"/>
      <c r="BH136" s="1206"/>
      <c r="BI136" s="1206"/>
      <c r="BJ136" s="1206"/>
      <c r="BK136" s="1206"/>
      <c r="BL136" s="1206"/>
      <c r="BM136" s="1206"/>
      <c r="BN136" s="1206"/>
      <c r="BO136" s="1206"/>
      <c r="BP136" s="1206"/>
      <c r="BQ136" s="1206"/>
      <c r="BR136" s="1206"/>
      <c r="BS136" s="1206"/>
      <c r="BT136" s="1206"/>
      <c r="BU136" s="1206"/>
      <c r="BV136" s="1206"/>
      <c r="BW136" s="1206"/>
      <c r="BX136" s="1206"/>
      <c r="BY136" s="1206"/>
      <c r="BZ136" s="1206"/>
      <c r="CA136" s="1206"/>
      <c r="CB136" s="1206"/>
      <c r="CC136" s="1206"/>
      <c r="CD136" s="1206"/>
      <c r="CE136" s="1206"/>
      <c r="CF136" s="1206"/>
      <c r="CG136" s="1206"/>
      <c r="CH136" s="1206"/>
      <c r="CI136" s="1206"/>
      <c r="CJ136" s="1206"/>
      <c r="CK136" s="1206"/>
      <c r="CL136" s="1206"/>
      <c r="CM136" s="1206"/>
      <c r="CN136" s="1206"/>
      <c r="CO136" s="1206"/>
      <c r="CP136" s="1206"/>
      <c r="CQ136" s="1206"/>
      <c r="CR136" s="1206"/>
      <c r="CS136" s="1206"/>
      <c r="CT136" s="1206"/>
      <c r="CU136" s="1206"/>
      <c r="CV136" s="1206"/>
      <c r="CW136" s="1206"/>
      <c r="CX136" s="1206"/>
      <c r="CY136" s="1206"/>
      <c r="CZ136" s="1206"/>
      <c r="DA136" s="1206"/>
      <c r="DB136" s="1206"/>
      <c r="DC136" s="1206"/>
      <c r="DD136" s="1206"/>
      <c r="DE136" s="1206"/>
      <c r="DF136" s="1206"/>
      <c r="DG136" s="1206"/>
      <c r="DH136" s="1206"/>
      <c r="DI136" s="1206"/>
      <c r="DJ136" s="1206"/>
      <c r="DK136" s="1206"/>
      <c r="DL136" s="1206"/>
      <c r="DM136" s="1206"/>
      <c r="DN136" s="1206"/>
      <c r="DO136" s="1206"/>
      <c r="DP136" s="1206"/>
      <c r="DQ136" s="1206"/>
    </row>
    <row r="137" spans="1:121" x14ac:dyDescent="0.2">
      <c r="A137" s="1209"/>
      <c r="B137" s="1209"/>
      <c r="C137" s="1209"/>
      <c r="D137" s="1209"/>
      <c r="E137" s="1209"/>
      <c r="F137" s="1209"/>
      <c r="G137" s="1209"/>
      <c r="H137" s="1209"/>
      <c r="I137" s="1209"/>
      <c r="J137" s="1209"/>
      <c r="K137" s="1209"/>
      <c r="L137" s="1209"/>
      <c r="M137" s="1209"/>
      <c r="N137" s="1209"/>
      <c r="O137" s="1209"/>
      <c r="P137" s="1209"/>
      <c r="Q137" s="1209"/>
      <c r="R137" s="1209"/>
      <c r="S137" s="1209"/>
      <c r="T137" s="1209"/>
      <c r="U137" s="1209"/>
      <c r="V137" s="1209"/>
      <c r="W137" s="1209"/>
      <c r="X137" s="1209"/>
      <c r="Y137" s="1209"/>
      <c r="Z137" s="1209"/>
      <c r="AA137" s="1209"/>
      <c r="AB137" s="1209"/>
      <c r="AC137" s="1209"/>
      <c r="AD137" s="1209"/>
      <c r="AE137" s="1209"/>
      <c r="AF137" s="1209"/>
      <c r="AG137" s="1210"/>
      <c r="AH137" s="1210"/>
      <c r="AI137" s="1210"/>
      <c r="AJ137" s="1210"/>
      <c r="AK137" s="1206"/>
      <c r="AL137" s="1206"/>
      <c r="AM137" s="1206"/>
      <c r="AN137" s="1206"/>
      <c r="AO137" s="1206"/>
      <c r="AP137" s="1206"/>
      <c r="AQ137" s="1206"/>
      <c r="AR137" s="1206"/>
      <c r="AS137" s="1206"/>
      <c r="AT137" s="1206"/>
      <c r="AU137" s="1206"/>
      <c r="AV137" s="1206"/>
      <c r="AW137" s="1206"/>
      <c r="AX137" s="1206"/>
      <c r="AY137" s="1206"/>
      <c r="AZ137" s="1206"/>
      <c r="BA137" s="1206"/>
      <c r="BB137" s="1206"/>
      <c r="BC137" s="1206"/>
      <c r="BD137" s="1206"/>
      <c r="BE137" s="1206"/>
      <c r="BF137" s="1206"/>
      <c r="BG137" s="1206"/>
      <c r="BH137" s="1206"/>
      <c r="BI137" s="1206"/>
      <c r="BJ137" s="1206"/>
      <c r="BK137" s="1206"/>
      <c r="BL137" s="1206"/>
      <c r="BM137" s="1206"/>
      <c r="BN137" s="1206"/>
      <c r="BO137" s="1206"/>
      <c r="BP137" s="1206"/>
      <c r="BQ137" s="1206"/>
      <c r="BR137" s="1206"/>
      <c r="BS137" s="1206"/>
      <c r="BT137" s="1206"/>
      <c r="BU137" s="1206"/>
      <c r="BV137" s="1206"/>
      <c r="BW137" s="1206"/>
      <c r="BX137" s="1206"/>
      <c r="BY137" s="1206"/>
      <c r="BZ137" s="1206"/>
      <c r="CA137" s="1206"/>
      <c r="CB137" s="1206"/>
      <c r="CC137" s="1206"/>
      <c r="CD137" s="1206"/>
      <c r="CE137" s="1206"/>
      <c r="CF137" s="1206"/>
      <c r="CG137" s="1206"/>
      <c r="CH137" s="1206"/>
      <c r="CI137" s="1206"/>
      <c r="CJ137" s="1206"/>
      <c r="CK137" s="1206"/>
      <c r="CL137" s="1206"/>
      <c r="CM137" s="1206"/>
      <c r="CN137" s="1206"/>
      <c r="CO137" s="1206"/>
      <c r="CP137" s="1206"/>
      <c r="CQ137" s="1206"/>
      <c r="CR137" s="1206"/>
      <c r="CS137" s="1206"/>
      <c r="CT137" s="1206"/>
      <c r="CU137" s="1206"/>
      <c r="CV137" s="1206"/>
      <c r="CW137" s="1206"/>
      <c r="CX137" s="1206"/>
      <c r="CY137" s="1206"/>
      <c r="CZ137" s="1206"/>
      <c r="DA137" s="1206"/>
      <c r="DB137" s="1206"/>
      <c r="DC137" s="1206"/>
      <c r="DD137" s="1206"/>
      <c r="DE137" s="1206"/>
      <c r="DF137" s="1206"/>
      <c r="DG137" s="1206"/>
      <c r="DH137" s="1206"/>
      <c r="DI137" s="1206"/>
      <c r="DJ137" s="1206"/>
      <c r="DK137" s="1206"/>
      <c r="DL137" s="1206"/>
      <c r="DM137" s="1206"/>
      <c r="DN137" s="1206"/>
      <c r="DO137" s="1206"/>
      <c r="DP137" s="1206"/>
      <c r="DQ137" s="1206"/>
    </row>
    <row r="138" spans="1:121" x14ac:dyDescent="0.2">
      <c r="A138" s="1209"/>
      <c r="B138" s="1209"/>
      <c r="C138" s="1209"/>
      <c r="D138" s="1209"/>
      <c r="E138" s="1209"/>
      <c r="F138" s="1209"/>
      <c r="G138" s="1209"/>
      <c r="H138" s="1209"/>
      <c r="I138" s="1209"/>
      <c r="J138" s="1209"/>
      <c r="K138" s="1209"/>
      <c r="L138" s="1209"/>
      <c r="M138" s="1209"/>
      <c r="N138" s="1209"/>
      <c r="O138" s="1209"/>
      <c r="P138" s="1209"/>
      <c r="Q138" s="1209"/>
      <c r="R138" s="1209"/>
      <c r="S138" s="1209"/>
      <c r="T138" s="1209"/>
      <c r="U138" s="1209"/>
      <c r="V138" s="1209"/>
      <c r="W138" s="1209"/>
      <c r="X138" s="1209"/>
      <c r="Y138" s="1209"/>
      <c r="Z138" s="1209"/>
      <c r="AA138" s="1209"/>
      <c r="AB138" s="1209"/>
      <c r="AC138" s="1209"/>
      <c r="AD138" s="1209"/>
      <c r="AE138" s="1209"/>
      <c r="AF138" s="1209"/>
      <c r="AG138" s="1210"/>
      <c r="AH138" s="1210"/>
      <c r="AI138" s="1210"/>
      <c r="AJ138" s="1210"/>
      <c r="AK138" s="1206"/>
      <c r="AL138" s="1206"/>
      <c r="AM138" s="1206"/>
      <c r="AN138" s="1206"/>
      <c r="AO138" s="1206"/>
      <c r="AP138" s="1206"/>
      <c r="AQ138" s="1206"/>
      <c r="AR138" s="1206"/>
      <c r="AS138" s="1206"/>
      <c r="AT138" s="1206"/>
      <c r="AU138" s="1206"/>
      <c r="AV138" s="1206"/>
      <c r="AW138" s="1206"/>
      <c r="AX138" s="1206"/>
      <c r="AY138" s="1206"/>
      <c r="AZ138" s="1206"/>
      <c r="BA138" s="1206"/>
      <c r="BB138" s="1206"/>
      <c r="BC138" s="1206"/>
      <c r="BD138" s="1206"/>
      <c r="BE138" s="1206"/>
      <c r="BF138" s="1206"/>
      <c r="BG138" s="1206"/>
      <c r="BH138" s="1206"/>
      <c r="BI138" s="1206"/>
      <c r="BJ138" s="1206"/>
      <c r="BK138" s="1206"/>
      <c r="BL138" s="1206"/>
      <c r="BM138" s="1206"/>
      <c r="BN138" s="1206"/>
      <c r="BO138" s="1206"/>
      <c r="BP138" s="1206"/>
      <c r="BQ138" s="1206"/>
      <c r="BR138" s="1206"/>
      <c r="BS138" s="1206"/>
      <c r="BT138" s="1206"/>
      <c r="BU138" s="1206"/>
      <c r="BV138" s="1206"/>
      <c r="BW138" s="1206"/>
      <c r="BX138" s="1206"/>
      <c r="BY138" s="1206"/>
      <c r="BZ138" s="1206"/>
      <c r="CA138" s="1206"/>
      <c r="CB138" s="1206"/>
      <c r="CC138" s="1206"/>
      <c r="CD138" s="1206"/>
      <c r="CE138" s="1206"/>
      <c r="CF138" s="1206"/>
      <c r="CG138" s="1206"/>
      <c r="CH138" s="1206"/>
      <c r="CI138" s="1206"/>
      <c r="CJ138" s="1206"/>
      <c r="CK138" s="1206"/>
      <c r="CL138" s="1206"/>
      <c r="CM138" s="1206"/>
      <c r="CN138" s="1206"/>
      <c r="CO138" s="1206"/>
      <c r="CP138" s="1206"/>
      <c r="CQ138" s="1206"/>
      <c r="CR138" s="1206"/>
      <c r="CS138" s="1206"/>
      <c r="CT138" s="1206"/>
      <c r="CU138" s="1206"/>
      <c r="CV138" s="1206"/>
      <c r="CW138" s="1206"/>
      <c r="CX138" s="1206"/>
      <c r="CY138" s="1206"/>
      <c r="CZ138" s="1206"/>
      <c r="DA138" s="1206"/>
      <c r="DB138" s="1206"/>
      <c r="DC138" s="1206"/>
      <c r="DD138" s="1206"/>
      <c r="DE138" s="1206"/>
      <c r="DF138" s="1206"/>
      <c r="DG138" s="1206"/>
      <c r="DH138" s="1206"/>
      <c r="DI138" s="1206"/>
      <c r="DJ138" s="1206"/>
      <c r="DK138" s="1206"/>
      <c r="DL138" s="1206"/>
      <c r="DM138" s="1206"/>
      <c r="DN138" s="1206"/>
      <c r="DO138" s="1206"/>
      <c r="DP138" s="1206"/>
      <c r="DQ138" s="1206"/>
    </row>
    <row r="139" spans="1:121" x14ac:dyDescent="0.2">
      <c r="A139" s="1209"/>
      <c r="B139" s="1209"/>
      <c r="C139" s="1209"/>
      <c r="D139" s="1209"/>
      <c r="E139" s="1209"/>
      <c r="F139" s="1209"/>
      <c r="G139" s="1209"/>
      <c r="H139" s="1209"/>
      <c r="I139" s="1209"/>
      <c r="J139" s="1209"/>
      <c r="K139" s="1209"/>
      <c r="L139" s="1209"/>
      <c r="M139" s="1209"/>
      <c r="N139" s="1209"/>
      <c r="O139" s="1209"/>
      <c r="P139" s="1209"/>
      <c r="Q139" s="1209"/>
      <c r="R139" s="1209"/>
      <c r="S139" s="1209"/>
      <c r="T139" s="1209"/>
      <c r="U139" s="1209"/>
      <c r="V139" s="1209"/>
      <c r="W139" s="1209"/>
      <c r="X139" s="1209"/>
      <c r="Y139" s="1209"/>
      <c r="Z139" s="1209"/>
      <c r="AA139" s="1209"/>
      <c r="AB139" s="1209"/>
      <c r="AC139" s="1209"/>
      <c r="AD139" s="1209"/>
      <c r="AE139" s="1209"/>
      <c r="AF139" s="1209"/>
      <c r="AG139" s="1210"/>
      <c r="AH139" s="1210"/>
      <c r="AI139" s="1210"/>
      <c r="AJ139" s="1210"/>
      <c r="AK139" s="1206"/>
      <c r="AL139" s="1206"/>
      <c r="AM139" s="1206"/>
      <c r="AN139" s="1206"/>
      <c r="AO139" s="1206"/>
      <c r="AP139" s="1206"/>
      <c r="AQ139" s="1206"/>
      <c r="AR139" s="1206"/>
      <c r="AS139" s="1206"/>
      <c r="AT139" s="1206"/>
      <c r="AU139" s="1206"/>
      <c r="AV139" s="1206"/>
      <c r="AW139" s="1206"/>
      <c r="AX139" s="1206"/>
      <c r="AY139" s="1206"/>
      <c r="AZ139" s="1206"/>
      <c r="BA139" s="1206"/>
      <c r="BB139" s="1206"/>
      <c r="BC139" s="1206"/>
      <c r="BD139" s="1206"/>
      <c r="BE139" s="1206"/>
      <c r="BF139" s="1206"/>
      <c r="BG139" s="1206"/>
      <c r="BH139" s="1206"/>
      <c r="BI139" s="1206"/>
      <c r="BJ139" s="1206"/>
      <c r="BK139" s="1206"/>
      <c r="BL139" s="1206"/>
      <c r="BM139" s="1206"/>
      <c r="BN139" s="1206"/>
      <c r="BO139" s="1206"/>
      <c r="BP139" s="1206"/>
      <c r="BQ139" s="1206"/>
      <c r="BR139" s="1206"/>
      <c r="BS139" s="1206"/>
      <c r="BT139" s="1206"/>
      <c r="BU139" s="1206"/>
      <c r="BV139" s="1206"/>
      <c r="BW139" s="1206"/>
      <c r="BX139" s="1206"/>
      <c r="BY139" s="1206"/>
      <c r="BZ139" s="1206"/>
      <c r="CA139" s="1206"/>
      <c r="CB139" s="1206"/>
      <c r="CC139" s="1206"/>
      <c r="CD139" s="1206"/>
      <c r="CE139" s="1206"/>
      <c r="CF139" s="1206"/>
      <c r="CG139" s="1206"/>
      <c r="CH139" s="1206"/>
      <c r="CI139" s="1206"/>
      <c r="CJ139" s="1206"/>
      <c r="CK139" s="1206"/>
      <c r="CL139" s="1206"/>
      <c r="CM139" s="1206"/>
      <c r="CN139" s="1206"/>
      <c r="CO139" s="1206"/>
      <c r="CP139" s="1206"/>
      <c r="CQ139" s="1206"/>
      <c r="CR139" s="1206"/>
      <c r="CS139" s="1206"/>
      <c r="CT139" s="1206"/>
      <c r="CU139" s="1206"/>
      <c r="CV139" s="1206"/>
      <c r="CW139" s="1206"/>
      <c r="CX139" s="1206"/>
      <c r="CY139" s="1206"/>
      <c r="CZ139" s="1206"/>
      <c r="DA139" s="1206"/>
      <c r="DB139" s="1206"/>
      <c r="DC139" s="1206"/>
      <c r="DD139" s="1206"/>
      <c r="DE139" s="1206"/>
      <c r="DF139" s="1206"/>
      <c r="DG139" s="1206"/>
      <c r="DH139" s="1206"/>
      <c r="DI139" s="1206"/>
      <c r="DJ139" s="1206"/>
      <c r="DK139" s="1206"/>
      <c r="DL139" s="1206"/>
      <c r="DM139" s="1206"/>
      <c r="DN139" s="1206"/>
      <c r="DO139" s="1206"/>
      <c r="DP139" s="1206"/>
      <c r="DQ139" s="1206"/>
    </row>
    <row r="140" spans="1:121" x14ac:dyDescent="0.2">
      <c r="A140" s="1209"/>
      <c r="B140" s="1209"/>
      <c r="C140" s="1209"/>
      <c r="D140" s="1209"/>
      <c r="E140" s="1209"/>
      <c r="F140" s="1209"/>
      <c r="G140" s="1209"/>
      <c r="H140" s="1209"/>
      <c r="I140" s="1209"/>
      <c r="J140" s="1209"/>
      <c r="K140" s="1209"/>
      <c r="L140" s="1209"/>
      <c r="M140" s="1209"/>
      <c r="N140" s="1209"/>
      <c r="O140" s="1209"/>
      <c r="P140" s="1209"/>
      <c r="Q140" s="1209"/>
      <c r="R140" s="1209"/>
      <c r="S140" s="1209"/>
      <c r="T140" s="1209"/>
      <c r="U140" s="1209"/>
      <c r="V140" s="1209"/>
      <c r="W140" s="1209"/>
      <c r="X140" s="1209"/>
      <c r="Y140" s="1209"/>
      <c r="Z140" s="1209"/>
      <c r="AA140" s="1209"/>
      <c r="AB140" s="1209"/>
      <c r="AC140" s="1209"/>
      <c r="AD140" s="1209"/>
      <c r="AE140" s="1209"/>
      <c r="AF140" s="1209"/>
      <c r="AG140" s="1210"/>
      <c r="AH140" s="1210"/>
      <c r="AI140" s="1210"/>
      <c r="AJ140" s="1210"/>
      <c r="AK140" s="1206"/>
      <c r="AL140" s="1206"/>
      <c r="AM140" s="1206"/>
      <c r="AN140" s="1206"/>
      <c r="AO140" s="1206"/>
      <c r="AP140" s="1206"/>
      <c r="AQ140" s="1206"/>
      <c r="AR140" s="1206"/>
      <c r="AS140" s="1206"/>
      <c r="AT140" s="1206"/>
      <c r="AU140" s="1206"/>
      <c r="AV140" s="1206"/>
      <c r="AW140" s="1206"/>
      <c r="AX140" s="1206"/>
      <c r="AY140" s="1206"/>
      <c r="AZ140" s="1206"/>
      <c r="BA140" s="1206"/>
      <c r="BB140" s="1206"/>
      <c r="BC140" s="1206"/>
      <c r="BD140" s="1206"/>
      <c r="BE140" s="1206"/>
      <c r="BF140" s="1206"/>
      <c r="BG140" s="1206"/>
      <c r="BH140" s="1206"/>
      <c r="BI140" s="1206"/>
      <c r="BJ140" s="1206"/>
      <c r="BK140" s="1206"/>
      <c r="BL140" s="1206"/>
      <c r="BM140" s="1206"/>
      <c r="BN140" s="1206"/>
      <c r="BO140" s="1206"/>
      <c r="BP140" s="1206"/>
      <c r="BQ140" s="1206"/>
      <c r="BR140" s="1206"/>
      <c r="BS140" s="1206"/>
      <c r="BT140" s="1206"/>
      <c r="BU140" s="1206"/>
      <c r="BV140" s="1206"/>
      <c r="BW140" s="1206"/>
      <c r="BX140" s="1206"/>
      <c r="BY140" s="1206"/>
      <c r="BZ140" s="1206"/>
      <c r="CA140" s="1206"/>
      <c r="CB140" s="1206"/>
      <c r="CC140" s="1206"/>
      <c r="CD140" s="1206"/>
      <c r="CE140" s="1206"/>
      <c r="CF140" s="1206"/>
      <c r="CG140" s="1206"/>
      <c r="CH140" s="1206"/>
      <c r="CI140" s="1206"/>
      <c r="CJ140" s="1206"/>
      <c r="CK140" s="1206"/>
      <c r="CL140" s="1206"/>
      <c r="CM140" s="1206"/>
      <c r="CN140" s="1206"/>
      <c r="CO140" s="1206"/>
      <c r="CP140" s="1206"/>
      <c r="CQ140" s="1206"/>
      <c r="CR140" s="1206"/>
      <c r="CS140" s="1206"/>
      <c r="CT140" s="1206"/>
      <c r="CU140" s="1206"/>
      <c r="CV140" s="1206"/>
      <c r="CW140" s="1206"/>
      <c r="CX140" s="1206"/>
      <c r="CY140" s="1206"/>
      <c r="CZ140" s="1206"/>
      <c r="DA140" s="1206"/>
      <c r="DB140" s="1206"/>
      <c r="DC140" s="1206"/>
      <c r="DD140" s="1206"/>
      <c r="DE140" s="1206"/>
      <c r="DF140" s="1206"/>
      <c r="DG140" s="1206"/>
      <c r="DH140" s="1206"/>
      <c r="DI140" s="1206"/>
      <c r="DJ140" s="1206"/>
      <c r="DK140" s="1206"/>
      <c r="DL140" s="1206"/>
      <c r="DM140" s="1206"/>
      <c r="DN140" s="1206"/>
      <c r="DO140" s="1206"/>
      <c r="DP140" s="1206"/>
      <c r="DQ140" s="1206"/>
    </row>
    <row r="141" spans="1:121" x14ac:dyDescent="0.2">
      <c r="A141" s="1209"/>
      <c r="B141" s="1209"/>
      <c r="C141" s="1209"/>
      <c r="D141" s="1209"/>
      <c r="E141" s="1209"/>
      <c r="F141" s="1209"/>
      <c r="G141" s="1209"/>
      <c r="H141" s="1209"/>
      <c r="I141" s="1209"/>
      <c r="J141" s="1209"/>
      <c r="K141" s="1209"/>
      <c r="L141" s="1209"/>
      <c r="M141" s="1209"/>
      <c r="N141" s="1209"/>
      <c r="O141" s="1209"/>
      <c r="P141" s="1209"/>
      <c r="Q141" s="1209"/>
      <c r="R141" s="1209"/>
      <c r="S141" s="1209"/>
      <c r="T141" s="1209"/>
      <c r="U141" s="1209"/>
      <c r="V141" s="1209"/>
      <c r="W141" s="1209"/>
      <c r="X141" s="1209"/>
      <c r="Y141" s="1209"/>
      <c r="Z141" s="1209"/>
      <c r="AA141" s="1209"/>
      <c r="AB141" s="1209"/>
      <c r="AC141" s="1209"/>
      <c r="AD141" s="1209"/>
      <c r="AE141" s="1209"/>
      <c r="AF141" s="1209"/>
      <c r="AG141" s="1210"/>
      <c r="AH141" s="1210"/>
      <c r="AI141" s="1210"/>
      <c r="AJ141" s="1210"/>
      <c r="AK141" s="1206"/>
      <c r="AL141" s="1206"/>
      <c r="AM141" s="1206"/>
      <c r="AN141" s="1206"/>
      <c r="AO141" s="1206"/>
      <c r="AP141" s="1206"/>
      <c r="AQ141" s="1206"/>
      <c r="AR141" s="1206"/>
      <c r="AS141" s="1206"/>
      <c r="AT141" s="1206"/>
      <c r="AU141" s="1206"/>
      <c r="AV141" s="1206"/>
      <c r="AW141" s="1206"/>
      <c r="AX141" s="1206"/>
      <c r="AY141" s="1206"/>
      <c r="AZ141" s="1206"/>
      <c r="BA141" s="1206"/>
      <c r="BB141" s="1206"/>
      <c r="BC141" s="1206"/>
      <c r="BD141" s="1206"/>
      <c r="BE141" s="1206"/>
      <c r="BF141" s="1206"/>
      <c r="BG141" s="1206"/>
      <c r="BH141" s="1206"/>
      <c r="BI141" s="1206"/>
      <c r="BJ141" s="1206"/>
      <c r="BK141" s="1206"/>
      <c r="BL141" s="1206"/>
      <c r="BM141" s="1206"/>
      <c r="BN141" s="1206"/>
      <c r="BO141" s="1206"/>
      <c r="BP141" s="1206"/>
      <c r="BQ141" s="1206"/>
      <c r="BR141" s="1206"/>
      <c r="BS141" s="1206"/>
      <c r="BT141" s="1206"/>
      <c r="BU141" s="1206"/>
      <c r="BV141" s="1206"/>
      <c r="BW141" s="1206"/>
      <c r="BX141" s="1206"/>
      <c r="BY141" s="1206"/>
      <c r="BZ141" s="1206"/>
      <c r="CA141" s="1206"/>
      <c r="CB141" s="1206"/>
      <c r="CC141" s="1206"/>
      <c r="CD141" s="1206"/>
      <c r="CE141" s="1206"/>
      <c r="CF141" s="1206"/>
      <c r="CG141" s="1206"/>
      <c r="CH141" s="1206"/>
      <c r="CI141" s="1206"/>
      <c r="CJ141" s="1206"/>
      <c r="CK141" s="1206"/>
      <c r="CL141" s="1206"/>
      <c r="CM141" s="1206"/>
      <c r="CN141" s="1206"/>
      <c r="CO141" s="1206"/>
      <c r="CP141" s="1206"/>
      <c r="CQ141" s="1206"/>
      <c r="CR141" s="1206"/>
      <c r="CS141" s="1206"/>
      <c r="CT141" s="1206"/>
      <c r="CU141" s="1206"/>
      <c r="CV141" s="1206"/>
      <c r="CW141" s="1206"/>
      <c r="CX141" s="1206"/>
      <c r="CY141" s="1206"/>
      <c r="CZ141" s="1206"/>
      <c r="DA141" s="1206"/>
      <c r="DB141" s="1206"/>
      <c r="DC141" s="1206"/>
      <c r="DD141" s="1206"/>
      <c r="DE141" s="1206"/>
      <c r="DF141" s="1206"/>
      <c r="DG141" s="1206"/>
      <c r="DH141" s="1206"/>
      <c r="DI141" s="1206"/>
      <c r="DJ141" s="1206"/>
      <c r="DK141" s="1206"/>
      <c r="DL141" s="1206"/>
      <c r="DM141" s="1206"/>
      <c r="DN141" s="1206"/>
      <c r="DO141" s="1206"/>
      <c r="DP141" s="1206"/>
      <c r="DQ141" s="1206"/>
    </row>
    <row r="142" spans="1:121" x14ac:dyDescent="0.2">
      <c r="A142" s="1209"/>
      <c r="B142" s="1209"/>
      <c r="C142" s="1209"/>
      <c r="D142" s="1209"/>
      <c r="E142" s="1209"/>
      <c r="F142" s="1209"/>
      <c r="G142" s="1209"/>
      <c r="H142" s="1209"/>
      <c r="I142" s="1209"/>
      <c r="J142" s="1209"/>
      <c r="K142" s="1209"/>
      <c r="L142" s="1209"/>
      <c r="M142" s="1209"/>
      <c r="N142" s="1209"/>
      <c r="O142" s="1209"/>
      <c r="P142" s="1209"/>
      <c r="Q142" s="1209"/>
      <c r="R142" s="1209"/>
      <c r="S142" s="1209"/>
      <c r="T142" s="1209"/>
      <c r="U142" s="1209"/>
      <c r="V142" s="1209"/>
      <c r="W142" s="1209"/>
      <c r="X142" s="1209"/>
      <c r="Y142" s="1209"/>
      <c r="Z142" s="1209"/>
      <c r="AA142" s="1209"/>
      <c r="AB142" s="1209"/>
      <c r="AC142" s="1209"/>
      <c r="AD142" s="1209"/>
      <c r="AE142" s="1209"/>
      <c r="AF142" s="1209"/>
      <c r="AG142" s="1210"/>
      <c r="AH142" s="1210"/>
      <c r="AI142" s="1210"/>
      <c r="AJ142" s="1210"/>
      <c r="AK142" s="1206"/>
      <c r="AL142" s="1206"/>
      <c r="AM142" s="1206"/>
      <c r="AN142" s="1206"/>
      <c r="AO142" s="1206"/>
      <c r="AP142" s="1206"/>
      <c r="AQ142" s="1206"/>
      <c r="AR142" s="1206"/>
      <c r="AS142" s="1206"/>
      <c r="AT142" s="1206"/>
      <c r="AU142" s="1206"/>
      <c r="AV142" s="1206"/>
      <c r="AW142" s="1206"/>
      <c r="AX142" s="1206"/>
      <c r="AY142" s="1206"/>
      <c r="AZ142" s="1206"/>
      <c r="BA142" s="1206"/>
      <c r="BB142" s="1206"/>
      <c r="BC142" s="1206"/>
      <c r="BD142" s="1206"/>
      <c r="BE142" s="1206"/>
      <c r="BF142" s="1206"/>
      <c r="BG142" s="1206"/>
      <c r="BH142" s="1206"/>
      <c r="BI142" s="1206"/>
      <c r="BJ142" s="1206"/>
      <c r="BK142" s="1206"/>
      <c r="BL142" s="1206"/>
      <c r="BM142" s="1206"/>
      <c r="BN142" s="1206"/>
      <c r="BO142" s="1206"/>
      <c r="BP142" s="1206"/>
      <c r="BQ142" s="1206"/>
      <c r="BR142" s="1206"/>
      <c r="BS142" s="1206"/>
      <c r="BT142" s="1206"/>
      <c r="BU142" s="1206"/>
      <c r="BV142" s="1206"/>
      <c r="BW142" s="1206"/>
      <c r="BX142" s="1206"/>
      <c r="BY142" s="1206"/>
      <c r="BZ142" s="1206"/>
      <c r="CA142" s="1206"/>
      <c r="CB142" s="1206"/>
      <c r="CC142" s="1206"/>
      <c r="CD142" s="1206"/>
      <c r="CE142" s="1206"/>
      <c r="CF142" s="1206"/>
      <c r="CG142" s="1206"/>
      <c r="CH142" s="1206"/>
      <c r="CI142" s="1206"/>
      <c r="CJ142" s="1206"/>
      <c r="CK142" s="1206"/>
      <c r="CL142" s="1206"/>
      <c r="CM142" s="1206"/>
      <c r="CN142" s="1206"/>
      <c r="CO142" s="1206"/>
      <c r="CP142" s="1206"/>
      <c r="CQ142" s="1206"/>
      <c r="CR142" s="1206"/>
      <c r="CS142" s="1206"/>
      <c r="CT142" s="1206"/>
      <c r="CU142" s="1206"/>
      <c r="CV142" s="1206"/>
      <c r="CW142" s="1206"/>
      <c r="CX142" s="1206"/>
      <c r="CY142" s="1206"/>
      <c r="CZ142" s="1206"/>
      <c r="DA142" s="1206"/>
      <c r="DB142" s="1206"/>
      <c r="DC142" s="1206"/>
      <c r="DD142" s="1206"/>
      <c r="DE142" s="1206"/>
      <c r="DF142" s="1206"/>
      <c r="DG142" s="1206"/>
      <c r="DH142" s="1206"/>
      <c r="DI142" s="1206"/>
      <c r="DJ142" s="1206"/>
      <c r="DK142" s="1206"/>
      <c r="DL142" s="1206"/>
      <c r="DM142" s="1206"/>
      <c r="DN142" s="1206"/>
      <c r="DO142" s="1206"/>
      <c r="DP142" s="1206"/>
      <c r="DQ142" s="1206"/>
    </row>
    <row r="143" spans="1:121" x14ac:dyDescent="0.2">
      <c r="A143" s="1209"/>
      <c r="B143" s="1209"/>
      <c r="C143" s="1209"/>
      <c r="D143" s="1209"/>
      <c r="E143" s="1209"/>
      <c r="F143" s="1209"/>
      <c r="G143" s="1209"/>
      <c r="H143" s="1209"/>
      <c r="I143" s="1209"/>
      <c r="J143" s="1209"/>
      <c r="K143" s="1209"/>
      <c r="L143" s="1209"/>
      <c r="M143" s="1209"/>
      <c r="N143" s="1209"/>
      <c r="O143" s="1209"/>
      <c r="P143" s="1209"/>
      <c r="Q143" s="1209"/>
      <c r="R143" s="1209"/>
      <c r="S143" s="1209"/>
      <c r="T143" s="1209"/>
      <c r="U143" s="1209"/>
      <c r="V143" s="1209"/>
      <c r="W143" s="1209"/>
      <c r="X143" s="1209"/>
      <c r="Y143" s="1209"/>
      <c r="Z143" s="1209"/>
      <c r="AA143" s="1209"/>
      <c r="AB143" s="1209"/>
      <c r="AC143" s="1209"/>
      <c r="AD143" s="1209"/>
      <c r="AE143" s="1209"/>
      <c r="AF143" s="1209"/>
      <c r="AG143" s="1210"/>
      <c r="AH143" s="1210"/>
      <c r="AI143" s="1210"/>
      <c r="AJ143" s="1210"/>
      <c r="AK143" s="1206"/>
      <c r="AL143" s="1206"/>
      <c r="AM143" s="1206"/>
      <c r="AN143" s="1206"/>
      <c r="AO143" s="1206"/>
      <c r="AP143" s="1206"/>
      <c r="AQ143" s="1206"/>
      <c r="AR143" s="1206"/>
      <c r="AS143" s="1206"/>
      <c r="AT143" s="1206"/>
      <c r="AU143" s="1206"/>
      <c r="AV143" s="1206"/>
      <c r="AW143" s="1206"/>
      <c r="AX143" s="1206"/>
      <c r="AY143" s="1206"/>
      <c r="AZ143" s="1206"/>
      <c r="BA143" s="1206"/>
      <c r="BB143" s="1206"/>
      <c r="BC143" s="1206"/>
      <c r="BD143" s="1206"/>
      <c r="BE143" s="1206"/>
      <c r="BF143" s="1206"/>
      <c r="BG143" s="1206"/>
      <c r="BH143" s="1206"/>
      <c r="BI143" s="1206"/>
      <c r="BJ143" s="1206"/>
      <c r="BK143" s="1206"/>
      <c r="BL143" s="1206"/>
      <c r="BM143" s="1206"/>
      <c r="BN143" s="1206"/>
      <c r="BO143" s="1206"/>
      <c r="BP143" s="1206"/>
      <c r="BQ143" s="1206"/>
      <c r="BR143" s="1206"/>
      <c r="BS143" s="1206"/>
      <c r="BT143" s="1206"/>
      <c r="BU143" s="1206"/>
      <c r="BV143" s="1206"/>
      <c r="BW143" s="1206"/>
      <c r="BX143" s="1206"/>
      <c r="BY143" s="1206"/>
      <c r="BZ143" s="1206"/>
      <c r="CA143" s="1206"/>
      <c r="CB143" s="1206"/>
      <c r="CC143" s="1206"/>
      <c r="CD143" s="1206"/>
      <c r="CE143" s="1206"/>
      <c r="CF143" s="1206"/>
      <c r="CG143" s="1206"/>
      <c r="CH143" s="1206"/>
      <c r="CI143" s="1206"/>
      <c r="CJ143" s="1206"/>
      <c r="CK143" s="1206"/>
      <c r="CL143" s="1206"/>
      <c r="CM143" s="1206"/>
      <c r="CN143" s="1206"/>
      <c r="CO143" s="1206"/>
      <c r="CP143" s="1206"/>
      <c r="CQ143" s="1206"/>
      <c r="CR143" s="1206"/>
      <c r="CS143" s="1206"/>
      <c r="CT143" s="1206"/>
      <c r="CU143" s="1206"/>
      <c r="CV143" s="1206"/>
      <c r="CW143" s="1206"/>
      <c r="CX143" s="1206"/>
      <c r="CY143" s="1206"/>
      <c r="CZ143" s="1206"/>
      <c r="DA143" s="1206"/>
      <c r="DB143" s="1206"/>
      <c r="DC143" s="1206"/>
      <c r="DD143" s="1206"/>
      <c r="DE143" s="1206"/>
      <c r="DF143" s="1206"/>
      <c r="DG143" s="1206"/>
      <c r="DH143" s="1206"/>
      <c r="DI143" s="1206"/>
      <c r="DJ143" s="1206"/>
      <c r="DK143" s="1206"/>
      <c r="DL143" s="1206"/>
      <c r="DM143" s="1206"/>
      <c r="DN143" s="1206"/>
      <c r="DO143" s="1206"/>
      <c r="DP143" s="1206"/>
      <c r="DQ143" s="1206"/>
    </row>
    <row r="144" spans="1:121" x14ac:dyDescent="0.2">
      <c r="A144" s="1209"/>
      <c r="B144" s="1209"/>
      <c r="C144" s="1209"/>
      <c r="D144" s="1209"/>
      <c r="E144" s="1209"/>
      <c r="F144" s="1209"/>
      <c r="G144" s="1209"/>
      <c r="H144" s="1209"/>
      <c r="I144" s="1209"/>
      <c r="J144" s="1209"/>
      <c r="K144" s="1209"/>
      <c r="L144" s="1209"/>
      <c r="M144" s="1209"/>
      <c r="N144" s="1209"/>
      <c r="O144" s="1209"/>
      <c r="P144" s="1209"/>
      <c r="Q144" s="1209"/>
      <c r="R144" s="1209"/>
      <c r="S144" s="1209"/>
      <c r="T144" s="1209"/>
      <c r="U144" s="1209"/>
      <c r="V144" s="1209"/>
      <c r="W144" s="1209"/>
      <c r="X144" s="1209"/>
      <c r="Y144" s="1209"/>
      <c r="Z144" s="1209"/>
      <c r="AA144" s="1209"/>
      <c r="AB144" s="1209"/>
      <c r="AC144" s="1209"/>
      <c r="AD144" s="1209"/>
      <c r="AE144" s="1209"/>
      <c r="AF144" s="1209"/>
      <c r="AG144" s="1210"/>
      <c r="AH144" s="1210"/>
      <c r="AI144" s="1210"/>
      <c r="AJ144" s="1210"/>
      <c r="AK144" s="1206"/>
      <c r="AL144" s="1206"/>
      <c r="AM144" s="1206"/>
      <c r="AN144" s="1206"/>
      <c r="AO144" s="1206"/>
      <c r="AP144" s="1206"/>
      <c r="AQ144" s="1206"/>
      <c r="AR144" s="1206"/>
      <c r="AS144" s="1206"/>
      <c r="AT144" s="1206"/>
      <c r="AU144" s="1206"/>
      <c r="AV144" s="1206"/>
      <c r="AW144" s="1206"/>
      <c r="AX144" s="1206"/>
      <c r="AY144" s="1206"/>
      <c r="AZ144" s="1206"/>
      <c r="BA144" s="1206"/>
      <c r="BB144" s="1206"/>
      <c r="BC144" s="1206"/>
      <c r="BD144" s="1206"/>
      <c r="BE144" s="1206"/>
      <c r="BF144" s="1206"/>
      <c r="BG144" s="1206"/>
      <c r="BH144" s="1206"/>
      <c r="BI144" s="1206"/>
      <c r="BJ144" s="1206"/>
      <c r="BK144" s="1206"/>
      <c r="BL144" s="1206"/>
      <c r="BM144" s="1206"/>
      <c r="BN144" s="1206"/>
      <c r="BO144" s="1206"/>
      <c r="BP144" s="1206"/>
      <c r="BQ144" s="1206"/>
      <c r="BR144" s="1206"/>
      <c r="BS144" s="1206"/>
      <c r="BT144" s="1206"/>
      <c r="BU144" s="1206"/>
      <c r="BV144" s="1206"/>
      <c r="BW144" s="1206"/>
      <c r="BX144" s="1206"/>
      <c r="BY144" s="1206"/>
      <c r="BZ144" s="1206"/>
      <c r="CA144" s="1206"/>
      <c r="CB144" s="1206"/>
      <c r="CC144" s="1206"/>
      <c r="CD144" s="1206"/>
      <c r="CE144" s="1206"/>
      <c r="CF144" s="1206"/>
      <c r="CG144" s="1206"/>
      <c r="CH144" s="1206"/>
      <c r="CI144" s="1206"/>
      <c r="CJ144" s="1206"/>
      <c r="CK144" s="1206"/>
      <c r="CL144" s="1206"/>
      <c r="CM144" s="1206"/>
      <c r="CN144" s="1206"/>
      <c r="CO144" s="1206"/>
      <c r="CP144" s="1206"/>
      <c r="CQ144" s="1206"/>
      <c r="CR144" s="1206"/>
      <c r="CS144" s="1206"/>
      <c r="CT144" s="1206"/>
      <c r="CU144" s="1206"/>
      <c r="CV144" s="1206"/>
      <c r="CW144" s="1206"/>
      <c r="CX144" s="1206"/>
      <c r="CY144" s="1206"/>
      <c r="CZ144" s="1206"/>
      <c r="DA144" s="1206"/>
      <c r="DB144" s="1206"/>
      <c r="DC144" s="1206"/>
      <c r="DD144" s="1206"/>
      <c r="DE144" s="1206"/>
      <c r="DF144" s="1206"/>
      <c r="DG144" s="1206"/>
      <c r="DH144" s="1206"/>
      <c r="DI144" s="1206"/>
      <c r="DJ144" s="1206"/>
      <c r="DK144" s="1206"/>
      <c r="DL144" s="1206"/>
      <c r="DM144" s="1206"/>
      <c r="DN144" s="1206"/>
      <c r="DO144" s="1206"/>
      <c r="DP144" s="1206"/>
      <c r="DQ144" s="1206"/>
    </row>
    <row r="145" spans="1:121" x14ac:dyDescent="0.2">
      <c r="A145" s="1209"/>
      <c r="B145" s="1209"/>
      <c r="C145" s="1209"/>
      <c r="D145" s="1209"/>
      <c r="E145" s="1209"/>
      <c r="F145" s="1209"/>
      <c r="G145" s="1209"/>
      <c r="H145" s="1209"/>
      <c r="I145" s="1209"/>
      <c r="J145" s="1209"/>
      <c r="K145" s="1209"/>
      <c r="L145" s="1209"/>
      <c r="M145" s="1209"/>
      <c r="N145" s="1209"/>
      <c r="O145" s="1209"/>
      <c r="P145" s="1209"/>
      <c r="Q145" s="1209"/>
      <c r="R145" s="1209"/>
      <c r="S145" s="1209"/>
      <c r="T145" s="1209"/>
      <c r="U145" s="1209"/>
      <c r="V145" s="1209"/>
      <c r="W145" s="1209"/>
      <c r="X145" s="1209"/>
      <c r="Y145" s="1209"/>
      <c r="Z145" s="1209"/>
      <c r="AA145" s="1209"/>
      <c r="AB145" s="1209"/>
      <c r="AC145" s="1209"/>
      <c r="AD145" s="1209"/>
      <c r="AE145" s="1209"/>
      <c r="AF145" s="1209"/>
      <c r="AG145" s="1210"/>
      <c r="AH145" s="1210"/>
      <c r="AI145" s="1210"/>
      <c r="AJ145" s="1210"/>
      <c r="AK145" s="1206"/>
      <c r="AL145" s="1206"/>
      <c r="AM145" s="1206"/>
      <c r="AN145" s="1206"/>
      <c r="AO145" s="1206"/>
      <c r="AP145" s="1206"/>
      <c r="AQ145" s="1206"/>
      <c r="AR145" s="1206"/>
      <c r="AS145" s="1206"/>
      <c r="AT145" s="1206"/>
      <c r="AU145" s="1206"/>
      <c r="AV145" s="1206"/>
      <c r="AW145" s="1206"/>
      <c r="AX145" s="1206"/>
      <c r="AY145" s="1206"/>
      <c r="AZ145" s="1206"/>
      <c r="BA145" s="1206"/>
      <c r="BB145" s="1206"/>
      <c r="BC145" s="1206"/>
      <c r="BD145" s="1206"/>
      <c r="BE145" s="1206"/>
      <c r="BF145" s="1206"/>
      <c r="BG145" s="1206"/>
      <c r="BH145" s="1206"/>
      <c r="BI145" s="1206"/>
      <c r="BJ145" s="1206"/>
      <c r="BK145" s="1206"/>
      <c r="BL145" s="1206"/>
      <c r="BM145" s="1206"/>
      <c r="BN145" s="1206"/>
      <c r="BO145" s="1206"/>
      <c r="BP145" s="1206"/>
      <c r="BQ145" s="1206"/>
      <c r="BR145" s="1206"/>
      <c r="BS145" s="1206"/>
      <c r="BT145" s="1206"/>
      <c r="BU145" s="1206"/>
      <c r="BV145" s="1206"/>
      <c r="BW145" s="1206"/>
      <c r="BX145" s="1206"/>
      <c r="BY145" s="1206"/>
      <c r="BZ145" s="1206"/>
      <c r="CA145" s="1206"/>
      <c r="CB145" s="1206"/>
      <c r="CC145" s="1206"/>
      <c r="CD145" s="1206"/>
      <c r="CE145" s="1206"/>
      <c r="CF145" s="1206"/>
      <c r="CG145" s="1206"/>
      <c r="CH145" s="1206"/>
      <c r="CI145" s="1206"/>
      <c r="CJ145" s="1206"/>
      <c r="CK145" s="1206"/>
      <c r="CL145" s="1206"/>
      <c r="CM145" s="1206"/>
      <c r="CN145" s="1206"/>
      <c r="CO145" s="1206"/>
      <c r="CP145" s="1206"/>
      <c r="CQ145" s="1206"/>
      <c r="CR145" s="1206"/>
      <c r="CS145" s="1206"/>
      <c r="CT145" s="1206"/>
      <c r="CU145" s="1206"/>
      <c r="CV145" s="1206"/>
      <c r="CW145" s="1206"/>
      <c r="CX145" s="1206"/>
      <c r="CY145" s="1206"/>
      <c r="CZ145" s="1206"/>
      <c r="DA145" s="1206"/>
      <c r="DB145" s="1206"/>
      <c r="DC145" s="1206"/>
      <c r="DD145" s="1206"/>
      <c r="DE145" s="1206"/>
      <c r="DF145" s="1206"/>
      <c r="DG145" s="1206"/>
      <c r="DH145" s="1206"/>
      <c r="DI145" s="1206"/>
      <c r="DJ145" s="1206"/>
      <c r="DK145" s="1206"/>
      <c r="DL145" s="1206"/>
      <c r="DM145" s="1206"/>
      <c r="DN145" s="1206"/>
      <c r="DO145" s="1206"/>
      <c r="DP145" s="1206"/>
      <c r="DQ145" s="1206"/>
    </row>
    <row r="146" spans="1:121" x14ac:dyDescent="0.2">
      <c r="A146" s="1209"/>
      <c r="B146" s="1209"/>
      <c r="C146" s="1209"/>
      <c r="D146" s="1209"/>
      <c r="E146" s="1209"/>
      <c r="F146" s="1209"/>
      <c r="G146" s="1209"/>
      <c r="H146" s="1209"/>
      <c r="I146" s="1209"/>
      <c r="J146" s="1209"/>
      <c r="K146" s="1209"/>
      <c r="L146" s="1209"/>
      <c r="M146" s="1209"/>
      <c r="N146" s="1209"/>
      <c r="O146" s="1209"/>
      <c r="P146" s="1209"/>
      <c r="Q146" s="1209"/>
      <c r="R146" s="1209"/>
      <c r="S146" s="1209"/>
      <c r="T146" s="1209"/>
      <c r="U146" s="1209"/>
      <c r="V146" s="1209"/>
      <c r="W146" s="1209"/>
      <c r="X146" s="1209"/>
      <c r="Y146" s="1209"/>
      <c r="Z146" s="1209"/>
      <c r="AA146" s="1209"/>
      <c r="AB146" s="1209"/>
      <c r="AC146" s="1209"/>
      <c r="AD146" s="1209"/>
      <c r="AE146" s="1209"/>
      <c r="AF146" s="1209"/>
      <c r="AG146" s="1210"/>
      <c r="AH146" s="1210"/>
      <c r="AI146" s="1210"/>
      <c r="AJ146" s="1210"/>
      <c r="AK146" s="1206"/>
      <c r="AL146" s="1206"/>
      <c r="AM146" s="1206"/>
      <c r="AN146" s="1206"/>
      <c r="AO146" s="1206"/>
      <c r="AP146" s="1206"/>
      <c r="AQ146" s="1206"/>
      <c r="AR146" s="1206"/>
      <c r="AS146" s="1206"/>
      <c r="AT146" s="1206"/>
      <c r="AU146" s="1206"/>
      <c r="AV146" s="1206"/>
      <c r="AW146" s="1206"/>
      <c r="AX146" s="1206"/>
      <c r="AY146" s="1206"/>
      <c r="AZ146" s="1206"/>
      <c r="BA146" s="1206"/>
      <c r="BB146" s="1206"/>
      <c r="BC146" s="1206"/>
      <c r="BD146" s="1206"/>
      <c r="BE146" s="1206"/>
      <c r="BF146" s="1206"/>
      <c r="BG146" s="1206"/>
      <c r="BH146" s="1206"/>
      <c r="BI146" s="1206"/>
      <c r="BJ146" s="1206"/>
      <c r="BK146" s="1206"/>
      <c r="BL146" s="1206"/>
      <c r="BM146" s="1206"/>
      <c r="BN146" s="1206"/>
      <c r="BO146" s="1206"/>
      <c r="BP146" s="1206"/>
      <c r="BQ146" s="1206"/>
      <c r="BR146" s="1206"/>
      <c r="BS146" s="1206"/>
      <c r="BT146" s="1206"/>
      <c r="BU146" s="1206"/>
      <c r="BV146" s="1206"/>
      <c r="BW146" s="1206"/>
      <c r="BX146" s="1206"/>
      <c r="BY146" s="1206"/>
      <c r="BZ146" s="1206"/>
      <c r="CA146" s="1206"/>
      <c r="CB146" s="1206"/>
      <c r="CC146" s="1206"/>
      <c r="CD146" s="1206"/>
      <c r="CE146" s="1206"/>
      <c r="CF146" s="1206"/>
      <c r="CG146" s="1206"/>
      <c r="CH146" s="1206"/>
      <c r="CI146" s="1206"/>
      <c r="CJ146" s="1206"/>
      <c r="CK146" s="1206"/>
      <c r="CL146" s="1206"/>
      <c r="CM146" s="1206"/>
      <c r="CN146" s="1206"/>
      <c r="CO146" s="1206"/>
      <c r="CP146" s="1206"/>
      <c r="CQ146" s="1206"/>
      <c r="CR146" s="1206"/>
      <c r="CS146" s="1206"/>
      <c r="CT146" s="1206"/>
      <c r="CU146" s="1206"/>
      <c r="CV146" s="1206"/>
      <c r="CW146" s="1206"/>
      <c r="CX146" s="1206"/>
      <c r="CY146" s="1206"/>
      <c r="CZ146" s="1206"/>
      <c r="DA146" s="1206"/>
      <c r="DB146" s="1206"/>
      <c r="DC146" s="1206"/>
      <c r="DD146" s="1206"/>
      <c r="DE146" s="1206"/>
      <c r="DF146" s="1206"/>
      <c r="DG146" s="1206"/>
      <c r="DH146" s="1206"/>
      <c r="DI146" s="1206"/>
      <c r="DJ146" s="1206"/>
      <c r="DK146" s="1206"/>
      <c r="DL146" s="1206"/>
      <c r="DM146" s="1206"/>
      <c r="DN146" s="1206"/>
      <c r="DO146" s="1206"/>
      <c r="DP146" s="1206"/>
      <c r="DQ146" s="1206"/>
    </row>
    <row r="147" spans="1:121" x14ac:dyDescent="0.2">
      <c r="A147" s="1209"/>
      <c r="B147" s="1209"/>
      <c r="C147" s="1209"/>
      <c r="D147" s="1209"/>
      <c r="E147" s="1209"/>
      <c r="F147" s="1209"/>
      <c r="G147" s="1209"/>
      <c r="H147" s="1209"/>
      <c r="I147" s="1209"/>
      <c r="J147" s="1209"/>
      <c r="K147" s="1209"/>
      <c r="L147" s="1209"/>
      <c r="M147" s="1209"/>
      <c r="N147" s="1209"/>
      <c r="O147" s="1209"/>
      <c r="P147" s="1209"/>
      <c r="Q147" s="1209"/>
      <c r="R147" s="1209"/>
      <c r="S147" s="1209"/>
      <c r="T147" s="1209"/>
      <c r="U147" s="1209"/>
      <c r="V147" s="1209"/>
      <c r="W147" s="1209"/>
      <c r="X147" s="1209"/>
      <c r="Y147" s="1209"/>
      <c r="Z147" s="1209"/>
      <c r="AA147" s="1209"/>
      <c r="AB147" s="1209"/>
      <c r="AC147" s="1209"/>
      <c r="AD147" s="1209"/>
      <c r="AE147" s="1209"/>
      <c r="AF147" s="1209"/>
      <c r="AG147" s="1210"/>
      <c r="AH147" s="1210"/>
      <c r="AI147" s="1210"/>
      <c r="AJ147" s="1210"/>
      <c r="AK147" s="1206"/>
      <c r="AL147" s="1206"/>
      <c r="AM147" s="1206"/>
      <c r="AN147" s="1206"/>
      <c r="AO147" s="1206"/>
      <c r="AP147" s="1206"/>
      <c r="AQ147" s="1206"/>
      <c r="AR147" s="1206"/>
      <c r="AS147" s="1206"/>
      <c r="AT147" s="1206"/>
      <c r="AU147" s="1206"/>
      <c r="AV147" s="1206"/>
      <c r="AW147" s="1206"/>
      <c r="AX147" s="1206"/>
      <c r="AY147" s="1206"/>
      <c r="AZ147" s="1206"/>
      <c r="BA147" s="1206"/>
      <c r="BB147" s="1206"/>
      <c r="BC147" s="1206"/>
      <c r="BD147" s="1206"/>
      <c r="BE147" s="1206"/>
      <c r="BF147" s="1206"/>
      <c r="BG147" s="1206"/>
      <c r="BH147" s="1206"/>
      <c r="BI147" s="1206"/>
      <c r="BJ147" s="1206"/>
      <c r="BK147" s="1206"/>
      <c r="BL147" s="1206"/>
      <c r="BM147" s="1206"/>
      <c r="BN147" s="1206"/>
      <c r="BO147" s="1206"/>
      <c r="BP147" s="1206"/>
      <c r="BQ147" s="1206"/>
      <c r="BR147" s="1206"/>
      <c r="BS147" s="1206"/>
      <c r="BT147" s="1206"/>
      <c r="BU147" s="1206"/>
      <c r="BV147" s="1206"/>
      <c r="BW147" s="1206"/>
      <c r="BX147" s="1206"/>
      <c r="BY147" s="1206"/>
      <c r="BZ147" s="1206"/>
      <c r="CA147" s="1206"/>
      <c r="CB147" s="1206"/>
      <c r="CC147" s="1206"/>
      <c r="CD147" s="1206"/>
      <c r="CE147" s="1206"/>
      <c r="CF147" s="1206"/>
      <c r="CG147" s="1206"/>
      <c r="CH147" s="1206"/>
      <c r="CI147" s="1206"/>
      <c r="CJ147" s="1206"/>
      <c r="CK147" s="1206"/>
      <c r="CL147" s="1206"/>
      <c r="CM147" s="1206"/>
      <c r="CN147" s="1206"/>
      <c r="CO147" s="1206"/>
      <c r="CP147" s="1206"/>
      <c r="CQ147" s="1206"/>
      <c r="CR147" s="1206"/>
      <c r="CS147" s="1206"/>
      <c r="CT147" s="1206"/>
      <c r="CU147" s="1206"/>
      <c r="CV147" s="1206"/>
      <c r="CW147" s="1206"/>
      <c r="CX147" s="1206"/>
      <c r="CY147" s="1206"/>
      <c r="CZ147" s="1206"/>
      <c r="DA147" s="1206"/>
      <c r="DB147" s="1206"/>
      <c r="DC147" s="1206"/>
      <c r="DD147" s="1206"/>
      <c r="DE147" s="1206"/>
      <c r="DF147" s="1206"/>
      <c r="DG147" s="1206"/>
      <c r="DH147" s="1206"/>
      <c r="DI147" s="1206"/>
      <c r="DJ147" s="1206"/>
      <c r="DK147" s="1206"/>
      <c r="DL147" s="1206"/>
      <c r="DM147" s="1206"/>
      <c r="DN147" s="1206"/>
      <c r="DO147" s="1206"/>
      <c r="DP147" s="1206"/>
      <c r="DQ147" s="1206"/>
    </row>
    <row r="148" spans="1:121" x14ac:dyDescent="0.2">
      <c r="A148" s="1209"/>
      <c r="B148" s="1209"/>
      <c r="C148" s="1209"/>
      <c r="D148" s="1209"/>
      <c r="E148" s="1209"/>
      <c r="F148" s="1209"/>
      <c r="G148" s="1209"/>
      <c r="H148" s="1209"/>
      <c r="I148" s="1209"/>
      <c r="J148" s="1209"/>
      <c r="K148" s="1209"/>
      <c r="L148" s="1209"/>
      <c r="M148" s="1209"/>
      <c r="N148" s="1209"/>
      <c r="O148" s="1209"/>
      <c r="P148" s="1209"/>
      <c r="Q148" s="1209"/>
      <c r="R148" s="1209"/>
      <c r="S148" s="1209"/>
      <c r="T148" s="1209"/>
      <c r="U148" s="1209"/>
      <c r="V148" s="1209"/>
      <c r="W148" s="1209"/>
      <c r="X148" s="1209"/>
      <c r="Y148" s="1209"/>
      <c r="Z148" s="1209"/>
      <c r="AA148" s="1209"/>
      <c r="AB148" s="1209"/>
      <c r="AC148" s="1209"/>
      <c r="AD148" s="1209"/>
      <c r="AE148" s="1209"/>
      <c r="AF148" s="1209"/>
      <c r="AG148" s="1210"/>
      <c r="AH148" s="1210"/>
      <c r="AI148" s="1210"/>
      <c r="AJ148" s="1210"/>
      <c r="AK148" s="1206"/>
      <c r="AL148" s="1206"/>
      <c r="AM148" s="1206"/>
      <c r="AN148" s="1206"/>
      <c r="AO148" s="1206"/>
      <c r="AP148" s="1206"/>
      <c r="AQ148" s="1206"/>
      <c r="AR148" s="1206"/>
      <c r="AS148" s="1206"/>
      <c r="AT148" s="1206"/>
      <c r="AU148" s="1206"/>
      <c r="AV148" s="1206"/>
      <c r="AW148" s="1206"/>
      <c r="AX148" s="1206"/>
      <c r="AY148" s="1206"/>
      <c r="AZ148" s="1206"/>
      <c r="BA148" s="1206"/>
      <c r="BB148" s="1206"/>
      <c r="BC148" s="1206"/>
      <c r="BD148" s="1206"/>
      <c r="BE148" s="1206"/>
      <c r="BF148" s="1206"/>
      <c r="BG148" s="1206"/>
      <c r="BH148" s="1206"/>
      <c r="BI148" s="1206"/>
      <c r="BJ148" s="1206"/>
      <c r="BK148" s="1206"/>
      <c r="BL148" s="1206"/>
      <c r="BM148" s="1206"/>
      <c r="BN148" s="1206"/>
      <c r="BO148" s="1206"/>
      <c r="BP148" s="1206"/>
      <c r="BQ148" s="1206"/>
      <c r="BR148" s="1206"/>
      <c r="BS148" s="1206"/>
      <c r="BT148" s="1206"/>
      <c r="BU148" s="1206"/>
      <c r="BV148" s="1206"/>
      <c r="BW148" s="1206"/>
      <c r="BX148" s="1206"/>
      <c r="BY148" s="1206"/>
      <c r="BZ148" s="1206"/>
      <c r="CA148" s="1206"/>
      <c r="CB148" s="1206"/>
      <c r="CC148" s="1206"/>
      <c r="CD148" s="1206"/>
      <c r="CE148" s="1206"/>
      <c r="CF148" s="1206"/>
      <c r="CG148" s="1206"/>
      <c r="CH148" s="1206"/>
      <c r="CI148" s="1206"/>
      <c r="CJ148" s="1206"/>
      <c r="CK148" s="1206"/>
      <c r="CL148" s="1206"/>
      <c r="CM148" s="1206"/>
      <c r="CN148" s="1206"/>
      <c r="CO148" s="1206"/>
      <c r="CP148" s="1206"/>
      <c r="CQ148" s="1206"/>
      <c r="CR148" s="1206"/>
      <c r="CS148" s="1206"/>
      <c r="CT148" s="1206"/>
      <c r="CU148" s="1206"/>
      <c r="CV148" s="1206"/>
      <c r="CW148" s="1206"/>
      <c r="CX148" s="1206"/>
      <c r="CY148" s="1206"/>
      <c r="CZ148" s="1206"/>
      <c r="DA148" s="1206"/>
      <c r="DB148" s="1206"/>
      <c r="DC148" s="1206"/>
      <c r="DD148" s="1206"/>
      <c r="DE148" s="1206"/>
      <c r="DF148" s="1206"/>
      <c r="DG148" s="1206"/>
      <c r="DH148" s="1206"/>
      <c r="DI148" s="1206"/>
      <c r="DJ148" s="1206"/>
      <c r="DK148" s="1206"/>
      <c r="DL148" s="1206"/>
      <c r="DM148" s="1206"/>
      <c r="DN148" s="1206"/>
      <c r="DO148" s="1206"/>
      <c r="DP148" s="1206"/>
      <c r="DQ148" s="1206"/>
    </row>
    <row r="149" spans="1:121" x14ac:dyDescent="0.2">
      <c r="A149" s="1209"/>
      <c r="B149" s="1209"/>
      <c r="C149" s="1209"/>
      <c r="D149" s="1209"/>
      <c r="E149" s="1209"/>
      <c r="F149" s="1209"/>
      <c r="G149" s="1209"/>
      <c r="H149" s="1209"/>
      <c r="I149" s="1209"/>
      <c r="J149" s="1209"/>
      <c r="K149" s="1209"/>
      <c r="L149" s="1209"/>
      <c r="M149" s="1209"/>
      <c r="N149" s="1209"/>
      <c r="O149" s="1209"/>
      <c r="P149" s="1209"/>
      <c r="Q149" s="1209"/>
      <c r="R149" s="1209"/>
      <c r="S149" s="1209"/>
      <c r="T149" s="1209"/>
      <c r="U149" s="1209"/>
      <c r="V149" s="1209"/>
      <c r="W149" s="1209"/>
      <c r="X149" s="1209"/>
      <c r="Y149" s="1209"/>
      <c r="Z149" s="1209"/>
      <c r="AA149" s="1209"/>
      <c r="AB149" s="1209"/>
      <c r="AC149" s="1209"/>
      <c r="AD149" s="1209"/>
      <c r="AE149" s="1209"/>
      <c r="AF149" s="1209"/>
      <c r="AG149" s="1210"/>
      <c r="AH149" s="1210"/>
      <c r="AI149" s="1210"/>
      <c r="AJ149" s="1210"/>
      <c r="AK149" s="1206"/>
      <c r="AL149" s="1206"/>
      <c r="AM149" s="1206"/>
      <c r="AN149" s="1206"/>
      <c r="AO149" s="1206"/>
      <c r="AP149" s="1206"/>
      <c r="AQ149" s="1206"/>
      <c r="AR149" s="1206"/>
      <c r="AS149" s="1206"/>
      <c r="AT149" s="1206"/>
      <c r="AU149" s="1206"/>
      <c r="AV149" s="1206"/>
      <c r="AW149" s="1206"/>
      <c r="AX149" s="1206"/>
      <c r="AY149" s="1206"/>
      <c r="AZ149" s="1206"/>
      <c r="BA149" s="1206"/>
      <c r="BB149" s="1206"/>
      <c r="BC149" s="1206"/>
      <c r="BD149" s="1206"/>
      <c r="BE149" s="1206"/>
      <c r="BF149" s="1206"/>
      <c r="BG149" s="1206"/>
      <c r="BH149" s="1206"/>
      <c r="BI149" s="1206"/>
      <c r="BJ149" s="1206"/>
      <c r="BK149" s="1206"/>
      <c r="BL149" s="1206"/>
      <c r="BM149" s="1206"/>
      <c r="BN149" s="1206"/>
      <c r="BO149" s="1206"/>
      <c r="BP149" s="1206"/>
      <c r="BQ149" s="1206"/>
      <c r="BR149" s="1206"/>
      <c r="BS149" s="1206"/>
      <c r="BT149" s="1206"/>
      <c r="BU149" s="1206"/>
      <c r="BV149" s="1206"/>
      <c r="BW149" s="1206"/>
      <c r="BX149" s="1206"/>
      <c r="BY149" s="1206"/>
      <c r="BZ149" s="1206"/>
      <c r="CA149" s="1206"/>
      <c r="CB149" s="1206"/>
      <c r="CC149" s="1206"/>
      <c r="CD149" s="1206"/>
      <c r="CE149" s="1206"/>
      <c r="CF149" s="1206"/>
      <c r="CG149" s="1206"/>
      <c r="CH149" s="1206"/>
      <c r="CI149" s="1206"/>
      <c r="CJ149" s="1206"/>
      <c r="CK149" s="1206"/>
      <c r="CL149" s="1206"/>
      <c r="CM149" s="1206"/>
      <c r="CN149" s="1206"/>
      <c r="CO149" s="1206"/>
      <c r="CP149" s="1206"/>
      <c r="CQ149" s="1206"/>
      <c r="CR149" s="1206"/>
      <c r="CS149" s="1206"/>
      <c r="CT149" s="1206"/>
      <c r="CU149" s="1206"/>
      <c r="CV149" s="1206"/>
      <c r="CW149" s="1206"/>
      <c r="CX149" s="1206"/>
      <c r="CY149" s="1206"/>
      <c r="CZ149" s="1206"/>
      <c r="DA149" s="1206"/>
      <c r="DB149" s="1206"/>
      <c r="DC149" s="1206"/>
      <c r="DD149" s="1206"/>
      <c r="DE149" s="1206"/>
      <c r="DF149" s="1206"/>
      <c r="DG149" s="1206"/>
      <c r="DH149" s="1206"/>
      <c r="DI149" s="1206"/>
      <c r="DJ149" s="1206"/>
      <c r="DK149" s="1206"/>
      <c r="DL149" s="1206"/>
      <c r="DM149" s="1206"/>
      <c r="DN149" s="1206"/>
      <c r="DO149" s="1206"/>
      <c r="DP149" s="1206"/>
      <c r="DQ149" s="1206"/>
    </row>
    <row r="150" spans="1:121" x14ac:dyDescent="0.2">
      <c r="A150" s="1209"/>
      <c r="B150" s="1209"/>
      <c r="C150" s="1209"/>
      <c r="D150" s="1209"/>
      <c r="E150" s="1209"/>
      <c r="F150" s="1209"/>
      <c r="G150" s="1209"/>
      <c r="H150" s="1209"/>
      <c r="I150" s="1209"/>
      <c r="J150" s="1209"/>
      <c r="K150" s="1209"/>
      <c r="L150" s="1209"/>
      <c r="M150" s="1209"/>
      <c r="N150" s="1209"/>
      <c r="O150" s="1209"/>
      <c r="P150" s="1209"/>
      <c r="Q150" s="1209"/>
      <c r="R150" s="1209"/>
      <c r="S150" s="1209"/>
      <c r="T150" s="1209"/>
      <c r="U150" s="1209"/>
      <c r="V150" s="1209"/>
      <c r="W150" s="1209"/>
      <c r="X150" s="1209"/>
      <c r="Y150" s="1209"/>
      <c r="Z150" s="1209"/>
      <c r="AA150" s="1209"/>
      <c r="AB150" s="1209"/>
      <c r="AC150" s="1209"/>
      <c r="AD150" s="1209"/>
      <c r="AE150" s="1209"/>
      <c r="AF150" s="1209"/>
      <c r="AG150" s="1210"/>
      <c r="AH150" s="1210"/>
      <c r="AI150" s="1210"/>
      <c r="AJ150" s="1210"/>
      <c r="AK150" s="1206"/>
      <c r="AL150" s="1206"/>
      <c r="AM150" s="1206"/>
      <c r="AN150" s="1206"/>
      <c r="AO150" s="1206"/>
      <c r="AP150" s="1206"/>
      <c r="AQ150" s="1206"/>
      <c r="AR150" s="1206"/>
      <c r="AS150" s="1206"/>
      <c r="AT150" s="1206"/>
      <c r="AU150" s="1206"/>
      <c r="AV150" s="1206"/>
      <c r="AW150" s="1206"/>
      <c r="AX150" s="1206"/>
      <c r="AY150" s="1206"/>
      <c r="AZ150" s="1206"/>
      <c r="BA150" s="1206"/>
      <c r="BB150" s="1206"/>
      <c r="BC150" s="1206"/>
      <c r="BD150" s="1206"/>
      <c r="BE150" s="1206"/>
      <c r="BF150" s="1206"/>
      <c r="BG150" s="1206"/>
      <c r="BH150" s="1206"/>
      <c r="BI150" s="1206"/>
      <c r="BJ150" s="1206"/>
      <c r="BK150" s="1206"/>
      <c r="BL150" s="1206"/>
      <c r="BM150" s="1206"/>
      <c r="BN150" s="1206"/>
      <c r="BO150" s="1206"/>
      <c r="BP150" s="1206"/>
      <c r="BQ150" s="1206"/>
      <c r="BR150" s="1206"/>
      <c r="BS150" s="1206"/>
      <c r="BT150" s="1206"/>
      <c r="BU150" s="1206"/>
      <c r="BV150" s="1206"/>
      <c r="BW150" s="1206"/>
      <c r="BX150" s="1206"/>
      <c r="BY150" s="1206"/>
      <c r="BZ150" s="1206"/>
      <c r="CA150" s="1206"/>
      <c r="CB150" s="1206"/>
      <c r="CC150" s="1206"/>
      <c r="CD150" s="1206"/>
      <c r="CE150" s="1206"/>
      <c r="CF150" s="1206"/>
      <c r="CG150" s="1206"/>
      <c r="CH150" s="1206"/>
      <c r="CI150" s="1206"/>
      <c r="CJ150" s="1206"/>
      <c r="CK150" s="1206"/>
      <c r="CL150" s="1206"/>
      <c r="CM150" s="1206"/>
      <c r="CN150" s="1206"/>
      <c r="CO150" s="1206"/>
      <c r="CP150" s="1206"/>
      <c r="CQ150" s="1206"/>
      <c r="CR150" s="1206"/>
      <c r="CS150" s="1206"/>
      <c r="CT150" s="1206"/>
      <c r="CU150" s="1206"/>
      <c r="CV150" s="1206"/>
      <c r="CW150" s="1206"/>
      <c r="CX150" s="1206"/>
      <c r="CY150" s="1206"/>
      <c r="CZ150" s="1206"/>
      <c r="DA150" s="1206"/>
      <c r="DB150" s="1206"/>
      <c r="DC150" s="1206"/>
      <c r="DD150" s="1206"/>
      <c r="DE150" s="1206"/>
      <c r="DF150" s="1206"/>
      <c r="DG150" s="1206"/>
      <c r="DH150" s="1206"/>
      <c r="DI150" s="1206"/>
      <c r="DJ150" s="1206"/>
      <c r="DK150" s="1206"/>
      <c r="DL150" s="1206"/>
      <c r="DM150" s="1206"/>
      <c r="DN150" s="1206"/>
      <c r="DO150" s="1206"/>
      <c r="DP150" s="1206"/>
      <c r="DQ150" s="1206"/>
    </row>
    <row r="151" spans="1:121" x14ac:dyDescent="0.2">
      <c r="A151" s="1209"/>
      <c r="B151" s="1209"/>
      <c r="C151" s="1209"/>
      <c r="D151" s="1209"/>
      <c r="E151" s="1209"/>
      <c r="F151" s="1209"/>
      <c r="G151" s="1209"/>
      <c r="H151" s="1209"/>
      <c r="I151" s="1209"/>
      <c r="J151" s="1209"/>
      <c r="K151" s="1209"/>
      <c r="L151" s="1209"/>
      <c r="M151" s="1209"/>
      <c r="N151" s="1209"/>
      <c r="O151" s="1209"/>
      <c r="P151" s="1209"/>
      <c r="Q151" s="1209"/>
      <c r="R151" s="1209"/>
      <c r="S151" s="1209"/>
      <c r="T151" s="1209"/>
      <c r="U151" s="1209"/>
      <c r="V151" s="1209"/>
      <c r="W151" s="1209"/>
      <c r="X151" s="1209"/>
      <c r="Y151" s="1209"/>
      <c r="Z151" s="1209"/>
      <c r="AA151" s="1209"/>
      <c r="AB151" s="1209"/>
      <c r="AC151" s="1209"/>
      <c r="AD151" s="1209"/>
      <c r="AE151" s="1209"/>
      <c r="AF151" s="1209"/>
      <c r="AG151" s="1210"/>
      <c r="AH151" s="1210"/>
      <c r="AI151" s="1210"/>
      <c r="AJ151" s="1210"/>
      <c r="AK151" s="1206"/>
      <c r="AL151" s="1206"/>
      <c r="AM151" s="1206"/>
      <c r="AN151" s="1206"/>
      <c r="AO151" s="1206"/>
      <c r="AP151" s="1206"/>
      <c r="AQ151" s="1206"/>
      <c r="AR151" s="1206"/>
      <c r="AS151" s="1206"/>
      <c r="AT151" s="1206"/>
      <c r="AU151" s="1206"/>
      <c r="AV151" s="1206"/>
      <c r="AW151" s="1206"/>
      <c r="AX151" s="1206"/>
      <c r="AY151" s="1206"/>
      <c r="AZ151" s="1206"/>
      <c r="BA151" s="1206"/>
      <c r="BB151" s="1206"/>
      <c r="BC151" s="1206"/>
      <c r="BD151" s="1206"/>
      <c r="BE151" s="1206"/>
      <c r="BF151" s="1206"/>
      <c r="BG151" s="1206"/>
      <c r="BH151" s="1206"/>
      <c r="BI151" s="1206"/>
      <c r="BJ151" s="1206"/>
      <c r="BK151" s="1206"/>
      <c r="BL151" s="1206"/>
      <c r="BM151" s="1206"/>
      <c r="BN151" s="1206"/>
      <c r="BO151" s="1206"/>
      <c r="BP151" s="1206"/>
      <c r="BQ151" s="1206"/>
      <c r="BR151" s="1206"/>
      <c r="BS151" s="1206"/>
      <c r="BT151" s="1206"/>
      <c r="BU151" s="1206"/>
      <c r="BV151" s="1206"/>
      <c r="BW151" s="1206"/>
      <c r="BX151" s="1206"/>
      <c r="BY151" s="1206"/>
      <c r="BZ151" s="1206"/>
      <c r="CA151" s="1206"/>
      <c r="CB151" s="1206"/>
      <c r="CC151" s="1206"/>
      <c r="CD151" s="1206"/>
      <c r="CE151" s="1206"/>
      <c r="CF151" s="1206"/>
      <c r="CG151" s="1206"/>
      <c r="CH151" s="1206"/>
      <c r="CI151" s="1206"/>
      <c r="CJ151" s="1206"/>
      <c r="CK151" s="1206"/>
      <c r="CL151" s="1206"/>
      <c r="CM151" s="1206"/>
      <c r="CN151" s="1206"/>
      <c r="CO151" s="1206"/>
      <c r="CP151" s="1206"/>
      <c r="CQ151" s="1206"/>
      <c r="CR151" s="1206"/>
      <c r="CS151" s="1206"/>
      <c r="CT151" s="1206"/>
      <c r="CU151" s="1206"/>
      <c r="CV151" s="1206"/>
      <c r="CW151" s="1206"/>
      <c r="CX151" s="1206"/>
      <c r="CY151" s="1206"/>
      <c r="CZ151" s="1206"/>
      <c r="DA151" s="1206"/>
      <c r="DB151" s="1206"/>
      <c r="DC151" s="1206"/>
      <c r="DD151" s="1206"/>
      <c r="DE151" s="1206"/>
      <c r="DF151" s="1206"/>
      <c r="DG151" s="1206"/>
      <c r="DH151" s="1206"/>
      <c r="DI151" s="1206"/>
      <c r="DJ151" s="1206"/>
      <c r="DK151" s="1206"/>
      <c r="DL151" s="1206"/>
      <c r="DM151" s="1206"/>
      <c r="DN151" s="1206"/>
      <c r="DO151" s="1206"/>
      <c r="DP151" s="1206"/>
      <c r="DQ151" s="1206"/>
    </row>
    <row r="152" spans="1:121" x14ac:dyDescent="0.2">
      <c r="A152" s="1209"/>
      <c r="B152" s="1209"/>
      <c r="C152" s="1209"/>
      <c r="D152" s="1209"/>
      <c r="E152" s="1209"/>
      <c r="F152" s="1209"/>
      <c r="G152" s="1209"/>
      <c r="H152" s="1209"/>
      <c r="I152" s="1209"/>
      <c r="J152" s="1209"/>
      <c r="K152" s="1209"/>
      <c r="L152" s="1209"/>
      <c r="M152" s="1209"/>
      <c r="N152" s="1209"/>
      <c r="O152" s="1209"/>
      <c r="P152" s="1209"/>
      <c r="Q152" s="1209"/>
      <c r="R152" s="1209"/>
      <c r="S152" s="1209"/>
      <c r="T152" s="1209"/>
      <c r="U152" s="1209"/>
      <c r="V152" s="1209"/>
      <c r="W152" s="1209"/>
      <c r="X152" s="1209"/>
      <c r="Y152" s="1209"/>
      <c r="Z152" s="1209"/>
      <c r="AA152" s="1209"/>
      <c r="AB152" s="1209"/>
      <c r="AC152" s="1209"/>
      <c r="AD152" s="1209"/>
      <c r="AE152" s="1209"/>
      <c r="AF152" s="1209"/>
      <c r="AG152" s="1210"/>
      <c r="AH152" s="1210"/>
      <c r="AI152" s="1210"/>
      <c r="AJ152" s="1210"/>
      <c r="AK152" s="1206"/>
      <c r="AL152" s="1206"/>
      <c r="AM152" s="1206"/>
      <c r="AN152" s="1206"/>
      <c r="AO152" s="1206"/>
      <c r="AP152" s="1206"/>
      <c r="AQ152" s="1206"/>
      <c r="AR152" s="1206"/>
      <c r="AS152" s="1206"/>
      <c r="AT152" s="1206"/>
      <c r="AU152" s="1206"/>
      <c r="AV152" s="1206"/>
      <c r="AW152" s="1206"/>
      <c r="AX152" s="1206"/>
      <c r="AY152" s="1206"/>
      <c r="AZ152" s="1206"/>
      <c r="BA152" s="1206"/>
      <c r="BB152" s="1206"/>
      <c r="BC152" s="1206"/>
      <c r="BD152" s="1206"/>
      <c r="BE152" s="1206"/>
      <c r="BF152" s="1206"/>
      <c r="BG152" s="1206"/>
      <c r="BH152" s="1206"/>
      <c r="BI152" s="1206"/>
      <c r="BJ152" s="1206"/>
      <c r="BK152" s="1206"/>
      <c r="BL152" s="1206"/>
      <c r="BM152" s="1206"/>
      <c r="BN152" s="1206"/>
      <c r="BO152" s="1206"/>
      <c r="BP152" s="1206"/>
      <c r="BQ152" s="1206"/>
      <c r="BR152" s="1206"/>
      <c r="BS152" s="1206"/>
      <c r="BT152" s="1206"/>
      <c r="BU152" s="1206"/>
      <c r="BV152" s="1206"/>
      <c r="BW152" s="1206"/>
      <c r="BX152" s="1206"/>
      <c r="BY152" s="1206"/>
      <c r="BZ152" s="1206"/>
      <c r="CA152" s="1206"/>
      <c r="CB152" s="1206"/>
      <c r="CC152" s="1206"/>
      <c r="CD152" s="1206"/>
      <c r="CE152" s="1206"/>
      <c r="CF152" s="1206"/>
      <c r="CG152" s="1206"/>
      <c r="CH152" s="1206"/>
      <c r="CI152" s="1206"/>
      <c r="CJ152" s="1206"/>
      <c r="CK152" s="1206"/>
      <c r="CL152" s="1206"/>
      <c r="CM152" s="1206"/>
      <c r="CN152" s="1206"/>
      <c r="CO152" s="1206"/>
      <c r="CP152" s="1206"/>
      <c r="CQ152" s="1206"/>
      <c r="CR152" s="1206"/>
      <c r="CS152" s="1206"/>
      <c r="CT152" s="1206"/>
      <c r="CU152" s="1206"/>
      <c r="CV152" s="1206"/>
      <c r="CW152" s="1206"/>
      <c r="CX152" s="1206"/>
      <c r="CY152" s="1206"/>
      <c r="CZ152" s="1206"/>
      <c r="DA152" s="1206"/>
      <c r="DB152" s="1206"/>
      <c r="DC152" s="1206"/>
      <c r="DD152" s="1206"/>
      <c r="DE152" s="1206"/>
      <c r="DF152" s="1206"/>
      <c r="DG152" s="1206"/>
      <c r="DH152" s="1206"/>
      <c r="DI152" s="1206"/>
      <c r="DJ152" s="1206"/>
      <c r="DK152" s="1206"/>
      <c r="DL152" s="1206"/>
      <c r="DM152" s="1206"/>
      <c r="DN152" s="1206"/>
      <c r="DO152" s="1206"/>
      <c r="DP152" s="1206"/>
      <c r="DQ152" s="1206"/>
    </row>
    <row r="153" spans="1:121" x14ac:dyDescent="0.2">
      <c r="A153" s="1209"/>
      <c r="B153" s="1209"/>
      <c r="C153" s="1209"/>
      <c r="D153" s="1209"/>
      <c r="E153" s="1209"/>
      <c r="F153" s="1209"/>
      <c r="G153" s="1209"/>
      <c r="H153" s="1209"/>
      <c r="I153" s="1209"/>
      <c r="J153" s="1209"/>
      <c r="K153" s="1209"/>
      <c r="L153" s="1209"/>
      <c r="M153" s="1209"/>
      <c r="N153" s="1209"/>
      <c r="O153" s="1209"/>
      <c r="P153" s="1209"/>
      <c r="Q153" s="1209"/>
      <c r="R153" s="1209"/>
      <c r="S153" s="1209"/>
      <c r="T153" s="1209"/>
      <c r="U153" s="1209"/>
      <c r="V153" s="1209"/>
      <c r="W153" s="1209"/>
      <c r="X153" s="1209"/>
      <c r="Y153" s="1209"/>
      <c r="Z153" s="1209"/>
      <c r="AA153" s="1209"/>
      <c r="AB153" s="1209"/>
      <c r="AC153" s="1209"/>
      <c r="AD153" s="1209"/>
      <c r="AE153" s="1209"/>
      <c r="AF153" s="1209"/>
      <c r="AG153" s="1210"/>
      <c r="AH153" s="1210"/>
      <c r="AI153" s="1210"/>
      <c r="AJ153" s="1210"/>
      <c r="AK153" s="1206"/>
      <c r="AL153" s="1206"/>
      <c r="AM153" s="1206"/>
      <c r="AN153" s="1206"/>
      <c r="AO153" s="1206"/>
      <c r="AP153" s="1206"/>
      <c r="AQ153" s="1206"/>
      <c r="AR153" s="1206"/>
      <c r="AS153" s="1206"/>
      <c r="AT153" s="1206"/>
      <c r="AU153" s="1206"/>
      <c r="AV153" s="1206"/>
      <c r="AW153" s="1206"/>
      <c r="AX153" s="1206"/>
      <c r="AY153" s="1206"/>
      <c r="AZ153" s="1206"/>
      <c r="BA153" s="1206"/>
      <c r="BB153" s="1206"/>
      <c r="BC153" s="1206"/>
      <c r="BD153" s="1206"/>
      <c r="BE153" s="1206"/>
      <c r="BF153" s="1206"/>
      <c r="BG153" s="1206"/>
      <c r="BH153" s="1206"/>
      <c r="BI153" s="1206"/>
      <c r="BJ153" s="1206"/>
      <c r="BK153" s="1206"/>
      <c r="BL153" s="1206"/>
      <c r="BM153" s="1206"/>
      <c r="BN153" s="1206"/>
      <c r="BO153" s="1206"/>
      <c r="BP153" s="1206"/>
      <c r="BQ153" s="1206"/>
      <c r="BR153" s="1206"/>
      <c r="BS153" s="1206"/>
      <c r="BT153" s="1206"/>
      <c r="BU153" s="1206"/>
      <c r="BV153" s="1206"/>
      <c r="BW153" s="1206"/>
      <c r="BX153" s="1206"/>
      <c r="BY153" s="1206"/>
      <c r="BZ153" s="1206"/>
      <c r="CA153" s="1206"/>
      <c r="CB153" s="1206"/>
      <c r="CC153" s="1206"/>
      <c r="CD153" s="1206"/>
      <c r="CE153" s="1206"/>
      <c r="CF153" s="1206"/>
      <c r="CG153" s="1206"/>
      <c r="CH153" s="1206"/>
      <c r="CI153" s="1206"/>
      <c r="CJ153" s="1206"/>
      <c r="CK153" s="1206"/>
      <c r="CL153" s="1206"/>
      <c r="CM153" s="1206"/>
      <c r="CN153" s="1206"/>
      <c r="CO153" s="1206"/>
      <c r="CP153" s="1206"/>
      <c r="CQ153" s="1206"/>
      <c r="CR153" s="1206"/>
      <c r="CS153" s="1206"/>
      <c r="CT153" s="1206"/>
      <c r="CU153" s="1206"/>
      <c r="CV153" s="1206"/>
      <c r="CW153" s="1206"/>
      <c r="CX153" s="1206"/>
      <c r="CY153" s="1206"/>
      <c r="CZ153" s="1206"/>
      <c r="DA153" s="1206"/>
      <c r="DB153" s="1206"/>
      <c r="DC153" s="1206"/>
      <c r="DD153" s="1206"/>
      <c r="DE153" s="1206"/>
      <c r="DF153" s="1206"/>
      <c r="DG153" s="1206"/>
      <c r="DH153" s="1206"/>
      <c r="DI153" s="1206"/>
      <c r="DJ153" s="1206"/>
      <c r="DK153" s="1206"/>
      <c r="DL153" s="1206"/>
      <c r="DM153" s="1206"/>
      <c r="DN153" s="1206"/>
      <c r="DO153" s="1206"/>
      <c r="DP153" s="1206"/>
      <c r="DQ153" s="1206"/>
    </row>
    <row r="154" spans="1:121" x14ac:dyDescent="0.2">
      <c r="A154" s="1209"/>
      <c r="B154" s="1209"/>
      <c r="C154" s="1209"/>
      <c r="D154" s="1209"/>
      <c r="E154" s="1209"/>
      <c r="F154" s="1209"/>
      <c r="G154" s="1209"/>
      <c r="H154" s="1209"/>
      <c r="I154" s="1209"/>
      <c r="J154" s="1209"/>
      <c r="K154" s="1209"/>
      <c r="L154" s="1209"/>
      <c r="M154" s="1209"/>
      <c r="N154" s="1209"/>
      <c r="O154" s="1209"/>
      <c r="P154" s="1209"/>
      <c r="Q154" s="1209"/>
      <c r="R154" s="1209"/>
      <c r="S154" s="1209"/>
      <c r="T154" s="1209"/>
      <c r="U154" s="1209"/>
      <c r="V154" s="1209"/>
      <c r="W154" s="1209"/>
      <c r="X154" s="1209"/>
      <c r="Y154" s="1209"/>
      <c r="Z154" s="1209"/>
      <c r="AA154" s="1209"/>
      <c r="AB154" s="1209"/>
      <c r="AC154" s="1209"/>
      <c r="AD154" s="1209"/>
      <c r="AE154" s="1209"/>
      <c r="AF154" s="1209"/>
      <c r="AG154" s="1210"/>
      <c r="AH154" s="1210"/>
      <c r="AI154" s="1210"/>
      <c r="AJ154" s="1210"/>
      <c r="AK154" s="1206"/>
      <c r="AL154" s="1206"/>
      <c r="AM154" s="1206"/>
      <c r="AN154" s="1206"/>
      <c r="AO154" s="1206"/>
      <c r="AP154" s="1206"/>
      <c r="AQ154" s="1206"/>
      <c r="AR154" s="1206"/>
      <c r="AS154" s="1206"/>
      <c r="AT154" s="1206"/>
      <c r="AU154" s="1206"/>
      <c r="AV154" s="1206"/>
      <c r="AW154" s="1206"/>
      <c r="AX154" s="1206"/>
      <c r="AY154" s="1206"/>
      <c r="AZ154" s="1206"/>
      <c r="BA154" s="1206"/>
      <c r="BB154" s="1206"/>
      <c r="BC154" s="1206"/>
      <c r="BD154" s="1206"/>
      <c r="BE154" s="1206"/>
      <c r="BF154" s="1206"/>
      <c r="BG154" s="1206"/>
      <c r="BH154" s="1206"/>
      <c r="BI154" s="1206"/>
      <c r="BJ154" s="1206"/>
      <c r="BK154" s="1206"/>
      <c r="BL154" s="1206"/>
      <c r="BM154" s="1206"/>
      <c r="BN154" s="1206"/>
      <c r="BO154" s="1206"/>
      <c r="BP154" s="1206"/>
      <c r="BQ154" s="1206"/>
      <c r="BR154" s="1206"/>
      <c r="BS154" s="1206"/>
      <c r="BT154" s="1206"/>
      <c r="BU154" s="1206"/>
      <c r="BV154" s="1206"/>
      <c r="BW154" s="1206"/>
      <c r="BX154" s="1206"/>
      <c r="BY154" s="1206"/>
      <c r="BZ154" s="1206"/>
      <c r="CA154" s="1206"/>
      <c r="CB154" s="1206"/>
      <c r="CC154" s="1206"/>
      <c r="CD154" s="1206"/>
      <c r="CE154" s="1206"/>
      <c r="CF154" s="1206"/>
      <c r="CG154" s="1206"/>
      <c r="CH154" s="1206"/>
      <c r="CI154" s="1206"/>
      <c r="CJ154" s="1206"/>
      <c r="CK154" s="1206"/>
      <c r="CL154" s="1206"/>
      <c r="CM154" s="1206"/>
      <c r="CN154" s="1206"/>
      <c r="CO154" s="1206"/>
      <c r="CP154" s="1206"/>
      <c r="CQ154" s="1206"/>
      <c r="CR154" s="1206"/>
      <c r="CS154" s="1206"/>
      <c r="CT154" s="1206"/>
      <c r="CU154" s="1206"/>
      <c r="CV154" s="1206"/>
      <c r="CW154" s="1206"/>
      <c r="CX154" s="1206"/>
      <c r="CY154" s="1206"/>
      <c r="CZ154" s="1206"/>
      <c r="DA154" s="1206"/>
      <c r="DB154" s="1206"/>
      <c r="DC154" s="1206"/>
      <c r="DD154" s="1206"/>
      <c r="DE154" s="1206"/>
      <c r="DF154" s="1206"/>
      <c r="DG154" s="1206"/>
      <c r="DH154" s="1206"/>
      <c r="DI154" s="1206"/>
      <c r="DJ154" s="1206"/>
      <c r="DK154" s="1206"/>
      <c r="DL154" s="1206"/>
      <c r="DM154" s="1206"/>
      <c r="DN154" s="1206"/>
      <c r="DO154" s="1206"/>
      <c r="DP154" s="1206"/>
      <c r="DQ154" s="1206"/>
    </row>
    <row r="155" spans="1:121" x14ac:dyDescent="0.2">
      <c r="A155" s="1209"/>
      <c r="B155" s="1209"/>
      <c r="C155" s="1209"/>
      <c r="D155" s="1209"/>
      <c r="E155" s="1209"/>
      <c r="F155" s="1209"/>
      <c r="G155" s="1209"/>
      <c r="H155" s="1209"/>
      <c r="I155" s="1209"/>
      <c r="J155" s="1209"/>
      <c r="K155" s="1209"/>
      <c r="L155" s="1209"/>
      <c r="M155" s="1209"/>
      <c r="N155" s="1209"/>
      <c r="O155" s="1209"/>
      <c r="P155" s="1209"/>
      <c r="Q155" s="1209"/>
      <c r="R155" s="1209"/>
      <c r="S155" s="1209"/>
      <c r="T155" s="1209"/>
      <c r="U155" s="1209"/>
      <c r="V155" s="1209"/>
      <c r="W155" s="1209"/>
      <c r="X155" s="1209"/>
      <c r="Y155" s="1209"/>
      <c r="Z155" s="1209"/>
      <c r="AA155" s="1209"/>
      <c r="AB155" s="1209"/>
      <c r="AC155" s="1209"/>
      <c r="AD155" s="1209"/>
      <c r="AE155" s="1209"/>
      <c r="AF155" s="1209"/>
      <c r="AG155" s="1210"/>
      <c r="AH155" s="1210"/>
      <c r="AI155" s="1210"/>
      <c r="AJ155" s="1210"/>
      <c r="AK155" s="1206"/>
      <c r="AL155" s="1206"/>
      <c r="AM155" s="1206"/>
      <c r="AN155" s="1206"/>
      <c r="AO155" s="1206"/>
      <c r="AP155" s="1206"/>
      <c r="AQ155" s="1206"/>
      <c r="AR155" s="1206"/>
      <c r="AS155" s="1206"/>
      <c r="AT155" s="1206"/>
      <c r="AU155" s="1206"/>
      <c r="AV155" s="1206"/>
      <c r="AW155" s="1206"/>
      <c r="AX155" s="1206"/>
      <c r="AY155" s="1206"/>
      <c r="AZ155" s="1206"/>
      <c r="BA155" s="1206"/>
      <c r="BB155" s="1206"/>
      <c r="BC155" s="1206"/>
      <c r="BD155" s="1206"/>
      <c r="BE155" s="1206"/>
      <c r="BF155" s="1206"/>
      <c r="BG155" s="1206"/>
      <c r="BH155" s="1206"/>
      <c r="BI155" s="1206"/>
      <c r="BJ155" s="1206"/>
      <c r="BK155" s="1206"/>
      <c r="BL155" s="1206"/>
      <c r="BM155" s="1206"/>
      <c r="BN155" s="1206"/>
      <c r="BO155" s="1206"/>
      <c r="BP155" s="1206"/>
      <c r="BQ155" s="1206"/>
      <c r="BR155" s="1206"/>
      <c r="BS155" s="1206"/>
      <c r="BT155" s="1206"/>
      <c r="BU155" s="1206"/>
      <c r="BV155" s="1206"/>
      <c r="BW155" s="1206"/>
      <c r="BX155" s="1206"/>
      <c r="BY155" s="1206"/>
      <c r="BZ155" s="1206"/>
      <c r="CA155" s="1206"/>
      <c r="CB155" s="1206"/>
      <c r="CC155" s="1206"/>
      <c r="CD155" s="1206"/>
      <c r="CE155" s="1206"/>
      <c r="CF155" s="1206"/>
      <c r="CG155" s="1206"/>
      <c r="CH155" s="1206"/>
      <c r="CI155" s="1206"/>
      <c r="CJ155" s="1206"/>
      <c r="CK155" s="1206"/>
      <c r="CL155" s="1206"/>
      <c r="CM155" s="1206"/>
      <c r="CN155" s="1206"/>
      <c r="CO155" s="1206"/>
      <c r="CP155" s="1206"/>
      <c r="CQ155" s="1206"/>
      <c r="CR155" s="1206"/>
      <c r="CS155" s="1206"/>
      <c r="CT155" s="1206"/>
      <c r="CU155" s="1206"/>
      <c r="CV155" s="1206"/>
      <c r="CW155" s="1206"/>
      <c r="CX155" s="1206"/>
      <c r="CY155" s="1206"/>
      <c r="CZ155" s="1206"/>
      <c r="DA155" s="1206"/>
      <c r="DB155" s="1206"/>
      <c r="DC155" s="1206"/>
      <c r="DD155" s="1206"/>
      <c r="DE155" s="1206"/>
      <c r="DF155" s="1206"/>
      <c r="DG155" s="1206"/>
      <c r="DH155" s="1206"/>
      <c r="DI155" s="1206"/>
      <c r="DJ155" s="1206"/>
      <c r="DK155" s="1206"/>
      <c r="DL155" s="1206"/>
      <c r="DM155" s="1206"/>
      <c r="DN155" s="1206"/>
      <c r="DO155" s="1206"/>
      <c r="DP155" s="1206"/>
      <c r="DQ155" s="1206"/>
    </row>
    <row r="156" spans="1:121" x14ac:dyDescent="0.2">
      <c r="A156" s="1209"/>
      <c r="B156" s="1209"/>
      <c r="C156" s="1209"/>
      <c r="D156" s="1209"/>
      <c r="E156" s="1209"/>
      <c r="F156" s="1209"/>
      <c r="G156" s="1209"/>
      <c r="H156" s="1209"/>
      <c r="I156" s="1209"/>
      <c r="J156" s="1209"/>
      <c r="K156" s="1209"/>
      <c r="L156" s="1209"/>
      <c r="M156" s="1209"/>
      <c r="N156" s="1209"/>
      <c r="O156" s="1209"/>
      <c r="P156" s="1209"/>
      <c r="Q156" s="1209"/>
      <c r="R156" s="1209"/>
      <c r="S156" s="1209"/>
      <c r="T156" s="1209"/>
      <c r="U156" s="1209"/>
      <c r="V156" s="1209"/>
      <c r="W156" s="1209"/>
      <c r="X156" s="1209"/>
      <c r="Y156" s="1209"/>
      <c r="Z156" s="1209"/>
      <c r="AA156" s="1209"/>
      <c r="AB156" s="1209"/>
      <c r="AC156" s="1209"/>
      <c r="AD156" s="1209"/>
      <c r="AE156" s="1209"/>
      <c r="AF156" s="1209"/>
      <c r="AG156" s="1210"/>
      <c r="AH156" s="1210"/>
      <c r="AI156" s="1210"/>
      <c r="AJ156" s="1210"/>
      <c r="AK156" s="1206"/>
      <c r="AL156" s="1206"/>
      <c r="AM156" s="1206"/>
      <c r="AN156" s="1206"/>
      <c r="AO156" s="1206"/>
      <c r="AP156" s="1206"/>
      <c r="AQ156" s="1206"/>
      <c r="AR156" s="1206"/>
      <c r="AS156" s="1206"/>
      <c r="AT156" s="1206"/>
      <c r="AU156" s="1206"/>
      <c r="AV156" s="1206"/>
      <c r="AW156" s="1206"/>
      <c r="AX156" s="1206"/>
      <c r="AY156" s="1206"/>
      <c r="AZ156" s="1206"/>
      <c r="BA156" s="1206"/>
      <c r="BB156" s="1206"/>
      <c r="BC156" s="1206"/>
      <c r="BD156" s="1206"/>
      <c r="BE156" s="1206"/>
      <c r="BF156" s="1206"/>
      <c r="BG156" s="1206"/>
      <c r="BH156" s="1206"/>
      <c r="BI156" s="1206"/>
      <c r="BJ156" s="1206"/>
      <c r="BK156" s="1206"/>
      <c r="BL156" s="1206"/>
      <c r="BM156" s="1206"/>
      <c r="BN156" s="1206"/>
      <c r="BO156" s="1206"/>
      <c r="BP156" s="1206"/>
      <c r="BQ156" s="1206"/>
      <c r="BR156" s="1206"/>
      <c r="BS156" s="1206"/>
      <c r="BT156" s="1206"/>
      <c r="BU156" s="1206"/>
      <c r="BV156" s="1206"/>
      <c r="BW156" s="1206"/>
      <c r="BX156" s="1206"/>
      <c r="BY156" s="1206"/>
      <c r="BZ156" s="1206"/>
      <c r="CA156" s="1206"/>
      <c r="CB156" s="1206"/>
      <c r="CC156" s="1206"/>
      <c r="CD156" s="1206"/>
      <c r="CE156" s="1206"/>
      <c r="CF156" s="1206"/>
      <c r="CG156" s="1206"/>
      <c r="CH156" s="1206"/>
      <c r="CI156" s="1206"/>
      <c r="CJ156" s="1206"/>
      <c r="CK156" s="1206"/>
      <c r="CL156" s="1206"/>
      <c r="CM156" s="1206"/>
      <c r="CN156" s="1206"/>
      <c r="CO156" s="1206"/>
      <c r="CP156" s="1206"/>
      <c r="CQ156" s="1206"/>
      <c r="CR156" s="1206"/>
      <c r="CS156" s="1206"/>
      <c r="CT156" s="1206"/>
      <c r="CU156" s="1206"/>
      <c r="CV156" s="1206"/>
      <c r="CW156" s="1206"/>
      <c r="CX156" s="1206"/>
      <c r="CY156" s="1206"/>
      <c r="CZ156" s="1206"/>
      <c r="DA156" s="1206"/>
      <c r="DB156" s="1206"/>
      <c r="DC156" s="1206"/>
      <c r="DD156" s="1206"/>
      <c r="DE156" s="1206"/>
      <c r="DF156" s="1206"/>
      <c r="DG156" s="1206"/>
      <c r="DH156" s="1206"/>
      <c r="DI156" s="1206"/>
      <c r="DJ156" s="1206"/>
      <c r="DK156" s="1206"/>
      <c r="DL156" s="1206"/>
      <c r="DM156" s="1206"/>
      <c r="DN156" s="1206"/>
      <c r="DO156" s="1206"/>
      <c r="DP156" s="1206"/>
      <c r="DQ156" s="1206"/>
    </row>
    <row r="157" spans="1:121" x14ac:dyDescent="0.2">
      <c r="A157" s="1209"/>
      <c r="B157" s="1209"/>
      <c r="C157" s="1209"/>
      <c r="D157" s="1209"/>
      <c r="E157" s="1209"/>
      <c r="F157" s="1209"/>
      <c r="G157" s="1209"/>
      <c r="H157" s="1209"/>
      <c r="I157" s="1209"/>
      <c r="J157" s="1209"/>
      <c r="K157" s="1209"/>
      <c r="L157" s="1209"/>
      <c r="M157" s="1209"/>
      <c r="N157" s="1209"/>
      <c r="O157" s="1209"/>
      <c r="P157" s="1209"/>
      <c r="Q157" s="1209"/>
      <c r="R157" s="1209"/>
      <c r="S157" s="1209"/>
      <c r="T157" s="1209"/>
      <c r="U157" s="1209"/>
      <c r="V157" s="1209"/>
      <c r="W157" s="1209"/>
      <c r="X157" s="1209"/>
      <c r="Y157" s="1209"/>
      <c r="Z157" s="1209"/>
      <c r="AA157" s="1209"/>
      <c r="AB157" s="1209"/>
      <c r="AC157" s="1209"/>
      <c r="AD157" s="1209"/>
      <c r="AE157" s="1209"/>
      <c r="AF157" s="1209"/>
      <c r="AG157" s="1210"/>
      <c r="AH157" s="1210"/>
      <c r="AI157" s="1210"/>
      <c r="AJ157" s="1210"/>
      <c r="AK157" s="1206"/>
      <c r="AL157" s="1206"/>
      <c r="AM157" s="1206"/>
      <c r="AN157" s="1206"/>
      <c r="AO157" s="1206"/>
      <c r="AP157" s="1206"/>
      <c r="AQ157" s="1206"/>
      <c r="AR157" s="1206"/>
      <c r="AS157" s="1206"/>
      <c r="AT157" s="1206"/>
      <c r="AU157" s="1206"/>
      <c r="AV157" s="1206"/>
      <c r="AW157" s="1206"/>
      <c r="AX157" s="1206"/>
      <c r="AY157" s="1206"/>
      <c r="AZ157" s="1206"/>
      <c r="BA157" s="1206"/>
      <c r="BB157" s="1206"/>
      <c r="BC157" s="1206"/>
      <c r="BD157" s="1206"/>
      <c r="BE157" s="1206"/>
      <c r="BF157" s="1206"/>
      <c r="BG157" s="1206"/>
      <c r="BH157" s="1206"/>
      <c r="BI157" s="1206"/>
      <c r="BJ157" s="1206"/>
      <c r="BK157" s="1206"/>
      <c r="BL157" s="1206"/>
      <c r="BM157" s="1206"/>
      <c r="BN157" s="1206"/>
      <c r="BO157" s="1206"/>
      <c r="BP157" s="1206"/>
      <c r="BQ157" s="1206"/>
      <c r="BR157" s="1206"/>
      <c r="BS157" s="1206"/>
      <c r="BT157" s="1206"/>
      <c r="BU157" s="1206"/>
      <c r="BV157" s="1206"/>
      <c r="BW157" s="1206"/>
      <c r="BX157" s="1206"/>
      <c r="BY157" s="1206"/>
      <c r="BZ157" s="1206"/>
      <c r="CA157" s="1206"/>
      <c r="CB157" s="1206"/>
      <c r="CC157" s="1206"/>
      <c r="CD157" s="1206"/>
      <c r="CE157" s="1206"/>
      <c r="CF157" s="1206"/>
      <c r="CG157" s="1206"/>
      <c r="CH157" s="1206"/>
      <c r="CI157" s="1206"/>
      <c r="CJ157" s="1206"/>
      <c r="CK157" s="1206"/>
      <c r="CL157" s="1206"/>
      <c r="CM157" s="1206"/>
      <c r="CN157" s="1206"/>
      <c r="CO157" s="1206"/>
      <c r="CP157" s="1206"/>
      <c r="CQ157" s="1206"/>
      <c r="CR157" s="1206"/>
      <c r="CS157" s="1206"/>
      <c r="CT157" s="1206"/>
      <c r="CU157" s="1206"/>
      <c r="CV157" s="1206"/>
      <c r="CW157" s="1206"/>
      <c r="CX157" s="1206"/>
      <c r="CY157" s="1206"/>
      <c r="CZ157" s="1206"/>
      <c r="DA157" s="1206"/>
      <c r="DB157" s="1206"/>
      <c r="DC157" s="1206"/>
      <c r="DD157" s="1206"/>
      <c r="DE157" s="1206"/>
      <c r="DF157" s="1206"/>
      <c r="DG157" s="1206"/>
      <c r="DH157" s="1206"/>
      <c r="DI157" s="1206"/>
      <c r="DJ157" s="1206"/>
      <c r="DK157" s="1206"/>
      <c r="DL157" s="1206"/>
      <c r="DM157" s="1206"/>
      <c r="DN157" s="1206"/>
      <c r="DO157" s="1206"/>
      <c r="DP157" s="1206"/>
      <c r="DQ157" s="1206"/>
    </row>
    <row r="158" spans="1:121" x14ac:dyDescent="0.2">
      <c r="A158" s="1209"/>
      <c r="B158" s="1209"/>
      <c r="C158" s="1209"/>
      <c r="D158" s="1209"/>
      <c r="E158" s="1209"/>
      <c r="F158" s="1209"/>
      <c r="G158" s="1209"/>
      <c r="H158" s="1209"/>
      <c r="I158" s="1209"/>
      <c r="J158" s="1209"/>
      <c r="K158" s="1209"/>
      <c r="L158" s="1209"/>
      <c r="M158" s="1209"/>
      <c r="N158" s="1209"/>
      <c r="O158" s="1209"/>
      <c r="P158" s="1209"/>
      <c r="Q158" s="1209"/>
      <c r="R158" s="1209"/>
      <c r="S158" s="1209"/>
      <c r="T158" s="1209"/>
      <c r="U158" s="1209"/>
      <c r="V158" s="1209"/>
      <c r="W158" s="1209"/>
      <c r="X158" s="1209"/>
      <c r="Y158" s="1209"/>
      <c r="Z158" s="1209"/>
      <c r="AA158" s="1209"/>
      <c r="AB158" s="1209"/>
      <c r="AC158" s="1209"/>
      <c r="AD158" s="1209"/>
      <c r="AE158" s="1209"/>
      <c r="AF158" s="1209"/>
      <c r="AG158" s="1210"/>
      <c r="AH158" s="1210"/>
      <c r="AI158" s="1210"/>
      <c r="AJ158" s="1210"/>
      <c r="AK158" s="1206"/>
      <c r="AL158" s="1206"/>
      <c r="AM158" s="1206"/>
      <c r="AN158" s="1206"/>
      <c r="AO158" s="1206"/>
      <c r="AP158" s="1206"/>
      <c r="AQ158" s="1206"/>
      <c r="AR158" s="1206"/>
      <c r="AS158" s="1206"/>
      <c r="AT158" s="1206"/>
      <c r="AU158" s="1206"/>
      <c r="AV158" s="1206"/>
      <c r="AW158" s="1206"/>
      <c r="AX158" s="1206"/>
      <c r="AY158" s="1206"/>
      <c r="AZ158" s="1206"/>
      <c r="BA158" s="1206"/>
      <c r="BB158" s="1206"/>
      <c r="BC158" s="1206"/>
      <c r="BD158" s="1206"/>
      <c r="BE158" s="1206"/>
      <c r="BF158" s="1206"/>
      <c r="BG158" s="1206"/>
      <c r="BH158" s="1206"/>
      <c r="BI158" s="1206"/>
      <c r="BJ158" s="1206"/>
      <c r="BK158" s="1206"/>
      <c r="BL158" s="1206"/>
      <c r="BM158" s="1206"/>
      <c r="BN158" s="1206"/>
      <c r="BO158" s="1206"/>
      <c r="BP158" s="1206"/>
      <c r="BQ158" s="1206"/>
      <c r="BR158" s="1206"/>
      <c r="BS158" s="1206"/>
      <c r="BT158" s="1206"/>
      <c r="BU158" s="1206"/>
      <c r="BV158" s="1206"/>
      <c r="BW158" s="1206"/>
      <c r="BX158" s="1206"/>
      <c r="BY158" s="1206"/>
      <c r="BZ158" s="1206"/>
      <c r="CA158" s="1206"/>
      <c r="CB158" s="1206"/>
      <c r="CC158" s="1206"/>
      <c r="CD158" s="1206"/>
      <c r="CE158" s="1206"/>
      <c r="CF158" s="1206"/>
      <c r="CG158" s="1206"/>
      <c r="CH158" s="1206"/>
      <c r="CI158" s="1206"/>
      <c r="CJ158" s="1206"/>
      <c r="CK158" s="1206"/>
      <c r="CL158" s="1206"/>
      <c r="CM158" s="1206"/>
      <c r="CN158" s="1206"/>
      <c r="CO158" s="1206"/>
      <c r="CP158" s="1206"/>
      <c r="CQ158" s="1206"/>
      <c r="CR158" s="1206"/>
      <c r="CS158" s="1206"/>
      <c r="CT158" s="1206"/>
      <c r="CU158" s="1206"/>
      <c r="CV158" s="1206"/>
      <c r="CW158" s="1206"/>
      <c r="CX158" s="1206"/>
      <c r="CY158" s="1206"/>
      <c r="CZ158" s="1206"/>
      <c r="DA158" s="1206"/>
      <c r="DB158" s="1206"/>
      <c r="DC158" s="1206"/>
      <c r="DD158" s="1206"/>
      <c r="DE158" s="1206"/>
      <c r="DF158" s="1206"/>
      <c r="DG158" s="1206"/>
      <c r="DH158" s="1206"/>
      <c r="DI158" s="1206"/>
      <c r="DJ158" s="1206"/>
      <c r="DK158" s="1206"/>
      <c r="DL158" s="1206"/>
      <c r="DM158" s="1206"/>
      <c r="DN158" s="1206"/>
      <c r="DO158" s="1206"/>
      <c r="DP158" s="1206"/>
      <c r="DQ158" s="1206"/>
    </row>
    <row r="159" spans="1:121" x14ac:dyDescent="0.2">
      <c r="A159" s="1209"/>
      <c r="B159" s="1209"/>
      <c r="C159" s="1209"/>
      <c r="D159" s="1209"/>
      <c r="E159" s="1209"/>
      <c r="F159" s="1209"/>
      <c r="G159" s="1209"/>
      <c r="H159" s="1209"/>
      <c r="I159" s="1209"/>
      <c r="J159" s="1209"/>
      <c r="K159" s="1209"/>
      <c r="L159" s="1209"/>
      <c r="M159" s="1209"/>
      <c r="N159" s="1209"/>
      <c r="O159" s="1209"/>
      <c r="P159" s="1209"/>
      <c r="Q159" s="1209"/>
      <c r="R159" s="1209"/>
      <c r="S159" s="1209"/>
      <c r="T159" s="1209"/>
      <c r="U159" s="1209"/>
      <c r="V159" s="1209"/>
      <c r="W159" s="1209"/>
      <c r="X159" s="1209"/>
      <c r="Y159" s="1209"/>
      <c r="Z159" s="1209"/>
      <c r="AA159" s="1209"/>
      <c r="AB159" s="1209"/>
      <c r="AC159" s="1209"/>
      <c r="AD159" s="1209"/>
      <c r="AE159" s="1209"/>
      <c r="AF159" s="1209"/>
      <c r="AG159" s="1210"/>
      <c r="AH159" s="1210"/>
      <c r="AI159" s="1210"/>
      <c r="AJ159" s="1210"/>
      <c r="AK159" s="1206"/>
      <c r="AL159" s="1206"/>
      <c r="AM159" s="1206"/>
      <c r="AN159" s="1206"/>
      <c r="AO159" s="1206"/>
      <c r="AP159" s="1206"/>
      <c r="AQ159" s="1206"/>
      <c r="AR159" s="1206"/>
      <c r="AS159" s="1206"/>
      <c r="AT159" s="1206"/>
      <c r="AU159" s="1206"/>
      <c r="AV159" s="1206"/>
      <c r="AW159" s="1206"/>
      <c r="AX159" s="1206"/>
      <c r="AY159" s="1206"/>
      <c r="AZ159" s="1206"/>
      <c r="BA159" s="1206"/>
      <c r="BB159" s="1206"/>
      <c r="BC159" s="1206"/>
      <c r="BD159" s="1206"/>
      <c r="BE159" s="1206"/>
      <c r="BF159" s="1206"/>
      <c r="BG159" s="1206"/>
      <c r="BH159" s="1206"/>
      <c r="BI159" s="1206"/>
      <c r="BJ159" s="1206"/>
      <c r="BK159" s="1206"/>
      <c r="BL159" s="1206"/>
      <c r="BM159" s="1206"/>
      <c r="BN159" s="1206"/>
      <c r="BO159" s="1206"/>
      <c r="BP159" s="1206"/>
      <c r="BQ159" s="1206"/>
      <c r="BR159" s="1206"/>
      <c r="BS159" s="1206"/>
      <c r="BT159" s="1206"/>
      <c r="BU159" s="1206"/>
      <c r="BV159" s="1206"/>
      <c r="BW159" s="1206"/>
      <c r="BX159" s="1206"/>
      <c r="BY159" s="1206"/>
      <c r="BZ159" s="1206"/>
      <c r="CA159" s="1206"/>
      <c r="CB159" s="1206"/>
      <c r="CC159" s="1206"/>
      <c r="CD159" s="1206"/>
      <c r="CE159" s="1206"/>
      <c r="CF159" s="1206"/>
      <c r="CG159" s="1206"/>
      <c r="CH159" s="1206"/>
      <c r="CI159" s="1206"/>
      <c r="CJ159" s="1206"/>
      <c r="CK159" s="1206"/>
      <c r="CL159" s="1206"/>
      <c r="CM159" s="1206"/>
      <c r="CN159" s="1206"/>
      <c r="CO159" s="1206"/>
      <c r="CP159" s="1206"/>
      <c r="CQ159" s="1206"/>
      <c r="CR159" s="1206"/>
      <c r="CS159" s="1206"/>
      <c r="CT159" s="1206"/>
      <c r="CU159" s="1206"/>
      <c r="CV159" s="1206"/>
      <c r="CW159" s="1206"/>
      <c r="CX159" s="1206"/>
      <c r="CY159" s="1206"/>
      <c r="CZ159" s="1206"/>
      <c r="DA159" s="1206"/>
      <c r="DB159" s="1206"/>
      <c r="DC159" s="1206"/>
      <c r="DD159" s="1206"/>
      <c r="DE159" s="1206"/>
      <c r="DF159" s="1206"/>
      <c r="DG159" s="1206"/>
      <c r="DH159" s="1206"/>
      <c r="DI159" s="1206"/>
      <c r="DJ159" s="1206"/>
      <c r="DK159" s="1206"/>
      <c r="DL159" s="1206"/>
      <c r="DM159" s="1206"/>
      <c r="DN159" s="1206"/>
      <c r="DO159" s="1206"/>
      <c r="DP159" s="1206"/>
      <c r="DQ159" s="1206"/>
    </row>
    <row r="160" spans="1:121" x14ac:dyDescent="0.2">
      <c r="A160" s="1209"/>
      <c r="B160" s="1209"/>
      <c r="C160" s="1209"/>
      <c r="D160" s="1209"/>
      <c r="E160" s="1209"/>
      <c r="F160" s="1209"/>
      <c r="G160" s="1209"/>
      <c r="H160" s="1209"/>
      <c r="I160" s="1209"/>
      <c r="J160" s="1209"/>
      <c r="K160" s="1209"/>
      <c r="L160" s="1209"/>
      <c r="M160" s="1209"/>
      <c r="N160" s="1209"/>
      <c r="O160" s="1209"/>
      <c r="P160" s="1209"/>
      <c r="Q160" s="1209"/>
      <c r="R160" s="1209"/>
      <c r="S160" s="1209"/>
      <c r="T160" s="1209"/>
      <c r="U160" s="1209"/>
      <c r="V160" s="1209"/>
      <c r="W160" s="1209"/>
      <c r="X160" s="1209"/>
      <c r="Y160" s="1209"/>
      <c r="Z160" s="1209"/>
      <c r="AA160" s="1209"/>
      <c r="AB160" s="1209"/>
      <c r="AC160" s="1209"/>
      <c r="AD160" s="1209"/>
      <c r="AE160" s="1209"/>
      <c r="AF160" s="1209"/>
      <c r="AG160" s="1210"/>
      <c r="AH160" s="1210"/>
      <c r="AI160" s="1210"/>
      <c r="AJ160" s="1210"/>
      <c r="AK160" s="1206"/>
      <c r="AL160" s="1206"/>
      <c r="AM160" s="1206"/>
      <c r="AN160" s="1206"/>
      <c r="AO160" s="1206"/>
      <c r="AP160" s="1206"/>
      <c r="AQ160" s="1206"/>
      <c r="AR160" s="1206"/>
      <c r="AS160" s="1206"/>
      <c r="AT160" s="1206"/>
      <c r="AU160" s="1206"/>
      <c r="AV160" s="1206"/>
      <c r="AW160" s="1206"/>
      <c r="AX160" s="1206"/>
      <c r="AY160" s="1206"/>
      <c r="AZ160" s="1206"/>
      <c r="BA160" s="1206"/>
      <c r="BB160" s="1206"/>
      <c r="BC160" s="1206"/>
      <c r="BD160" s="1206"/>
      <c r="BE160" s="1206"/>
      <c r="BF160" s="1206"/>
      <c r="BG160" s="1206"/>
      <c r="BH160" s="1206"/>
      <c r="BI160" s="1206"/>
      <c r="BJ160" s="1206"/>
      <c r="BK160" s="1206"/>
      <c r="BL160" s="1206"/>
      <c r="BM160" s="1206"/>
      <c r="BN160" s="1206"/>
      <c r="BO160" s="1206"/>
      <c r="BP160" s="1206"/>
      <c r="BQ160" s="1206"/>
      <c r="BR160" s="1206"/>
      <c r="BS160" s="1206"/>
      <c r="BT160" s="1206"/>
      <c r="BU160" s="1206"/>
      <c r="BV160" s="1206"/>
      <c r="BW160" s="1206"/>
      <c r="BX160" s="1206"/>
      <c r="BY160" s="1206"/>
      <c r="BZ160" s="1206"/>
      <c r="CA160" s="1206"/>
      <c r="CB160" s="1206"/>
      <c r="CC160" s="1206"/>
      <c r="CD160" s="1206"/>
      <c r="CE160" s="1206"/>
      <c r="CF160" s="1206"/>
      <c r="CG160" s="1206"/>
      <c r="CH160" s="1206"/>
      <c r="CI160" s="1206"/>
      <c r="CJ160" s="1206"/>
      <c r="CK160" s="1206"/>
      <c r="CL160" s="1206"/>
      <c r="CM160" s="1206"/>
      <c r="CN160" s="1206"/>
      <c r="CO160" s="1206"/>
      <c r="CP160" s="1206"/>
      <c r="CQ160" s="1206"/>
      <c r="CR160" s="1206"/>
      <c r="CS160" s="1206"/>
      <c r="CT160" s="1206"/>
      <c r="CU160" s="1206"/>
      <c r="CV160" s="1206"/>
      <c r="CW160" s="1206"/>
      <c r="CX160" s="1206"/>
      <c r="CY160" s="1206"/>
      <c r="CZ160" s="1206"/>
      <c r="DA160" s="1206"/>
      <c r="DB160" s="1206"/>
      <c r="DC160" s="1206"/>
      <c r="DD160" s="1206"/>
      <c r="DE160" s="1206"/>
      <c r="DF160" s="1206"/>
      <c r="DG160" s="1206"/>
      <c r="DH160" s="1206"/>
      <c r="DI160" s="1206"/>
      <c r="DJ160" s="1206"/>
      <c r="DK160" s="1206"/>
      <c r="DL160" s="1206"/>
      <c r="DM160" s="1206"/>
      <c r="DN160" s="1206"/>
      <c r="DO160" s="1206"/>
      <c r="DP160" s="1206"/>
      <c r="DQ160" s="1206"/>
    </row>
    <row r="161" spans="1:121" x14ac:dyDescent="0.2">
      <c r="A161" s="1209"/>
      <c r="B161" s="1209"/>
      <c r="C161" s="1209"/>
      <c r="D161" s="1209"/>
      <c r="E161" s="1209"/>
      <c r="F161" s="1209"/>
      <c r="G161" s="1209"/>
      <c r="H161" s="1209"/>
      <c r="I161" s="1209"/>
      <c r="J161" s="1209"/>
      <c r="K161" s="1209"/>
      <c r="L161" s="1209"/>
      <c r="M161" s="1209"/>
      <c r="N161" s="1209"/>
      <c r="O161" s="1209"/>
      <c r="P161" s="1209"/>
      <c r="Q161" s="1209"/>
      <c r="R161" s="1209"/>
      <c r="S161" s="1209"/>
      <c r="T161" s="1209"/>
      <c r="U161" s="1209"/>
      <c r="V161" s="1209"/>
      <c r="W161" s="1209"/>
      <c r="X161" s="1209"/>
      <c r="Y161" s="1209"/>
      <c r="Z161" s="1209"/>
      <c r="AA161" s="1209"/>
      <c r="AB161" s="1209"/>
      <c r="AC161" s="1209"/>
      <c r="AD161" s="1209"/>
      <c r="AE161" s="1209"/>
      <c r="AF161" s="1209"/>
      <c r="AG161" s="1210"/>
      <c r="AH161" s="1210"/>
      <c r="AI161" s="1210"/>
      <c r="AJ161" s="1210"/>
      <c r="AK161" s="1206"/>
      <c r="AL161" s="1206"/>
      <c r="AM161" s="1206"/>
      <c r="AN161" s="1206"/>
      <c r="AO161" s="1206"/>
      <c r="AP161" s="1206"/>
      <c r="AQ161" s="1206"/>
      <c r="AR161" s="1206"/>
      <c r="AS161" s="1206"/>
      <c r="AT161" s="1206"/>
      <c r="AU161" s="1206"/>
      <c r="AV161" s="1206"/>
      <c r="AW161" s="1206"/>
      <c r="AX161" s="1206"/>
      <c r="AY161" s="1206"/>
      <c r="AZ161" s="1206"/>
      <c r="BA161" s="1206"/>
      <c r="BB161" s="1206"/>
      <c r="BC161" s="1206"/>
      <c r="BD161" s="1206"/>
      <c r="BE161" s="1206"/>
      <c r="BF161" s="1206"/>
      <c r="BG161" s="1206"/>
      <c r="BH161" s="1206"/>
      <c r="BI161" s="1206"/>
      <c r="BJ161" s="1206"/>
      <c r="BK161" s="1206"/>
      <c r="BL161" s="1206"/>
      <c r="BM161" s="1206"/>
      <c r="BN161" s="1206"/>
      <c r="BO161" s="1206"/>
      <c r="BP161" s="1206"/>
      <c r="BQ161" s="1206"/>
      <c r="BR161" s="1206"/>
      <c r="BS161" s="1206"/>
      <c r="BT161" s="1206"/>
      <c r="BU161" s="1206"/>
      <c r="BV161" s="1206"/>
      <c r="BW161" s="1206"/>
      <c r="BX161" s="1206"/>
      <c r="BY161" s="1206"/>
      <c r="BZ161" s="1206"/>
      <c r="CA161" s="1206"/>
      <c r="CB161" s="1206"/>
      <c r="CC161" s="1206"/>
      <c r="CD161" s="1206"/>
      <c r="CE161" s="1206"/>
      <c r="CF161" s="1206"/>
      <c r="CG161" s="1206"/>
      <c r="CH161" s="1206"/>
      <c r="CI161" s="1206"/>
      <c r="CJ161" s="1206"/>
      <c r="CK161" s="1206"/>
      <c r="CL161" s="1206"/>
      <c r="CM161" s="1206"/>
      <c r="CN161" s="1206"/>
      <c r="CO161" s="1206"/>
      <c r="CP161" s="1206"/>
      <c r="CQ161" s="1206"/>
      <c r="CR161" s="1206"/>
      <c r="CS161" s="1206"/>
      <c r="CT161" s="1206"/>
      <c r="CU161" s="1206"/>
      <c r="CV161" s="1206"/>
      <c r="CW161" s="1206"/>
      <c r="CX161" s="1206"/>
      <c r="CY161" s="1206"/>
      <c r="CZ161" s="1206"/>
      <c r="DA161" s="1206"/>
      <c r="DB161" s="1206"/>
      <c r="DC161" s="1206"/>
      <c r="DD161" s="1206"/>
      <c r="DE161" s="1206"/>
      <c r="DF161" s="1206"/>
      <c r="DG161" s="1206"/>
      <c r="DH161" s="1206"/>
      <c r="DI161" s="1206"/>
      <c r="DJ161" s="1206"/>
      <c r="DK161" s="1206"/>
      <c r="DL161" s="1206"/>
      <c r="DM161" s="1206"/>
      <c r="DN161" s="1206"/>
      <c r="DO161" s="1206"/>
      <c r="DP161" s="1206"/>
      <c r="DQ161" s="1206"/>
    </row>
    <row r="162" spans="1:121" x14ac:dyDescent="0.2">
      <c r="A162" s="1209"/>
      <c r="B162" s="1209"/>
      <c r="C162" s="1209"/>
      <c r="D162" s="1209"/>
      <c r="E162" s="1209"/>
      <c r="F162" s="1209"/>
      <c r="G162" s="1209"/>
      <c r="H162" s="1209"/>
      <c r="I162" s="1209"/>
      <c r="J162" s="1209"/>
      <c r="K162" s="1209"/>
      <c r="L162" s="1209"/>
      <c r="M162" s="1209"/>
      <c r="N162" s="1209"/>
      <c r="O162" s="1209"/>
      <c r="P162" s="1209"/>
      <c r="Q162" s="1209"/>
      <c r="R162" s="1209"/>
      <c r="S162" s="1209"/>
      <c r="T162" s="1209"/>
      <c r="U162" s="1209"/>
      <c r="V162" s="1209"/>
      <c r="W162" s="1209"/>
      <c r="X162" s="1209"/>
      <c r="Y162" s="1209"/>
      <c r="Z162" s="1209"/>
      <c r="AA162" s="1209"/>
      <c r="AB162" s="1209"/>
      <c r="AC162" s="1209"/>
      <c r="AD162" s="1209"/>
      <c r="AE162" s="1209"/>
      <c r="AF162" s="1209"/>
      <c r="AG162" s="1210"/>
      <c r="AH162" s="1210"/>
      <c r="AI162" s="1210"/>
      <c r="AJ162" s="1210"/>
      <c r="AK162" s="1206"/>
      <c r="AL162" s="1206"/>
      <c r="AM162" s="1206"/>
      <c r="AN162" s="1206"/>
      <c r="AO162" s="1206"/>
      <c r="AP162" s="1206"/>
      <c r="AQ162" s="1206"/>
      <c r="AR162" s="1206"/>
      <c r="AS162" s="1206"/>
      <c r="AT162" s="1206"/>
      <c r="AU162" s="1206"/>
      <c r="AV162" s="1206"/>
      <c r="AW162" s="1206"/>
      <c r="AX162" s="1206"/>
      <c r="AY162" s="1206"/>
      <c r="AZ162" s="1206"/>
      <c r="BA162" s="1206"/>
      <c r="BB162" s="1206"/>
      <c r="BC162" s="1206"/>
      <c r="BD162" s="1206"/>
      <c r="BE162" s="1206"/>
      <c r="BF162" s="1206"/>
      <c r="BG162" s="1206"/>
      <c r="BH162" s="1206"/>
      <c r="BI162" s="1206"/>
      <c r="BJ162" s="1206"/>
      <c r="BK162" s="1206"/>
      <c r="BL162" s="1206"/>
      <c r="BM162" s="1206"/>
      <c r="BN162" s="1206"/>
      <c r="BO162" s="1206"/>
      <c r="BP162" s="1206"/>
      <c r="BQ162" s="1206"/>
      <c r="BR162" s="1206"/>
      <c r="BS162" s="1206"/>
      <c r="BT162" s="1206"/>
      <c r="BU162" s="1206"/>
      <c r="BV162" s="1206"/>
      <c r="BW162" s="1206"/>
      <c r="BX162" s="1206"/>
      <c r="BY162" s="1206"/>
      <c r="BZ162" s="1206"/>
      <c r="CA162" s="1206"/>
      <c r="CB162" s="1206"/>
      <c r="CC162" s="1206"/>
      <c r="CD162" s="1206"/>
      <c r="CE162" s="1206"/>
      <c r="CF162" s="1206"/>
      <c r="CG162" s="1206"/>
      <c r="CH162" s="1206"/>
      <c r="CI162" s="1206"/>
      <c r="CJ162" s="1206"/>
      <c r="CK162" s="1206"/>
      <c r="CL162" s="1206"/>
      <c r="CM162" s="1206"/>
      <c r="CN162" s="1206"/>
      <c r="CO162" s="1206"/>
      <c r="CP162" s="1206"/>
      <c r="CQ162" s="1206"/>
      <c r="CR162" s="1206"/>
      <c r="CS162" s="1206"/>
      <c r="CT162" s="1206"/>
      <c r="CU162" s="1206"/>
      <c r="CV162" s="1206"/>
      <c r="CW162" s="1206"/>
      <c r="CX162" s="1206"/>
      <c r="CY162" s="1206"/>
      <c r="CZ162" s="1206"/>
      <c r="DA162" s="1206"/>
      <c r="DB162" s="1206"/>
      <c r="DC162" s="1206"/>
      <c r="DD162" s="1206"/>
      <c r="DE162" s="1206"/>
      <c r="DF162" s="1206"/>
      <c r="DG162" s="1206"/>
      <c r="DH162" s="1206"/>
      <c r="DI162" s="1206"/>
      <c r="DJ162" s="1206"/>
      <c r="DK162" s="1206"/>
      <c r="DL162" s="1206"/>
      <c r="DM162" s="1206"/>
      <c r="DN162" s="1206"/>
      <c r="DO162" s="1206"/>
      <c r="DP162" s="1206"/>
      <c r="DQ162" s="1206"/>
    </row>
    <row r="163" spans="1:121" x14ac:dyDescent="0.2">
      <c r="A163" s="1209"/>
      <c r="B163" s="1209"/>
      <c r="C163" s="1209"/>
      <c r="D163" s="1209"/>
      <c r="E163" s="1209"/>
      <c r="F163" s="1209"/>
      <c r="G163" s="1209"/>
      <c r="H163" s="1209"/>
      <c r="I163" s="1209"/>
      <c r="J163" s="1209"/>
      <c r="K163" s="1209"/>
      <c r="L163" s="1209"/>
      <c r="M163" s="1209"/>
      <c r="N163" s="1209"/>
      <c r="O163" s="1209"/>
      <c r="P163" s="1209"/>
      <c r="Q163" s="1209"/>
      <c r="R163" s="1209"/>
      <c r="S163" s="1209"/>
      <c r="T163" s="1209"/>
      <c r="U163" s="1209"/>
      <c r="V163" s="1209"/>
      <c r="W163" s="1209"/>
      <c r="X163" s="1209"/>
      <c r="Y163" s="1209"/>
      <c r="Z163" s="1209"/>
      <c r="AA163" s="1209"/>
      <c r="AB163" s="1209"/>
      <c r="AC163" s="1209"/>
      <c r="AD163" s="1209"/>
      <c r="AE163" s="1209"/>
      <c r="AF163" s="1209"/>
      <c r="AG163" s="1210"/>
      <c r="AH163" s="1210"/>
      <c r="AI163" s="1210"/>
      <c r="AJ163" s="1210"/>
      <c r="AK163" s="1206"/>
      <c r="AL163" s="1206"/>
      <c r="AM163" s="1206"/>
      <c r="AN163" s="1206"/>
      <c r="AO163" s="1206"/>
      <c r="AP163" s="1206"/>
      <c r="AQ163" s="1206"/>
      <c r="AR163" s="1206"/>
      <c r="AS163" s="1206"/>
      <c r="AT163" s="1206"/>
      <c r="AU163" s="1206"/>
      <c r="AV163" s="1206"/>
      <c r="AW163" s="1206"/>
      <c r="AX163" s="1206"/>
      <c r="AY163" s="1206"/>
      <c r="AZ163" s="1206"/>
      <c r="BA163" s="1206"/>
      <c r="BB163" s="1206"/>
      <c r="BC163" s="1206"/>
      <c r="BD163" s="1206"/>
      <c r="BE163" s="1206"/>
      <c r="BF163" s="1206"/>
      <c r="BG163" s="1206"/>
      <c r="BH163" s="1206"/>
      <c r="BI163" s="1206"/>
      <c r="BJ163" s="1206"/>
      <c r="BK163" s="1206"/>
      <c r="BL163" s="1206"/>
      <c r="BM163" s="1206"/>
      <c r="BN163" s="1206"/>
      <c r="BO163" s="1206"/>
      <c r="BP163" s="1206"/>
      <c r="BQ163" s="1206"/>
      <c r="BR163" s="1206"/>
      <c r="BS163" s="1206"/>
      <c r="BT163" s="1206"/>
      <c r="BU163" s="1206"/>
      <c r="BV163" s="1206"/>
      <c r="BW163" s="1206"/>
      <c r="BX163" s="1206"/>
      <c r="BY163" s="1206"/>
      <c r="BZ163" s="1206"/>
      <c r="CA163" s="1206"/>
      <c r="CB163" s="1206"/>
      <c r="CC163" s="1206"/>
      <c r="CD163" s="1206"/>
      <c r="CE163" s="1206"/>
      <c r="CF163" s="1206"/>
      <c r="CG163" s="1206"/>
      <c r="CH163" s="1206"/>
      <c r="CI163" s="1206"/>
      <c r="CJ163" s="1206"/>
      <c r="CK163" s="1206"/>
      <c r="CL163" s="1206"/>
      <c r="CM163" s="1206"/>
      <c r="CN163" s="1206"/>
      <c r="CO163" s="1206"/>
      <c r="CP163" s="1206"/>
      <c r="CQ163" s="1206"/>
      <c r="CR163" s="1206"/>
      <c r="CS163" s="1206"/>
      <c r="CT163" s="1206"/>
      <c r="CU163" s="1206"/>
      <c r="CV163" s="1206"/>
      <c r="CW163" s="1206"/>
      <c r="CX163" s="1206"/>
      <c r="CY163" s="1206"/>
      <c r="CZ163" s="1206"/>
      <c r="DA163" s="1206"/>
      <c r="DB163" s="1206"/>
      <c r="DC163" s="1206"/>
      <c r="DD163" s="1206"/>
      <c r="DE163" s="1206"/>
      <c r="DF163" s="1206"/>
      <c r="DG163" s="1206"/>
      <c r="DH163" s="1206"/>
      <c r="DI163" s="1206"/>
      <c r="DJ163" s="1206"/>
      <c r="DK163" s="1206"/>
      <c r="DL163" s="1206"/>
      <c r="DM163" s="1206"/>
      <c r="DN163" s="1206"/>
      <c r="DO163" s="1206"/>
      <c r="DP163" s="1206"/>
      <c r="DQ163" s="1206"/>
    </row>
    <row r="164" spans="1:121" x14ac:dyDescent="0.2">
      <c r="A164" s="1209"/>
      <c r="B164" s="1209"/>
      <c r="C164" s="1209"/>
      <c r="D164" s="1209"/>
      <c r="E164" s="1209"/>
      <c r="F164" s="1209"/>
      <c r="G164" s="1209"/>
      <c r="H164" s="1209"/>
      <c r="I164" s="1209"/>
      <c r="J164" s="1209"/>
      <c r="K164" s="1209"/>
      <c r="L164" s="1209"/>
      <c r="M164" s="1209"/>
      <c r="N164" s="1209"/>
      <c r="O164" s="1209"/>
      <c r="P164" s="1209"/>
      <c r="Q164" s="1209"/>
      <c r="R164" s="1209"/>
      <c r="S164" s="1209"/>
      <c r="T164" s="1209"/>
      <c r="U164" s="1209"/>
      <c r="V164" s="1209"/>
      <c r="W164" s="1209"/>
      <c r="X164" s="1209"/>
      <c r="Y164" s="1209"/>
      <c r="Z164" s="1209"/>
      <c r="AA164" s="1209"/>
      <c r="AB164" s="1209"/>
      <c r="AC164" s="1209"/>
      <c r="AD164" s="1209"/>
      <c r="AE164" s="1209"/>
      <c r="AF164" s="1209"/>
      <c r="AG164" s="1210"/>
      <c r="AH164" s="1210"/>
      <c r="AI164" s="1210"/>
      <c r="AJ164" s="1210"/>
      <c r="AK164" s="1206"/>
      <c r="AL164" s="1206"/>
      <c r="AM164" s="1206"/>
      <c r="AN164" s="1206"/>
      <c r="AO164" s="1206"/>
      <c r="AP164" s="1206"/>
      <c r="AQ164" s="1206"/>
      <c r="AR164" s="1206"/>
      <c r="AS164" s="1206"/>
      <c r="AT164" s="1206"/>
      <c r="AU164" s="1206"/>
      <c r="AV164" s="1206"/>
      <c r="AW164" s="1206"/>
      <c r="AX164" s="1206"/>
      <c r="AY164" s="1206"/>
      <c r="AZ164" s="1206"/>
      <c r="BA164" s="1206"/>
      <c r="BB164" s="1206"/>
      <c r="BC164" s="1206"/>
      <c r="BD164" s="1206"/>
      <c r="BE164" s="1206"/>
      <c r="BF164" s="1206"/>
      <c r="BG164" s="1206"/>
      <c r="BH164" s="1206"/>
      <c r="BI164" s="1206"/>
      <c r="BJ164" s="1206"/>
      <c r="BK164" s="1206"/>
      <c r="BL164" s="1206"/>
      <c r="BM164" s="1206"/>
      <c r="BN164" s="1206"/>
      <c r="BO164" s="1206"/>
      <c r="BP164" s="1206"/>
      <c r="BQ164" s="1206"/>
      <c r="BR164" s="1206"/>
      <c r="BS164" s="1206"/>
      <c r="BT164" s="1206"/>
      <c r="BU164" s="1206"/>
      <c r="BV164" s="1206"/>
      <c r="BW164" s="1206"/>
      <c r="BX164" s="1206"/>
      <c r="BY164" s="1206"/>
      <c r="BZ164" s="1206"/>
      <c r="CA164" s="1206"/>
      <c r="CB164" s="1206"/>
      <c r="CC164" s="1206"/>
      <c r="CD164" s="1206"/>
      <c r="CE164" s="1206"/>
      <c r="CF164" s="1206"/>
      <c r="CG164" s="1206"/>
      <c r="CH164" s="1206"/>
      <c r="CI164" s="1206"/>
      <c r="CJ164" s="1206"/>
      <c r="CK164" s="1206"/>
      <c r="CL164" s="1206"/>
      <c r="CM164" s="1206"/>
      <c r="CN164" s="1206"/>
      <c r="CO164" s="1206"/>
      <c r="CP164" s="1206"/>
      <c r="CQ164" s="1206"/>
      <c r="CR164" s="1206"/>
      <c r="CS164" s="1206"/>
      <c r="CT164" s="1206"/>
      <c r="CU164" s="1206"/>
      <c r="CV164" s="1206"/>
      <c r="CW164" s="1206"/>
      <c r="CX164" s="1206"/>
      <c r="CY164" s="1206"/>
      <c r="CZ164" s="1206"/>
      <c r="DA164" s="1206"/>
      <c r="DB164" s="1206"/>
      <c r="DC164" s="1206"/>
      <c r="DD164" s="1206"/>
      <c r="DE164" s="1206"/>
      <c r="DF164" s="1206"/>
      <c r="DG164" s="1206"/>
      <c r="DH164" s="1206"/>
      <c r="DI164" s="1206"/>
      <c r="DJ164" s="1206"/>
      <c r="DK164" s="1206"/>
      <c r="DL164" s="1206"/>
      <c r="DM164" s="1206"/>
      <c r="DN164" s="1206"/>
      <c r="DO164" s="1206"/>
      <c r="DP164" s="1206"/>
      <c r="DQ164" s="1206"/>
    </row>
    <row r="165" spans="1:121" x14ac:dyDescent="0.2">
      <c r="A165" s="1209"/>
      <c r="B165" s="1209"/>
      <c r="C165" s="1209"/>
      <c r="D165" s="1209"/>
      <c r="E165" s="1209"/>
      <c r="F165" s="1209"/>
      <c r="G165" s="1209"/>
      <c r="H165" s="1209"/>
      <c r="I165" s="1209"/>
      <c r="J165" s="1209"/>
      <c r="K165" s="1209"/>
      <c r="L165" s="1209"/>
      <c r="M165" s="1209"/>
      <c r="N165" s="1209"/>
      <c r="O165" s="1209"/>
      <c r="P165" s="1209"/>
      <c r="Q165" s="1209"/>
      <c r="R165" s="1209"/>
      <c r="S165" s="1209"/>
      <c r="T165" s="1209"/>
      <c r="U165" s="1209"/>
      <c r="V165" s="1209"/>
      <c r="W165" s="1209"/>
      <c r="X165" s="1209"/>
      <c r="Y165" s="1209"/>
      <c r="Z165" s="1209"/>
      <c r="AA165" s="1209"/>
      <c r="AB165" s="1209"/>
      <c r="AC165" s="1209"/>
      <c r="AD165" s="1209"/>
      <c r="AE165" s="1209"/>
      <c r="AF165" s="1209"/>
      <c r="AG165" s="1210"/>
      <c r="AH165" s="1210"/>
      <c r="AI165" s="1210"/>
      <c r="AJ165" s="1210"/>
      <c r="AK165" s="1206"/>
      <c r="AL165" s="1206"/>
      <c r="AM165" s="1206"/>
      <c r="AN165" s="1206"/>
      <c r="AO165" s="1206"/>
      <c r="AP165" s="1206"/>
      <c r="AQ165" s="1206"/>
      <c r="AR165" s="1206"/>
      <c r="AS165" s="1206"/>
      <c r="AT165" s="1206"/>
      <c r="AU165" s="1206"/>
      <c r="AV165" s="1206"/>
      <c r="AW165" s="1206"/>
      <c r="AX165" s="1206"/>
      <c r="AY165" s="1206"/>
      <c r="AZ165" s="1206"/>
      <c r="BA165" s="1206"/>
      <c r="BB165" s="1206"/>
      <c r="BC165" s="1206"/>
      <c r="BD165" s="1206"/>
      <c r="BE165" s="1206"/>
      <c r="BF165" s="1206"/>
      <c r="BG165" s="1206"/>
      <c r="BH165" s="1206"/>
      <c r="BI165" s="1206"/>
      <c r="BJ165" s="1206"/>
      <c r="BK165" s="1206"/>
      <c r="BL165" s="1206"/>
      <c r="BM165" s="1206"/>
      <c r="BN165" s="1206"/>
      <c r="BO165" s="1206"/>
      <c r="BP165" s="1206"/>
      <c r="BQ165" s="1206"/>
      <c r="BR165" s="1206"/>
      <c r="BS165" s="1206"/>
      <c r="BT165" s="1206"/>
      <c r="BU165" s="1206"/>
      <c r="BV165" s="1206"/>
      <c r="BW165" s="1206"/>
      <c r="BX165" s="1206"/>
      <c r="BY165" s="1206"/>
      <c r="BZ165" s="1206"/>
      <c r="CA165" s="1206"/>
      <c r="CB165" s="1206"/>
      <c r="CC165" s="1206"/>
      <c r="CD165" s="1206"/>
      <c r="CE165" s="1206"/>
      <c r="CF165" s="1206"/>
      <c r="CG165" s="1206"/>
      <c r="CH165" s="1206"/>
      <c r="CI165" s="1206"/>
      <c r="CJ165" s="1206"/>
      <c r="CK165" s="1206"/>
      <c r="CL165" s="1206"/>
      <c r="CM165" s="1206"/>
      <c r="CN165" s="1206"/>
      <c r="CO165" s="1206"/>
      <c r="CP165" s="1206"/>
      <c r="CQ165" s="1206"/>
      <c r="CR165" s="1206"/>
      <c r="CS165" s="1206"/>
      <c r="CT165" s="1206"/>
      <c r="CU165" s="1206"/>
      <c r="CV165" s="1206"/>
      <c r="CW165" s="1206"/>
      <c r="CX165" s="1206"/>
      <c r="CY165" s="1206"/>
      <c r="CZ165" s="1206"/>
      <c r="DA165" s="1206"/>
      <c r="DB165" s="1206"/>
      <c r="DC165" s="1206"/>
      <c r="DD165" s="1206"/>
      <c r="DE165" s="1206"/>
      <c r="DF165" s="1206"/>
      <c r="DG165" s="1206"/>
      <c r="DH165" s="1206"/>
      <c r="DI165" s="1206"/>
      <c r="DJ165" s="1206"/>
      <c r="DK165" s="1206"/>
      <c r="DL165" s="1206"/>
      <c r="DM165" s="1206"/>
      <c r="DN165" s="1206"/>
      <c r="DO165" s="1206"/>
      <c r="DP165" s="1206"/>
      <c r="DQ165" s="1206"/>
    </row>
    <row r="166" spans="1:121" x14ac:dyDescent="0.2">
      <c r="A166" s="1209"/>
      <c r="B166" s="1209"/>
      <c r="C166" s="1209"/>
      <c r="D166" s="1209"/>
      <c r="E166" s="1209"/>
      <c r="F166" s="1209"/>
      <c r="G166" s="1209"/>
      <c r="H166" s="1209"/>
      <c r="I166" s="1209"/>
      <c r="J166" s="1209"/>
      <c r="K166" s="1209"/>
      <c r="L166" s="1209"/>
      <c r="M166" s="1209"/>
      <c r="N166" s="1209"/>
      <c r="O166" s="1209"/>
      <c r="P166" s="1209"/>
      <c r="Q166" s="1209"/>
      <c r="R166" s="1209"/>
      <c r="S166" s="1209"/>
      <c r="T166" s="1209"/>
      <c r="U166" s="1209"/>
      <c r="V166" s="1209"/>
      <c r="W166" s="1209"/>
      <c r="X166" s="1209"/>
      <c r="Y166" s="1209"/>
      <c r="Z166" s="1209"/>
      <c r="AA166" s="1209"/>
      <c r="AB166" s="1209"/>
      <c r="AC166" s="1209"/>
      <c r="AD166" s="1209"/>
      <c r="AE166" s="1209"/>
      <c r="AF166" s="1209"/>
      <c r="AG166" s="1210"/>
      <c r="AH166" s="1210"/>
      <c r="AI166" s="1210"/>
      <c r="AJ166" s="1210"/>
      <c r="AK166" s="1206"/>
      <c r="AL166" s="1206"/>
      <c r="AM166" s="1206"/>
      <c r="AN166" s="1206"/>
      <c r="AO166" s="1206"/>
      <c r="AP166" s="1206"/>
      <c r="AQ166" s="1206"/>
      <c r="AR166" s="1206"/>
      <c r="AS166" s="1206"/>
      <c r="AT166" s="1206"/>
      <c r="AU166" s="1206"/>
      <c r="AV166" s="1206"/>
      <c r="AW166" s="1206"/>
      <c r="AX166" s="1206"/>
      <c r="AY166" s="1206"/>
      <c r="AZ166" s="1206"/>
      <c r="BA166" s="1206"/>
      <c r="BB166" s="1206"/>
      <c r="BC166" s="1206"/>
      <c r="BD166" s="1206"/>
      <c r="BE166" s="1206"/>
      <c r="BF166" s="1206"/>
      <c r="BG166" s="1206"/>
      <c r="BH166" s="1206"/>
      <c r="BI166" s="1206"/>
      <c r="BJ166" s="1206"/>
      <c r="BK166" s="1206"/>
      <c r="BL166" s="1206"/>
      <c r="BM166" s="1206"/>
      <c r="BN166" s="1206"/>
      <c r="BO166" s="1206"/>
      <c r="BP166" s="1206"/>
      <c r="BQ166" s="1206"/>
      <c r="BR166" s="1206"/>
      <c r="BS166" s="1206"/>
      <c r="BT166" s="1206"/>
      <c r="BU166" s="1206"/>
      <c r="BV166" s="1206"/>
      <c r="BW166" s="1206"/>
      <c r="BX166" s="1206"/>
      <c r="BY166" s="1206"/>
      <c r="BZ166" s="1206"/>
      <c r="CA166" s="1206"/>
      <c r="CB166" s="1206"/>
      <c r="CC166" s="1206"/>
      <c r="CD166" s="1206"/>
      <c r="CE166" s="1206"/>
      <c r="CF166" s="1206"/>
      <c r="CG166" s="1206"/>
      <c r="CH166" s="1206"/>
      <c r="CI166" s="1206"/>
      <c r="CJ166" s="1206"/>
      <c r="CK166" s="1206"/>
      <c r="CL166" s="1206"/>
      <c r="CM166" s="1206"/>
      <c r="CN166" s="1206"/>
      <c r="CO166" s="1206"/>
      <c r="CP166" s="1206"/>
      <c r="CQ166" s="1206"/>
      <c r="CR166" s="1206"/>
      <c r="CS166" s="1206"/>
      <c r="CT166" s="1206"/>
      <c r="CU166" s="1206"/>
      <c r="CV166" s="1206"/>
      <c r="CW166" s="1206"/>
      <c r="CX166" s="1206"/>
      <c r="CY166" s="1206"/>
      <c r="CZ166" s="1206"/>
      <c r="DA166" s="1206"/>
      <c r="DB166" s="1206"/>
      <c r="DC166" s="1206"/>
      <c r="DD166" s="1206"/>
      <c r="DE166" s="1206"/>
      <c r="DF166" s="1206"/>
      <c r="DG166" s="1206"/>
      <c r="DH166" s="1206"/>
      <c r="DI166" s="1206"/>
      <c r="DJ166" s="1206"/>
      <c r="DK166" s="1206"/>
      <c r="DL166" s="1206"/>
      <c r="DM166" s="1206"/>
      <c r="DN166" s="1206"/>
      <c r="DO166" s="1206"/>
      <c r="DP166" s="1206"/>
      <c r="DQ166" s="1206"/>
    </row>
    <row r="167" spans="1:121" x14ac:dyDescent="0.2">
      <c r="A167" s="1209"/>
      <c r="B167" s="1209"/>
      <c r="C167" s="1209"/>
      <c r="D167" s="1209"/>
      <c r="E167" s="1209"/>
      <c r="F167" s="1209"/>
      <c r="G167" s="1209"/>
      <c r="H167" s="1209"/>
      <c r="I167" s="1209"/>
      <c r="J167" s="1209"/>
      <c r="K167" s="1209"/>
      <c r="L167" s="1209"/>
      <c r="M167" s="1209"/>
      <c r="N167" s="1209"/>
      <c r="O167" s="1209"/>
      <c r="P167" s="1209"/>
      <c r="Q167" s="1209"/>
      <c r="R167" s="1209"/>
      <c r="S167" s="1209"/>
      <c r="T167" s="1209"/>
      <c r="U167" s="1209"/>
      <c r="V167" s="1209"/>
      <c r="W167" s="1209"/>
      <c r="X167" s="1209"/>
      <c r="Y167" s="1209"/>
      <c r="Z167" s="1209"/>
      <c r="AA167" s="1209"/>
      <c r="AB167" s="1209"/>
      <c r="AC167" s="1209"/>
      <c r="AD167" s="1209"/>
      <c r="AE167" s="1209"/>
      <c r="AF167" s="1209"/>
      <c r="AG167" s="1210"/>
      <c r="AH167" s="1210"/>
      <c r="AI167" s="1210"/>
      <c r="AJ167" s="1210"/>
      <c r="AK167" s="1206"/>
      <c r="AL167" s="1206"/>
      <c r="AM167" s="1206"/>
      <c r="AN167" s="1206"/>
      <c r="AO167" s="1206"/>
      <c r="AP167" s="1206"/>
      <c r="AQ167" s="1206"/>
      <c r="AR167" s="1206"/>
      <c r="AS167" s="1206"/>
      <c r="AT167" s="1206"/>
      <c r="AU167" s="1206"/>
      <c r="AV167" s="1206"/>
      <c r="AW167" s="1206"/>
      <c r="AX167" s="1206"/>
      <c r="AY167" s="1206"/>
      <c r="AZ167" s="1206"/>
      <c r="BA167" s="1206"/>
      <c r="BB167" s="1206"/>
      <c r="BC167" s="1206"/>
      <c r="BD167" s="1206"/>
      <c r="BE167" s="1206"/>
      <c r="BF167" s="1206"/>
      <c r="BG167" s="1206"/>
      <c r="BH167" s="1206"/>
      <c r="BI167" s="1206"/>
      <c r="BJ167" s="1206"/>
      <c r="BK167" s="1206"/>
      <c r="BL167" s="1206"/>
      <c r="BM167" s="1206"/>
      <c r="BN167" s="1206"/>
      <c r="BO167" s="1206"/>
      <c r="BP167" s="1206"/>
      <c r="BQ167" s="1206"/>
      <c r="BR167" s="1206"/>
      <c r="BS167" s="1206"/>
      <c r="BT167" s="1206"/>
      <c r="BU167" s="1206"/>
      <c r="BV167" s="1206"/>
      <c r="BW167" s="1206"/>
      <c r="BX167" s="1206"/>
      <c r="BY167" s="1206"/>
      <c r="BZ167" s="1206"/>
      <c r="CA167" s="1206"/>
      <c r="CB167" s="1206"/>
      <c r="CC167" s="1206"/>
      <c r="CD167" s="1206"/>
      <c r="CE167" s="1206"/>
      <c r="CF167" s="1206"/>
      <c r="CG167" s="1206"/>
      <c r="CH167" s="1206"/>
      <c r="CI167" s="1206"/>
      <c r="CJ167" s="1206"/>
      <c r="CK167" s="1206"/>
      <c r="CL167" s="1206"/>
      <c r="CM167" s="1206"/>
      <c r="CN167" s="1206"/>
      <c r="CO167" s="1206"/>
      <c r="CP167" s="1206"/>
      <c r="CQ167" s="1206"/>
      <c r="CR167" s="1206"/>
      <c r="CS167" s="1206"/>
      <c r="CT167" s="1206"/>
      <c r="CU167" s="1206"/>
      <c r="CV167" s="1206"/>
      <c r="CW167" s="1206"/>
      <c r="CX167" s="1206"/>
      <c r="CY167" s="1206"/>
      <c r="CZ167" s="1206"/>
      <c r="DA167" s="1206"/>
      <c r="DB167" s="1206"/>
      <c r="DC167" s="1206"/>
      <c r="DD167" s="1206"/>
      <c r="DE167" s="1206"/>
      <c r="DF167" s="1206"/>
      <c r="DG167" s="1206"/>
      <c r="DH167" s="1206"/>
      <c r="DI167" s="1206"/>
      <c r="DJ167" s="1206"/>
      <c r="DK167" s="1206"/>
      <c r="DL167" s="1206"/>
      <c r="DM167" s="1206"/>
      <c r="DN167" s="1206"/>
      <c r="DO167" s="1206"/>
      <c r="DP167" s="1206"/>
      <c r="DQ167" s="1206"/>
    </row>
    <row r="168" spans="1:121" x14ac:dyDescent="0.2">
      <c r="A168" s="1209"/>
      <c r="B168" s="1209"/>
      <c r="C168" s="1209"/>
      <c r="D168" s="1209"/>
      <c r="E168" s="1209"/>
      <c r="F168" s="1209"/>
      <c r="G168" s="1209"/>
      <c r="H168" s="1209"/>
      <c r="I168" s="1209"/>
      <c r="J168" s="1209"/>
      <c r="K168" s="1209"/>
      <c r="L168" s="1209"/>
      <c r="M168" s="1209"/>
      <c r="N168" s="1209"/>
      <c r="O168" s="1209"/>
      <c r="P168" s="1209"/>
      <c r="Q168" s="1209"/>
      <c r="R168" s="1209"/>
      <c r="S168" s="1209"/>
      <c r="T168" s="1209"/>
      <c r="U168" s="1209"/>
      <c r="V168" s="1209"/>
      <c r="W168" s="1209"/>
      <c r="X168" s="1209"/>
      <c r="Y168" s="1209"/>
      <c r="Z168" s="1209"/>
      <c r="AA168" s="1209"/>
      <c r="AB168" s="1209"/>
      <c r="AC168" s="1209"/>
      <c r="AD168" s="1209"/>
      <c r="AE168" s="1209"/>
      <c r="AF168" s="1209"/>
      <c r="AG168" s="1210"/>
      <c r="AH168" s="1210"/>
      <c r="AI168" s="1210"/>
      <c r="AJ168" s="1210"/>
      <c r="AK168" s="1206"/>
      <c r="AL168" s="1206"/>
      <c r="AM168" s="1206"/>
      <c r="AN168" s="1206"/>
      <c r="AO168" s="1206"/>
      <c r="AP168" s="1206"/>
      <c r="AQ168" s="1206"/>
      <c r="AR168" s="1206"/>
      <c r="AS168" s="1206"/>
      <c r="AT168" s="1206"/>
      <c r="AU168" s="1206"/>
      <c r="AV168" s="1206"/>
      <c r="AW168" s="1206"/>
      <c r="AX168" s="1206"/>
      <c r="AY168" s="1206"/>
      <c r="AZ168" s="1206"/>
      <c r="BA168" s="1206"/>
      <c r="BB168" s="1206"/>
      <c r="BC168" s="1206"/>
      <c r="BD168" s="1206"/>
      <c r="BE168" s="1206"/>
      <c r="BF168" s="1206"/>
      <c r="BG168" s="1206"/>
      <c r="BH168" s="1206"/>
      <c r="BI168" s="1206"/>
      <c r="BJ168" s="1206"/>
      <c r="BK168" s="1206"/>
      <c r="BL168" s="1206"/>
      <c r="BM168" s="1206"/>
      <c r="BN168" s="1206"/>
      <c r="BO168" s="1206"/>
      <c r="BP168" s="1206"/>
      <c r="BQ168" s="1206"/>
      <c r="BR168" s="1206"/>
      <c r="BS168" s="1206"/>
      <c r="BT168" s="1206"/>
      <c r="BU168" s="1206"/>
      <c r="BV168" s="1206"/>
      <c r="BW168" s="1206"/>
      <c r="BX168" s="1206"/>
      <c r="BY168" s="1206"/>
      <c r="BZ168" s="1206"/>
      <c r="CA168" s="1206"/>
      <c r="CB168" s="1206"/>
      <c r="CC168" s="1206"/>
      <c r="CD168" s="1206"/>
      <c r="CE168" s="1206"/>
      <c r="CF168" s="1206"/>
      <c r="CG168" s="1206"/>
      <c r="CH168" s="1206"/>
      <c r="CI168" s="1206"/>
      <c r="CJ168" s="1206"/>
      <c r="CK168" s="1206"/>
      <c r="CL168" s="1206"/>
      <c r="CM168" s="1206"/>
      <c r="CN168" s="1206"/>
      <c r="CO168" s="1206"/>
      <c r="CP168" s="1206"/>
      <c r="CQ168" s="1206"/>
      <c r="CR168" s="1206"/>
      <c r="CS168" s="1206"/>
      <c r="CT168" s="1206"/>
      <c r="CU168" s="1206"/>
      <c r="CV168" s="1206"/>
      <c r="CW168" s="1206"/>
      <c r="CX168" s="1206"/>
      <c r="CY168" s="1206"/>
      <c r="CZ168" s="1206"/>
      <c r="DA168" s="1206"/>
      <c r="DB168" s="1206"/>
      <c r="DC168" s="1206"/>
      <c r="DD168" s="1206"/>
      <c r="DE168" s="1206"/>
      <c r="DF168" s="1206"/>
      <c r="DG168" s="1206"/>
      <c r="DH168" s="1206"/>
      <c r="DI168" s="1206"/>
      <c r="DJ168" s="1206"/>
      <c r="DK168" s="1206"/>
      <c r="DL168" s="1206"/>
      <c r="DM168" s="1206"/>
      <c r="DN168" s="1206"/>
      <c r="DO168" s="1206"/>
      <c r="DP168" s="1206"/>
      <c r="DQ168" s="1206"/>
    </row>
    <row r="169" spans="1:121" x14ac:dyDescent="0.2">
      <c r="A169" s="1209"/>
      <c r="B169" s="1209"/>
      <c r="C169" s="1209"/>
      <c r="D169" s="1209"/>
      <c r="E169" s="1209"/>
      <c r="F169" s="1209"/>
      <c r="G169" s="1209"/>
      <c r="H169" s="1209"/>
      <c r="I169" s="1209"/>
      <c r="J169" s="1209"/>
      <c r="K169" s="1209"/>
      <c r="L169" s="1209"/>
      <c r="M169" s="1209"/>
      <c r="N169" s="1209"/>
      <c r="O169" s="1209"/>
      <c r="P169" s="1209"/>
      <c r="Q169" s="1209"/>
      <c r="R169" s="1209"/>
      <c r="S169" s="1209"/>
      <c r="T169" s="1209"/>
      <c r="U169" s="1209"/>
      <c r="V169" s="1209"/>
      <c r="W169" s="1209"/>
      <c r="X169" s="1209"/>
      <c r="Y169" s="1209"/>
      <c r="Z169" s="1209"/>
      <c r="AA169" s="1209"/>
      <c r="AB169" s="1209"/>
      <c r="AC169" s="1209"/>
      <c r="AD169" s="1209"/>
      <c r="AE169" s="1209"/>
      <c r="AF169" s="1209"/>
      <c r="AG169" s="1210"/>
      <c r="AH169" s="1210"/>
      <c r="AI169" s="1210"/>
      <c r="AJ169" s="1210"/>
      <c r="AK169" s="1206"/>
      <c r="AL169" s="1206"/>
      <c r="AM169" s="1206"/>
      <c r="AN169" s="1206"/>
      <c r="AO169" s="1206"/>
      <c r="AP169" s="1206"/>
      <c r="AQ169" s="1206"/>
      <c r="AR169" s="1206"/>
      <c r="AS169" s="1206"/>
      <c r="AT169" s="1206"/>
      <c r="AU169" s="1206"/>
      <c r="AV169" s="1206"/>
      <c r="AW169" s="1206"/>
      <c r="AX169" s="1206"/>
      <c r="AY169" s="1206"/>
      <c r="AZ169" s="1206"/>
      <c r="BA169" s="1206"/>
      <c r="BB169" s="1206"/>
      <c r="BC169" s="1206"/>
      <c r="BD169" s="1206"/>
      <c r="BE169" s="1206"/>
      <c r="BF169" s="1206"/>
      <c r="BG169" s="1206"/>
      <c r="BH169" s="1206"/>
      <c r="BI169" s="1206"/>
      <c r="BJ169" s="1206"/>
      <c r="BK169" s="1206"/>
      <c r="BL169" s="1206"/>
      <c r="BM169" s="1206"/>
      <c r="BN169" s="1206"/>
      <c r="BO169" s="1206"/>
      <c r="BP169" s="1206"/>
      <c r="BQ169" s="1206"/>
      <c r="BR169" s="1206"/>
      <c r="BS169" s="1206"/>
      <c r="BT169" s="1206"/>
      <c r="BU169" s="1206"/>
      <c r="BV169" s="1206"/>
      <c r="BW169" s="1206"/>
      <c r="BX169" s="1206"/>
      <c r="BY169" s="1206"/>
      <c r="BZ169" s="1206"/>
      <c r="CA169" s="1206"/>
      <c r="CB169" s="1206"/>
      <c r="CC169" s="1206"/>
      <c r="CD169" s="1206"/>
      <c r="CE169" s="1206"/>
      <c r="CF169" s="1206"/>
      <c r="CG169" s="1206"/>
      <c r="CH169" s="1206"/>
      <c r="CI169" s="1206"/>
      <c r="CJ169" s="1206"/>
      <c r="CK169" s="1206"/>
      <c r="CL169" s="1206"/>
      <c r="CM169" s="1206"/>
      <c r="CN169" s="1206"/>
      <c r="CO169" s="1206"/>
      <c r="CP169" s="1206"/>
      <c r="CQ169" s="1206"/>
      <c r="CR169" s="1206"/>
      <c r="CS169" s="1206"/>
      <c r="CT169" s="1206"/>
      <c r="CU169" s="1206"/>
      <c r="CV169" s="1206"/>
      <c r="CW169" s="1206"/>
      <c r="CX169" s="1206"/>
      <c r="CY169" s="1206"/>
      <c r="CZ169" s="1206"/>
      <c r="DA169" s="1206"/>
      <c r="DB169" s="1206"/>
      <c r="DC169" s="1206"/>
      <c r="DD169" s="1206"/>
      <c r="DE169" s="1206"/>
      <c r="DF169" s="1206"/>
      <c r="DG169" s="1206"/>
      <c r="DH169" s="1206"/>
      <c r="DI169" s="1206"/>
      <c r="DJ169" s="1206"/>
      <c r="DK169" s="1206"/>
      <c r="DL169" s="1206"/>
      <c r="DM169" s="1206"/>
      <c r="DN169" s="1206"/>
      <c r="DO169" s="1206"/>
      <c r="DP169" s="1206"/>
      <c r="DQ169" s="1206"/>
    </row>
    <row r="170" spans="1:121" x14ac:dyDescent="0.2">
      <c r="A170" s="1209"/>
      <c r="B170" s="1209"/>
      <c r="C170" s="1209"/>
      <c r="D170" s="1209"/>
      <c r="E170" s="1209"/>
      <c r="F170" s="1209"/>
      <c r="G170" s="1209"/>
      <c r="H170" s="1209"/>
      <c r="I170" s="1209"/>
      <c r="J170" s="1209"/>
      <c r="K170" s="1209"/>
      <c r="L170" s="1209"/>
      <c r="M170" s="1209"/>
      <c r="N170" s="1209"/>
      <c r="O170" s="1209"/>
      <c r="P170" s="1209"/>
      <c r="Q170" s="1209"/>
      <c r="R170" s="1209"/>
      <c r="S170" s="1209"/>
      <c r="T170" s="1209"/>
      <c r="U170" s="1209"/>
      <c r="V170" s="1209"/>
      <c r="W170" s="1209"/>
      <c r="X170" s="1209"/>
      <c r="Y170" s="1209"/>
      <c r="Z170" s="1209"/>
      <c r="AA170" s="1209"/>
      <c r="AB170" s="1209"/>
      <c r="AC170" s="1209"/>
      <c r="AD170" s="1209"/>
      <c r="AE170" s="1209"/>
      <c r="AF170" s="1209"/>
      <c r="AG170" s="1210"/>
      <c r="AH170" s="1210"/>
      <c r="AI170" s="1210"/>
      <c r="AJ170" s="1210"/>
      <c r="AK170" s="1206"/>
      <c r="AL170" s="1206"/>
      <c r="AM170" s="1206"/>
      <c r="AN170" s="1206"/>
      <c r="AO170" s="1206"/>
      <c r="AP170" s="1206"/>
      <c r="AQ170" s="1206"/>
      <c r="AR170" s="1206"/>
      <c r="AS170" s="1206"/>
      <c r="AT170" s="1206"/>
      <c r="AU170" s="1206"/>
      <c r="AV170" s="1206"/>
      <c r="AW170" s="1206"/>
      <c r="AX170" s="1206"/>
      <c r="AY170" s="1206"/>
      <c r="AZ170" s="1206"/>
      <c r="BA170" s="1206"/>
      <c r="BB170" s="1206"/>
      <c r="BC170" s="1206"/>
      <c r="BD170" s="1206"/>
      <c r="BE170" s="1206"/>
      <c r="BF170" s="1206"/>
      <c r="BG170" s="1206"/>
      <c r="BH170" s="1206"/>
      <c r="BI170" s="1206"/>
      <c r="BJ170" s="1206"/>
      <c r="BK170" s="1206"/>
      <c r="BL170" s="1206"/>
      <c r="BM170" s="1206"/>
      <c r="BN170" s="1206"/>
      <c r="BO170" s="1206"/>
      <c r="BP170" s="1206"/>
      <c r="BQ170" s="1206"/>
      <c r="BR170" s="1206"/>
      <c r="BS170" s="1206"/>
      <c r="BT170" s="1206"/>
      <c r="BU170" s="1206"/>
      <c r="BV170" s="1206"/>
      <c r="BW170" s="1206"/>
      <c r="BX170" s="1206"/>
      <c r="BY170" s="1206"/>
      <c r="BZ170" s="1206"/>
      <c r="CA170" s="1206"/>
      <c r="CB170" s="1206"/>
      <c r="CC170" s="1206"/>
      <c r="CD170" s="1206"/>
      <c r="CE170" s="1206"/>
      <c r="CF170" s="1206"/>
      <c r="CG170" s="1206"/>
      <c r="CH170" s="1206"/>
      <c r="CI170" s="1206"/>
      <c r="CJ170" s="1206"/>
      <c r="CK170" s="1206"/>
      <c r="CL170" s="1206"/>
      <c r="CM170" s="1206"/>
      <c r="CN170" s="1206"/>
      <c r="CO170" s="1206"/>
      <c r="CP170" s="1206"/>
      <c r="CQ170" s="1206"/>
      <c r="CR170" s="1206"/>
      <c r="CS170" s="1206"/>
      <c r="CT170" s="1206"/>
      <c r="CU170" s="1206"/>
      <c r="CV170" s="1206"/>
      <c r="CW170" s="1206"/>
      <c r="CX170" s="1206"/>
      <c r="CY170" s="1206"/>
      <c r="CZ170" s="1206"/>
      <c r="DA170" s="1206"/>
      <c r="DB170" s="1206"/>
      <c r="DC170" s="1206"/>
      <c r="DD170" s="1206"/>
      <c r="DE170" s="1206"/>
      <c r="DF170" s="1206"/>
      <c r="DG170" s="1206"/>
      <c r="DH170" s="1206"/>
      <c r="DI170" s="1206"/>
      <c r="DJ170" s="1206"/>
      <c r="DK170" s="1206"/>
      <c r="DL170" s="1206"/>
      <c r="DM170" s="1206"/>
      <c r="DN170" s="1206"/>
      <c r="DO170" s="1206"/>
      <c r="DP170" s="1206"/>
      <c r="DQ170" s="1206"/>
    </row>
    <row r="171" spans="1:121" x14ac:dyDescent="0.2">
      <c r="A171" s="1209"/>
      <c r="B171" s="1209"/>
      <c r="C171" s="1209"/>
      <c r="D171" s="1209"/>
      <c r="E171" s="1209"/>
      <c r="F171" s="1209"/>
      <c r="G171" s="1209"/>
      <c r="H171" s="1209"/>
      <c r="I171" s="1209"/>
      <c r="J171" s="1209"/>
      <c r="K171" s="1209"/>
      <c r="L171" s="1209"/>
      <c r="M171" s="1209"/>
      <c r="N171" s="1209"/>
      <c r="O171" s="1209"/>
      <c r="P171" s="1209"/>
      <c r="Q171" s="1209"/>
      <c r="R171" s="1209"/>
      <c r="S171" s="1209"/>
      <c r="T171" s="1209"/>
      <c r="U171" s="1209"/>
      <c r="V171" s="1209"/>
      <c r="W171" s="1209"/>
      <c r="X171" s="1209"/>
      <c r="Y171" s="1209"/>
      <c r="Z171" s="1209"/>
      <c r="AA171" s="1209"/>
      <c r="AB171" s="1209"/>
      <c r="AC171" s="1209"/>
      <c r="AD171" s="1209"/>
      <c r="AE171" s="1209"/>
      <c r="AF171" s="1209"/>
      <c r="AG171" s="1210"/>
      <c r="AH171" s="1210"/>
      <c r="AI171" s="1210"/>
      <c r="AJ171" s="1210"/>
      <c r="AK171" s="1206"/>
      <c r="AL171" s="1206"/>
      <c r="AM171" s="1206"/>
      <c r="AN171" s="1206"/>
      <c r="AO171" s="1206"/>
      <c r="AP171" s="1206"/>
      <c r="AQ171" s="1206"/>
      <c r="AR171" s="1206"/>
      <c r="AS171" s="1206"/>
      <c r="AT171" s="1206"/>
      <c r="AU171" s="1206"/>
      <c r="AV171" s="1206"/>
      <c r="AW171" s="1206"/>
      <c r="AX171" s="1206"/>
      <c r="AY171" s="1206"/>
      <c r="AZ171" s="1206"/>
      <c r="BA171" s="1206"/>
      <c r="BB171" s="1206"/>
      <c r="BC171" s="1206"/>
      <c r="BD171" s="1206"/>
      <c r="BE171" s="1206"/>
      <c r="BF171" s="1206"/>
      <c r="BG171" s="1206"/>
      <c r="BH171" s="1206"/>
      <c r="BI171" s="1206"/>
      <c r="BJ171" s="1206"/>
      <c r="BK171" s="1206"/>
      <c r="BL171" s="1206"/>
      <c r="BM171" s="1206"/>
      <c r="BN171" s="1206"/>
      <c r="BO171" s="1206"/>
      <c r="BP171" s="1206"/>
      <c r="BQ171" s="1206"/>
      <c r="BR171" s="1206"/>
      <c r="BS171" s="1206"/>
      <c r="BT171" s="1206"/>
      <c r="BU171" s="1206"/>
      <c r="BV171" s="1206"/>
      <c r="BW171" s="1206"/>
      <c r="BX171" s="1206"/>
      <c r="BY171" s="1206"/>
      <c r="BZ171" s="1206"/>
      <c r="CA171" s="1206"/>
      <c r="CB171" s="1206"/>
      <c r="CC171" s="1206"/>
      <c r="CD171" s="1206"/>
      <c r="CE171" s="1206"/>
      <c r="CF171" s="1206"/>
      <c r="CG171" s="1206"/>
      <c r="CH171" s="1206"/>
      <c r="CI171" s="1206"/>
      <c r="CJ171" s="1206"/>
      <c r="CK171" s="1206"/>
      <c r="CL171" s="1206"/>
      <c r="CM171" s="1206"/>
      <c r="CN171" s="1206"/>
      <c r="CO171" s="1206"/>
      <c r="CP171" s="1206"/>
      <c r="CQ171" s="1206"/>
      <c r="CR171" s="1206"/>
      <c r="CS171" s="1206"/>
      <c r="CT171" s="1206"/>
      <c r="CU171" s="1206"/>
      <c r="CV171" s="1206"/>
      <c r="CW171" s="1206"/>
      <c r="CX171" s="1206"/>
      <c r="CY171" s="1206"/>
      <c r="CZ171" s="1206"/>
      <c r="DA171" s="1206"/>
      <c r="DB171" s="1206"/>
      <c r="DC171" s="1206"/>
      <c r="DD171" s="1206"/>
      <c r="DE171" s="1206"/>
      <c r="DF171" s="1206"/>
      <c r="DG171" s="1206"/>
      <c r="DH171" s="1206"/>
      <c r="DI171" s="1206"/>
      <c r="DJ171" s="1206"/>
      <c r="DK171" s="1206"/>
      <c r="DL171" s="1206"/>
      <c r="DM171" s="1206"/>
      <c r="DN171" s="1206"/>
      <c r="DO171" s="1206"/>
      <c r="DP171" s="1206"/>
      <c r="DQ171" s="1206"/>
    </row>
    <row r="172" spans="1:121" x14ac:dyDescent="0.2">
      <c r="A172" s="1209"/>
      <c r="B172" s="1209"/>
      <c r="C172" s="1209"/>
      <c r="D172" s="1209"/>
      <c r="E172" s="1209"/>
      <c r="F172" s="1209"/>
      <c r="G172" s="1209"/>
      <c r="H172" s="1209"/>
      <c r="I172" s="1209"/>
      <c r="J172" s="1209"/>
      <c r="K172" s="1209"/>
      <c r="L172" s="1209"/>
      <c r="M172" s="1209"/>
      <c r="N172" s="1209"/>
      <c r="O172" s="1209"/>
      <c r="P172" s="1209"/>
      <c r="Q172" s="1209"/>
      <c r="R172" s="1209"/>
      <c r="S172" s="1209"/>
      <c r="T172" s="1209"/>
      <c r="U172" s="1209"/>
      <c r="V172" s="1209"/>
      <c r="W172" s="1209"/>
      <c r="X172" s="1209"/>
      <c r="Y172" s="1209"/>
      <c r="Z172" s="1209"/>
      <c r="AA172" s="1209"/>
      <c r="AB172" s="1209"/>
      <c r="AC172" s="1209"/>
      <c r="AD172" s="1209"/>
      <c r="AE172" s="1209"/>
      <c r="AF172" s="1209"/>
      <c r="AG172" s="1210"/>
      <c r="AH172" s="1210"/>
      <c r="AI172" s="1210"/>
      <c r="AJ172" s="1210"/>
      <c r="AK172" s="1206"/>
      <c r="AL172" s="1206"/>
      <c r="AM172" s="1206"/>
      <c r="AN172" s="1206"/>
      <c r="AO172" s="1206"/>
      <c r="AP172" s="1206"/>
      <c r="AQ172" s="1206"/>
      <c r="AR172" s="1206"/>
      <c r="AS172" s="1206"/>
      <c r="AT172" s="1206"/>
      <c r="AU172" s="1206"/>
      <c r="AV172" s="1206"/>
      <c r="AW172" s="1206"/>
      <c r="AX172" s="1206"/>
      <c r="AY172" s="1206"/>
      <c r="AZ172" s="1206"/>
      <c r="BA172" s="1206"/>
      <c r="BB172" s="1206"/>
      <c r="BC172" s="1206"/>
      <c r="BD172" s="1206"/>
      <c r="BE172" s="1206"/>
      <c r="BF172" s="1206"/>
      <c r="BG172" s="1206"/>
      <c r="BH172" s="1206"/>
      <c r="BI172" s="1206"/>
      <c r="BJ172" s="1206"/>
      <c r="BK172" s="1206"/>
      <c r="BL172" s="1206"/>
      <c r="BM172" s="1206"/>
      <c r="BN172" s="1206"/>
      <c r="BO172" s="1206"/>
      <c r="BP172" s="1206"/>
      <c r="BQ172" s="1206"/>
      <c r="BR172" s="1206"/>
      <c r="BS172" s="1206"/>
      <c r="BT172" s="1206"/>
      <c r="BU172" s="1206"/>
      <c r="BV172" s="1206"/>
      <c r="BW172" s="1206"/>
      <c r="BX172" s="1206"/>
      <c r="BY172" s="1206"/>
      <c r="BZ172" s="1206"/>
      <c r="CA172" s="1206"/>
      <c r="CB172" s="1206"/>
      <c r="CC172" s="1206"/>
      <c r="CD172" s="1206"/>
      <c r="CE172" s="1206"/>
      <c r="CF172" s="1206"/>
      <c r="CG172" s="1206"/>
      <c r="CH172" s="1206"/>
      <c r="CI172" s="1206"/>
      <c r="CJ172" s="1206"/>
      <c r="CK172" s="1206"/>
      <c r="CL172" s="1206"/>
      <c r="CM172" s="1206"/>
      <c r="CN172" s="1206"/>
      <c r="CO172" s="1206"/>
      <c r="CP172" s="1206"/>
      <c r="CQ172" s="1206"/>
      <c r="CR172" s="1206"/>
      <c r="CS172" s="1206"/>
      <c r="CT172" s="1206"/>
      <c r="CU172" s="1206"/>
      <c r="CV172" s="1206"/>
      <c r="CW172" s="1206"/>
      <c r="CX172" s="1206"/>
      <c r="CY172" s="1206"/>
      <c r="CZ172" s="1206"/>
      <c r="DA172" s="1206"/>
      <c r="DB172" s="1206"/>
      <c r="DC172" s="1206"/>
      <c r="DD172" s="1206"/>
      <c r="DE172" s="1206"/>
      <c r="DF172" s="1206"/>
      <c r="DG172" s="1206"/>
      <c r="DH172" s="1206"/>
      <c r="DI172" s="1206"/>
      <c r="DJ172" s="1206"/>
      <c r="DK172" s="1206"/>
      <c r="DL172" s="1206"/>
      <c r="DM172" s="1206"/>
      <c r="DN172" s="1206"/>
      <c r="DO172" s="1206"/>
      <c r="DP172" s="1206"/>
      <c r="DQ172" s="1206"/>
    </row>
    <row r="173" spans="1:121" x14ac:dyDescent="0.2">
      <c r="A173" s="1209"/>
      <c r="B173" s="1209"/>
      <c r="C173" s="1209"/>
      <c r="D173" s="1209"/>
      <c r="E173" s="1209"/>
      <c r="F173" s="1209"/>
      <c r="G173" s="1209"/>
      <c r="H173" s="1209"/>
      <c r="I173" s="1209"/>
      <c r="J173" s="1209"/>
      <c r="K173" s="1209"/>
      <c r="L173" s="1209"/>
      <c r="M173" s="1209"/>
      <c r="N173" s="1209"/>
      <c r="O173" s="1209"/>
      <c r="P173" s="1209"/>
      <c r="Q173" s="1209"/>
      <c r="R173" s="1209"/>
      <c r="S173" s="1209"/>
      <c r="T173" s="1209"/>
      <c r="U173" s="1209"/>
      <c r="V173" s="1209"/>
      <c r="W173" s="1209"/>
      <c r="X173" s="1209"/>
      <c r="Y173" s="1209"/>
      <c r="Z173" s="1209"/>
      <c r="AA173" s="1209"/>
      <c r="AB173" s="1209"/>
      <c r="AC173" s="1209"/>
      <c r="AD173" s="1209"/>
      <c r="AE173" s="1209"/>
      <c r="AF173" s="1209"/>
      <c r="AG173" s="1210"/>
      <c r="AH173" s="1210"/>
      <c r="AI173" s="1210"/>
      <c r="AJ173" s="1210"/>
      <c r="AK173" s="1206"/>
      <c r="AL173" s="1206"/>
      <c r="AM173" s="1206"/>
      <c r="AN173" s="1206"/>
      <c r="AO173" s="1206"/>
      <c r="AP173" s="1206"/>
      <c r="AQ173" s="1206"/>
      <c r="AR173" s="1206"/>
      <c r="AS173" s="1206"/>
      <c r="AT173" s="1206"/>
      <c r="AU173" s="1206"/>
      <c r="AV173" s="1206"/>
      <c r="AW173" s="1206"/>
      <c r="AX173" s="1206"/>
      <c r="AY173" s="1206"/>
      <c r="AZ173" s="1206"/>
      <c r="BA173" s="1206"/>
      <c r="BB173" s="1206"/>
      <c r="BC173" s="1206"/>
      <c r="BD173" s="1206"/>
      <c r="BE173" s="1206"/>
      <c r="BF173" s="1206"/>
      <c r="BG173" s="1206"/>
      <c r="BH173" s="1206"/>
      <c r="BI173" s="1206"/>
      <c r="BJ173" s="1206"/>
      <c r="BK173" s="1206"/>
      <c r="BL173" s="1206"/>
      <c r="BM173" s="1206"/>
      <c r="BN173" s="1206"/>
      <c r="BO173" s="1206"/>
      <c r="BP173" s="1206"/>
      <c r="BQ173" s="1206"/>
      <c r="BR173" s="1206"/>
      <c r="BS173" s="1206"/>
      <c r="BT173" s="1206"/>
      <c r="BU173" s="1206"/>
      <c r="BV173" s="1206"/>
      <c r="BW173" s="1206"/>
      <c r="BX173" s="1206"/>
      <c r="BY173" s="1206"/>
      <c r="BZ173" s="1206"/>
      <c r="CA173" s="1206"/>
      <c r="CB173" s="1206"/>
      <c r="CC173" s="1206"/>
      <c r="CD173" s="1206"/>
      <c r="CE173" s="1206"/>
      <c r="CF173" s="1206"/>
      <c r="CG173" s="1206"/>
      <c r="CH173" s="1206"/>
      <c r="CI173" s="1206"/>
      <c r="CJ173" s="1206"/>
      <c r="CK173" s="1206"/>
      <c r="CL173" s="1206"/>
      <c r="CM173" s="1206"/>
      <c r="CN173" s="1206"/>
      <c r="CO173" s="1206"/>
      <c r="CP173" s="1206"/>
      <c r="CQ173" s="1206"/>
      <c r="CR173" s="1206"/>
      <c r="CS173" s="1206"/>
      <c r="CT173" s="1206"/>
      <c r="CU173" s="1206"/>
      <c r="CV173" s="1206"/>
      <c r="CW173" s="1206"/>
      <c r="CX173" s="1206"/>
      <c r="CY173" s="1206"/>
      <c r="CZ173" s="1206"/>
      <c r="DA173" s="1206"/>
      <c r="DB173" s="1206"/>
      <c r="DC173" s="1206"/>
      <c r="DD173" s="1206"/>
      <c r="DE173" s="1206"/>
      <c r="DF173" s="1206"/>
      <c r="DG173" s="1206"/>
      <c r="DH173" s="1206"/>
      <c r="DI173" s="1206"/>
      <c r="DJ173" s="1206"/>
      <c r="DK173" s="1206"/>
      <c r="DL173" s="1206"/>
      <c r="DM173" s="1206"/>
      <c r="DN173" s="1206"/>
      <c r="DO173" s="1206"/>
      <c r="DP173" s="1206"/>
      <c r="DQ173" s="1206"/>
    </row>
    <row r="174" spans="1:121" x14ac:dyDescent="0.2">
      <c r="A174" s="1209"/>
      <c r="B174" s="1209"/>
      <c r="C174" s="1209"/>
      <c r="D174" s="1209"/>
      <c r="E174" s="1209"/>
      <c r="F174" s="1209"/>
      <c r="G174" s="1209"/>
      <c r="H174" s="1209"/>
      <c r="I174" s="1209"/>
      <c r="J174" s="1209"/>
      <c r="K174" s="1209"/>
      <c r="L174" s="1209"/>
      <c r="M174" s="1209"/>
      <c r="N174" s="1209"/>
      <c r="O174" s="1209"/>
      <c r="P174" s="1209"/>
      <c r="Q174" s="1209"/>
      <c r="R174" s="1209"/>
      <c r="S174" s="1209"/>
      <c r="T174" s="1209"/>
      <c r="U174" s="1209"/>
      <c r="V174" s="1209"/>
      <c r="W174" s="1209"/>
      <c r="X174" s="1209"/>
      <c r="Y174" s="1209"/>
      <c r="Z174" s="1209"/>
      <c r="AA174" s="1209"/>
      <c r="AB174" s="1209"/>
      <c r="AC174" s="1209"/>
      <c r="AD174" s="1209"/>
      <c r="AE174" s="1209"/>
      <c r="AF174" s="1209"/>
      <c r="AG174" s="1210"/>
      <c r="AH174" s="1210"/>
      <c r="AI174" s="1210"/>
      <c r="AJ174" s="1210"/>
      <c r="AK174" s="1206"/>
      <c r="AL174" s="1206"/>
      <c r="AM174" s="1206"/>
      <c r="AN174" s="1206"/>
      <c r="AO174" s="1206"/>
      <c r="AP174" s="1206"/>
      <c r="AQ174" s="1206"/>
      <c r="AR174" s="1206"/>
      <c r="AS174" s="1206"/>
      <c r="AT174" s="1206"/>
      <c r="AU174" s="1206"/>
      <c r="AV174" s="1206"/>
      <c r="AW174" s="1206"/>
      <c r="AX174" s="1206"/>
      <c r="AY174" s="1206"/>
      <c r="AZ174" s="1206"/>
      <c r="BA174" s="1206"/>
      <c r="BB174" s="1206"/>
      <c r="BC174" s="1206"/>
      <c r="BD174" s="1206"/>
      <c r="BE174" s="1206"/>
      <c r="BF174" s="1206"/>
      <c r="BG174" s="1206"/>
      <c r="BH174" s="1206"/>
      <c r="BI174" s="1206"/>
      <c r="BJ174" s="1206"/>
      <c r="BK174" s="1206"/>
      <c r="BL174" s="1206"/>
      <c r="BM174" s="1206"/>
      <c r="BN174" s="1206"/>
      <c r="BO174" s="1206"/>
      <c r="BP174" s="1206"/>
      <c r="BQ174" s="1206"/>
      <c r="BR174" s="1206"/>
      <c r="BS174" s="1206"/>
      <c r="BT174" s="1206"/>
      <c r="BU174" s="1206"/>
      <c r="BV174" s="1206"/>
      <c r="BW174" s="1206"/>
      <c r="BX174" s="1206"/>
      <c r="BY174" s="1206"/>
      <c r="BZ174" s="1206"/>
      <c r="CA174" s="1206"/>
      <c r="CB174" s="1206"/>
      <c r="CC174" s="1206"/>
      <c r="CD174" s="1206"/>
      <c r="CE174" s="1206"/>
      <c r="CF174" s="1206"/>
      <c r="CG174" s="1206"/>
      <c r="CH174" s="1206"/>
      <c r="CI174" s="1206"/>
      <c r="CJ174" s="1206"/>
      <c r="CK174" s="1206"/>
      <c r="CL174" s="1206"/>
      <c r="CM174" s="1206"/>
      <c r="CN174" s="1206"/>
      <c r="CO174" s="1206"/>
      <c r="CP174" s="1206"/>
      <c r="CQ174" s="1206"/>
      <c r="CR174" s="1206"/>
      <c r="CS174" s="1206"/>
      <c r="CT174" s="1206"/>
      <c r="CU174" s="1206"/>
      <c r="CV174" s="1206"/>
      <c r="CW174" s="1206"/>
      <c r="CX174" s="1206"/>
      <c r="CY174" s="1206"/>
      <c r="CZ174" s="1206"/>
      <c r="DA174" s="1206"/>
      <c r="DB174" s="1206"/>
      <c r="DC174" s="1206"/>
      <c r="DD174" s="1206"/>
      <c r="DE174" s="1206"/>
      <c r="DF174" s="1206"/>
      <c r="DG174" s="1206"/>
      <c r="DH174" s="1206"/>
      <c r="DI174" s="1206"/>
      <c r="DJ174" s="1206"/>
      <c r="DK174" s="1206"/>
      <c r="DL174" s="1206"/>
      <c r="DM174" s="1206"/>
      <c r="DN174" s="1206"/>
      <c r="DO174" s="1206"/>
      <c r="DP174" s="1206"/>
      <c r="DQ174" s="1206"/>
    </row>
    <row r="175" spans="1:121" x14ac:dyDescent="0.2">
      <c r="A175" s="1209"/>
      <c r="B175" s="1209"/>
      <c r="C175" s="1209"/>
      <c r="D175" s="1209"/>
      <c r="E175" s="1209"/>
      <c r="F175" s="1209"/>
      <c r="G175" s="1209"/>
      <c r="H175" s="1209"/>
      <c r="I175" s="1209"/>
      <c r="J175" s="1209"/>
      <c r="K175" s="1209"/>
      <c r="L175" s="1209"/>
      <c r="M175" s="1209"/>
      <c r="N175" s="1209"/>
      <c r="O175" s="1209"/>
      <c r="P175" s="1209"/>
      <c r="Q175" s="1209"/>
      <c r="R175" s="1209"/>
      <c r="S175" s="1209"/>
      <c r="T175" s="1209"/>
      <c r="U175" s="1209"/>
      <c r="V175" s="1209"/>
      <c r="W175" s="1209"/>
      <c r="X175" s="1209"/>
      <c r="Y175" s="1209"/>
      <c r="Z175" s="1209"/>
      <c r="AA175" s="1209"/>
      <c r="AB175" s="1209"/>
      <c r="AC175" s="1209"/>
      <c r="AD175" s="1209"/>
      <c r="AE175" s="1209"/>
      <c r="AF175" s="1209"/>
      <c r="AG175" s="1210"/>
      <c r="AH175" s="1210"/>
      <c r="AI175" s="1210"/>
      <c r="AJ175" s="1210"/>
      <c r="AK175" s="1206"/>
      <c r="AL175" s="1206"/>
      <c r="AM175" s="1206"/>
      <c r="AN175" s="1206"/>
      <c r="AO175" s="1206"/>
      <c r="AP175" s="1206"/>
      <c r="AQ175" s="1206"/>
      <c r="AR175" s="1206"/>
      <c r="AS175" s="1206"/>
      <c r="AT175" s="1206"/>
      <c r="AU175" s="1206"/>
      <c r="AV175" s="1206"/>
      <c r="AW175" s="1206"/>
      <c r="AX175" s="1206"/>
      <c r="AY175" s="1206"/>
      <c r="AZ175" s="1206"/>
      <c r="BA175" s="1206"/>
      <c r="BB175" s="1206"/>
      <c r="BC175" s="1206"/>
      <c r="BD175" s="1206"/>
      <c r="BE175" s="1206"/>
      <c r="BF175" s="1206"/>
      <c r="BG175" s="1206"/>
      <c r="BH175" s="1206"/>
      <c r="BI175" s="1206"/>
      <c r="BJ175" s="1206"/>
      <c r="BK175" s="1206"/>
      <c r="BL175" s="1206"/>
      <c r="BM175" s="1206"/>
      <c r="BN175" s="1206"/>
      <c r="BO175" s="1206"/>
      <c r="BP175" s="1206"/>
      <c r="BQ175" s="1206"/>
      <c r="BR175" s="1206"/>
      <c r="BS175" s="1206"/>
      <c r="BT175" s="1206"/>
      <c r="BU175" s="1206"/>
      <c r="BV175" s="1206"/>
      <c r="BW175" s="1206"/>
      <c r="BX175" s="1206"/>
      <c r="BY175" s="1206"/>
      <c r="BZ175" s="1206"/>
      <c r="CA175" s="1206"/>
      <c r="CB175" s="1206"/>
      <c r="CC175" s="1206"/>
      <c r="CD175" s="1206"/>
      <c r="CE175" s="1206"/>
      <c r="CF175" s="1206"/>
      <c r="CG175" s="1206"/>
      <c r="CH175" s="1206"/>
      <c r="CI175" s="1206"/>
      <c r="CJ175" s="1206"/>
      <c r="CK175" s="1206"/>
      <c r="CL175" s="1206"/>
      <c r="CM175" s="1206"/>
      <c r="CN175" s="1206"/>
      <c r="CO175" s="1206"/>
      <c r="CP175" s="1206"/>
      <c r="CQ175" s="1206"/>
      <c r="CR175" s="1206"/>
      <c r="CS175" s="1206"/>
      <c r="CT175" s="1206"/>
      <c r="CU175" s="1206"/>
      <c r="CV175" s="1206"/>
      <c r="CW175" s="1206"/>
      <c r="CX175" s="1206"/>
      <c r="CY175" s="1206"/>
      <c r="CZ175" s="1206"/>
      <c r="DA175" s="1206"/>
      <c r="DB175" s="1206"/>
      <c r="DC175" s="1206"/>
      <c r="DD175" s="1206"/>
      <c r="DE175" s="1206"/>
      <c r="DF175" s="1206"/>
      <c r="DG175" s="1206"/>
      <c r="DH175" s="1206"/>
      <c r="DI175" s="1206"/>
      <c r="DJ175" s="1206"/>
      <c r="DK175" s="1206"/>
      <c r="DL175" s="1206"/>
      <c r="DM175" s="1206"/>
      <c r="DN175" s="1206"/>
      <c r="DO175" s="1206"/>
      <c r="DP175" s="1206"/>
      <c r="DQ175" s="1206"/>
    </row>
    <row r="176" spans="1:121" x14ac:dyDescent="0.2">
      <c r="A176" s="1209"/>
      <c r="B176" s="1209"/>
      <c r="C176" s="1209"/>
      <c r="D176" s="1209"/>
      <c r="E176" s="1209"/>
      <c r="F176" s="1209"/>
      <c r="G176" s="1209"/>
      <c r="H176" s="1209"/>
      <c r="I176" s="1209"/>
      <c r="J176" s="1209"/>
      <c r="K176" s="1209"/>
      <c r="L176" s="1209"/>
      <c r="M176" s="1209"/>
      <c r="N176" s="1209"/>
      <c r="O176" s="1209"/>
      <c r="P176" s="1209"/>
      <c r="Q176" s="1209"/>
      <c r="R176" s="1209"/>
      <c r="S176" s="1209"/>
      <c r="T176" s="1209"/>
      <c r="U176" s="1209"/>
      <c r="V176" s="1209"/>
      <c r="W176" s="1209"/>
      <c r="X176" s="1209"/>
      <c r="Y176" s="1209"/>
      <c r="Z176" s="1209"/>
      <c r="AA176" s="1209"/>
      <c r="AB176" s="1209"/>
      <c r="AC176" s="1209"/>
      <c r="AD176" s="1209"/>
      <c r="AE176" s="1209"/>
      <c r="AF176" s="1209"/>
      <c r="AG176" s="1210"/>
      <c r="AH176" s="1210"/>
      <c r="AI176" s="1210"/>
      <c r="AJ176" s="1210"/>
      <c r="AK176" s="1206"/>
      <c r="AL176" s="1206"/>
      <c r="AM176" s="1206"/>
      <c r="AN176" s="1206"/>
      <c r="AO176" s="1206"/>
      <c r="AP176" s="1206"/>
      <c r="AQ176" s="1206"/>
      <c r="AR176" s="1206"/>
      <c r="AS176" s="1206"/>
      <c r="AT176" s="1206"/>
      <c r="AU176" s="1206"/>
      <c r="AV176" s="1206"/>
      <c r="AW176" s="1206"/>
      <c r="AX176" s="1206"/>
      <c r="AY176" s="1206"/>
      <c r="AZ176" s="1206"/>
      <c r="BA176" s="1206"/>
      <c r="BB176" s="1206"/>
      <c r="BC176" s="1206"/>
      <c r="BD176" s="1206"/>
      <c r="BE176" s="1206"/>
      <c r="BF176" s="1206"/>
      <c r="BG176" s="1206"/>
      <c r="BH176" s="1206"/>
      <c r="BI176" s="1206"/>
      <c r="BJ176" s="1206"/>
      <c r="BK176" s="1206"/>
      <c r="BL176" s="1206"/>
      <c r="BM176" s="1206"/>
      <c r="BN176" s="1206"/>
      <c r="BO176" s="1206"/>
      <c r="BP176" s="1206"/>
      <c r="BQ176" s="1206"/>
      <c r="BR176" s="1206"/>
      <c r="BS176" s="1206"/>
      <c r="BT176" s="1206"/>
      <c r="BU176" s="1206"/>
      <c r="BV176" s="1206"/>
      <c r="BW176" s="1206"/>
      <c r="BX176" s="1206"/>
      <c r="BY176" s="1206"/>
      <c r="BZ176" s="1206"/>
      <c r="CA176" s="1206"/>
      <c r="CB176" s="1206"/>
      <c r="CC176" s="1206"/>
      <c r="CD176" s="1206"/>
      <c r="CE176" s="1206"/>
      <c r="CF176" s="1206"/>
      <c r="CG176" s="1206"/>
      <c r="CH176" s="1206"/>
      <c r="CI176" s="1206"/>
      <c r="CJ176" s="1206"/>
      <c r="CK176" s="1206"/>
      <c r="CL176" s="1206"/>
      <c r="CM176" s="1206"/>
      <c r="CN176" s="1206"/>
      <c r="CO176" s="1206"/>
      <c r="CP176" s="1206"/>
      <c r="CQ176" s="1206"/>
      <c r="CR176" s="1206"/>
      <c r="CS176" s="1206"/>
      <c r="CT176" s="1206"/>
      <c r="CU176" s="1206"/>
      <c r="CV176" s="1206"/>
      <c r="CW176" s="1206"/>
      <c r="CX176" s="1206"/>
      <c r="CY176" s="1206"/>
      <c r="CZ176" s="1206"/>
      <c r="DA176" s="1206"/>
      <c r="DB176" s="1206"/>
      <c r="DC176" s="1206"/>
      <c r="DD176" s="1206"/>
      <c r="DE176" s="1206"/>
      <c r="DF176" s="1206"/>
      <c r="DG176" s="1206"/>
      <c r="DH176" s="1206"/>
      <c r="DI176" s="1206"/>
      <c r="DJ176" s="1206"/>
      <c r="DK176" s="1206"/>
      <c r="DL176" s="1206"/>
      <c r="DM176" s="1206"/>
      <c r="DN176" s="1206"/>
      <c r="DO176" s="1206"/>
      <c r="DP176" s="1206"/>
      <c r="DQ176" s="1206"/>
    </row>
    <row r="177" spans="1:121" x14ac:dyDescent="0.2">
      <c r="A177" s="1209"/>
      <c r="B177" s="1209"/>
      <c r="C177" s="1209"/>
      <c r="D177" s="1209"/>
      <c r="E177" s="1209"/>
      <c r="F177" s="1209"/>
      <c r="G177" s="1209"/>
      <c r="H177" s="1209"/>
      <c r="I177" s="1209"/>
      <c r="J177" s="1209"/>
      <c r="K177" s="1209"/>
      <c r="L177" s="1209"/>
      <c r="M177" s="1209"/>
      <c r="N177" s="1209"/>
      <c r="O177" s="1209"/>
      <c r="P177" s="1209"/>
      <c r="Q177" s="1209"/>
      <c r="R177" s="1209"/>
      <c r="S177" s="1209"/>
      <c r="T177" s="1209"/>
      <c r="U177" s="1209"/>
      <c r="V177" s="1209"/>
      <c r="W177" s="1209"/>
      <c r="X177" s="1209"/>
      <c r="Y177" s="1209"/>
      <c r="Z177" s="1209"/>
      <c r="AA177" s="1209"/>
      <c r="AB177" s="1209"/>
      <c r="AC177" s="1209"/>
      <c r="AD177" s="1209"/>
      <c r="AE177" s="1209"/>
      <c r="AF177" s="1209"/>
      <c r="AG177" s="1210"/>
      <c r="AH177" s="1210"/>
      <c r="AI177" s="1210"/>
      <c r="AJ177" s="1210"/>
      <c r="AK177" s="1206"/>
      <c r="AL177" s="1206"/>
      <c r="AM177" s="1206"/>
      <c r="AN177" s="1206"/>
      <c r="AO177" s="1206"/>
      <c r="AP177" s="1206"/>
      <c r="AQ177" s="1206"/>
      <c r="AR177" s="1206"/>
      <c r="AS177" s="1206"/>
      <c r="AT177" s="1206"/>
      <c r="AU177" s="1206"/>
      <c r="AV177" s="1206"/>
      <c r="AW177" s="1206"/>
      <c r="AX177" s="1206"/>
      <c r="AY177" s="1206"/>
      <c r="AZ177" s="1206"/>
      <c r="BA177" s="1206"/>
      <c r="BB177" s="1206"/>
      <c r="BC177" s="1206"/>
      <c r="BD177" s="1206"/>
      <c r="BE177" s="1206"/>
      <c r="BF177" s="1206"/>
      <c r="BG177" s="1206"/>
      <c r="BH177" s="1206"/>
      <c r="BI177" s="1206"/>
      <c r="BJ177" s="1206"/>
      <c r="BK177" s="1206"/>
      <c r="BL177" s="1206"/>
      <c r="BM177" s="1206"/>
      <c r="BN177" s="1206"/>
      <c r="BO177" s="1206"/>
      <c r="BP177" s="1206"/>
      <c r="BQ177" s="1206"/>
      <c r="BR177" s="1206"/>
      <c r="BS177" s="1206"/>
      <c r="BT177" s="1206"/>
      <c r="BU177" s="1206"/>
      <c r="BV177" s="1206"/>
      <c r="BW177" s="1206"/>
      <c r="BX177" s="1206"/>
      <c r="BY177" s="1206"/>
      <c r="BZ177" s="1206"/>
      <c r="CA177" s="1206"/>
      <c r="CB177" s="1206"/>
      <c r="CC177" s="1206"/>
      <c r="CD177" s="1206"/>
      <c r="CE177" s="1206"/>
      <c r="CF177" s="1206"/>
      <c r="CG177" s="1206"/>
      <c r="CH177" s="1206"/>
      <c r="CI177" s="1206"/>
      <c r="CJ177" s="1206"/>
      <c r="CK177" s="1206"/>
      <c r="CL177" s="1206"/>
      <c r="CM177" s="1206"/>
      <c r="CN177" s="1206"/>
      <c r="CO177" s="1206"/>
      <c r="CP177" s="1206"/>
      <c r="CQ177" s="1206"/>
      <c r="CR177" s="1206"/>
      <c r="CS177" s="1206"/>
      <c r="CT177" s="1206"/>
      <c r="CU177" s="1206"/>
      <c r="CV177" s="1206"/>
      <c r="CW177" s="1206"/>
      <c r="CX177" s="1206"/>
      <c r="CY177" s="1206"/>
      <c r="CZ177" s="1206"/>
      <c r="DA177" s="1206"/>
      <c r="DB177" s="1206"/>
      <c r="DC177" s="1206"/>
      <c r="DD177" s="1206"/>
      <c r="DE177" s="1206"/>
      <c r="DF177" s="1206"/>
      <c r="DG177" s="1206"/>
      <c r="DH177" s="1206"/>
      <c r="DI177" s="1206"/>
      <c r="DJ177" s="1206"/>
      <c r="DK177" s="1206"/>
      <c r="DL177" s="1206"/>
      <c r="DM177" s="1206"/>
      <c r="DN177" s="1206"/>
      <c r="DO177" s="1206"/>
      <c r="DP177" s="1206"/>
      <c r="DQ177" s="1206"/>
    </row>
    <row r="178" spans="1:121" x14ac:dyDescent="0.2">
      <c r="A178" s="1209"/>
      <c r="B178" s="1209"/>
      <c r="C178" s="1209"/>
      <c r="D178" s="1209"/>
      <c r="E178" s="1209"/>
      <c r="F178" s="1209"/>
      <c r="G178" s="1209"/>
      <c r="H178" s="1209"/>
      <c r="I178" s="1209"/>
      <c r="J178" s="1209"/>
      <c r="K178" s="1209"/>
      <c r="L178" s="1209"/>
      <c r="M178" s="1209"/>
      <c r="N178" s="1209"/>
      <c r="O178" s="1209"/>
      <c r="P178" s="1209"/>
      <c r="Q178" s="1209"/>
      <c r="R178" s="1209"/>
      <c r="S178" s="1209"/>
      <c r="T178" s="1209"/>
      <c r="U178" s="1209"/>
      <c r="V178" s="1209"/>
      <c r="W178" s="1209"/>
      <c r="X178" s="1209"/>
      <c r="Y178" s="1209"/>
      <c r="Z178" s="1209"/>
      <c r="AA178" s="1209"/>
      <c r="AB178" s="1209"/>
      <c r="AC178" s="1209"/>
      <c r="AD178" s="1209"/>
      <c r="AE178" s="1209"/>
      <c r="AF178" s="1209"/>
      <c r="AG178" s="1210"/>
      <c r="AH178" s="1210"/>
      <c r="AI178" s="1210"/>
      <c r="AJ178" s="1210"/>
      <c r="AK178" s="1206"/>
      <c r="AL178" s="1206"/>
      <c r="AM178" s="1206"/>
      <c r="AN178" s="1206"/>
      <c r="AO178" s="1206"/>
      <c r="AP178" s="1206"/>
      <c r="AQ178" s="1206"/>
      <c r="AR178" s="1206"/>
      <c r="AS178" s="1206"/>
      <c r="AT178" s="1206"/>
      <c r="AU178" s="1206"/>
      <c r="AV178" s="1206"/>
      <c r="AW178" s="1206"/>
      <c r="AX178" s="1206"/>
      <c r="AY178" s="1206"/>
      <c r="AZ178" s="1206"/>
      <c r="BA178" s="1206"/>
      <c r="BB178" s="1206"/>
      <c r="BC178" s="1206"/>
      <c r="BD178" s="1206"/>
      <c r="BE178" s="1206"/>
      <c r="BF178" s="1206"/>
      <c r="BG178" s="1206"/>
      <c r="BH178" s="1206"/>
      <c r="BI178" s="1206"/>
      <c r="BJ178" s="1206"/>
      <c r="BK178" s="1206"/>
      <c r="BL178" s="1206"/>
      <c r="BM178" s="1206"/>
      <c r="BN178" s="1206"/>
      <c r="BO178" s="1206"/>
      <c r="BP178" s="1206"/>
      <c r="BQ178" s="1206"/>
      <c r="BR178" s="1206"/>
      <c r="BS178" s="1206"/>
      <c r="BT178" s="1206"/>
      <c r="BU178" s="1206"/>
      <c r="BV178" s="1206"/>
      <c r="BW178" s="1206"/>
      <c r="BX178" s="1206"/>
      <c r="BY178" s="1206"/>
      <c r="BZ178" s="1206"/>
      <c r="CA178" s="1206"/>
      <c r="CB178" s="1206"/>
      <c r="CC178" s="1206"/>
      <c r="CD178" s="1206"/>
      <c r="CE178" s="1206"/>
      <c r="CF178" s="1206"/>
      <c r="CG178" s="1206"/>
      <c r="CH178" s="1206"/>
      <c r="CI178" s="1206"/>
      <c r="CJ178" s="1206"/>
      <c r="CK178" s="1206"/>
      <c r="CL178" s="1206"/>
      <c r="CM178" s="1206"/>
      <c r="CN178" s="1206"/>
      <c r="CO178" s="1206"/>
      <c r="CP178" s="1206"/>
      <c r="CQ178" s="1206"/>
      <c r="CR178" s="1206"/>
      <c r="CS178" s="1206"/>
      <c r="CT178" s="1206"/>
      <c r="CU178" s="1206"/>
      <c r="CV178" s="1206"/>
      <c r="CW178" s="1206"/>
      <c r="CX178" s="1206"/>
      <c r="CY178" s="1206"/>
      <c r="CZ178" s="1206"/>
      <c r="DA178" s="1206"/>
      <c r="DB178" s="1206"/>
      <c r="DC178" s="1206"/>
      <c r="DD178" s="1206"/>
      <c r="DE178" s="1206"/>
      <c r="DF178" s="1206"/>
      <c r="DG178" s="1206"/>
      <c r="DH178" s="1206"/>
      <c r="DI178" s="1206"/>
      <c r="DJ178" s="1206"/>
      <c r="DK178" s="1206"/>
      <c r="DL178" s="1206"/>
      <c r="DM178" s="1206"/>
      <c r="DN178" s="1206"/>
      <c r="DO178" s="1206"/>
      <c r="DP178" s="1206"/>
      <c r="DQ178" s="1206"/>
    </row>
    <row r="179" spans="1:121" x14ac:dyDescent="0.2">
      <c r="A179" s="1209"/>
      <c r="B179" s="1209"/>
      <c r="C179" s="1209"/>
      <c r="D179" s="1209"/>
      <c r="E179" s="1209"/>
      <c r="F179" s="1209"/>
      <c r="G179" s="1209"/>
      <c r="H179" s="1209"/>
      <c r="I179" s="1209"/>
      <c r="J179" s="1209"/>
      <c r="K179" s="1209"/>
      <c r="L179" s="1209"/>
      <c r="M179" s="1209"/>
      <c r="N179" s="1209"/>
      <c r="O179" s="1209"/>
      <c r="P179" s="1209"/>
      <c r="Q179" s="1209"/>
      <c r="R179" s="1209"/>
      <c r="S179" s="1209"/>
      <c r="T179" s="1209"/>
      <c r="U179" s="1209"/>
      <c r="V179" s="1209"/>
      <c r="W179" s="1209"/>
      <c r="X179" s="1209"/>
      <c r="Y179" s="1209"/>
      <c r="Z179" s="1209"/>
      <c r="AA179" s="1209"/>
      <c r="AB179" s="1209"/>
      <c r="AC179" s="1209"/>
      <c r="AD179" s="1209"/>
      <c r="AE179" s="1209"/>
      <c r="AF179" s="1209"/>
      <c r="AG179" s="1210"/>
      <c r="AH179" s="1210"/>
      <c r="AI179" s="1210"/>
      <c r="AJ179" s="1210"/>
      <c r="AK179" s="1206"/>
      <c r="AL179" s="1206"/>
      <c r="AM179" s="1206"/>
      <c r="AN179" s="1206"/>
      <c r="AO179" s="1206"/>
      <c r="AP179" s="1206"/>
      <c r="AQ179" s="1206"/>
      <c r="AR179" s="1206"/>
      <c r="AS179" s="1206"/>
      <c r="AT179" s="1206"/>
      <c r="AU179" s="1206"/>
      <c r="AV179" s="1206"/>
      <c r="AW179" s="1206"/>
      <c r="AX179" s="1206"/>
      <c r="AY179" s="1206"/>
      <c r="AZ179" s="1206"/>
      <c r="BA179" s="1206"/>
      <c r="BB179" s="1206"/>
      <c r="BC179" s="1206"/>
      <c r="BD179" s="1206"/>
      <c r="BE179" s="1206"/>
      <c r="BF179" s="1206"/>
      <c r="BG179" s="1206"/>
      <c r="BH179" s="1206"/>
      <c r="BI179" s="1206"/>
      <c r="BJ179" s="1206"/>
      <c r="BK179" s="1206"/>
      <c r="BL179" s="1206"/>
      <c r="BM179" s="1206"/>
      <c r="BN179" s="1206"/>
      <c r="BO179" s="1206"/>
      <c r="BP179" s="1206"/>
      <c r="BQ179" s="1206"/>
      <c r="BR179" s="1206"/>
      <c r="BS179" s="1206"/>
      <c r="BT179" s="1206"/>
      <c r="BU179" s="1206"/>
      <c r="BV179" s="1206"/>
      <c r="BW179" s="1206"/>
      <c r="BX179" s="1206"/>
      <c r="BY179" s="1206"/>
      <c r="BZ179" s="1206"/>
      <c r="CA179" s="1206"/>
      <c r="CB179" s="1206"/>
      <c r="CC179" s="1206"/>
      <c r="CD179" s="1206"/>
      <c r="CE179" s="1206"/>
      <c r="CF179" s="1206"/>
      <c r="CG179" s="1206"/>
      <c r="CH179" s="1206"/>
      <c r="CI179" s="1206"/>
      <c r="CJ179" s="1206"/>
      <c r="CK179" s="1206"/>
      <c r="CL179" s="1206"/>
      <c r="CM179" s="1206"/>
      <c r="CN179" s="1206"/>
      <c r="CO179" s="1206"/>
      <c r="CP179" s="1206"/>
      <c r="CQ179" s="1206"/>
      <c r="CR179" s="1206"/>
      <c r="CS179" s="1206"/>
      <c r="CT179" s="1206"/>
      <c r="CU179" s="1206"/>
      <c r="CV179" s="1206"/>
      <c r="CW179" s="1206"/>
      <c r="CX179" s="1206"/>
      <c r="CY179" s="1206"/>
      <c r="CZ179" s="1206"/>
      <c r="DA179" s="1206"/>
      <c r="DB179" s="1206"/>
      <c r="DC179" s="1206"/>
      <c r="DD179" s="1206"/>
      <c r="DE179" s="1206"/>
      <c r="DF179" s="1206"/>
      <c r="DG179" s="1206"/>
      <c r="DH179" s="1206"/>
      <c r="DI179" s="1206"/>
      <c r="DJ179" s="1206"/>
      <c r="DK179" s="1206"/>
      <c r="DL179" s="1206"/>
      <c r="DM179" s="1206"/>
      <c r="DN179" s="1206"/>
      <c r="DO179" s="1206"/>
      <c r="DP179" s="1206"/>
      <c r="DQ179" s="1206"/>
    </row>
    <row r="180" spans="1:121" x14ac:dyDescent="0.2">
      <c r="A180" s="1209"/>
      <c r="B180" s="1209"/>
      <c r="C180" s="1209"/>
      <c r="D180" s="1209"/>
      <c r="E180" s="1209"/>
      <c r="F180" s="1209"/>
      <c r="G180" s="1209"/>
      <c r="H180" s="1209"/>
      <c r="I180" s="1209"/>
      <c r="J180" s="1209"/>
      <c r="K180" s="1209"/>
      <c r="L180" s="1209"/>
      <c r="M180" s="1209"/>
      <c r="N180" s="1209"/>
      <c r="O180" s="1209"/>
      <c r="P180" s="1209"/>
      <c r="Q180" s="1209"/>
      <c r="R180" s="1209"/>
      <c r="S180" s="1209"/>
      <c r="T180" s="1209"/>
      <c r="U180" s="1209"/>
      <c r="V180" s="1209"/>
      <c r="W180" s="1209"/>
      <c r="X180" s="1209"/>
      <c r="Y180" s="1209"/>
      <c r="Z180" s="1209"/>
      <c r="AA180" s="1209"/>
      <c r="AB180" s="1209"/>
      <c r="AC180" s="1209"/>
      <c r="AD180" s="1209"/>
      <c r="AE180" s="1209"/>
      <c r="AF180" s="1209"/>
      <c r="AG180" s="1210"/>
      <c r="AH180" s="1210"/>
      <c r="AI180" s="1210"/>
      <c r="AJ180" s="1210"/>
      <c r="AK180" s="1206"/>
      <c r="AL180" s="1206"/>
      <c r="AM180" s="1206"/>
      <c r="AN180" s="1206"/>
      <c r="AO180" s="1206"/>
      <c r="AP180" s="1206"/>
      <c r="AQ180" s="1206"/>
      <c r="AR180" s="1206"/>
      <c r="AS180" s="1206"/>
      <c r="AT180" s="1206"/>
      <c r="AU180" s="1206"/>
      <c r="AV180" s="1206"/>
      <c r="AW180" s="1206"/>
      <c r="AX180" s="1206"/>
      <c r="AY180" s="1206"/>
      <c r="AZ180" s="1206"/>
      <c r="BA180" s="1206"/>
      <c r="BB180" s="1206"/>
      <c r="BC180" s="1206"/>
      <c r="BD180" s="1206"/>
      <c r="BE180" s="1206"/>
      <c r="BF180" s="1206"/>
      <c r="BG180" s="1206"/>
      <c r="BH180" s="1206"/>
      <c r="BI180" s="1206"/>
      <c r="BJ180" s="1206"/>
      <c r="BK180" s="1206"/>
      <c r="BL180" s="1206"/>
      <c r="BM180" s="1206"/>
      <c r="BN180" s="1206"/>
      <c r="BO180" s="1206"/>
      <c r="BP180" s="1206"/>
      <c r="BQ180" s="1206"/>
      <c r="BR180" s="1206"/>
      <c r="BS180" s="1206"/>
      <c r="BT180" s="1206"/>
      <c r="BU180" s="1206"/>
      <c r="BV180" s="1206"/>
      <c r="BW180" s="1206"/>
      <c r="BX180" s="1206"/>
      <c r="BY180" s="1206"/>
      <c r="BZ180" s="1206"/>
      <c r="CA180" s="1206"/>
      <c r="CB180" s="1206"/>
      <c r="CC180" s="1206"/>
      <c r="CD180" s="1206"/>
      <c r="CE180" s="1206"/>
      <c r="CF180" s="1206"/>
      <c r="CG180" s="1206"/>
      <c r="CH180" s="1206"/>
      <c r="CI180" s="1206"/>
      <c r="CJ180" s="1206"/>
      <c r="CK180" s="1206"/>
      <c r="CL180" s="1206"/>
      <c r="CM180" s="1206"/>
      <c r="CN180" s="1206"/>
      <c r="CO180" s="1206"/>
      <c r="CP180" s="1206"/>
      <c r="CQ180" s="1206"/>
      <c r="CR180" s="1206"/>
      <c r="CS180" s="1206"/>
      <c r="CT180" s="1206"/>
      <c r="CU180" s="1206"/>
      <c r="CV180" s="1206"/>
      <c r="CW180" s="1206"/>
      <c r="CX180" s="1206"/>
      <c r="CY180" s="1206"/>
      <c r="CZ180" s="1206"/>
      <c r="DA180" s="1206"/>
      <c r="DB180" s="1206"/>
      <c r="DC180" s="1206"/>
      <c r="DD180" s="1206"/>
      <c r="DE180" s="1206"/>
      <c r="DF180" s="1206"/>
      <c r="DG180" s="1206"/>
      <c r="DH180" s="1206"/>
      <c r="DI180" s="1206"/>
      <c r="DJ180" s="1206"/>
      <c r="DK180" s="1206"/>
      <c r="DL180" s="1206"/>
      <c r="DM180" s="1206"/>
      <c r="DN180" s="1206"/>
      <c r="DO180" s="1206"/>
      <c r="DP180" s="1206"/>
      <c r="DQ180" s="1206"/>
    </row>
    <row r="181" spans="1:121" x14ac:dyDescent="0.2">
      <c r="A181" s="1209"/>
      <c r="B181" s="1209"/>
      <c r="C181" s="1209"/>
      <c r="D181" s="1209"/>
      <c r="E181" s="1209"/>
      <c r="F181" s="1209"/>
      <c r="G181" s="1209"/>
      <c r="H181" s="1209"/>
      <c r="I181" s="1209"/>
      <c r="J181" s="1209"/>
      <c r="K181" s="1209"/>
      <c r="L181" s="1209"/>
      <c r="M181" s="1209"/>
      <c r="N181" s="1209"/>
      <c r="O181" s="1209"/>
      <c r="P181" s="1209"/>
      <c r="Q181" s="1209"/>
      <c r="R181" s="1209"/>
      <c r="S181" s="1209"/>
      <c r="T181" s="1209"/>
      <c r="U181" s="1209"/>
      <c r="V181" s="1209"/>
      <c r="W181" s="1209"/>
      <c r="X181" s="1209"/>
      <c r="Y181" s="1209"/>
      <c r="Z181" s="1209"/>
      <c r="AA181" s="1209"/>
      <c r="AB181" s="1209"/>
      <c r="AC181" s="1209"/>
      <c r="AD181" s="1209"/>
      <c r="AE181" s="1209"/>
      <c r="AF181" s="1209"/>
      <c r="AG181" s="1210"/>
      <c r="AH181" s="1210"/>
      <c r="AI181" s="1210"/>
      <c r="AJ181" s="1210"/>
      <c r="AK181" s="1206"/>
      <c r="AL181" s="1206"/>
      <c r="AM181" s="1206"/>
      <c r="AN181" s="1206"/>
      <c r="AO181" s="1206"/>
      <c r="AP181" s="1206"/>
      <c r="AQ181" s="1206"/>
      <c r="AR181" s="1206"/>
      <c r="AS181" s="1206"/>
      <c r="AT181" s="1206"/>
      <c r="AU181" s="1206"/>
      <c r="AV181" s="1206"/>
      <c r="AW181" s="1206"/>
      <c r="AX181" s="1206"/>
      <c r="AY181" s="1206"/>
      <c r="AZ181" s="1206"/>
      <c r="BA181" s="1206"/>
      <c r="BB181" s="1206"/>
      <c r="BC181" s="1206"/>
      <c r="BD181" s="1206"/>
      <c r="BE181" s="1206"/>
      <c r="BF181" s="1206"/>
      <c r="BG181" s="1206"/>
      <c r="BH181" s="1206"/>
      <c r="BI181" s="1206"/>
      <c r="BJ181" s="1206"/>
      <c r="BK181" s="1206"/>
      <c r="BL181" s="1206"/>
      <c r="BM181" s="1206"/>
      <c r="BN181" s="1206"/>
      <c r="BO181" s="1206"/>
      <c r="BP181" s="1206"/>
      <c r="BQ181" s="1206"/>
      <c r="BR181" s="1206"/>
      <c r="BS181" s="1206"/>
      <c r="BT181" s="1206"/>
      <c r="BU181" s="1206"/>
      <c r="BV181" s="1206"/>
      <c r="BW181" s="1206"/>
      <c r="BX181" s="1206"/>
      <c r="BY181" s="1206"/>
      <c r="BZ181" s="1206"/>
      <c r="CA181" s="1206"/>
      <c r="CB181" s="1206"/>
      <c r="CC181" s="1206"/>
      <c r="CD181" s="1206"/>
      <c r="CE181" s="1206"/>
      <c r="CF181" s="1206"/>
      <c r="CG181" s="1206"/>
      <c r="CH181" s="1206"/>
      <c r="CI181" s="1206"/>
      <c r="CJ181" s="1206"/>
      <c r="CK181" s="1206"/>
      <c r="CL181" s="1206"/>
      <c r="CM181" s="1206"/>
      <c r="CN181" s="1206"/>
      <c r="CO181" s="1206"/>
      <c r="CP181" s="1206"/>
      <c r="CQ181" s="1206"/>
      <c r="CR181" s="1206"/>
      <c r="CS181" s="1206"/>
      <c r="CT181" s="1206"/>
      <c r="CU181" s="1206"/>
      <c r="CV181" s="1206"/>
      <c r="CW181" s="1206"/>
      <c r="CX181" s="1206"/>
      <c r="CY181" s="1206"/>
      <c r="CZ181" s="1206"/>
      <c r="DA181" s="1206"/>
      <c r="DB181" s="1206"/>
      <c r="DC181" s="1206"/>
      <c r="DD181" s="1206"/>
      <c r="DE181" s="1206"/>
      <c r="DF181" s="1206"/>
      <c r="DG181" s="1206"/>
      <c r="DH181" s="1206"/>
      <c r="DI181" s="1206"/>
      <c r="DJ181" s="1206"/>
      <c r="DK181" s="1206"/>
      <c r="DL181" s="1206"/>
      <c r="DM181" s="1206"/>
      <c r="DN181" s="1206"/>
      <c r="DO181" s="1206"/>
      <c r="DP181" s="1206"/>
      <c r="DQ181" s="1206"/>
    </row>
    <row r="182" spans="1:121" x14ac:dyDescent="0.2">
      <c r="A182" s="1209"/>
      <c r="B182" s="1209"/>
      <c r="C182" s="1209"/>
      <c r="D182" s="1209"/>
      <c r="E182" s="1209"/>
      <c r="F182" s="1209"/>
      <c r="G182" s="1209"/>
      <c r="H182" s="1209"/>
      <c r="I182" s="1209"/>
      <c r="J182" s="1209"/>
      <c r="K182" s="1209"/>
      <c r="L182" s="1209"/>
      <c r="M182" s="1209"/>
      <c r="N182" s="1209"/>
      <c r="O182" s="1209"/>
      <c r="P182" s="1209"/>
      <c r="Q182" s="1209"/>
      <c r="R182" s="1209"/>
      <c r="S182" s="1209"/>
      <c r="T182" s="1209"/>
      <c r="U182" s="1209"/>
      <c r="V182" s="1209"/>
      <c r="W182" s="1209"/>
      <c r="X182" s="1209"/>
      <c r="Y182" s="1209"/>
      <c r="Z182" s="1209"/>
      <c r="AA182" s="1209"/>
      <c r="AB182" s="1209"/>
      <c r="AC182" s="1209"/>
      <c r="AD182" s="1209"/>
      <c r="AE182" s="1209"/>
      <c r="AF182" s="1209"/>
      <c r="AG182" s="1210"/>
      <c r="AH182" s="1210"/>
      <c r="AI182" s="1210"/>
      <c r="AJ182" s="1210"/>
      <c r="AK182" s="1206"/>
      <c r="AL182" s="1206"/>
      <c r="AM182" s="1206"/>
      <c r="AN182" s="1206"/>
      <c r="AO182" s="1206"/>
      <c r="AP182" s="1206"/>
      <c r="AQ182" s="1206"/>
      <c r="AR182" s="1206"/>
      <c r="AS182" s="1206"/>
      <c r="AT182" s="1206"/>
      <c r="AU182" s="1206"/>
      <c r="AV182" s="1206"/>
      <c r="AW182" s="1206"/>
      <c r="AX182" s="1206"/>
      <c r="AY182" s="1206"/>
      <c r="AZ182" s="1206"/>
      <c r="BA182" s="1206"/>
      <c r="BB182" s="1206"/>
      <c r="BC182" s="1206"/>
      <c r="BD182" s="1206"/>
      <c r="BE182" s="1206"/>
      <c r="BF182" s="1206"/>
      <c r="BG182" s="1206"/>
      <c r="BH182" s="1206"/>
      <c r="BI182" s="1206"/>
      <c r="BJ182" s="1206"/>
      <c r="BK182" s="1206"/>
      <c r="BL182" s="1206"/>
      <c r="BM182" s="1206"/>
      <c r="BN182" s="1206"/>
      <c r="BO182" s="1206"/>
      <c r="BP182" s="1206"/>
      <c r="BQ182" s="1206"/>
      <c r="BR182" s="1206"/>
      <c r="BS182" s="1206"/>
      <c r="BT182" s="1206"/>
      <c r="BU182" s="1206"/>
      <c r="BV182" s="1206"/>
      <c r="BW182" s="1206"/>
      <c r="BX182" s="1206"/>
      <c r="BY182" s="1206"/>
      <c r="BZ182" s="1206"/>
      <c r="CA182" s="1206"/>
      <c r="CB182" s="1206"/>
      <c r="CC182" s="1206"/>
      <c r="CD182" s="1206"/>
      <c r="CE182" s="1206"/>
      <c r="CF182" s="1206"/>
      <c r="CG182" s="1206"/>
      <c r="CH182" s="1206"/>
      <c r="CI182" s="1206"/>
      <c r="CJ182" s="1206"/>
      <c r="CK182" s="1206"/>
      <c r="CL182" s="1206"/>
      <c r="CM182" s="1206"/>
      <c r="CN182" s="1206"/>
      <c r="CO182" s="1206"/>
      <c r="CP182" s="1206"/>
      <c r="CQ182" s="1206"/>
      <c r="CR182" s="1206"/>
      <c r="CS182" s="1206"/>
      <c r="CT182" s="1206"/>
      <c r="CU182" s="1206"/>
      <c r="CV182" s="1206"/>
      <c r="CW182" s="1206"/>
      <c r="CX182" s="1206"/>
      <c r="CY182" s="1206"/>
      <c r="CZ182" s="1206"/>
      <c r="DA182" s="1206"/>
      <c r="DB182" s="1206"/>
      <c r="DC182" s="1206"/>
      <c r="DD182" s="1206"/>
      <c r="DE182" s="1206"/>
      <c r="DF182" s="1206"/>
      <c r="DG182" s="1206"/>
      <c r="DH182" s="1206"/>
      <c r="DI182" s="1206"/>
      <c r="DJ182" s="1206"/>
      <c r="DK182" s="1206"/>
      <c r="DL182" s="1206"/>
      <c r="DM182" s="1206"/>
      <c r="DN182" s="1206"/>
      <c r="DO182" s="1206"/>
      <c r="DP182" s="1206"/>
      <c r="DQ182" s="1206"/>
    </row>
    <row r="183" spans="1:121" x14ac:dyDescent="0.2">
      <c r="A183" s="1209"/>
      <c r="B183" s="1209"/>
      <c r="C183" s="1209"/>
      <c r="D183" s="1209"/>
      <c r="E183" s="1209"/>
      <c r="F183" s="1209"/>
      <c r="G183" s="1209"/>
      <c r="H183" s="1209"/>
      <c r="I183" s="1209"/>
      <c r="J183" s="1209"/>
      <c r="K183" s="1209"/>
      <c r="L183" s="1209"/>
      <c r="M183" s="1209"/>
      <c r="N183" s="1209"/>
      <c r="O183" s="1209"/>
      <c r="P183" s="1209"/>
      <c r="Q183" s="1209"/>
      <c r="R183" s="1209"/>
      <c r="S183" s="1209"/>
      <c r="T183" s="1209"/>
      <c r="U183" s="1209"/>
      <c r="V183" s="1209"/>
      <c r="W183" s="1209"/>
      <c r="X183" s="1209"/>
      <c r="Y183" s="1209"/>
      <c r="Z183" s="1209"/>
      <c r="AA183" s="1209"/>
      <c r="AB183" s="1209"/>
      <c r="AC183" s="1209"/>
      <c r="AD183" s="1209"/>
      <c r="AE183" s="1209"/>
      <c r="AF183" s="1209"/>
      <c r="AG183" s="1210"/>
      <c r="AH183" s="1210"/>
      <c r="AI183" s="1210"/>
      <c r="AJ183" s="1210"/>
      <c r="AK183" s="1206"/>
      <c r="AL183" s="1206"/>
      <c r="AM183" s="1206"/>
      <c r="AN183" s="1206"/>
      <c r="AO183" s="1206"/>
      <c r="AP183" s="1206"/>
      <c r="AQ183" s="1206"/>
      <c r="AR183" s="1206"/>
      <c r="AS183" s="1206"/>
      <c r="AT183" s="1206"/>
      <c r="AU183" s="1206"/>
      <c r="AV183" s="1206"/>
      <c r="AW183" s="1206"/>
      <c r="AX183" s="1206"/>
      <c r="AY183" s="1206"/>
      <c r="AZ183" s="1206"/>
      <c r="BA183" s="1206"/>
      <c r="BB183" s="1206"/>
      <c r="BC183" s="1206"/>
      <c r="BD183" s="1206"/>
      <c r="BE183" s="1206"/>
      <c r="BF183" s="1206"/>
      <c r="BG183" s="1206"/>
      <c r="BH183" s="1206"/>
      <c r="BI183" s="1206"/>
      <c r="BJ183" s="1206"/>
      <c r="BK183" s="1206"/>
      <c r="BL183" s="1206"/>
      <c r="BM183" s="1206"/>
      <c r="BN183" s="1206"/>
      <c r="BO183" s="1206"/>
      <c r="BP183" s="1206"/>
      <c r="BQ183" s="1206"/>
      <c r="BR183" s="1206"/>
      <c r="BS183" s="1206"/>
      <c r="BT183" s="1206"/>
      <c r="BU183" s="1206"/>
      <c r="BV183" s="1206"/>
      <c r="BW183" s="1206"/>
      <c r="BX183" s="1206"/>
      <c r="BY183" s="1206"/>
      <c r="BZ183" s="1206"/>
      <c r="CA183" s="1206"/>
      <c r="CB183" s="1206"/>
      <c r="CC183" s="1206"/>
      <c r="CD183" s="1206"/>
      <c r="CE183" s="1206"/>
      <c r="CF183" s="1206"/>
      <c r="CG183" s="1206"/>
      <c r="CH183" s="1206"/>
      <c r="CI183" s="1206"/>
      <c r="CJ183" s="1206"/>
      <c r="CK183" s="1206"/>
      <c r="CL183" s="1206"/>
      <c r="CM183" s="1206"/>
      <c r="CN183" s="1206"/>
      <c r="CO183" s="1206"/>
      <c r="CP183" s="1206"/>
      <c r="CQ183" s="1206"/>
      <c r="CR183" s="1206"/>
      <c r="CS183" s="1206"/>
      <c r="CT183" s="1206"/>
      <c r="CU183" s="1206"/>
      <c r="CV183" s="1206"/>
      <c r="CW183" s="1206"/>
      <c r="CX183" s="1206"/>
      <c r="CY183" s="1206"/>
      <c r="CZ183" s="1206"/>
      <c r="DA183" s="1206"/>
      <c r="DB183" s="1206"/>
      <c r="DC183" s="1206"/>
      <c r="DD183" s="1206"/>
      <c r="DE183" s="1206"/>
      <c r="DF183" s="1206"/>
      <c r="DG183" s="1206"/>
      <c r="DH183" s="1206"/>
      <c r="DI183" s="1206"/>
      <c r="DJ183" s="1206"/>
      <c r="DK183" s="1206"/>
      <c r="DL183" s="1206"/>
      <c r="DM183" s="1206"/>
      <c r="DN183" s="1206"/>
      <c r="DO183" s="1206"/>
      <c r="DP183" s="1206"/>
      <c r="DQ183" s="1206"/>
    </row>
    <row r="184" spans="1:121" x14ac:dyDescent="0.2">
      <c r="A184" s="1209"/>
      <c r="B184" s="1209"/>
      <c r="C184" s="1209"/>
      <c r="D184" s="1209"/>
      <c r="E184" s="1209"/>
      <c r="F184" s="1209"/>
      <c r="G184" s="1209"/>
      <c r="H184" s="1209"/>
      <c r="I184" s="1209"/>
      <c r="J184" s="1209"/>
      <c r="K184" s="1209"/>
      <c r="L184" s="1209"/>
      <c r="M184" s="1209"/>
      <c r="N184" s="1209"/>
      <c r="O184" s="1209"/>
      <c r="P184" s="1209"/>
      <c r="Q184" s="1209"/>
      <c r="R184" s="1209"/>
      <c r="S184" s="1209"/>
      <c r="T184" s="1209"/>
      <c r="U184" s="1209"/>
      <c r="V184" s="1209"/>
      <c r="W184" s="1209"/>
      <c r="X184" s="1209"/>
      <c r="Y184" s="1209"/>
      <c r="Z184" s="1209"/>
      <c r="AA184" s="1209"/>
      <c r="AB184" s="1209"/>
      <c r="AC184" s="1209"/>
      <c r="AD184" s="1209"/>
      <c r="AE184" s="1209"/>
      <c r="AF184" s="1209"/>
      <c r="AG184" s="1210"/>
      <c r="AH184" s="1210"/>
      <c r="AI184" s="1210"/>
      <c r="AJ184" s="1210"/>
      <c r="AK184" s="1206"/>
      <c r="AL184" s="1206"/>
      <c r="AM184" s="1206"/>
      <c r="AN184" s="1206"/>
      <c r="AO184" s="1206"/>
      <c r="AP184" s="1206"/>
      <c r="AQ184" s="1206"/>
      <c r="AR184" s="1206"/>
      <c r="AS184" s="1206"/>
      <c r="AT184" s="1206"/>
      <c r="AU184" s="1206"/>
      <c r="AV184" s="1206"/>
      <c r="AW184" s="1206"/>
      <c r="AX184" s="1206"/>
      <c r="AY184" s="1206"/>
      <c r="AZ184" s="1206"/>
      <c r="BA184" s="1206"/>
      <c r="BB184" s="1206"/>
      <c r="BC184" s="1206"/>
      <c r="BD184" s="1206"/>
      <c r="BE184" s="1206"/>
      <c r="BF184" s="1206"/>
      <c r="BG184" s="1206"/>
      <c r="BH184" s="1206"/>
      <c r="BI184" s="1206"/>
      <c r="BJ184" s="1206"/>
      <c r="BK184" s="1206"/>
      <c r="BL184" s="1206"/>
      <c r="BM184" s="1206"/>
      <c r="BN184" s="1206"/>
      <c r="BO184" s="1206"/>
      <c r="BP184" s="1206"/>
      <c r="BQ184" s="1206"/>
      <c r="BR184" s="1206"/>
      <c r="BS184" s="1206"/>
      <c r="BT184" s="1206"/>
      <c r="BU184" s="1206"/>
      <c r="BV184" s="1206"/>
      <c r="BW184" s="1206"/>
      <c r="BX184" s="1206"/>
      <c r="BY184" s="1206"/>
      <c r="BZ184" s="1206"/>
      <c r="CA184" s="1206"/>
      <c r="CB184" s="1206"/>
      <c r="CC184" s="1206"/>
      <c r="CD184" s="1206"/>
      <c r="CE184" s="1206"/>
      <c r="CF184" s="1206"/>
      <c r="CG184" s="1206"/>
      <c r="CH184" s="1206"/>
      <c r="CI184" s="1206"/>
      <c r="CJ184" s="1206"/>
      <c r="CK184" s="1206"/>
      <c r="CL184" s="1206"/>
      <c r="CM184" s="1206"/>
      <c r="CN184" s="1206"/>
      <c r="CO184" s="1206"/>
      <c r="CP184" s="1206"/>
      <c r="CQ184" s="1206"/>
      <c r="CR184" s="1206"/>
      <c r="CS184" s="1206"/>
      <c r="CT184" s="1206"/>
      <c r="CU184" s="1206"/>
      <c r="CV184" s="1206"/>
      <c r="CW184" s="1206"/>
      <c r="CX184" s="1206"/>
      <c r="CY184" s="1206"/>
      <c r="CZ184" s="1206"/>
      <c r="DA184" s="1206"/>
      <c r="DB184" s="1206"/>
      <c r="DC184" s="1206"/>
      <c r="DD184" s="1206"/>
      <c r="DE184" s="1206"/>
      <c r="DF184" s="1206"/>
      <c r="DG184" s="1206"/>
      <c r="DH184" s="1206"/>
      <c r="DI184" s="1206"/>
      <c r="DJ184" s="1206"/>
      <c r="DK184" s="1206"/>
      <c r="DL184" s="1206"/>
      <c r="DM184" s="1206"/>
      <c r="DN184" s="1206"/>
      <c r="DO184" s="1206"/>
      <c r="DP184" s="1206"/>
      <c r="DQ184" s="1206"/>
    </row>
    <row r="185" spans="1:121" x14ac:dyDescent="0.2">
      <c r="A185" s="1209"/>
      <c r="B185" s="1209"/>
      <c r="C185" s="1209"/>
      <c r="D185" s="1209"/>
      <c r="E185" s="1209"/>
      <c r="F185" s="1209"/>
      <c r="G185" s="1209"/>
      <c r="H185" s="1209"/>
      <c r="I185" s="1209"/>
      <c r="J185" s="1209"/>
      <c r="K185" s="1209"/>
      <c r="L185" s="1209"/>
      <c r="M185" s="1209"/>
      <c r="N185" s="1209"/>
      <c r="O185" s="1209"/>
      <c r="P185" s="1209"/>
      <c r="Q185" s="1209"/>
      <c r="R185" s="1209"/>
      <c r="S185" s="1209"/>
      <c r="T185" s="1209"/>
      <c r="U185" s="1209"/>
      <c r="V185" s="1209"/>
      <c r="W185" s="1209"/>
      <c r="X185" s="1209"/>
      <c r="Y185" s="1209"/>
      <c r="Z185" s="1209"/>
      <c r="AA185" s="1209"/>
      <c r="AB185" s="1209"/>
      <c r="AC185" s="1209"/>
      <c r="AD185" s="1209"/>
      <c r="AE185" s="1209"/>
      <c r="AF185" s="1209"/>
      <c r="AG185" s="1210"/>
      <c r="AH185" s="1210"/>
      <c r="AI185" s="1210"/>
      <c r="AJ185" s="1210"/>
      <c r="AK185" s="1206"/>
      <c r="AL185" s="1206"/>
      <c r="AM185" s="1206"/>
      <c r="AN185" s="1206"/>
      <c r="AO185" s="1206"/>
      <c r="AP185" s="1206"/>
      <c r="AQ185" s="1206"/>
      <c r="AR185" s="1206"/>
      <c r="AS185" s="1206"/>
      <c r="AT185" s="1206"/>
      <c r="AU185" s="1206"/>
      <c r="AV185" s="1206"/>
      <c r="AW185" s="1206"/>
      <c r="AX185" s="1206"/>
      <c r="AY185" s="1206"/>
      <c r="AZ185" s="1206"/>
      <c r="BA185" s="1206"/>
      <c r="BB185" s="1206"/>
      <c r="BC185" s="1206"/>
      <c r="BD185" s="1206"/>
      <c r="BE185" s="1206"/>
      <c r="BF185" s="1206"/>
      <c r="BG185" s="1206"/>
      <c r="BH185" s="1206"/>
      <c r="BI185" s="1206"/>
      <c r="BJ185" s="1206"/>
      <c r="BK185" s="1206"/>
      <c r="BL185" s="1206"/>
      <c r="BM185" s="1206"/>
      <c r="BN185" s="1206"/>
      <c r="BO185" s="1206"/>
      <c r="BP185" s="1206"/>
      <c r="BQ185" s="1206"/>
      <c r="BR185" s="1206"/>
      <c r="BS185" s="1206"/>
      <c r="BT185" s="1206"/>
      <c r="BU185" s="1206"/>
      <c r="BV185" s="1206"/>
      <c r="BW185" s="1206"/>
      <c r="BX185" s="1206"/>
      <c r="BY185" s="1206"/>
      <c r="BZ185" s="1206"/>
      <c r="CA185" s="1206"/>
      <c r="CB185" s="1206"/>
      <c r="CC185" s="1206"/>
      <c r="CD185" s="1206"/>
      <c r="CE185" s="1206"/>
      <c r="CF185" s="1206"/>
      <c r="CG185" s="1206"/>
      <c r="CH185" s="1206"/>
      <c r="CI185" s="1206"/>
      <c r="CJ185" s="1206"/>
      <c r="CK185" s="1206"/>
      <c r="CL185" s="1206"/>
      <c r="CM185" s="1206"/>
      <c r="CN185" s="1206"/>
      <c r="CO185" s="1206"/>
      <c r="CP185" s="1206"/>
      <c r="CQ185" s="1206"/>
      <c r="CR185" s="1206"/>
      <c r="CS185" s="1206"/>
      <c r="CT185" s="1206"/>
      <c r="CU185" s="1206"/>
      <c r="CV185" s="1206"/>
      <c r="CW185" s="1206"/>
      <c r="CX185" s="1206"/>
      <c r="CY185" s="1206"/>
      <c r="CZ185" s="1206"/>
      <c r="DA185" s="1206"/>
      <c r="DB185" s="1206"/>
      <c r="DC185" s="1206"/>
      <c r="DD185" s="1206"/>
      <c r="DE185" s="1206"/>
      <c r="DF185" s="1206"/>
      <c r="DG185" s="1206"/>
      <c r="DH185" s="1206"/>
      <c r="DI185" s="1206"/>
      <c r="DJ185" s="1206"/>
      <c r="DK185" s="1206"/>
      <c r="DL185" s="1206"/>
      <c r="DM185" s="1206"/>
      <c r="DN185" s="1206"/>
      <c r="DO185" s="1206"/>
      <c r="DP185" s="1206"/>
      <c r="DQ185" s="1206"/>
    </row>
    <row r="186" spans="1:121" x14ac:dyDescent="0.2">
      <c r="A186" s="1209"/>
      <c r="B186" s="1209"/>
      <c r="C186" s="1209"/>
      <c r="D186" s="1209"/>
      <c r="E186" s="1209"/>
      <c r="F186" s="1209"/>
      <c r="G186" s="1209"/>
      <c r="H186" s="1209"/>
      <c r="I186" s="1209"/>
      <c r="J186" s="1209"/>
      <c r="K186" s="1209"/>
      <c r="L186" s="1209"/>
      <c r="M186" s="1209"/>
      <c r="N186" s="1209"/>
      <c r="O186" s="1209"/>
      <c r="P186" s="1209"/>
      <c r="Q186" s="1209"/>
      <c r="R186" s="1209"/>
      <c r="S186" s="1209"/>
      <c r="T186" s="1209"/>
      <c r="U186" s="1209"/>
      <c r="V186" s="1209"/>
      <c r="W186" s="1209"/>
      <c r="X186" s="1209"/>
      <c r="Y186" s="1209"/>
      <c r="Z186" s="1209"/>
      <c r="AA186" s="1209"/>
      <c r="AB186" s="1209"/>
      <c r="AC186" s="1209"/>
      <c r="AD186" s="1209"/>
      <c r="AE186" s="1209"/>
      <c r="AF186" s="1209"/>
      <c r="AG186" s="1210"/>
      <c r="AH186" s="1210"/>
      <c r="AI186" s="1210"/>
      <c r="AJ186" s="1210"/>
      <c r="AK186" s="1206"/>
      <c r="AL186" s="1206"/>
      <c r="AM186" s="1206"/>
      <c r="AN186" s="1206"/>
      <c r="AO186" s="1206"/>
      <c r="AP186" s="1206"/>
      <c r="AQ186" s="1206"/>
      <c r="AR186" s="1206"/>
      <c r="AS186" s="1206"/>
      <c r="AT186" s="1206"/>
      <c r="AU186" s="1206"/>
      <c r="AV186" s="1206"/>
      <c r="AW186" s="1206"/>
      <c r="AX186" s="1206"/>
      <c r="AY186" s="1206"/>
      <c r="AZ186" s="1206"/>
      <c r="BA186" s="1206"/>
      <c r="BB186" s="1206"/>
      <c r="BC186" s="1206"/>
      <c r="BD186" s="1206"/>
      <c r="BE186" s="1206"/>
      <c r="BF186" s="1206"/>
      <c r="BG186" s="1206"/>
      <c r="BH186" s="1206"/>
      <c r="BI186" s="1206"/>
      <c r="BJ186" s="1206"/>
      <c r="BK186" s="1206"/>
      <c r="BL186" s="1206"/>
      <c r="BM186" s="1206"/>
      <c r="BN186" s="1206"/>
      <c r="BO186" s="1206"/>
      <c r="BP186" s="1206"/>
      <c r="BQ186" s="1206"/>
      <c r="BR186" s="1206"/>
      <c r="BS186" s="1206"/>
      <c r="BT186" s="1206"/>
      <c r="BU186" s="1206"/>
      <c r="BV186" s="1206"/>
      <c r="BW186" s="1206"/>
      <c r="BX186" s="1206"/>
      <c r="BY186" s="1206"/>
      <c r="BZ186" s="1206"/>
      <c r="CA186" s="1206"/>
      <c r="CB186" s="1206"/>
      <c r="CC186" s="1206"/>
      <c r="CD186" s="1206"/>
      <c r="CE186" s="1206"/>
      <c r="CF186" s="1206"/>
      <c r="CG186" s="1206"/>
      <c r="CH186" s="1206"/>
      <c r="CI186" s="1206"/>
      <c r="CJ186" s="1206"/>
      <c r="CK186" s="1206"/>
      <c r="CL186" s="1206"/>
      <c r="CM186" s="1206"/>
      <c r="CN186" s="1206"/>
      <c r="CO186" s="1206"/>
      <c r="CP186" s="1206"/>
      <c r="CQ186" s="1206"/>
      <c r="CR186" s="1206"/>
      <c r="CS186" s="1206"/>
      <c r="CT186" s="1206"/>
      <c r="CU186" s="1206"/>
      <c r="CV186" s="1206"/>
      <c r="CW186" s="1206"/>
      <c r="CX186" s="1206"/>
      <c r="CY186" s="1206"/>
      <c r="CZ186" s="1206"/>
      <c r="DA186" s="1206"/>
      <c r="DB186" s="1206"/>
      <c r="DC186" s="1206"/>
      <c r="DD186" s="1206"/>
      <c r="DE186" s="1206"/>
      <c r="DF186" s="1206"/>
      <c r="DG186" s="1206"/>
      <c r="DH186" s="1206"/>
      <c r="DI186" s="1206"/>
      <c r="DJ186" s="1206"/>
      <c r="DK186" s="1206"/>
      <c r="DL186" s="1206"/>
      <c r="DM186" s="1206"/>
      <c r="DN186" s="1206"/>
      <c r="DO186" s="1206"/>
      <c r="DP186" s="1206"/>
      <c r="DQ186" s="1206"/>
    </row>
    <row r="187" spans="1:121" x14ac:dyDescent="0.2">
      <c r="A187" s="1209"/>
      <c r="B187" s="1209"/>
      <c r="C187" s="1209"/>
      <c r="D187" s="1209"/>
      <c r="E187" s="1209"/>
      <c r="F187" s="1209"/>
      <c r="G187" s="1209"/>
      <c r="H187" s="1209"/>
      <c r="I187" s="1209"/>
      <c r="J187" s="1209"/>
      <c r="K187" s="1209"/>
      <c r="L187" s="1209"/>
      <c r="M187" s="1209"/>
      <c r="N187" s="1209"/>
      <c r="O187" s="1209"/>
      <c r="P187" s="1209"/>
      <c r="Q187" s="1209"/>
      <c r="R187" s="1209"/>
      <c r="S187" s="1209"/>
      <c r="T187" s="1209"/>
      <c r="U187" s="1209"/>
      <c r="V187" s="1209"/>
      <c r="W187" s="1209"/>
      <c r="X187" s="1209"/>
      <c r="Y187" s="1209"/>
      <c r="Z187" s="1209"/>
      <c r="AA187" s="1209"/>
      <c r="AB187" s="1209"/>
      <c r="AC187" s="1209"/>
      <c r="AD187" s="1209"/>
      <c r="AE187" s="1209"/>
      <c r="AF187" s="1209"/>
      <c r="AG187" s="1210"/>
      <c r="AH187" s="1210"/>
      <c r="AI187" s="1210"/>
      <c r="AJ187" s="1210"/>
      <c r="AK187" s="1206"/>
      <c r="AL187" s="1206"/>
      <c r="AM187" s="1206"/>
      <c r="AN187" s="1206"/>
      <c r="AO187" s="1206"/>
      <c r="AP187" s="1206"/>
      <c r="AQ187" s="1206"/>
      <c r="AR187" s="1206"/>
      <c r="AS187" s="1206"/>
      <c r="AT187" s="1206"/>
      <c r="AU187" s="1206"/>
      <c r="AV187" s="1206"/>
      <c r="AW187" s="1206"/>
      <c r="AX187" s="1206"/>
      <c r="AY187" s="1206"/>
      <c r="AZ187" s="1206"/>
      <c r="BA187" s="1206"/>
      <c r="BB187" s="1206"/>
      <c r="BC187" s="1206"/>
      <c r="BD187" s="1206"/>
      <c r="BE187" s="1206"/>
      <c r="BF187" s="1206"/>
      <c r="BG187" s="1206"/>
      <c r="BH187" s="1206"/>
      <c r="BI187" s="1206"/>
      <c r="BJ187" s="1206"/>
      <c r="BK187" s="1206"/>
      <c r="BL187" s="1206"/>
      <c r="BM187" s="1206"/>
      <c r="BN187" s="1206"/>
      <c r="BO187" s="1206"/>
      <c r="BP187" s="1206"/>
      <c r="BQ187" s="1206"/>
      <c r="BR187" s="1206"/>
      <c r="BS187" s="1206"/>
      <c r="BT187" s="1206"/>
      <c r="BU187" s="1206"/>
      <c r="BV187" s="1206"/>
      <c r="BW187" s="1206"/>
      <c r="BX187" s="1206"/>
      <c r="BY187" s="1206"/>
      <c r="BZ187" s="1206"/>
      <c r="CA187" s="1206"/>
      <c r="CB187" s="1206"/>
      <c r="CC187" s="1206"/>
      <c r="CD187" s="1206"/>
      <c r="CE187" s="1206"/>
      <c r="CF187" s="1206"/>
      <c r="CG187" s="1206"/>
      <c r="CH187" s="1206"/>
      <c r="CI187" s="1206"/>
      <c r="CJ187" s="1206"/>
      <c r="CK187" s="1206"/>
      <c r="CL187" s="1206"/>
      <c r="CM187" s="1206"/>
      <c r="CN187" s="1206"/>
      <c r="CO187" s="1206"/>
      <c r="CP187" s="1206"/>
      <c r="CQ187" s="1206"/>
      <c r="CR187" s="1206"/>
      <c r="CS187" s="1206"/>
      <c r="CT187" s="1206"/>
      <c r="CU187" s="1206"/>
      <c r="CV187" s="1206"/>
      <c r="CW187" s="1206"/>
      <c r="CX187" s="1206"/>
      <c r="CY187" s="1206"/>
      <c r="CZ187" s="1206"/>
      <c r="DA187" s="1206"/>
      <c r="DB187" s="1206"/>
      <c r="DC187" s="1206"/>
      <c r="DD187" s="1206"/>
      <c r="DE187" s="1206"/>
      <c r="DF187" s="1206"/>
      <c r="DG187" s="1206"/>
      <c r="DH187" s="1206"/>
      <c r="DI187" s="1206"/>
      <c r="DJ187" s="1206"/>
      <c r="DK187" s="1206"/>
      <c r="DL187" s="1206"/>
      <c r="DM187" s="1206"/>
      <c r="DN187" s="1206"/>
      <c r="DO187" s="1206"/>
      <c r="DP187" s="1206"/>
      <c r="DQ187" s="1206"/>
    </row>
    <row r="188" spans="1:121" x14ac:dyDescent="0.2">
      <c r="A188" s="1209"/>
      <c r="B188" s="1209"/>
      <c r="C188" s="1209"/>
      <c r="D188" s="1209"/>
      <c r="E188" s="1209"/>
      <c r="F188" s="1209"/>
      <c r="G188" s="1209"/>
      <c r="H188" s="1209"/>
      <c r="I188" s="1209"/>
      <c r="J188" s="1209"/>
      <c r="K188" s="1209"/>
      <c r="L188" s="1209"/>
      <c r="M188" s="1209"/>
      <c r="N188" s="1209"/>
      <c r="O188" s="1209"/>
      <c r="P188" s="1209"/>
      <c r="Q188" s="1209"/>
      <c r="R188" s="1209"/>
      <c r="S188" s="1209"/>
      <c r="T188" s="1209"/>
      <c r="U188" s="1209"/>
      <c r="V188" s="1209"/>
      <c r="W188" s="1209"/>
      <c r="X188" s="1209"/>
      <c r="Y188" s="1209"/>
      <c r="Z188" s="1209"/>
      <c r="AA188" s="1209"/>
      <c r="AB188" s="1209"/>
      <c r="AC188" s="1209"/>
      <c r="AD188" s="1209"/>
      <c r="AE188" s="1209"/>
      <c r="AF188" s="1209"/>
      <c r="AG188" s="1210"/>
      <c r="AH188" s="1210"/>
      <c r="AI188" s="1210"/>
      <c r="AJ188" s="1210"/>
      <c r="AK188" s="1206"/>
      <c r="AL188" s="1206"/>
      <c r="AM188" s="1206"/>
      <c r="AN188" s="1206"/>
      <c r="AO188" s="1206"/>
      <c r="AP188" s="1206"/>
      <c r="AQ188" s="1206"/>
      <c r="AR188" s="1206"/>
      <c r="AS188" s="1206"/>
      <c r="AT188" s="1206"/>
      <c r="AU188" s="1206"/>
      <c r="AV188" s="1206"/>
      <c r="AW188" s="1206"/>
      <c r="AX188" s="1206"/>
      <c r="AY188" s="1206"/>
      <c r="AZ188" s="1206"/>
      <c r="BA188" s="1206"/>
      <c r="BB188" s="1206"/>
      <c r="BC188" s="1206"/>
      <c r="BD188" s="1206"/>
      <c r="BE188" s="1206"/>
      <c r="BF188" s="1206"/>
      <c r="BG188" s="1206"/>
      <c r="BH188" s="1206"/>
      <c r="BI188" s="1206"/>
      <c r="BJ188" s="1206"/>
      <c r="BK188" s="1206"/>
      <c r="BL188" s="1206"/>
      <c r="BM188" s="1206"/>
      <c r="BN188" s="1206"/>
      <c r="BO188" s="1206"/>
      <c r="BP188" s="1206"/>
      <c r="BQ188" s="1206"/>
      <c r="BR188" s="1206"/>
      <c r="BS188" s="1206"/>
      <c r="BT188" s="1206"/>
      <c r="BU188" s="1206"/>
      <c r="BV188" s="1206"/>
      <c r="BW188" s="1206"/>
      <c r="BX188" s="1206"/>
      <c r="BY188" s="1206"/>
      <c r="BZ188" s="1206"/>
      <c r="CA188" s="1206"/>
      <c r="CB188" s="1206"/>
      <c r="CC188" s="1206"/>
      <c r="CD188" s="1206"/>
      <c r="CE188" s="1206"/>
      <c r="CF188" s="1206"/>
      <c r="CG188" s="1206"/>
      <c r="CH188" s="1206"/>
      <c r="CI188" s="1206"/>
      <c r="CJ188" s="1206"/>
      <c r="CK188" s="1206"/>
      <c r="CL188" s="1206"/>
      <c r="CM188" s="1206"/>
      <c r="CN188" s="1206"/>
      <c r="CO188" s="1206"/>
      <c r="CP188" s="1206"/>
      <c r="CQ188" s="1206"/>
      <c r="CR188" s="1206"/>
      <c r="CS188" s="1206"/>
      <c r="CT188" s="1206"/>
      <c r="CU188" s="1206"/>
      <c r="CV188" s="1206"/>
      <c r="CW188" s="1206"/>
      <c r="CX188" s="1206"/>
      <c r="CY188" s="1206"/>
      <c r="CZ188" s="1206"/>
      <c r="DA188" s="1206"/>
      <c r="DB188" s="1206"/>
      <c r="DC188" s="1206"/>
      <c r="DD188" s="1206"/>
      <c r="DE188" s="1206"/>
      <c r="DF188" s="1206"/>
      <c r="DG188" s="1206"/>
      <c r="DH188" s="1206"/>
      <c r="DI188" s="1206"/>
      <c r="DJ188" s="1206"/>
      <c r="DK188" s="1206"/>
      <c r="DL188" s="1206"/>
      <c r="DM188" s="1206"/>
      <c r="DN188" s="1206"/>
      <c r="DO188" s="1206"/>
      <c r="DP188" s="1206"/>
      <c r="DQ188" s="1206"/>
    </row>
    <row r="189" spans="1:121" x14ac:dyDescent="0.2">
      <c r="A189" s="1209"/>
      <c r="B189" s="1209"/>
      <c r="C189" s="1209"/>
      <c r="D189" s="1209"/>
      <c r="E189" s="1209"/>
      <c r="F189" s="1209"/>
      <c r="G189" s="1209"/>
      <c r="H189" s="1209"/>
      <c r="I189" s="1209"/>
      <c r="J189" s="1209"/>
      <c r="K189" s="1209"/>
      <c r="L189" s="1209"/>
      <c r="M189" s="1209"/>
      <c r="N189" s="1209"/>
      <c r="O189" s="1209"/>
      <c r="P189" s="1209"/>
      <c r="Q189" s="1209"/>
      <c r="R189" s="1209"/>
      <c r="S189" s="1209"/>
      <c r="T189" s="1209"/>
      <c r="U189" s="1209"/>
      <c r="V189" s="1209"/>
      <c r="W189" s="1209"/>
      <c r="X189" s="1209"/>
      <c r="Y189" s="1209"/>
      <c r="Z189" s="1209"/>
      <c r="AA189" s="1209"/>
      <c r="AB189" s="1209"/>
      <c r="AC189" s="1209"/>
      <c r="AD189" s="1209"/>
      <c r="AE189" s="1209"/>
      <c r="AF189" s="1209"/>
      <c r="AG189" s="1210"/>
      <c r="AH189" s="1210"/>
      <c r="AI189" s="1210"/>
      <c r="AJ189" s="1210"/>
      <c r="AK189" s="1206"/>
      <c r="AL189" s="1206"/>
      <c r="AM189" s="1206"/>
      <c r="AN189" s="1206"/>
      <c r="AO189" s="1206"/>
      <c r="AP189" s="1206"/>
      <c r="AQ189" s="1206"/>
      <c r="AR189" s="1206"/>
      <c r="AS189" s="1206"/>
      <c r="AT189" s="1206"/>
      <c r="AU189" s="1206"/>
      <c r="AV189" s="1206"/>
      <c r="AW189" s="1206"/>
      <c r="AX189" s="1206"/>
      <c r="AY189" s="1206"/>
      <c r="AZ189" s="1206"/>
      <c r="BA189" s="1206"/>
      <c r="BB189" s="1206"/>
      <c r="BC189" s="1206"/>
      <c r="BD189" s="1206"/>
      <c r="BE189" s="1206"/>
      <c r="BF189" s="1206"/>
      <c r="BG189" s="1206"/>
      <c r="BH189" s="1206"/>
      <c r="BI189" s="1206"/>
      <c r="BJ189" s="1206"/>
      <c r="BK189" s="1206"/>
      <c r="BL189" s="1206"/>
      <c r="BM189" s="1206"/>
      <c r="BN189" s="1206"/>
      <c r="BO189" s="1206"/>
      <c r="BP189" s="1206"/>
      <c r="BQ189" s="1206"/>
      <c r="BR189" s="1206"/>
      <c r="BS189" s="1206"/>
      <c r="BT189" s="1206"/>
      <c r="BU189" s="1206"/>
      <c r="BV189" s="1206"/>
      <c r="BW189" s="1206"/>
      <c r="BX189" s="1206"/>
      <c r="BY189" s="1206"/>
      <c r="BZ189" s="1206"/>
      <c r="CA189" s="1206"/>
      <c r="CB189" s="1206"/>
      <c r="CC189" s="1206"/>
      <c r="CD189" s="1206"/>
      <c r="CE189" s="1206"/>
      <c r="CF189" s="1206"/>
      <c r="CG189" s="1206"/>
      <c r="CH189" s="1206"/>
      <c r="CI189" s="1206"/>
      <c r="CJ189" s="1206"/>
      <c r="CK189" s="1206"/>
      <c r="CL189" s="1206"/>
      <c r="CM189" s="1206"/>
      <c r="CN189" s="1206"/>
      <c r="CO189" s="1206"/>
      <c r="CP189" s="1206"/>
      <c r="CQ189" s="1206"/>
      <c r="CR189" s="1206"/>
      <c r="CS189" s="1206"/>
      <c r="CT189" s="1206"/>
      <c r="CU189" s="1206"/>
      <c r="CV189" s="1206"/>
      <c r="CW189" s="1206"/>
      <c r="CX189" s="1206"/>
      <c r="CY189" s="1206"/>
      <c r="CZ189" s="1206"/>
      <c r="DA189" s="1206"/>
      <c r="DB189" s="1206"/>
      <c r="DC189" s="1206"/>
      <c r="DD189" s="1206"/>
      <c r="DE189" s="1206"/>
      <c r="DF189" s="1206"/>
      <c r="DG189" s="1206"/>
      <c r="DH189" s="1206"/>
      <c r="DI189" s="1206"/>
      <c r="DJ189" s="1206"/>
      <c r="DK189" s="1206"/>
      <c r="DL189" s="1206"/>
      <c r="DM189" s="1206"/>
      <c r="DN189" s="1206"/>
      <c r="DO189" s="1206"/>
      <c r="DP189" s="1206"/>
      <c r="DQ189" s="1206"/>
    </row>
    <row r="190" spans="1:121" x14ac:dyDescent="0.2">
      <c r="A190" s="1209"/>
      <c r="B190" s="1209"/>
      <c r="C190" s="1209"/>
      <c r="D190" s="1209"/>
      <c r="E190" s="1209"/>
      <c r="F190" s="1209"/>
      <c r="G190" s="1209"/>
      <c r="H190" s="1209"/>
      <c r="I190" s="1209"/>
      <c r="J190" s="1209"/>
      <c r="K190" s="1209"/>
      <c r="L190" s="1209"/>
      <c r="M190" s="1209"/>
      <c r="N190" s="1209"/>
      <c r="O190" s="1209"/>
      <c r="P190" s="1209"/>
      <c r="Q190" s="1209"/>
      <c r="R190" s="1209"/>
      <c r="S190" s="1209"/>
      <c r="T190" s="1209"/>
      <c r="U190" s="1209"/>
      <c r="V190" s="1209"/>
      <c r="W190" s="1209"/>
      <c r="X190" s="1209"/>
      <c r="Y190" s="1209"/>
      <c r="Z190" s="1209"/>
      <c r="AA190" s="1209"/>
      <c r="AB190" s="1209"/>
      <c r="AC190" s="1209"/>
      <c r="AD190" s="1209"/>
      <c r="AE190" s="1209"/>
      <c r="AF190" s="1209"/>
      <c r="AG190" s="1210"/>
      <c r="AH190" s="1210"/>
      <c r="AI190" s="1210"/>
      <c r="AJ190" s="1210"/>
      <c r="AK190" s="1206"/>
      <c r="AL190" s="1206"/>
      <c r="AM190" s="1206"/>
      <c r="AN190" s="1206"/>
      <c r="AO190" s="1206"/>
      <c r="AP190" s="1206"/>
      <c r="AQ190" s="1206"/>
      <c r="AR190" s="1206"/>
      <c r="AS190" s="1206"/>
      <c r="AT190" s="1206"/>
      <c r="AU190" s="1206"/>
      <c r="AV190" s="1206"/>
      <c r="AW190" s="1206"/>
      <c r="AX190" s="1206"/>
      <c r="AY190" s="1206"/>
      <c r="AZ190" s="1206"/>
      <c r="BA190" s="1206"/>
      <c r="BB190" s="1206"/>
      <c r="BC190" s="1206"/>
      <c r="BD190" s="1206"/>
      <c r="BE190" s="1206"/>
      <c r="BF190" s="1206"/>
      <c r="BG190" s="1206"/>
      <c r="BH190" s="1206"/>
      <c r="BI190" s="1206"/>
      <c r="BJ190" s="1206"/>
      <c r="BK190" s="1206"/>
      <c r="BL190" s="1206"/>
      <c r="BM190" s="1206"/>
      <c r="BN190" s="1206"/>
      <c r="BO190" s="1206"/>
      <c r="BP190" s="1206"/>
      <c r="BQ190" s="1206"/>
      <c r="BR190" s="1206"/>
      <c r="BS190" s="1206"/>
      <c r="BT190" s="1206"/>
      <c r="BU190" s="1206"/>
      <c r="BV190" s="1206"/>
      <c r="BW190" s="1206"/>
      <c r="BX190" s="1206"/>
      <c r="BY190" s="1206"/>
      <c r="BZ190" s="1206"/>
      <c r="CA190" s="1206"/>
      <c r="CB190" s="1206"/>
      <c r="CC190" s="1206"/>
      <c r="CD190" s="1206"/>
      <c r="CE190" s="1206"/>
      <c r="CF190" s="1206"/>
      <c r="CG190" s="1206"/>
      <c r="CH190" s="1206"/>
      <c r="CI190" s="1206"/>
      <c r="CJ190" s="1206"/>
      <c r="CK190" s="1206"/>
      <c r="CL190" s="1206"/>
      <c r="CM190" s="1206"/>
      <c r="CN190" s="1206"/>
      <c r="CO190" s="1206"/>
      <c r="CP190" s="1206"/>
      <c r="CQ190" s="1206"/>
      <c r="CR190" s="1206"/>
      <c r="CS190" s="1206"/>
      <c r="CT190" s="1206"/>
      <c r="CU190" s="1206"/>
      <c r="CV190" s="1206"/>
      <c r="CW190" s="1206"/>
      <c r="CX190" s="1206"/>
      <c r="CY190" s="1206"/>
      <c r="CZ190" s="1206"/>
      <c r="DA190" s="1206"/>
      <c r="DB190" s="1206"/>
      <c r="DC190" s="1206"/>
      <c r="DD190" s="1206"/>
      <c r="DE190" s="1206"/>
      <c r="DF190" s="1206"/>
      <c r="DG190" s="1206"/>
      <c r="DH190" s="1206"/>
      <c r="DI190" s="1206"/>
      <c r="DJ190" s="1206"/>
      <c r="DK190" s="1206"/>
      <c r="DL190" s="1206"/>
      <c r="DM190" s="1206"/>
      <c r="DN190" s="1206"/>
      <c r="DO190" s="1206"/>
      <c r="DP190" s="1206"/>
      <c r="DQ190" s="1206"/>
    </row>
    <row r="191" spans="1:121" x14ac:dyDescent="0.2">
      <c r="A191" s="1209"/>
      <c r="B191" s="1209"/>
      <c r="C191" s="1209"/>
      <c r="D191" s="1209"/>
      <c r="E191" s="1209"/>
      <c r="F191" s="1209"/>
      <c r="G191" s="1209"/>
      <c r="H191" s="1209"/>
      <c r="I191" s="1209"/>
      <c r="J191" s="1209"/>
      <c r="K191" s="1209"/>
      <c r="L191" s="1209"/>
      <c r="M191" s="1209"/>
      <c r="N191" s="1209"/>
      <c r="O191" s="1209"/>
      <c r="P191" s="1209"/>
      <c r="Q191" s="1209"/>
      <c r="R191" s="1209"/>
      <c r="S191" s="1209"/>
      <c r="T191" s="1209"/>
      <c r="U191" s="1209"/>
      <c r="V191" s="1209"/>
      <c r="W191" s="1209"/>
      <c r="X191" s="1209"/>
      <c r="Y191" s="1209"/>
      <c r="Z191" s="1209"/>
      <c r="AA191" s="1209"/>
      <c r="AB191" s="1209"/>
      <c r="AC191" s="1209"/>
      <c r="AD191" s="1209"/>
      <c r="AE191" s="1209"/>
      <c r="AF191" s="1209"/>
      <c r="AG191" s="1210"/>
      <c r="AH191" s="1210"/>
      <c r="AI191" s="1210"/>
      <c r="AJ191" s="1210"/>
      <c r="AK191" s="1206"/>
      <c r="AL191" s="1206"/>
      <c r="AM191" s="1206"/>
      <c r="AN191" s="1206"/>
      <c r="AO191" s="1206"/>
      <c r="AP191" s="1206"/>
      <c r="AQ191" s="1206"/>
      <c r="AR191" s="1206"/>
      <c r="AS191" s="1206"/>
      <c r="AT191" s="1206"/>
      <c r="AU191" s="1206"/>
      <c r="AV191" s="1206"/>
      <c r="AW191" s="1206"/>
      <c r="AX191" s="1206"/>
      <c r="AY191" s="1206"/>
      <c r="AZ191" s="1206"/>
      <c r="BA191" s="1206"/>
      <c r="BB191" s="1206"/>
      <c r="BC191" s="1206"/>
      <c r="BD191" s="1206"/>
      <c r="BE191" s="1206"/>
      <c r="BF191" s="1206"/>
      <c r="BG191" s="1206"/>
      <c r="BH191" s="1206"/>
      <c r="BI191" s="1206"/>
      <c r="BJ191" s="1206"/>
      <c r="BK191" s="1206"/>
      <c r="BL191" s="1206"/>
      <c r="BM191" s="1206"/>
      <c r="BN191" s="1206"/>
      <c r="BO191" s="1206"/>
      <c r="BP191" s="1206"/>
      <c r="BQ191" s="1206"/>
      <c r="BR191" s="1206"/>
      <c r="BS191" s="1206"/>
      <c r="BT191" s="1206"/>
      <c r="BU191" s="1206"/>
      <c r="BV191" s="1206"/>
      <c r="BW191" s="1206"/>
      <c r="BX191" s="1206"/>
      <c r="BY191" s="1206"/>
      <c r="BZ191" s="1206"/>
      <c r="CA191" s="1206"/>
      <c r="CB191" s="1206"/>
      <c r="CC191" s="1206"/>
      <c r="CD191" s="1206"/>
      <c r="CE191" s="1206"/>
      <c r="CF191" s="1206"/>
      <c r="CG191" s="1206"/>
      <c r="CH191" s="1206"/>
      <c r="CI191" s="1206"/>
      <c r="CJ191" s="1206"/>
      <c r="CK191" s="1206"/>
      <c r="CL191" s="1206"/>
      <c r="CM191" s="1206"/>
      <c r="CN191" s="1206"/>
      <c r="CO191" s="1206"/>
      <c r="CP191" s="1206"/>
      <c r="CQ191" s="1206"/>
      <c r="CR191" s="1206"/>
      <c r="CS191" s="1206"/>
      <c r="CT191" s="1206"/>
      <c r="CU191" s="1206"/>
      <c r="CV191" s="1206"/>
      <c r="CW191" s="1206"/>
      <c r="CX191" s="1206"/>
      <c r="CY191" s="1206"/>
      <c r="CZ191" s="1206"/>
      <c r="DA191" s="1206"/>
      <c r="DB191" s="1206"/>
      <c r="DC191" s="1206"/>
      <c r="DD191" s="1206"/>
      <c r="DE191" s="1206"/>
      <c r="DF191" s="1206"/>
      <c r="DG191" s="1206"/>
      <c r="DH191" s="1206"/>
      <c r="DI191" s="1206"/>
      <c r="DJ191" s="1206"/>
      <c r="DK191" s="1206"/>
      <c r="DL191" s="1206"/>
      <c r="DM191" s="1206"/>
      <c r="DN191" s="1206"/>
      <c r="DO191" s="1206"/>
      <c r="DP191" s="1206"/>
      <c r="DQ191" s="1206"/>
    </row>
    <row r="192" spans="1:121" x14ac:dyDescent="0.2">
      <c r="A192" s="1209"/>
      <c r="B192" s="1209"/>
      <c r="C192" s="1209"/>
      <c r="D192" s="1209"/>
      <c r="E192" s="1209"/>
      <c r="F192" s="1209"/>
      <c r="G192" s="1209"/>
      <c r="H192" s="1209"/>
      <c r="I192" s="1209"/>
      <c r="J192" s="1209"/>
      <c r="K192" s="1209"/>
      <c r="L192" s="1209"/>
      <c r="M192" s="1209"/>
      <c r="N192" s="1209"/>
      <c r="O192" s="1209"/>
      <c r="P192" s="1209"/>
      <c r="Q192" s="1209"/>
      <c r="R192" s="1209"/>
      <c r="S192" s="1209"/>
      <c r="T192" s="1209"/>
      <c r="U192" s="1209"/>
      <c r="V192" s="1209"/>
      <c r="W192" s="1209"/>
      <c r="X192" s="1209"/>
      <c r="Y192" s="1209"/>
      <c r="Z192" s="1209"/>
      <c r="AA192" s="1209"/>
      <c r="AB192" s="1209"/>
      <c r="AC192" s="1209"/>
      <c r="AD192" s="1209"/>
      <c r="AE192" s="1209"/>
      <c r="AF192" s="1209"/>
      <c r="AG192" s="1210"/>
      <c r="AH192" s="1210"/>
      <c r="AI192" s="1210"/>
      <c r="AJ192" s="1210"/>
      <c r="AK192" s="1206"/>
      <c r="AL192" s="1206"/>
      <c r="AM192" s="1206"/>
      <c r="AN192" s="1206"/>
      <c r="AO192" s="1206"/>
      <c r="AP192" s="1206"/>
      <c r="AQ192" s="1206"/>
      <c r="AR192" s="1206"/>
      <c r="AS192" s="1206"/>
      <c r="AT192" s="1206"/>
      <c r="AU192" s="1206"/>
      <c r="AV192" s="1206"/>
      <c r="AW192" s="1206"/>
      <c r="AX192" s="1206"/>
      <c r="AY192" s="1206"/>
      <c r="AZ192" s="1206"/>
      <c r="BA192" s="1206"/>
      <c r="BB192" s="1206"/>
      <c r="BC192" s="1206"/>
      <c r="BD192" s="1206"/>
      <c r="BE192" s="1206"/>
      <c r="BF192" s="1206"/>
      <c r="BG192" s="1206"/>
      <c r="BH192" s="1206"/>
      <c r="BI192" s="1206"/>
      <c r="BJ192" s="1206"/>
      <c r="BK192" s="1206"/>
      <c r="BL192" s="1206"/>
      <c r="BM192" s="1206"/>
      <c r="BN192" s="1206"/>
      <c r="BO192" s="1206"/>
      <c r="BP192" s="1206"/>
      <c r="BQ192" s="1206"/>
      <c r="BR192" s="1206"/>
      <c r="BS192" s="1206"/>
      <c r="BT192" s="1206"/>
      <c r="BU192" s="1206"/>
      <c r="BV192" s="1206"/>
      <c r="BW192" s="1206"/>
      <c r="BX192" s="1206"/>
      <c r="BY192" s="1206"/>
      <c r="BZ192" s="1206"/>
      <c r="CA192" s="1206"/>
      <c r="CB192" s="1206"/>
      <c r="CC192" s="1206"/>
      <c r="CD192" s="1206"/>
      <c r="CE192" s="1206"/>
      <c r="CF192" s="1206"/>
      <c r="CG192" s="1206"/>
      <c r="CH192" s="1206"/>
      <c r="CI192" s="1206"/>
      <c r="CJ192" s="1206"/>
      <c r="CK192" s="1206"/>
      <c r="CL192" s="1206"/>
      <c r="CM192" s="1206"/>
      <c r="CN192" s="1206"/>
      <c r="CO192" s="1206"/>
      <c r="CP192" s="1206"/>
      <c r="CQ192" s="1206"/>
      <c r="CR192" s="1206"/>
      <c r="CS192" s="1206"/>
      <c r="CT192" s="1206"/>
      <c r="CU192" s="1206"/>
      <c r="CV192" s="1206"/>
      <c r="CW192" s="1206"/>
      <c r="CX192" s="1206"/>
      <c r="CY192" s="1206"/>
      <c r="CZ192" s="1206"/>
      <c r="DA192" s="1206"/>
      <c r="DB192" s="1206"/>
      <c r="DC192" s="1206"/>
      <c r="DD192" s="1206"/>
      <c r="DE192" s="1206"/>
      <c r="DF192" s="1206"/>
      <c r="DG192" s="1206"/>
      <c r="DH192" s="1206"/>
      <c r="DI192" s="1206"/>
      <c r="DJ192" s="1206"/>
      <c r="DK192" s="1206"/>
      <c r="DL192" s="1206"/>
      <c r="DM192" s="1206"/>
      <c r="DN192" s="1206"/>
      <c r="DO192" s="1206"/>
      <c r="DP192" s="1206"/>
      <c r="DQ192" s="1206"/>
    </row>
    <row r="193" spans="1:121" x14ac:dyDescent="0.2">
      <c r="A193" s="1209"/>
      <c r="B193" s="1209"/>
      <c r="C193" s="1209"/>
      <c r="D193" s="1209"/>
      <c r="E193" s="1209"/>
      <c r="F193" s="1209"/>
      <c r="G193" s="1209"/>
      <c r="H193" s="1209"/>
      <c r="I193" s="1209"/>
      <c r="J193" s="1209"/>
      <c r="K193" s="1209"/>
      <c r="L193" s="1209"/>
      <c r="M193" s="1209"/>
      <c r="N193" s="1209"/>
      <c r="O193" s="1209"/>
      <c r="P193" s="1209"/>
      <c r="Q193" s="1209"/>
      <c r="R193" s="1209"/>
      <c r="S193" s="1209"/>
      <c r="T193" s="1209"/>
      <c r="U193" s="1209"/>
      <c r="V193" s="1209"/>
      <c r="W193" s="1209"/>
      <c r="X193" s="1209"/>
      <c r="Y193" s="1209"/>
      <c r="Z193" s="1209"/>
      <c r="AA193" s="1209"/>
      <c r="AB193" s="1209"/>
      <c r="AC193" s="1209"/>
      <c r="AD193" s="1209"/>
      <c r="AE193" s="1209"/>
      <c r="AF193" s="1209"/>
      <c r="AG193" s="1210"/>
      <c r="AH193" s="1210"/>
      <c r="AI193" s="1210"/>
      <c r="AJ193" s="1210"/>
      <c r="AK193" s="1206"/>
      <c r="AL193" s="1206"/>
      <c r="AM193" s="1206"/>
      <c r="AN193" s="1206"/>
      <c r="AO193" s="1206"/>
      <c r="AP193" s="1206"/>
      <c r="AQ193" s="1206"/>
      <c r="AR193" s="1206"/>
      <c r="AS193" s="1206"/>
      <c r="AT193" s="1206"/>
      <c r="AU193" s="1206"/>
      <c r="AV193" s="1206"/>
      <c r="AW193" s="1206"/>
      <c r="AX193" s="1206"/>
      <c r="AY193" s="1206"/>
      <c r="AZ193" s="1206"/>
      <c r="BA193" s="1206"/>
      <c r="BB193" s="1206"/>
      <c r="BC193" s="1206"/>
      <c r="BD193" s="1206"/>
      <c r="BE193" s="1206"/>
      <c r="BF193" s="1206"/>
      <c r="BG193" s="1206"/>
      <c r="BH193" s="1206"/>
      <c r="BI193" s="1206"/>
      <c r="BJ193" s="1206"/>
      <c r="BK193" s="1206"/>
      <c r="BL193" s="1206"/>
      <c r="BM193" s="1206"/>
      <c r="BN193" s="1206"/>
      <c r="BO193" s="1206"/>
      <c r="BP193" s="1206"/>
      <c r="BQ193" s="1206"/>
      <c r="BR193" s="1206"/>
      <c r="BS193" s="1206"/>
      <c r="BT193" s="1206"/>
      <c r="BU193" s="1206"/>
      <c r="BV193" s="1206"/>
      <c r="BW193" s="1206"/>
      <c r="BX193" s="1206"/>
      <c r="BY193" s="1206"/>
      <c r="BZ193" s="1206"/>
      <c r="CA193" s="1206"/>
      <c r="CB193" s="1206"/>
      <c r="CC193" s="1206"/>
      <c r="CD193" s="1206"/>
      <c r="CE193" s="1206"/>
      <c r="CF193" s="1206"/>
      <c r="CG193" s="1206"/>
      <c r="CH193" s="1206"/>
      <c r="CI193" s="1206"/>
      <c r="CJ193" s="1206"/>
      <c r="CK193" s="1206"/>
      <c r="CL193" s="1206"/>
      <c r="CM193" s="1206"/>
      <c r="CN193" s="1206"/>
      <c r="CO193" s="1206"/>
      <c r="CP193" s="1206"/>
      <c r="CQ193" s="1206"/>
      <c r="CR193" s="1206"/>
      <c r="CS193" s="1206"/>
      <c r="CT193" s="1206"/>
      <c r="CU193" s="1206"/>
      <c r="CV193" s="1206"/>
      <c r="CW193" s="1206"/>
      <c r="CX193" s="1206"/>
      <c r="CY193" s="1206"/>
      <c r="CZ193" s="1206"/>
      <c r="DA193" s="1206"/>
      <c r="DB193" s="1206"/>
      <c r="DC193" s="1206"/>
      <c r="DD193" s="1206"/>
      <c r="DE193" s="1206"/>
      <c r="DF193" s="1206"/>
      <c r="DG193" s="1206"/>
      <c r="DH193" s="1206"/>
      <c r="DI193" s="1206"/>
      <c r="DJ193" s="1206"/>
      <c r="DK193" s="1206"/>
      <c r="DL193" s="1206"/>
      <c r="DM193" s="1206"/>
      <c r="DN193" s="1206"/>
      <c r="DO193" s="1206"/>
      <c r="DP193" s="1206"/>
      <c r="DQ193" s="1206"/>
    </row>
    <row r="194" spans="1:121" x14ac:dyDescent="0.2">
      <c r="A194" s="1209"/>
      <c r="B194" s="1209"/>
      <c r="C194" s="1209"/>
      <c r="D194" s="1209"/>
      <c r="E194" s="1209"/>
      <c r="F194" s="1209"/>
      <c r="G194" s="1209"/>
      <c r="H194" s="1209"/>
      <c r="I194" s="1209"/>
      <c r="J194" s="1209"/>
      <c r="K194" s="1209"/>
      <c r="L194" s="1209"/>
      <c r="M194" s="1209"/>
      <c r="N194" s="1209"/>
      <c r="O194" s="1209"/>
      <c r="P194" s="1209"/>
      <c r="Q194" s="1209"/>
      <c r="R194" s="1209"/>
      <c r="S194" s="1209"/>
      <c r="T194" s="1209"/>
      <c r="U194" s="1209"/>
      <c r="V194" s="1209"/>
      <c r="W194" s="1209"/>
      <c r="X194" s="1209"/>
      <c r="Y194" s="1209"/>
      <c r="Z194" s="1209"/>
      <c r="AA194" s="1209"/>
      <c r="AB194" s="1209"/>
      <c r="AC194" s="1209"/>
      <c r="AD194" s="1209"/>
      <c r="AE194" s="1209"/>
      <c r="AF194" s="1209"/>
      <c r="AG194" s="1210"/>
      <c r="AH194" s="1210"/>
      <c r="AI194" s="1210"/>
      <c r="AJ194" s="1210"/>
      <c r="AK194" s="1206"/>
      <c r="AL194" s="1206"/>
      <c r="AM194" s="1206"/>
      <c r="AN194" s="1206"/>
      <c r="AO194" s="1206"/>
      <c r="AP194" s="1206"/>
      <c r="AQ194" s="1206"/>
      <c r="AR194" s="1206"/>
      <c r="AS194" s="1206"/>
      <c r="AT194" s="1206"/>
      <c r="AU194" s="1206"/>
      <c r="AV194" s="1206"/>
      <c r="AW194" s="1206"/>
      <c r="AX194" s="1206"/>
      <c r="AY194" s="1206"/>
      <c r="AZ194" s="1206"/>
      <c r="BA194" s="1206"/>
      <c r="BB194" s="1206"/>
      <c r="BC194" s="1206"/>
      <c r="BD194" s="1206"/>
      <c r="BE194" s="1206"/>
      <c r="BF194" s="1206"/>
      <c r="BG194" s="1206"/>
      <c r="BH194" s="1206"/>
      <c r="BI194" s="1206"/>
      <c r="BJ194" s="1206"/>
      <c r="BK194" s="1206"/>
      <c r="BL194" s="1206"/>
      <c r="BM194" s="1206"/>
      <c r="BN194" s="1206"/>
      <c r="BO194" s="1206"/>
      <c r="BP194" s="1206"/>
      <c r="BQ194" s="1206"/>
      <c r="BR194" s="1206"/>
      <c r="BS194" s="1206"/>
      <c r="BT194" s="1206"/>
      <c r="BU194" s="1206"/>
      <c r="BV194" s="1206"/>
      <c r="BW194" s="1206"/>
      <c r="BX194" s="1206"/>
      <c r="BY194" s="1206"/>
      <c r="BZ194" s="1206"/>
      <c r="CA194" s="1206"/>
      <c r="CB194" s="1206"/>
      <c r="CC194" s="1206"/>
      <c r="CD194" s="1206"/>
      <c r="CE194" s="1206"/>
      <c r="CF194" s="1206"/>
      <c r="CG194" s="1206"/>
      <c r="CH194" s="1206"/>
      <c r="CI194" s="1206"/>
      <c r="CJ194" s="1206"/>
      <c r="CK194" s="1206"/>
      <c r="CL194" s="1206"/>
      <c r="CM194" s="1206"/>
      <c r="CN194" s="1206"/>
      <c r="CO194" s="1206"/>
      <c r="CP194" s="1206"/>
      <c r="CQ194" s="1206"/>
      <c r="CR194" s="1206"/>
      <c r="CS194" s="1206"/>
      <c r="CT194" s="1206"/>
      <c r="CU194" s="1206"/>
      <c r="CV194" s="1206"/>
      <c r="CW194" s="1206"/>
      <c r="CX194" s="1206"/>
      <c r="CY194" s="1206"/>
      <c r="CZ194" s="1206"/>
      <c r="DA194" s="1206"/>
      <c r="DB194" s="1206"/>
      <c r="DC194" s="1206"/>
      <c r="DD194" s="1206"/>
      <c r="DE194" s="1206"/>
      <c r="DF194" s="1206"/>
      <c r="DG194" s="1206"/>
      <c r="DH194" s="1206"/>
      <c r="DI194" s="1206"/>
      <c r="DJ194" s="1206"/>
      <c r="DK194" s="1206"/>
      <c r="DL194" s="1206"/>
      <c r="DM194" s="1206"/>
      <c r="DN194" s="1206"/>
      <c r="DO194" s="1206"/>
      <c r="DP194" s="1206"/>
      <c r="DQ194" s="1206"/>
    </row>
    <row r="195" spans="1:121" x14ac:dyDescent="0.2">
      <c r="A195" s="1209"/>
      <c r="B195" s="1209"/>
      <c r="C195" s="1209"/>
      <c r="D195" s="1209"/>
      <c r="E195" s="1209"/>
      <c r="F195" s="1209"/>
      <c r="G195" s="1209"/>
      <c r="H195" s="1209"/>
      <c r="I195" s="1209"/>
      <c r="J195" s="1209"/>
      <c r="K195" s="1209"/>
      <c r="L195" s="1209"/>
      <c r="M195" s="1209"/>
      <c r="N195" s="1209"/>
      <c r="O195" s="1209"/>
      <c r="P195" s="1209"/>
      <c r="Q195" s="1209"/>
      <c r="R195" s="1209"/>
      <c r="S195" s="1209"/>
      <c r="T195" s="1209"/>
      <c r="U195" s="1209"/>
      <c r="V195" s="1209"/>
      <c r="W195" s="1209"/>
      <c r="X195" s="1209"/>
      <c r="Y195" s="1209"/>
      <c r="Z195" s="1209"/>
      <c r="AA195" s="1209"/>
      <c r="AB195" s="1209"/>
      <c r="AC195" s="1209"/>
      <c r="AD195" s="1209"/>
      <c r="AE195" s="1209"/>
      <c r="AF195" s="1209"/>
      <c r="AG195" s="1210"/>
      <c r="AH195" s="1210"/>
      <c r="AI195" s="1210"/>
      <c r="AJ195" s="1210"/>
      <c r="AK195" s="1206"/>
      <c r="AL195" s="1206"/>
      <c r="AM195" s="1206"/>
      <c r="AN195" s="1206"/>
      <c r="AO195" s="1206"/>
      <c r="AP195" s="1206"/>
      <c r="AQ195" s="1206"/>
      <c r="AR195" s="1206"/>
      <c r="AS195" s="1206"/>
      <c r="AT195" s="1206"/>
      <c r="AU195" s="1206"/>
      <c r="AV195" s="1206"/>
      <c r="AW195" s="1206"/>
      <c r="AX195" s="1206"/>
      <c r="AY195" s="1206"/>
      <c r="AZ195" s="1206"/>
      <c r="BA195" s="1206"/>
      <c r="BB195" s="1206"/>
      <c r="BC195" s="1206"/>
      <c r="BD195" s="1206"/>
      <c r="BE195" s="1206"/>
      <c r="BF195" s="1206"/>
      <c r="BG195" s="1206"/>
      <c r="BH195" s="1206"/>
      <c r="BI195" s="1206"/>
      <c r="BJ195" s="1206"/>
      <c r="BK195" s="1206"/>
      <c r="BL195" s="1206"/>
      <c r="BM195" s="1206"/>
      <c r="BN195" s="1206"/>
      <c r="BO195" s="1206"/>
      <c r="BP195" s="1206"/>
      <c r="BQ195" s="1206"/>
      <c r="BR195" s="1206"/>
      <c r="BS195" s="1206"/>
      <c r="BT195" s="1206"/>
      <c r="BU195" s="1206"/>
      <c r="BV195" s="1206"/>
      <c r="BW195" s="1206"/>
      <c r="BX195" s="1206"/>
      <c r="BY195" s="1206"/>
      <c r="BZ195" s="1206"/>
      <c r="CA195" s="1206"/>
      <c r="CB195" s="1206"/>
      <c r="CC195" s="1206"/>
      <c r="CD195" s="1206"/>
      <c r="CE195" s="1206"/>
      <c r="CF195" s="1206"/>
      <c r="CG195" s="1206"/>
      <c r="CH195" s="1206"/>
      <c r="CI195" s="1206"/>
      <c r="CJ195" s="1206"/>
      <c r="CK195" s="1206"/>
      <c r="CL195" s="1206"/>
      <c r="CM195" s="1206"/>
      <c r="CN195" s="1206"/>
      <c r="CO195" s="1206"/>
      <c r="CP195" s="1206"/>
      <c r="CQ195" s="1206"/>
      <c r="CR195" s="1206"/>
      <c r="CS195" s="1206"/>
      <c r="CT195" s="1206"/>
      <c r="CU195" s="1206"/>
      <c r="CV195" s="1206"/>
      <c r="CW195" s="1206"/>
      <c r="CX195" s="1206"/>
      <c r="CY195" s="1206"/>
      <c r="CZ195" s="1206"/>
      <c r="DA195" s="1206"/>
      <c r="DB195" s="1206"/>
      <c r="DC195" s="1206"/>
      <c r="DD195" s="1206"/>
      <c r="DE195" s="1206"/>
      <c r="DF195" s="1206"/>
      <c r="DG195" s="1206"/>
      <c r="DH195" s="1206"/>
      <c r="DI195" s="1206"/>
      <c r="DJ195" s="1206"/>
      <c r="DK195" s="1206"/>
      <c r="DL195" s="1206"/>
      <c r="DM195" s="1206"/>
      <c r="DN195" s="1206"/>
      <c r="DO195" s="1206"/>
      <c r="DP195" s="1206"/>
      <c r="DQ195" s="1206"/>
    </row>
    <row r="196" spans="1:121" x14ac:dyDescent="0.2">
      <c r="A196" s="1209"/>
      <c r="B196" s="1209"/>
      <c r="C196" s="1209"/>
      <c r="D196" s="1209"/>
      <c r="E196" s="1209"/>
      <c r="F196" s="1209"/>
      <c r="G196" s="1209"/>
      <c r="H196" s="1209"/>
      <c r="I196" s="1209"/>
      <c r="J196" s="1209"/>
      <c r="K196" s="1209"/>
      <c r="L196" s="1209"/>
      <c r="M196" s="1209"/>
      <c r="N196" s="1209"/>
      <c r="O196" s="1209"/>
      <c r="P196" s="1209"/>
      <c r="Q196" s="1209"/>
      <c r="R196" s="1209"/>
      <c r="S196" s="1209"/>
      <c r="T196" s="1209"/>
      <c r="U196" s="1209"/>
      <c r="V196" s="1209"/>
      <c r="W196" s="1209"/>
      <c r="X196" s="1209"/>
      <c r="Y196" s="1209"/>
      <c r="Z196" s="1209"/>
      <c r="AA196" s="1209"/>
      <c r="AB196" s="1209"/>
      <c r="AC196" s="1209"/>
      <c r="AD196" s="1209"/>
      <c r="AE196" s="1209"/>
      <c r="AF196" s="1209"/>
      <c r="AG196" s="1210"/>
      <c r="AH196" s="1210"/>
      <c r="AI196" s="1210"/>
      <c r="AJ196" s="1210"/>
      <c r="AK196" s="1206"/>
      <c r="AL196" s="1206"/>
      <c r="AM196" s="1206"/>
      <c r="AN196" s="1206"/>
      <c r="AO196" s="1206"/>
      <c r="AP196" s="1206"/>
      <c r="AQ196" s="1206"/>
      <c r="AR196" s="1206"/>
      <c r="AS196" s="1206"/>
      <c r="AT196" s="1206"/>
      <c r="AU196" s="1206"/>
      <c r="AV196" s="1206"/>
      <c r="AW196" s="1206"/>
      <c r="AX196" s="1206"/>
      <c r="AY196" s="1206"/>
      <c r="AZ196" s="1206"/>
      <c r="BA196" s="1206"/>
      <c r="BB196" s="1206"/>
      <c r="BC196" s="1206"/>
      <c r="BD196" s="1206"/>
      <c r="BE196" s="1206"/>
      <c r="BF196" s="1206"/>
      <c r="BG196" s="1206"/>
      <c r="BH196" s="1206"/>
      <c r="BI196" s="1206"/>
      <c r="BJ196" s="1206"/>
      <c r="BK196" s="1206"/>
      <c r="BL196" s="1206"/>
      <c r="BM196" s="1206"/>
      <c r="BN196" s="1206"/>
      <c r="BO196" s="1206"/>
      <c r="BP196" s="1206"/>
      <c r="BQ196" s="1206"/>
      <c r="BR196" s="1206"/>
      <c r="BS196" s="1206"/>
      <c r="BT196" s="1206"/>
      <c r="BU196" s="1206"/>
      <c r="BV196" s="1206"/>
      <c r="BW196" s="1206"/>
      <c r="BX196" s="1206"/>
      <c r="BY196" s="1206"/>
      <c r="BZ196" s="1206"/>
      <c r="CA196" s="1206"/>
      <c r="CB196" s="1206"/>
      <c r="CC196" s="1206"/>
      <c r="CD196" s="1206"/>
      <c r="CE196" s="1206"/>
      <c r="CF196" s="1206"/>
      <c r="CG196" s="1206"/>
      <c r="CH196" s="1206"/>
      <c r="CI196" s="1206"/>
      <c r="CJ196" s="1206"/>
      <c r="CK196" s="1206"/>
      <c r="CL196" s="1206"/>
      <c r="CM196" s="1206"/>
      <c r="CN196" s="1206"/>
      <c r="CO196" s="1206"/>
      <c r="CP196" s="1206"/>
      <c r="CQ196" s="1206"/>
      <c r="CR196" s="1206"/>
      <c r="CS196" s="1206"/>
      <c r="CT196" s="1206"/>
      <c r="CU196" s="1206"/>
      <c r="CV196" s="1206"/>
      <c r="CW196" s="1206"/>
      <c r="CX196" s="1206"/>
      <c r="CY196" s="1206"/>
      <c r="CZ196" s="1206"/>
      <c r="DA196" s="1206"/>
      <c r="DB196" s="1206"/>
      <c r="DC196" s="1206"/>
      <c r="DD196" s="1206"/>
      <c r="DE196" s="1206"/>
      <c r="DF196" s="1206"/>
      <c r="DG196" s="1206"/>
      <c r="DH196" s="1206"/>
      <c r="DI196" s="1206"/>
      <c r="DJ196" s="1206"/>
      <c r="DK196" s="1206"/>
      <c r="DL196" s="1206"/>
      <c r="DM196" s="1206"/>
      <c r="DN196" s="1206"/>
      <c r="DO196" s="1206"/>
      <c r="DP196" s="1206"/>
      <c r="DQ196" s="1206"/>
    </row>
    <row r="197" spans="1:121" x14ac:dyDescent="0.2">
      <c r="A197" s="1209"/>
      <c r="B197" s="1209"/>
      <c r="C197" s="1209"/>
      <c r="D197" s="1209"/>
      <c r="E197" s="1209"/>
      <c r="F197" s="1209"/>
      <c r="G197" s="1209"/>
      <c r="H197" s="1209"/>
      <c r="I197" s="1209"/>
      <c r="J197" s="1209"/>
      <c r="K197" s="1209"/>
      <c r="L197" s="1209"/>
      <c r="M197" s="1209"/>
      <c r="N197" s="1209"/>
      <c r="O197" s="1209"/>
      <c r="P197" s="1209"/>
      <c r="Q197" s="1209"/>
      <c r="R197" s="1209"/>
      <c r="S197" s="1209"/>
      <c r="T197" s="1209"/>
      <c r="U197" s="1209"/>
      <c r="V197" s="1209"/>
      <c r="W197" s="1209"/>
      <c r="X197" s="1209"/>
      <c r="Y197" s="1209"/>
      <c r="Z197" s="1209"/>
      <c r="AA197" s="1209"/>
      <c r="AB197" s="1209"/>
      <c r="AC197" s="1209"/>
      <c r="AD197" s="1209"/>
      <c r="AE197" s="1209"/>
      <c r="AF197" s="1209"/>
      <c r="AG197" s="1210"/>
      <c r="AH197" s="1210"/>
      <c r="AI197" s="1210"/>
      <c r="AJ197" s="1210"/>
      <c r="AK197" s="1206"/>
      <c r="AL197" s="1206"/>
      <c r="AM197" s="1206"/>
      <c r="AN197" s="1206"/>
      <c r="AO197" s="1206"/>
      <c r="AP197" s="1206"/>
      <c r="AQ197" s="1206"/>
      <c r="AR197" s="1206"/>
      <c r="AS197" s="1206"/>
      <c r="AT197" s="1206"/>
      <c r="AU197" s="1206"/>
      <c r="AV197" s="1206"/>
      <c r="AW197" s="1206"/>
      <c r="AX197" s="1206"/>
      <c r="AY197" s="1206"/>
      <c r="AZ197" s="1206"/>
      <c r="BA197" s="1206"/>
      <c r="BB197" s="1206"/>
      <c r="BC197" s="1206"/>
      <c r="BD197" s="1206"/>
      <c r="BE197" s="1206"/>
      <c r="BF197" s="1206"/>
      <c r="BG197" s="1206"/>
      <c r="BH197" s="1206"/>
      <c r="BI197" s="1206"/>
      <c r="BJ197" s="1206"/>
      <c r="BK197" s="1206"/>
      <c r="BL197" s="1206"/>
      <c r="BM197" s="1206"/>
      <c r="BN197" s="1206"/>
      <c r="BO197" s="1206"/>
      <c r="BP197" s="1206"/>
      <c r="BQ197" s="1206"/>
      <c r="BR197" s="1206"/>
      <c r="BS197" s="1206"/>
      <c r="BT197" s="1206"/>
      <c r="BU197" s="1206"/>
      <c r="BV197" s="1206"/>
      <c r="BW197" s="1206"/>
      <c r="BX197" s="1206"/>
      <c r="BY197" s="1206"/>
      <c r="BZ197" s="1206"/>
      <c r="CA197" s="1206"/>
      <c r="CB197" s="1206"/>
      <c r="CC197" s="1206"/>
      <c r="CD197" s="1206"/>
      <c r="CE197" s="1206"/>
      <c r="CF197" s="1206"/>
      <c r="CG197" s="1206"/>
      <c r="CH197" s="1206"/>
      <c r="CI197" s="1206"/>
      <c r="CJ197" s="1206"/>
      <c r="CK197" s="1206"/>
      <c r="CL197" s="1206"/>
      <c r="CM197" s="1206"/>
      <c r="CN197" s="1206"/>
      <c r="CO197" s="1206"/>
      <c r="CP197" s="1206"/>
      <c r="CQ197" s="1206"/>
      <c r="CR197" s="1206"/>
      <c r="CS197" s="1206"/>
      <c r="CT197" s="1206"/>
      <c r="CU197" s="1206"/>
      <c r="CV197" s="1206"/>
      <c r="CW197" s="1206"/>
      <c r="CX197" s="1206"/>
      <c r="CY197" s="1206"/>
      <c r="CZ197" s="1206"/>
      <c r="DA197" s="1206"/>
      <c r="DB197" s="1206"/>
      <c r="DC197" s="1206"/>
      <c r="DD197" s="1206"/>
      <c r="DE197" s="1206"/>
      <c r="DF197" s="1206"/>
      <c r="DG197" s="1206"/>
      <c r="DH197" s="1206"/>
      <c r="DI197" s="1206"/>
      <c r="DJ197" s="1206"/>
      <c r="DK197" s="1206"/>
      <c r="DL197" s="1206"/>
      <c r="DM197" s="1206"/>
      <c r="DN197" s="1206"/>
      <c r="DO197" s="1206"/>
      <c r="DP197" s="1206"/>
      <c r="DQ197" s="1206"/>
    </row>
    <row r="198" spans="1:121" x14ac:dyDescent="0.2">
      <c r="A198" s="1209"/>
      <c r="B198" s="1209"/>
      <c r="C198" s="1209"/>
      <c r="D198" s="1209"/>
      <c r="E198" s="1209"/>
      <c r="F198" s="1209"/>
      <c r="G198" s="1209"/>
      <c r="H198" s="1209"/>
      <c r="I198" s="1209"/>
      <c r="J198" s="1209"/>
      <c r="K198" s="1209"/>
      <c r="L198" s="1209"/>
      <c r="M198" s="1209"/>
      <c r="N198" s="1209"/>
      <c r="O198" s="1209"/>
      <c r="P198" s="1209"/>
      <c r="Q198" s="1209"/>
      <c r="R198" s="1209"/>
      <c r="S198" s="1209"/>
      <c r="T198" s="1209"/>
      <c r="U198" s="1209"/>
      <c r="V198" s="1209"/>
      <c r="W198" s="1209"/>
      <c r="X198" s="1209"/>
      <c r="Y198" s="1209"/>
      <c r="Z198" s="1209"/>
      <c r="AA198" s="1209"/>
      <c r="AB198" s="1209"/>
      <c r="AC198" s="1209"/>
      <c r="AD198" s="1209"/>
      <c r="AE198" s="1209"/>
      <c r="AF198" s="1209"/>
      <c r="AG198" s="1210"/>
      <c r="AH198" s="1210"/>
      <c r="AI198" s="1210"/>
      <c r="AJ198" s="1210"/>
      <c r="AK198" s="1206"/>
      <c r="AL198" s="1206"/>
      <c r="AM198" s="1206"/>
      <c r="AN198" s="1206"/>
      <c r="AO198" s="1206"/>
      <c r="AP198" s="1206"/>
      <c r="AQ198" s="1206"/>
      <c r="AR198" s="1206"/>
      <c r="AS198" s="1206"/>
      <c r="AT198" s="1206"/>
      <c r="AU198" s="1206"/>
      <c r="AV198" s="1206"/>
      <c r="AW198" s="1206"/>
      <c r="AX198" s="1206"/>
      <c r="AY198" s="1206"/>
      <c r="AZ198" s="1206"/>
      <c r="BA198" s="1206"/>
      <c r="BB198" s="1206"/>
      <c r="BC198" s="1206"/>
      <c r="BD198" s="1206"/>
      <c r="BE198" s="1206"/>
      <c r="BF198" s="1206"/>
      <c r="BG198" s="1206"/>
      <c r="BH198" s="1206"/>
      <c r="BI198" s="1206"/>
      <c r="BJ198" s="1206"/>
      <c r="BK198" s="1206"/>
      <c r="BL198" s="1206"/>
      <c r="BM198" s="1206"/>
      <c r="BN198" s="1206"/>
      <c r="BO198" s="1206"/>
      <c r="BP198" s="1206"/>
      <c r="BQ198" s="1206"/>
      <c r="BR198" s="1206"/>
      <c r="BS198" s="1206"/>
      <c r="BT198" s="1206"/>
      <c r="BU198" s="1206"/>
      <c r="BV198" s="1206"/>
      <c r="BW198" s="1206"/>
      <c r="BX198" s="1206"/>
      <c r="BY198" s="1206"/>
      <c r="BZ198" s="1206"/>
      <c r="CA198" s="1206"/>
      <c r="CB198" s="1206"/>
      <c r="CC198" s="1206"/>
      <c r="CD198" s="1206"/>
      <c r="CE198" s="1206"/>
      <c r="CF198" s="1206"/>
      <c r="CG198" s="1206"/>
      <c r="CH198" s="1206"/>
      <c r="CI198" s="1206"/>
      <c r="CJ198" s="1206"/>
      <c r="CK198" s="1206"/>
      <c r="CL198" s="1206"/>
      <c r="CM198" s="1206"/>
      <c r="CN198" s="1206"/>
      <c r="CO198" s="1206"/>
      <c r="CP198" s="1206"/>
      <c r="CQ198" s="1206"/>
      <c r="CR198" s="1206"/>
      <c r="CS198" s="1206"/>
      <c r="CT198" s="1206"/>
      <c r="CU198" s="1206"/>
      <c r="CV198" s="1206"/>
      <c r="CW198" s="1206"/>
      <c r="CX198" s="1206"/>
      <c r="CY198" s="1206"/>
      <c r="CZ198" s="1206"/>
      <c r="DA198" s="1206"/>
      <c r="DB198" s="1206"/>
      <c r="DC198" s="1206"/>
      <c r="DD198" s="1206"/>
      <c r="DE198" s="1206"/>
      <c r="DF198" s="1206"/>
      <c r="DG198" s="1206"/>
      <c r="DH198" s="1206"/>
      <c r="DI198" s="1206"/>
      <c r="DJ198" s="1206"/>
      <c r="DK198" s="1206"/>
      <c r="DL198" s="1206"/>
      <c r="DM198" s="1206"/>
      <c r="DN198" s="1206"/>
      <c r="DO198" s="1206"/>
      <c r="DP198" s="1206"/>
      <c r="DQ198" s="1206"/>
    </row>
    <row r="199" spans="1:121" x14ac:dyDescent="0.2">
      <c r="A199" s="1209"/>
      <c r="B199" s="1209"/>
      <c r="C199" s="1209"/>
      <c r="D199" s="1209"/>
      <c r="E199" s="1209"/>
      <c r="F199" s="1209"/>
      <c r="G199" s="1209"/>
      <c r="H199" s="1209"/>
      <c r="I199" s="1209"/>
      <c r="J199" s="1209"/>
      <c r="K199" s="1209"/>
      <c r="L199" s="1209"/>
      <c r="M199" s="1209"/>
      <c r="N199" s="1209"/>
      <c r="O199" s="1209"/>
      <c r="P199" s="1209"/>
      <c r="Q199" s="1209"/>
      <c r="R199" s="1209"/>
      <c r="S199" s="1209"/>
      <c r="T199" s="1209"/>
      <c r="U199" s="1209"/>
      <c r="V199" s="1209"/>
      <c r="W199" s="1209"/>
      <c r="X199" s="1209"/>
      <c r="Y199" s="1209"/>
      <c r="Z199" s="1209"/>
      <c r="AA199" s="1209"/>
      <c r="AB199" s="1209"/>
      <c r="AC199" s="1209"/>
      <c r="AD199" s="1209"/>
      <c r="AE199" s="1209"/>
      <c r="AF199" s="1209"/>
      <c r="AG199" s="1210"/>
      <c r="AH199" s="1210"/>
      <c r="AI199" s="1210"/>
      <c r="AJ199" s="1210"/>
      <c r="AK199" s="1206"/>
      <c r="AL199" s="1206"/>
      <c r="AM199" s="1206"/>
      <c r="AN199" s="1206"/>
      <c r="AO199" s="1206"/>
      <c r="AP199" s="1206"/>
      <c r="AQ199" s="1206"/>
      <c r="AR199" s="1206"/>
      <c r="AS199" s="1206"/>
      <c r="AT199" s="1206"/>
      <c r="AU199" s="1206"/>
      <c r="AV199" s="1206"/>
      <c r="AW199" s="1206"/>
      <c r="AX199" s="1206"/>
      <c r="AY199" s="1206"/>
      <c r="AZ199" s="1206"/>
      <c r="BA199" s="1206"/>
      <c r="BB199" s="1206"/>
      <c r="BC199" s="1206"/>
      <c r="BD199" s="1206"/>
      <c r="BE199" s="1206"/>
      <c r="BF199" s="1206"/>
      <c r="BG199" s="1206"/>
      <c r="BH199" s="1206"/>
      <c r="BI199" s="1206"/>
      <c r="BJ199" s="1206"/>
      <c r="BK199" s="1206"/>
      <c r="BL199" s="1206"/>
      <c r="BM199" s="1206"/>
      <c r="BN199" s="1206"/>
      <c r="BO199" s="1206"/>
      <c r="BP199" s="1206"/>
      <c r="BQ199" s="1206"/>
      <c r="BR199" s="1206"/>
      <c r="BS199" s="1206"/>
      <c r="BT199" s="1206"/>
      <c r="BU199" s="1206"/>
      <c r="BV199" s="1206"/>
      <c r="BW199" s="1206"/>
      <c r="BX199" s="1206"/>
      <c r="BY199" s="1206"/>
      <c r="BZ199" s="1206"/>
      <c r="CA199" s="1206"/>
      <c r="CB199" s="1206"/>
      <c r="CC199" s="1206"/>
      <c r="CD199" s="1206"/>
      <c r="CE199" s="1206"/>
      <c r="CF199" s="1206"/>
      <c r="CG199" s="1206"/>
      <c r="CH199" s="1206"/>
      <c r="CI199" s="1206"/>
      <c r="CJ199" s="1206"/>
      <c r="CK199" s="1206"/>
      <c r="CL199" s="1206"/>
      <c r="CM199" s="1206"/>
      <c r="CN199" s="1206"/>
      <c r="CO199" s="1206"/>
      <c r="CP199" s="1206"/>
      <c r="CQ199" s="1206"/>
      <c r="CR199" s="1206"/>
      <c r="CS199" s="1206"/>
      <c r="CT199" s="1206"/>
      <c r="CU199" s="1206"/>
      <c r="CV199" s="1206"/>
      <c r="CW199" s="1206"/>
      <c r="CX199" s="1206"/>
      <c r="CY199" s="1206"/>
      <c r="CZ199" s="1206"/>
      <c r="DA199" s="1206"/>
      <c r="DB199" s="1206"/>
      <c r="DC199" s="1206"/>
      <c r="DD199" s="1206"/>
      <c r="DE199" s="1206"/>
      <c r="DF199" s="1206"/>
      <c r="DG199" s="1206"/>
      <c r="DH199" s="1206"/>
      <c r="DI199" s="1206"/>
      <c r="DJ199" s="1206"/>
      <c r="DK199" s="1206"/>
      <c r="DL199" s="1206"/>
      <c r="DM199" s="1206"/>
      <c r="DN199" s="1206"/>
      <c r="DO199" s="1206"/>
      <c r="DP199" s="1206"/>
      <c r="DQ199" s="1206"/>
    </row>
    <row r="200" spans="1:121" x14ac:dyDescent="0.2">
      <c r="A200" s="1209"/>
      <c r="B200" s="1209"/>
      <c r="C200" s="1209"/>
      <c r="D200" s="1209"/>
      <c r="E200" s="1209"/>
      <c r="F200" s="1209"/>
      <c r="G200" s="1209"/>
      <c r="H200" s="1209"/>
      <c r="I200" s="1209"/>
      <c r="J200" s="1209"/>
      <c r="K200" s="1209"/>
      <c r="L200" s="1209"/>
      <c r="M200" s="1209"/>
      <c r="N200" s="1209"/>
      <c r="O200" s="1209"/>
      <c r="P200" s="1209"/>
      <c r="Q200" s="1209"/>
      <c r="R200" s="1209"/>
      <c r="S200" s="1209"/>
      <c r="T200" s="1209"/>
      <c r="U200" s="1209"/>
      <c r="V200" s="1209"/>
      <c r="W200" s="1209"/>
      <c r="X200" s="1209"/>
      <c r="Y200" s="1209"/>
      <c r="Z200" s="1209"/>
      <c r="AA200" s="1209"/>
      <c r="AB200" s="1209"/>
      <c r="AC200" s="1209"/>
      <c r="AD200" s="1209"/>
      <c r="AE200" s="1209"/>
      <c r="AF200" s="1209"/>
      <c r="AG200" s="1210"/>
      <c r="AH200" s="1210"/>
      <c r="AI200" s="1210"/>
      <c r="AJ200" s="1210"/>
      <c r="AK200" s="1206"/>
      <c r="AL200" s="1206"/>
      <c r="AM200" s="1206"/>
      <c r="AN200" s="1206"/>
      <c r="AO200" s="1206"/>
      <c r="AP200" s="1206"/>
      <c r="AQ200" s="1206"/>
      <c r="AR200" s="1206"/>
      <c r="AS200" s="1206"/>
      <c r="AT200" s="1206"/>
      <c r="AU200" s="1206"/>
      <c r="AV200" s="1206"/>
      <c r="AW200" s="1206"/>
      <c r="AX200" s="1206"/>
      <c r="AY200" s="1206"/>
      <c r="AZ200" s="1206"/>
      <c r="BA200" s="1206"/>
      <c r="BB200" s="1206"/>
      <c r="BC200" s="1206"/>
      <c r="BD200" s="1206"/>
      <c r="BE200" s="1206"/>
      <c r="BF200" s="1206"/>
      <c r="BG200" s="1206"/>
      <c r="BH200" s="1206"/>
      <c r="BI200" s="1206"/>
      <c r="BJ200" s="1206"/>
      <c r="BK200" s="1206"/>
      <c r="BL200" s="1206"/>
      <c r="BM200" s="1206"/>
      <c r="BN200" s="1206"/>
      <c r="BO200" s="1206"/>
      <c r="BP200" s="1206"/>
      <c r="BQ200" s="1206"/>
      <c r="BR200" s="1206"/>
      <c r="BS200" s="1206"/>
      <c r="BT200" s="1206"/>
      <c r="BU200" s="1206"/>
      <c r="BV200" s="1206"/>
      <c r="BW200" s="1206"/>
      <c r="BX200" s="1206"/>
      <c r="BY200" s="1206"/>
      <c r="BZ200" s="1206"/>
      <c r="CA200" s="1206"/>
      <c r="CB200" s="1206"/>
      <c r="CC200" s="1206"/>
      <c r="CD200" s="1206"/>
      <c r="CE200" s="1206"/>
      <c r="CF200" s="1206"/>
      <c r="CG200" s="1206"/>
      <c r="CH200" s="1206"/>
      <c r="CI200" s="1206"/>
      <c r="CJ200" s="1206"/>
      <c r="CK200" s="1206"/>
      <c r="CL200" s="1206"/>
      <c r="CM200" s="1206"/>
      <c r="CN200" s="1206"/>
      <c r="CO200" s="1206"/>
      <c r="CP200" s="1206"/>
      <c r="CQ200" s="1206"/>
      <c r="CR200" s="1206"/>
      <c r="CS200" s="1206"/>
      <c r="CT200" s="1206"/>
      <c r="CU200" s="1206"/>
      <c r="CV200" s="1206"/>
      <c r="CW200" s="1206"/>
      <c r="CX200" s="1206"/>
      <c r="CY200" s="1206"/>
      <c r="CZ200" s="1206"/>
      <c r="DA200" s="1206"/>
      <c r="DB200" s="1206"/>
      <c r="DC200" s="1206"/>
      <c r="DD200" s="1206"/>
      <c r="DE200" s="1206"/>
      <c r="DF200" s="1206"/>
      <c r="DG200" s="1206"/>
      <c r="DH200" s="1206"/>
      <c r="DI200" s="1206"/>
      <c r="DJ200" s="1206"/>
      <c r="DK200" s="1206"/>
      <c r="DL200" s="1206"/>
      <c r="DM200" s="1206"/>
      <c r="DN200" s="1206"/>
      <c r="DO200" s="1206"/>
      <c r="DP200" s="1206"/>
      <c r="DQ200" s="1206"/>
    </row>
    <row r="201" spans="1:121" x14ac:dyDescent="0.2">
      <c r="A201" s="1209"/>
      <c r="B201" s="1209"/>
      <c r="C201" s="1209"/>
      <c r="D201" s="1209"/>
      <c r="E201" s="1209"/>
      <c r="F201" s="1209"/>
      <c r="G201" s="1209"/>
      <c r="H201" s="1209"/>
      <c r="I201" s="1209"/>
      <c r="J201" s="1209"/>
      <c r="K201" s="1209"/>
      <c r="L201" s="1209"/>
      <c r="M201" s="1209"/>
      <c r="N201" s="1209"/>
      <c r="O201" s="1209"/>
      <c r="P201" s="1209"/>
      <c r="Q201" s="1209"/>
      <c r="R201" s="1209"/>
      <c r="S201" s="1209"/>
      <c r="T201" s="1209"/>
      <c r="U201" s="1209"/>
      <c r="V201" s="1209"/>
      <c r="W201" s="1209"/>
      <c r="X201" s="1209"/>
      <c r="Y201" s="1209"/>
      <c r="Z201" s="1209"/>
      <c r="AA201" s="1209"/>
      <c r="AB201" s="1209"/>
      <c r="AC201" s="1209"/>
      <c r="AD201" s="1209"/>
      <c r="AE201" s="1209"/>
      <c r="AF201" s="1209"/>
      <c r="AG201" s="1210"/>
      <c r="AH201" s="1210"/>
      <c r="AI201" s="1210"/>
      <c r="AJ201" s="1210"/>
      <c r="AK201" s="1206"/>
      <c r="AL201" s="1206"/>
      <c r="AM201" s="1206"/>
      <c r="AN201" s="1206"/>
      <c r="AO201" s="1206"/>
      <c r="AP201" s="1206"/>
      <c r="AQ201" s="1206"/>
      <c r="AR201" s="1206"/>
      <c r="AS201" s="1206"/>
      <c r="AT201" s="1206"/>
      <c r="AU201" s="1206"/>
      <c r="AV201" s="1206"/>
      <c r="AW201" s="1206"/>
      <c r="AX201" s="1206"/>
      <c r="AY201" s="1206"/>
      <c r="AZ201" s="1206"/>
      <c r="BA201" s="1206"/>
      <c r="BB201" s="1206"/>
      <c r="BC201" s="1206"/>
      <c r="BD201" s="1206"/>
      <c r="BE201" s="1206"/>
      <c r="BF201" s="1206"/>
      <c r="BG201" s="1206"/>
      <c r="BH201" s="1206"/>
      <c r="BI201" s="1206"/>
      <c r="BJ201" s="1206"/>
      <c r="BK201" s="1206"/>
      <c r="BL201" s="1206"/>
      <c r="BM201" s="1206"/>
      <c r="BN201" s="1206"/>
      <c r="BO201" s="1206"/>
      <c r="BP201" s="1206"/>
      <c r="BQ201" s="1206"/>
      <c r="BR201" s="1206"/>
      <c r="BS201" s="1206"/>
      <c r="BT201" s="1206"/>
      <c r="BU201" s="1206"/>
      <c r="BV201" s="1206"/>
      <c r="BW201" s="1206"/>
      <c r="BX201" s="1206"/>
      <c r="BY201" s="1206"/>
      <c r="BZ201" s="1206"/>
      <c r="CA201" s="1206"/>
      <c r="CB201" s="1206"/>
      <c r="CC201" s="1206"/>
      <c r="CD201" s="1206"/>
      <c r="CE201" s="1206"/>
      <c r="CF201" s="1206"/>
      <c r="CG201" s="1206"/>
      <c r="CH201" s="1206"/>
      <c r="CI201" s="1206"/>
      <c r="CJ201" s="1206"/>
      <c r="CK201" s="1206"/>
      <c r="CL201" s="1206"/>
      <c r="CM201" s="1206"/>
      <c r="CN201" s="1206"/>
      <c r="CO201" s="1206"/>
      <c r="CP201" s="1206"/>
      <c r="CQ201" s="1206"/>
      <c r="CR201" s="1206"/>
      <c r="CS201" s="1206"/>
      <c r="CT201" s="1206"/>
      <c r="CU201" s="1206"/>
      <c r="CV201" s="1206"/>
      <c r="CW201" s="1206"/>
      <c r="CX201" s="1206"/>
      <c r="CY201" s="1206"/>
      <c r="CZ201" s="1206"/>
      <c r="DA201" s="1206"/>
      <c r="DB201" s="1206"/>
      <c r="DC201" s="1206"/>
      <c r="DD201" s="1206"/>
      <c r="DE201" s="1206"/>
      <c r="DF201" s="1206"/>
      <c r="DG201" s="1206"/>
      <c r="DH201" s="1206"/>
      <c r="DI201" s="1206"/>
      <c r="DJ201" s="1206"/>
      <c r="DK201" s="1206"/>
      <c r="DL201" s="1206"/>
      <c r="DM201" s="1206"/>
      <c r="DN201" s="1206"/>
      <c r="DO201" s="1206"/>
      <c r="DP201" s="1206"/>
      <c r="DQ201" s="1206"/>
    </row>
    <row r="202" spans="1:121" x14ac:dyDescent="0.2">
      <c r="A202" s="1209"/>
      <c r="B202" s="1209"/>
      <c r="C202" s="1209"/>
      <c r="D202" s="1209"/>
      <c r="E202" s="1209"/>
      <c r="F202" s="1209"/>
      <c r="G202" s="1209"/>
      <c r="H202" s="1209"/>
      <c r="I202" s="1209"/>
      <c r="J202" s="1209"/>
      <c r="K202" s="1209"/>
      <c r="L202" s="1209"/>
      <c r="M202" s="1209"/>
      <c r="N202" s="1209"/>
      <c r="O202" s="1209"/>
      <c r="P202" s="1209"/>
      <c r="Q202" s="1209"/>
      <c r="R202" s="1209"/>
      <c r="S202" s="1209"/>
      <c r="T202" s="1209"/>
      <c r="U202" s="1209"/>
      <c r="V202" s="1209"/>
      <c r="W202" s="1209"/>
      <c r="X202" s="1209"/>
      <c r="Y202" s="1209"/>
      <c r="Z202" s="1209"/>
      <c r="AA202" s="1209"/>
      <c r="AB202" s="1209"/>
      <c r="AC202" s="1209"/>
      <c r="AD202" s="1209"/>
      <c r="AE202" s="1209"/>
      <c r="AF202" s="1209"/>
      <c r="AG202" s="1210"/>
      <c r="AH202" s="1210"/>
      <c r="AI202" s="1210"/>
      <c r="AJ202" s="1210"/>
      <c r="AK202" s="1206"/>
      <c r="AL202" s="1206"/>
      <c r="AM202" s="1206"/>
      <c r="AN202" s="1206"/>
      <c r="AO202" s="1206"/>
      <c r="AP202" s="1206"/>
      <c r="AQ202" s="1206"/>
      <c r="AR202" s="1206"/>
      <c r="AS202" s="1206"/>
      <c r="AT202" s="1206"/>
      <c r="AU202" s="1206"/>
      <c r="AV202" s="1206"/>
      <c r="AW202" s="1206"/>
      <c r="AX202" s="1206"/>
      <c r="AY202" s="1206"/>
      <c r="AZ202" s="1206"/>
      <c r="BA202" s="1206"/>
      <c r="BB202" s="1206"/>
      <c r="BC202" s="1206"/>
      <c r="BD202" s="1206"/>
      <c r="BE202" s="1206"/>
      <c r="BF202" s="1206"/>
      <c r="BG202" s="1206"/>
      <c r="BH202" s="1206"/>
      <c r="BI202" s="1206"/>
      <c r="BJ202" s="1206"/>
      <c r="BK202" s="1206"/>
      <c r="BL202" s="1206"/>
      <c r="BM202" s="1206"/>
      <c r="BN202" s="1206"/>
      <c r="BO202" s="1206"/>
      <c r="BP202" s="1206"/>
      <c r="BQ202" s="1206"/>
      <c r="BR202" s="1206"/>
      <c r="BS202" s="1206"/>
      <c r="BT202" s="1206"/>
      <c r="BU202" s="1206"/>
      <c r="BV202" s="1206"/>
      <c r="BW202" s="1206"/>
      <c r="BX202" s="1206"/>
      <c r="BY202" s="1206"/>
      <c r="BZ202" s="1206"/>
      <c r="CA202" s="1206"/>
      <c r="CB202" s="1206"/>
      <c r="CC202" s="1206"/>
      <c r="CD202" s="1206"/>
      <c r="CE202" s="1206"/>
      <c r="CF202" s="1206"/>
      <c r="CG202" s="1206"/>
      <c r="CH202" s="1206"/>
      <c r="CI202" s="1206"/>
      <c r="CJ202" s="1206"/>
      <c r="CK202" s="1206"/>
      <c r="CL202" s="1206"/>
      <c r="CM202" s="1206"/>
      <c r="CN202" s="1206"/>
      <c r="CO202" s="1206"/>
      <c r="CP202" s="1206"/>
      <c r="CQ202" s="1206"/>
      <c r="CR202" s="1206"/>
      <c r="CS202" s="1206"/>
      <c r="CT202" s="1206"/>
      <c r="CU202" s="1206"/>
      <c r="CV202" s="1206"/>
      <c r="CW202" s="1206"/>
      <c r="CX202" s="1206"/>
      <c r="CY202" s="1206"/>
      <c r="CZ202" s="1206"/>
      <c r="DA202" s="1206"/>
      <c r="DB202" s="1206"/>
      <c r="DC202" s="1206"/>
      <c r="DD202" s="1206"/>
      <c r="DE202" s="1206"/>
      <c r="DF202" s="1206"/>
      <c r="DG202" s="1206"/>
      <c r="DH202" s="1206"/>
      <c r="DI202" s="1206"/>
      <c r="DJ202" s="1206"/>
      <c r="DK202" s="1206"/>
      <c r="DL202" s="1206"/>
      <c r="DM202" s="1206"/>
      <c r="DN202" s="1206"/>
      <c r="DO202" s="1206"/>
      <c r="DP202" s="1206"/>
      <c r="DQ202" s="1206"/>
    </row>
    <row r="203" spans="1:121" x14ac:dyDescent="0.2">
      <c r="A203" s="1209"/>
      <c r="B203" s="1209"/>
      <c r="C203" s="1209"/>
      <c r="D203" s="1209"/>
      <c r="E203" s="1209"/>
      <c r="F203" s="1209"/>
      <c r="G203" s="1209"/>
      <c r="H203" s="1209"/>
      <c r="I203" s="1209"/>
      <c r="J203" s="1209"/>
      <c r="K203" s="1209"/>
      <c r="L203" s="1209"/>
      <c r="M203" s="1209"/>
      <c r="N203" s="1209"/>
      <c r="O203" s="1209"/>
      <c r="P203" s="1209"/>
      <c r="Q203" s="1209"/>
      <c r="R203" s="1209"/>
      <c r="S203" s="1209"/>
      <c r="T203" s="1209"/>
      <c r="U203" s="1209"/>
      <c r="V203" s="1209"/>
      <c r="W203" s="1209"/>
      <c r="X203" s="1209"/>
      <c r="Y203" s="1209"/>
      <c r="Z203" s="1209"/>
      <c r="AA203" s="1209"/>
      <c r="AB203" s="1209"/>
      <c r="AC203" s="1209"/>
      <c r="AD203" s="1209"/>
      <c r="AE203" s="1209"/>
      <c r="AF203" s="1209"/>
      <c r="AG203" s="1210"/>
      <c r="AH203" s="1210"/>
      <c r="AI203" s="1210"/>
      <c r="AJ203" s="1210"/>
      <c r="AK203" s="1206"/>
      <c r="AL203" s="1206"/>
      <c r="AM203" s="1206"/>
      <c r="AN203" s="1206"/>
      <c r="AO203" s="1206"/>
      <c r="AP203" s="1206"/>
      <c r="AQ203" s="1206"/>
      <c r="AR203" s="1206"/>
      <c r="AS203" s="1206"/>
      <c r="AT203" s="1206"/>
      <c r="AU203" s="1206"/>
      <c r="AV203" s="1206"/>
      <c r="AW203" s="1206"/>
      <c r="AX203" s="1206"/>
      <c r="AY203" s="1206"/>
      <c r="AZ203" s="1206"/>
      <c r="BA203" s="1206"/>
      <c r="BB203" s="1206"/>
      <c r="BC203" s="1206"/>
      <c r="BD203" s="1206"/>
      <c r="BE203" s="1206"/>
      <c r="BF203" s="1206"/>
      <c r="BG203" s="1206"/>
      <c r="BH203" s="1206"/>
      <c r="BI203" s="1206"/>
      <c r="BJ203" s="1206"/>
      <c r="BK203" s="1206"/>
      <c r="BL203" s="1206"/>
      <c r="BM203" s="1206"/>
      <c r="BN203" s="1206"/>
      <c r="BO203" s="1206"/>
      <c r="BP203" s="1206"/>
      <c r="BQ203" s="1206"/>
      <c r="BR203" s="1206"/>
      <c r="BS203" s="1206"/>
      <c r="BT203" s="1206"/>
      <c r="BU203" s="1206"/>
      <c r="BV203" s="1206"/>
      <c r="BW203" s="1206"/>
      <c r="BX203" s="1206"/>
      <c r="BY203" s="1206"/>
      <c r="BZ203" s="1206"/>
      <c r="CA203" s="1206"/>
      <c r="CB203" s="1206"/>
      <c r="CC203" s="1206"/>
      <c r="CD203" s="1206"/>
      <c r="CE203" s="1206"/>
      <c r="CF203" s="1206"/>
      <c r="CG203" s="1206"/>
      <c r="CH203" s="1206"/>
      <c r="CI203" s="1206"/>
      <c r="CJ203" s="1206"/>
      <c r="CK203" s="1206"/>
      <c r="CL203" s="1206"/>
      <c r="CM203" s="1206"/>
      <c r="CN203" s="1206"/>
      <c r="CO203" s="1206"/>
      <c r="CP203" s="1206"/>
      <c r="CQ203" s="1206"/>
      <c r="CR203" s="1206"/>
      <c r="CS203" s="1206"/>
      <c r="CT203" s="1206"/>
      <c r="CU203" s="1206"/>
      <c r="CV203" s="1206"/>
      <c r="CW203" s="1206"/>
      <c r="CX203" s="1206"/>
      <c r="CY203" s="1206"/>
      <c r="CZ203" s="1206"/>
      <c r="DA203" s="1206"/>
      <c r="DB203" s="1206"/>
      <c r="DC203" s="1206"/>
      <c r="DD203" s="1206"/>
      <c r="DE203" s="1206"/>
      <c r="DF203" s="1206"/>
      <c r="DG203" s="1206"/>
      <c r="DH203" s="1206"/>
      <c r="DI203" s="1206"/>
      <c r="DJ203" s="1206"/>
      <c r="DK203" s="1206"/>
      <c r="DL203" s="1206"/>
      <c r="DM203" s="1206"/>
      <c r="DN203" s="1206"/>
      <c r="DO203" s="1206"/>
      <c r="DP203" s="1206"/>
      <c r="DQ203" s="1206"/>
    </row>
    <row r="204" spans="1:121" x14ac:dyDescent="0.2">
      <c r="A204" s="1209"/>
      <c r="B204" s="1209"/>
      <c r="C204" s="1209"/>
      <c r="D204" s="1209"/>
      <c r="E204" s="1209"/>
      <c r="F204" s="1209"/>
      <c r="G204" s="1209"/>
      <c r="H204" s="1209"/>
      <c r="I204" s="1209"/>
      <c r="J204" s="1209"/>
      <c r="K204" s="1209"/>
      <c r="L204" s="1209"/>
      <c r="M204" s="1209"/>
      <c r="N204" s="1209"/>
      <c r="O204" s="1209"/>
      <c r="P204" s="1209"/>
      <c r="Q204" s="1209"/>
      <c r="R204" s="1209"/>
      <c r="S204" s="1209"/>
      <c r="T204" s="1209"/>
      <c r="U204" s="1209"/>
      <c r="V204" s="1209"/>
      <c r="W204" s="1209"/>
      <c r="X204" s="1209"/>
      <c r="Y204" s="1209"/>
      <c r="Z204" s="1209"/>
      <c r="AA204" s="1209"/>
      <c r="AB204" s="1209"/>
      <c r="AC204" s="1209"/>
      <c r="AD204" s="1209"/>
      <c r="AE204" s="1209"/>
      <c r="AF204" s="1209"/>
      <c r="AG204" s="1210"/>
      <c r="AH204" s="1210"/>
      <c r="AI204" s="1210"/>
      <c r="AJ204" s="1210"/>
      <c r="AK204" s="1206"/>
      <c r="AL204" s="1206"/>
      <c r="AM204" s="1206"/>
      <c r="AN204" s="1206"/>
      <c r="AO204" s="1206"/>
      <c r="AP204" s="1206"/>
      <c r="AQ204" s="1206"/>
      <c r="AR204" s="1206"/>
      <c r="AS204" s="1206"/>
      <c r="AT204" s="1206"/>
      <c r="AU204" s="1206"/>
      <c r="AV204" s="1206"/>
      <c r="AW204" s="1206"/>
      <c r="AX204" s="1206"/>
      <c r="AY204" s="1206"/>
      <c r="AZ204" s="1206"/>
      <c r="BA204" s="1206"/>
      <c r="BB204" s="1206"/>
      <c r="BC204" s="1206"/>
      <c r="BD204" s="1206"/>
      <c r="BE204" s="1206"/>
      <c r="BF204" s="1206"/>
      <c r="BG204" s="1206"/>
      <c r="BH204" s="1206"/>
      <c r="BI204" s="1206"/>
      <c r="BJ204" s="1206"/>
      <c r="BK204" s="1206"/>
      <c r="BL204" s="1206"/>
      <c r="BM204" s="1206"/>
      <c r="BN204" s="1206"/>
      <c r="BO204" s="1206"/>
      <c r="BP204" s="1206"/>
      <c r="BQ204" s="1206"/>
      <c r="BR204" s="1206"/>
      <c r="BS204" s="1206"/>
      <c r="BT204" s="1206"/>
      <c r="BU204" s="1206"/>
      <c r="BV204" s="1206"/>
      <c r="BW204" s="1206"/>
      <c r="BX204" s="1206"/>
      <c r="BY204" s="1206"/>
      <c r="BZ204" s="1206"/>
      <c r="CA204" s="1206"/>
      <c r="CB204" s="1206"/>
      <c r="CC204" s="1206"/>
      <c r="CD204" s="1206"/>
      <c r="CE204" s="1206"/>
      <c r="CF204" s="1206"/>
      <c r="CG204" s="1206"/>
      <c r="CH204" s="1206"/>
      <c r="CI204" s="1206"/>
      <c r="CJ204" s="1206"/>
      <c r="CK204" s="1206"/>
      <c r="CL204" s="1206"/>
      <c r="CM204" s="1206"/>
      <c r="CN204" s="1206"/>
      <c r="CO204" s="1206"/>
      <c r="CP204" s="1206"/>
      <c r="CQ204" s="1206"/>
      <c r="CR204" s="1206"/>
      <c r="CS204" s="1206"/>
      <c r="CT204" s="1206"/>
      <c r="CU204" s="1206"/>
      <c r="CV204" s="1206"/>
      <c r="CW204" s="1206"/>
      <c r="CX204" s="1206"/>
      <c r="CY204" s="1206"/>
      <c r="CZ204" s="1206"/>
      <c r="DA204" s="1206"/>
      <c r="DB204" s="1206"/>
      <c r="DC204" s="1206"/>
      <c r="DD204" s="1206"/>
      <c r="DE204" s="1206"/>
      <c r="DF204" s="1206"/>
      <c r="DG204" s="1206"/>
      <c r="DH204" s="1206"/>
      <c r="DI204" s="1206"/>
      <c r="DJ204" s="1206"/>
      <c r="DK204" s="1206"/>
      <c r="DL204" s="1206"/>
      <c r="DM204" s="1206"/>
      <c r="DN204" s="1206"/>
      <c r="DO204" s="1206"/>
      <c r="DP204" s="1206"/>
      <c r="DQ204" s="1206"/>
    </row>
    <row r="205" spans="1:121" x14ac:dyDescent="0.2">
      <c r="A205" s="1209"/>
      <c r="B205" s="1209"/>
      <c r="C205" s="1209"/>
      <c r="D205" s="1209"/>
      <c r="E205" s="1209"/>
      <c r="F205" s="1209"/>
      <c r="G205" s="1209"/>
      <c r="H205" s="1209"/>
      <c r="I205" s="1209"/>
      <c r="J205" s="1209"/>
      <c r="K205" s="1209"/>
      <c r="L205" s="1209"/>
      <c r="M205" s="1209"/>
      <c r="N205" s="1209"/>
      <c r="O205" s="1209"/>
      <c r="P205" s="1209"/>
      <c r="Q205" s="1209"/>
      <c r="R205" s="1209"/>
      <c r="S205" s="1209"/>
      <c r="T205" s="1209"/>
      <c r="U205" s="1209"/>
      <c r="V205" s="1209"/>
      <c r="W205" s="1209"/>
      <c r="X205" s="1209"/>
      <c r="Y205" s="1209"/>
      <c r="Z205" s="1209"/>
      <c r="AA205" s="1209"/>
      <c r="AB205" s="1209"/>
      <c r="AC205" s="1209"/>
      <c r="AD205" s="1209"/>
      <c r="AE205" s="1209"/>
      <c r="AF205" s="1209"/>
      <c r="AG205" s="1210"/>
      <c r="AH205" s="1210"/>
      <c r="AI205" s="1210"/>
      <c r="AJ205" s="1210"/>
      <c r="AK205" s="1206"/>
      <c r="AL205" s="1206"/>
      <c r="AM205" s="1206"/>
      <c r="AN205" s="1206"/>
      <c r="AO205" s="1206"/>
      <c r="AP205" s="1206"/>
      <c r="AQ205" s="1206"/>
      <c r="AR205" s="1206"/>
      <c r="AS205" s="1206"/>
      <c r="AT205" s="1206"/>
      <c r="AU205" s="1206"/>
      <c r="AV205" s="1206"/>
      <c r="AW205" s="1206"/>
      <c r="AX205" s="1206"/>
      <c r="AY205" s="1206"/>
      <c r="AZ205" s="1206"/>
      <c r="BA205" s="1206"/>
      <c r="BB205" s="1206"/>
      <c r="BC205" s="1206"/>
      <c r="BD205" s="1206"/>
      <c r="BE205" s="1206"/>
      <c r="BF205" s="1206"/>
      <c r="BG205" s="1206"/>
      <c r="BH205" s="1206"/>
      <c r="BI205" s="1206"/>
      <c r="BJ205" s="1206"/>
      <c r="BK205" s="1206"/>
      <c r="BL205" s="1206"/>
      <c r="BM205" s="1206"/>
      <c r="BN205" s="1206"/>
      <c r="BO205" s="1206"/>
      <c r="BP205" s="1206"/>
      <c r="BQ205" s="1206"/>
      <c r="BR205" s="1206"/>
      <c r="BS205" s="1206"/>
      <c r="BT205" s="1206"/>
      <c r="BU205" s="1206"/>
      <c r="BV205" s="1206"/>
      <c r="BW205" s="1206"/>
      <c r="BX205" s="1206"/>
      <c r="BY205" s="1206"/>
      <c r="BZ205" s="1206"/>
      <c r="CA205" s="1206"/>
      <c r="CB205" s="1206"/>
      <c r="CC205" s="1206"/>
      <c r="CD205" s="1206"/>
      <c r="CE205" s="1206"/>
      <c r="CF205" s="1206"/>
      <c r="CG205" s="1206"/>
      <c r="CH205" s="1206"/>
      <c r="CI205" s="1206"/>
      <c r="CJ205" s="1206"/>
      <c r="CK205" s="1206"/>
      <c r="CL205" s="1206"/>
      <c r="CM205" s="1206"/>
      <c r="CN205" s="1206"/>
      <c r="CO205" s="1206"/>
      <c r="CP205" s="1206"/>
      <c r="CQ205" s="1206"/>
      <c r="CR205" s="1206"/>
      <c r="CS205" s="1206"/>
      <c r="CT205" s="1206"/>
      <c r="CU205" s="1206"/>
      <c r="CV205" s="1206"/>
      <c r="CW205" s="1206"/>
      <c r="CX205" s="1206"/>
      <c r="CY205" s="1206"/>
      <c r="CZ205" s="1206"/>
      <c r="DA205" s="1206"/>
      <c r="DB205" s="1206"/>
      <c r="DC205" s="1206"/>
      <c r="DD205" s="1206"/>
      <c r="DE205" s="1206"/>
      <c r="DF205" s="1206"/>
      <c r="DG205" s="1206"/>
      <c r="DH205" s="1206"/>
      <c r="DI205" s="1206"/>
      <c r="DJ205" s="1206"/>
      <c r="DK205" s="1206"/>
      <c r="DL205" s="1206"/>
      <c r="DM205" s="1206"/>
      <c r="DN205" s="1206"/>
      <c r="DO205" s="1206"/>
      <c r="DP205" s="1206"/>
      <c r="DQ205" s="1206"/>
    </row>
    <row r="206" spans="1:121" x14ac:dyDescent="0.2">
      <c r="A206" s="1209"/>
      <c r="B206" s="1209"/>
      <c r="C206" s="1209"/>
      <c r="D206" s="1209"/>
      <c r="E206" s="1209"/>
      <c r="F206" s="1209"/>
      <c r="G206" s="1209"/>
      <c r="H206" s="1209"/>
      <c r="I206" s="1209"/>
      <c r="J206" s="1209"/>
      <c r="K206" s="1209"/>
      <c r="L206" s="1209"/>
      <c r="M206" s="1209"/>
      <c r="N206" s="1209"/>
      <c r="O206" s="1209"/>
      <c r="P206" s="1209"/>
      <c r="Q206" s="1209"/>
      <c r="R206" s="1209"/>
      <c r="S206" s="1209"/>
      <c r="T206" s="1209"/>
      <c r="U206" s="1209"/>
      <c r="V206" s="1209"/>
      <c r="W206" s="1209"/>
      <c r="X206" s="1209"/>
      <c r="Y206" s="1209"/>
      <c r="Z206" s="1209"/>
      <c r="AA206" s="1209"/>
      <c r="AB206" s="1209"/>
      <c r="AC206" s="1209"/>
      <c r="AD206" s="1209"/>
      <c r="AE206" s="1209"/>
      <c r="AF206" s="1209"/>
      <c r="AG206" s="1210"/>
      <c r="AH206" s="1210"/>
      <c r="AI206" s="1210"/>
      <c r="AJ206" s="1210"/>
      <c r="AK206" s="1206"/>
      <c r="AL206" s="1206"/>
      <c r="AM206" s="1206"/>
      <c r="AN206" s="1206"/>
      <c r="AO206" s="1206"/>
      <c r="AP206" s="1206"/>
      <c r="AQ206" s="1206"/>
      <c r="AR206" s="1206"/>
      <c r="AS206" s="1206"/>
      <c r="AT206" s="1206"/>
      <c r="AU206" s="1206"/>
      <c r="AV206" s="1206"/>
      <c r="AW206" s="1206"/>
      <c r="AX206" s="1206"/>
      <c r="AY206" s="1206"/>
      <c r="AZ206" s="1206"/>
      <c r="BA206" s="1206"/>
      <c r="BB206" s="1206"/>
      <c r="BC206" s="1206"/>
      <c r="BD206" s="1206"/>
      <c r="BE206" s="1206"/>
      <c r="BF206" s="1206"/>
      <c r="BG206" s="1206"/>
      <c r="BH206" s="1206"/>
      <c r="BI206" s="1206"/>
      <c r="BJ206" s="1206"/>
      <c r="BK206" s="1206"/>
      <c r="BL206" s="1206"/>
      <c r="BM206" s="1206"/>
      <c r="BN206" s="1206"/>
      <c r="BO206" s="1206"/>
      <c r="BP206" s="1206"/>
      <c r="BQ206" s="1206"/>
      <c r="BR206" s="1206"/>
      <c r="BS206" s="1206"/>
      <c r="BT206" s="1206"/>
      <c r="BU206" s="1206"/>
      <c r="BV206" s="1206"/>
      <c r="BW206" s="1206"/>
      <c r="BX206" s="1206"/>
      <c r="BY206" s="1206"/>
      <c r="BZ206" s="1206"/>
      <c r="CA206" s="1206"/>
      <c r="CB206" s="1206"/>
      <c r="CC206" s="1206"/>
      <c r="CD206" s="1206"/>
      <c r="CE206" s="1206"/>
      <c r="CF206" s="1206"/>
      <c r="CG206" s="1206"/>
      <c r="CH206" s="1206"/>
      <c r="CI206" s="1206"/>
      <c r="CJ206" s="1206"/>
      <c r="CK206" s="1206"/>
      <c r="CL206" s="1206"/>
      <c r="CM206" s="1206"/>
      <c r="CN206" s="1206"/>
      <c r="CO206" s="1206"/>
      <c r="CP206" s="1206"/>
      <c r="CQ206" s="1206"/>
      <c r="CR206" s="1206"/>
      <c r="CS206" s="1206"/>
      <c r="CT206" s="1206"/>
      <c r="CU206" s="1206"/>
      <c r="CV206" s="1206"/>
      <c r="CW206" s="1206"/>
      <c r="CX206" s="1206"/>
      <c r="CY206" s="1206"/>
      <c r="CZ206" s="1206"/>
      <c r="DA206" s="1206"/>
      <c r="DB206" s="1206"/>
      <c r="DC206" s="1206"/>
      <c r="DD206" s="1206"/>
      <c r="DE206" s="1206"/>
      <c r="DF206" s="1206"/>
      <c r="DG206" s="1206"/>
      <c r="DH206" s="1206"/>
      <c r="DI206" s="1206"/>
      <c r="DJ206" s="1206"/>
      <c r="DK206" s="1206"/>
      <c r="DL206" s="1206"/>
      <c r="DM206" s="1206"/>
      <c r="DN206" s="1206"/>
      <c r="DO206" s="1206"/>
      <c r="DP206" s="1206"/>
      <c r="DQ206" s="1206"/>
    </row>
    <row r="207" spans="1:121" x14ac:dyDescent="0.2">
      <c r="A207" s="1209"/>
      <c r="B207" s="1209"/>
      <c r="C207" s="1209"/>
      <c r="D207" s="1209"/>
      <c r="E207" s="1209"/>
      <c r="F207" s="1209"/>
      <c r="G207" s="1209"/>
      <c r="H207" s="1209"/>
      <c r="I207" s="1209"/>
      <c r="J207" s="1209"/>
      <c r="K207" s="1209"/>
      <c r="L207" s="1209"/>
      <c r="M207" s="1209"/>
      <c r="N207" s="1209"/>
      <c r="O207" s="1209"/>
      <c r="P207" s="1209"/>
      <c r="Q207" s="1209"/>
      <c r="R207" s="1209"/>
      <c r="S207" s="1209"/>
      <c r="T207" s="1209"/>
      <c r="U207" s="1209"/>
      <c r="V207" s="1209"/>
      <c r="W207" s="1209"/>
      <c r="X207" s="1209"/>
      <c r="Y207" s="1209"/>
      <c r="Z207" s="1209"/>
      <c r="AA207" s="1209"/>
      <c r="AB207" s="1209"/>
      <c r="AC207" s="1209"/>
      <c r="AD207" s="1209"/>
      <c r="AE207" s="1209"/>
      <c r="AF207" s="1209"/>
      <c r="AG207" s="1210"/>
      <c r="AH207" s="1210"/>
      <c r="AI207" s="1210"/>
      <c r="AJ207" s="1210"/>
      <c r="AK207" s="1206"/>
      <c r="AL207" s="1206"/>
      <c r="AM207" s="1206"/>
      <c r="AN207" s="1206"/>
      <c r="AO207" s="1206"/>
      <c r="AP207" s="1206"/>
      <c r="AQ207" s="1206"/>
      <c r="AR207" s="1206"/>
      <c r="AS207" s="1206"/>
      <c r="AT207" s="1206"/>
      <c r="AU207" s="1206"/>
      <c r="AV207" s="1206"/>
      <c r="AW207" s="1206"/>
      <c r="AX207" s="1206"/>
      <c r="AY207" s="1206"/>
      <c r="AZ207" s="1206"/>
      <c r="BA207" s="1206"/>
      <c r="BB207" s="1206"/>
      <c r="BC207" s="1206"/>
      <c r="BD207" s="1206"/>
      <c r="BE207" s="1206"/>
      <c r="BF207" s="1206"/>
      <c r="BG207" s="1206"/>
      <c r="BH207" s="1206"/>
      <c r="BI207" s="1206"/>
      <c r="BJ207" s="1206"/>
      <c r="BK207" s="1206"/>
      <c r="BL207" s="1206"/>
      <c r="BM207" s="1206"/>
      <c r="BN207" s="1206"/>
      <c r="BO207" s="1206"/>
      <c r="BP207" s="1206"/>
      <c r="BQ207" s="1206"/>
      <c r="BR207" s="1206"/>
      <c r="BS207" s="1206"/>
      <c r="BT207" s="1206"/>
      <c r="BU207" s="1206"/>
      <c r="BV207" s="1206"/>
      <c r="BW207" s="1206"/>
      <c r="BX207" s="1206"/>
      <c r="BY207" s="1206"/>
      <c r="BZ207" s="1206"/>
      <c r="CA207" s="1206"/>
      <c r="CB207" s="1206"/>
      <c r="CC207" s="1206"/>
      <c r="CD207" s="1206"/>
      <c r="CE207" s="1206"/>
      <c r="CF207" s="1206"/>
      <c r="CG207" s="1206"/>
      <c r="CH207" s="1206"/>
      <c r="CI207" s="1206"/>
      <c r="CJ207" s="1206"/>
      <c r="CK207" s="1206"/>
      <c r="CL207" s="1206"/>
      <c r="CM207" s="1206"/>
      <c r="CN207" s="1206"/>
      <c r="CO207" s="1206"/>
      <c r="CP207" s="1206"/>
      <c r="CQ207" s="1206"/>
      <c r="CR207" s="1206"/>
      <c r="CS207" s="1206"/>
      <c r="CT207" s="1206"/>
      <c r="CU207" s="1206"/>
      <c r="CV207" s="1206"/>
      <c r="CW207" s="1206"/>
      <c r="CX207" s="1206"/>
      <c r="CY207" s="1206"/>
      <c r="CZ207" s="1206"/>
      <c r="DA207" s="1206"/>
      <c r="DB207" s="1206"/>
      <c r="DC207" s="1206"/>
      <c r="DD207" s="1206"/>
      <c r="DE207" s="1206"/>
      <c r="DF207" s="1206"/>
      <c r="DG207" s="1206"/>
      <c r="DH207" s="1206"/>
      <c r="DI207" s="1206"/>
      <c r="DJ207" s="1206"/>
      <c r="DK207" s="1206"/>
      <c r="DL207" s="1206"/>
      <c r="DM207" s="1206"/>
      <c r="DN207" s="1206"/>
      <c r="DO207" s="1206"/>
      <c r="DP207" s="1206"/>
      <c r="DQ207" s="1206"/>
    </row>
    <row r="208" spans="1:121" x14ac:dyDescent="0.2">
      <c r="A208" s="1209"/>
      <c r="B208" s="1209"/>
      <c r="C208" s="1209"/>
      <c r="D208" s="1209"/>
      <c r="E208" s="1209"/>
      <c r="F208" s="1209"/>
      <c r="G208" s="1209"/>
      <c r="H208" s="1209"/>
      <c r="I208" s="1209"/>
      <c r="J208" s="1209"/>
      <c r="K208" s="1209"/>
      <c r="L208" s="1209"/>
      <c r="M208" s="1209"/>
      <c r="N208" s="1209"/>
      <c r="O208" s="1209"/>
      <c r="P208" s="1209"/>
      <c r="Q208" s="1209"/>
      <c r="R208" s="1209"/>
      <c r="S208" s="1209"/>
      <c r="T208" s="1209"/>
      <c r="U208" s="1209"/>
      <c r="V208" s="1209"/>
      <c r="W208" s="1209"/>
      <c r="X208" s="1209"/>
      <c r="Y208" s="1209"/>
      <c r="Z208" s="1209"/>
      <c r="AA208" s="1209"/>
      <c r="AB208" s="1209"/>
      <c r="AC208" s="1209"/>
      <c r="AD208" s="1209"/>
      <c r="AE208" s="1209"/>
      <c r="AF208" s="1209"/>
      <c r="AG208" s="1210"/>
      <c r="AH208" s="1210"/>
      <c r="AI208" s="1210"/>
      <c r="AJ208" s="1210"/>
      <c r="AK208" s="1206"/>
      <c r="AL208" s="1206"/>
      <c r="AM208" s="1206"/>
      <c r="AN208" s="1206"/>
      <c r="AO208" s="1206"/>
      <c r="AP208" s="1206"/>
      <c r="AQ208" s="1206"/>
      <c r="AR208" s="1206"/>
      <c r="AS208" s="1206"/>
      <c r="AT208" s="1206"/>
      <c r="AU208" s="1206"/>
      <c r="AV208" s="1206"/>
      <c r="AW208" s="1206"/>
      <c r="AX208" s="1206"/>
      <c r="AY208" s="1206"/>
      <c r="AZ208" s="1206"/>
      <c r="BA208" s="1206"/>
      <c r="BB208" s="1206"/>
      <c r="BC208" s="1206"/>
      <c r="BD208" s="1206"/>
      <c r="BE208" s="1206"/>
      <c r="BF208" s="1206"/>
      <c r="BG208" s="1206"/>
      <c r="BH208" s="1206"/>
      <c r="BI208" s="1206"/>
      <c r="BJ208" s="1206"/>
      <c r="BK208" s="1206"/>
      <c r="BL208" s="1206"/>
      <c r="BM208" s="1206"/>
      <c r="BN208" s="1206"/>
      <c r="BO208" s="1206"/>
      <c r="BP208" s="1206"/>
      <c r="BQ208" s="1206"/>
      <c r="BR208" s="1206"/>
      <c r="BS208" s="1206"/>
      <c r="BT208" s="1206"/>
      <c r="BU208" s="1206"/>
      <c r="BV208" s="1206"/>
      <c r="BW208" s="1206"/>
      <c r="BX208" s="1206"/>
      <c r="BY208" s="1206"/>
      <c r="BZ208" s="1206"/>
      <c r="CA208" s="1206"/>
      <c r="CB208" s="1206"/>
      <c r="CC208" s="1206"/>
      <c r="CD208" s="1206"/>
      <c r="CE208" s="1206"/>
      <c r="CF208" s="1206"/>
      <c r="CG208" s="1206"/>
      <c r="CH208" s="1206"/>
      <c r="CI208" s="1206"/>
      <c r="CJ208" s="1206"/>
      <c r="CK208" s="1206"/>
      <c r="CL208" s="1206"/>
      <c r="CM208" s="1206"/>
      <c r="CN208" s="1206"/>
      <c r="CO208" s="1206"/>
      <c r="CP208" s="1206"/>
      <c r="CQ208" s="1206"/>
      <c r="CR208" s="1206"/>
      <c r="CS208" s="1206"/>
      <c r="CT208" s="1206"/>
      <c r="CU208" s="1206"/>
      <c r="CV208" s="1206"/>
      <c r="CW208" s="1206"/>
      <c r="CX208" s="1206"/>
      <c r="CY208" s="1206"/>
      <c r="CZ208" s="1206"/>
      <c r="DA208" s="1206"/>
      <c r="DB208" s="1206"/>
      <c r="DC208" s="1206"/>
      <c r="DD208" s="1206"/>
      <c r="DE208" s="1206"/>
      <c r="DF208" s="1206"/>
      <c r="DG208" s="1206"/>
      <c r="DH208" s="1206"/>
      <c r="DI208" s="1206"/>
      <c r="DJ208" s="1206"/>
      <c r="DK208" s="1206"/>
      <c r="DL208" s="1206"/>
      <c r="DM208" s="1206"/>
      <c r="DN208" s="1206"/>
      <c r="DO208" s="1206"/>
      <c r="DP208" s="1206"/>
      <c r="DQ208" s="1206"/>
    </row>
    <row r="209" spans="1:121" x14ac:dyDescent="0.2">
      <c r="A209" s="1209"/>
      <c r="B209" s="1209"/>
      <c r="C209" s="1209"/>
      <c r="D209" s="1209"/>
      <c r="E209" s="1209"/>
      <c r="F209" s="1209"/>
      <c r="G209" s="1209"/>
      <c r="H209" s="1209"/>
      <c r="I209" s="1209"/>
      <c r="J209" s="1209"/>
      <c r="K209" s="1209"/>
      <c r="L209" s="1209"/>
      <c r="M209" s="1209"/>
      <c r="N209" s="1209"/>
      <c r="O209" s="1209"/>
      <c r="P209" s="1209"/>
      <c r="Q209" s="1209"/>
      <c r="R209" s="1209"/>
      <c r="S209" s="1209"/>
      <c r="T209" s="1209"/>
      <c r="U209" s="1209"/>
      <c r="V209" s="1209"/>
      <c r="W209" s="1209"/>
      <c r="X209" s="1209"/>
      <c r="Y209" s="1209"/>
      <c r="Z209" s="1209"/>
      <c r="AA209" s="1209"/>
      <c r="AB209" s="1209"/>
      <c r="AC209" s="1209"/>
      <c r="AD209" s="1209"/>
      <c r="AE209" s="1209"/>
      <c r="AF209" s="1209"/>
      <c r="AG209" s="1210"/>
      <c r="AH209" s="1210"/>
      <c r="AI209" s="1210"/>
      <c r="AJ209" s="1210"/>
      <c r="AK209" s="1206"/>
      <c r="AL209" s="1206"/>
      <c r="AM209" s="1206"/>
      <c r="AN209" s="1206"/>
      <c r="AO209" s="1206"/>
      <c r="AP209" s="1206"/>
      <c r="AQ209" s="1206"/>
      <c r="AR209" s="1206"/>
      <c r="AS209" s="1206"/>
      <c r="AT209" s="1206"/>
      <c r="AU209" s="1206"/>
      <c r="AV209" s="1206"/>
      <c r="AW209" s="1206"/>
      <c r="AX209" s="1206"/>
      <c r="AY209" s="1206"/>
      <c r="AZ209" s="1206"/>
      <c r="BA209" s="1206"/>
      <c r="BB209" s="1206"/>
      <c r="BC209" s="1206"/>
      <c r="BD209" s="1206"/>
      <c r="BE209" s="1206"/>
      <c r="BF209" s="1206"/>
      <c r="BG209" s="1206"/>
      <c r="BH209" s="1206"/>
      <c r="BI209" s="1206"/>
      <c r="BJ209" s="1206"/>
      <c r="BK209" s="1206"/>
      <c r="BL209" s="1206"/>
      <c r="BM209" s="1206"/>
      <c r="BN209" s="1206"/>
      <c r="BO209" s="1206"/>
      <c r="BP209" s="1206"/>
      <c r="BQ209" s="1206"/>
      <c r="BR209" s="1206"/>
      <c r="BS209" s="1206"/>
      <c r="BT209" s="1206"/>
      <c r="BU209" s="1206"/>
      <c r="BV209" s="1206"/>
      <c r="BW209" s="1206"/>
      <c r="BX209" s="1206"/>
      <c r="BY209" s="1206"/>
      <c r="BZ209" s="1206"/>
      <c r="CA209" s="1206"/>
      <c r="CB209" s="1206"/>
      <c r="CC209" s="1206"/>
      <c r="CD209" s="1206"/>
      <c r="CE209" s="1206"/>
      <c r="CF209" s="1206"/>
      <c r="CG209" s="1206"/>
      <c r="CH209" s="1206"/>
      <c r="CI209" s="1206"/>
      <c r="CJ209" s="1206"/>
      <c r="CK209" s="1206"/>
      <c r="CL209" s="1206"/>
      <c r="CM209" s="1206"/>
      <c r="CN209" s="1206"/>
      <c r="CO209" s="1206"/>
      <c r="CP209" s="1206"/>
      <c r="CQ209" s="1206"/>
      <c r="CR209" s="1206"/>
      <c r="CS209" s="1206"/>
      <c r="CT209" s="1206"/>
      <c r="CU209" s="1206"/>
      <c r="CV209" s="1206"/>
      <c r="CW209" s="1206"/>
      <c r="CX209" s="1206"/>
      <c r="CY209" s="1206"/>
      <c r="CZ209" s="1206"/>
      <c r="DA209" s="1206"/>
      <c r="DB209" s="1206"/>
      <c r="DC209" s="1206"/>
      <c r="DD209" s="1206"/>
      <c r="DE209" s="1206"/>
      <c r="DF209" s="1206"/>
      <c r="DG209" s="1206"/>
      <c r="DH209" s="1206"/>
      <c r="DI209" s="1206"/>
      <c r="DJ209" s="1206"/>
      <c r="DK209" s="1206"/>
      <c r="DL209" s="1206"/>
      <c r="DM209" s="1206"/>
      <c r="DN209" s="1206"/>
      <c r="DO209" s="1206"/>
      <c r="DP209" s="1206"/>
      <c r="DQ209" s="1206"/>
    </row>
    <row r="210" spans="1:121" x14ac:dyDescent="0.2">
      <c r="A210" s="1209"/>
      <c r="B210" s="1209"/>
      <c r="C210" s="1209"/>
      <c r="D210" s="1209"/>
      <c r="E210" s="1209"/>
      <c r="F210" s="1209"/>
      <c r="G210" s="1209"/>
      <c r="H210" s="1209"/>
      <c r="I210" s="1209"/>
      <c r="J210" s="1209"/>
      <c r="K210" s="1209"/>
      <c r="L210" s="1209"/>
      <c r="M210" s="1209"/>
      <c r="N210" s="1209"/>
      <c r="O210" s="1209"/>
      <c r="P210" s="1209"/>
      <c r="Q210" s="1209"/>
      <c r="R210" s="1209"/>
      <c r="S210" s="1209"/>
      <c r="T210" s="1209"/>
      <c r="U210" s="1209"/>
      <c r="V210" s="1209"/>
      <c r="W210" s="1209"/>
      <c r="X210" s="1209"/>
      <c r="Y210" s="1209"/>
      <c r="Z210" s="1209"/>
      <c r="AA210" s="1209"/>
      <c r="AB210" s="1209"/>
      <c r="AC210" s="1209"/>
      <c r="AD210" s="1209"/>
      <c r="AE210" s="1209"/>
      <c r="AF210" s="1209"/>
      <c r="AG210" s="1210"/>
      <c r="AH210" s="1210"/>
      <c r="AI210" s="1210"/>
      <c r="AJ210" s="1210"/>
      <c r="AK210" s="1206"/>
      <c r="AL210" s="1206"/>
      <c r="AM210" s="1206"/>
      <c r="AN210" s="1206"/>
      <c r="AO210" s="1206"/>
      <c r="AP210" s="1206"/>
      <c r="AQ210" s="1206"/>
      <c r="AR210" s="1206"/>
      <c r="AS210" s="1206"/>
      <c r="AT210" s="1206"/>
      <c r="AU210" s="1206"/>
      <c r="AV210" s="1206"/>
      <c r="AW210" s="1206"/>
      <c r="AX210" s="1206"/>
      <c r="AY210" s="1206"/>
      <c r="AZ210" s="1206"/>
      <c r="BA210" s="1206"/>
      <c r="BB210" s="1206"/>
      <c r="BC210" s="1206"/>
      <c r="BD210" s="1206"/>
      <c r="BE210" s="1206"/>
      <c r="BF210" s="1206"/>
      <c r="BG210" s="1206"/>
      <c r="BH210" s="1206"/>
      <c r="BI210" s="1206"/>
      <c r="BJ210" s="1206"/>
      <c r="BK210" s="1206"/>
      <c r="BL210" s="1206"/>
      <c r="BM210" s="1206"/>
      <c r="BN210" s="1206"/>
      <c r="BO210" s="1206"/>
      <c r="BP210" s="1206"/>
      <c r="BQ210" s="1206"/>
      <c r="BR210" s="1206"/>
      <c r="BS210" s="1206"/>
      <c r="BT210" s="1206"/>
      <c r="BU210" s="1206"/>
      <c r="BV210" s="1206"/>
      <c r="BW210" s="1206"/>
      <c r="BX210" s="1206"/>
      <c r="BY210" s="1206"/>
      <c r="BZ210" s="1206"/>
      <c r="CA210" s="1206"/>
      <c r="CB210" s="1206"/>
      <c r="CC210" s="1206"/>
      <c r="CD210" s="1206"/>
      <c r="CE210" s="1206"/>
      <c r="CF210" s="1206"/>
      <c r="CG210" s="1206"/>
      <c r="CH210" s="1206"/>
      <c r="CI210" s="1206"/>
      <c r="CJ210" s="1206"/>
      <c r="CK210" s="1206"/>
      <c r="CL210" s="1206"/>
      <c r="CM210" s="1206"/>
      <c r="CN210" s="1206"/>
      <c r="CO210" s="1206"/>
      <c r="CP210" s="1206"/>
      <c r="CQ210" s="1206"/>
      <c r="CR210" s="1206"/>
      <c r="CS210" s="1206"/>
      <c r="CT210" s="1206"/>
      <c r="CU210" s="1206"/>
      <c r="CV210" s="1206"/>
      <c r="CW210" s="1206"/>
      <c r="CX210" s="1206"/>
      <c r="CY210" s="1206"/>
      <c r="CZ210" s="1206"/>
      <c r="DA210" s="1206"/>
      <c r="DB210" s="1206"/>
      <c r="DC210" s="1206"/>
      <c r="DD210" s="1206"/>
      <c r="DE210" s="1206"/>
      <c r="DF210" s="1206"/>
      <c r="DG210" s="1206"/>
      <c r="DH210" s="1206"/>
      <c r="DI210" s="1206"/>
      <c r="DJ210" s="1206"/>
      <c r="DK210" s="1206"/>
      <c r="DL210" s="1206"/>
      <c r="DM210" s="1206"/>
      <c r="DN210" s="1206"/>
      <c r="DO210" s="1206"/>
      <c r="DP210" s="1206"/>
      <c r="DQ210" s="1206"/>
    </row>
    <row r="211" spans="1:121" x14ac:dyDescent="0.2">
      <c r="A211" s="1209"/>
      <c r="B211" s="1209"/>
      <c r="C211" s="1209"/>
      <c r="D211" s="1209"/>
      <c r="E211" s="1209"/>
      <c r="F211" s="1209"/>
      <c r="G211" s="1209"/>
      <c r="H211" s="1209"/>
      <c r="I211" s="1209"/>
      <c r="J211" s="1209"/>
      <c r="K211" s="1209"/>
      <c r="L211" s="1209"/>
      <c r="M211" s="1209"/>
      <c r="N211" s="1209"/>
      <c r="O211" s="1209"/>
      <c r="P211" s="1209"/>
      <c r="Q211" s="1209"/>
      <c r="R211" s="1209"/>
      <c r="S211" s="1209"/>
      <c r="T211" s="1209"/>
      <c r="U211" s="1209"/>
      <c r="V211" s="1209"/>
      <c r="W211" s="1209"/>
      <c r="X211" s="1209"/>
      <c r="Y211" s="1209"/>
      <c r="Z211" s="1209"/>
      <c r="AA211" s="1209"/>
      <c r="AB211" s="1209"/>
      <c r="AC211" s="1209"/>
      <c r="AD211" s="1209"/>
      <c r="AE211" s="1209"/>
      <c r="AF211" s="1209"/>
      <c r="AG211" s="1210"/>
      <c r="AH211" s="1210"/>
      <c r="AI211" s="1210"/>
      <c r="AJ211" s="1210"/>
      <c r="AK211" s="1206"/>
      <c r="AL211" s="1206"/>
      <c r="AM211" s="1206"/>
      <c r="AN211" s="1206"/>
      <c r="AO211" s="1206"/>
      <c r="AP211" s="1206"/>
      <c r="AQ211" s="1206"/>
      <c r="AR211" s="1206"/>
      <c r="AS211" s="1206"/>
      <c r="AT211" s="1206"/>
      <c r="AU211" s="1206"/>
      <c r="AV211" s="1206"/>
      <c r="AW211" s="1206"/>
      <c r="AX211" s="1206"/>
      <c r="AY211" s="1206"/>
      <c r="AZ211" s="1206"/>
      <c r="BA211" s="1206"/>
      <c r="BB211" s="1206"/>
      <c r="BC211" s="1206"/>
      <c r="BD211" s="1206"/>
      <c r="BE211" s="1206"/>
      <c r="BF211" s="1206"/>
      <c r="BG211" s="1206"/>
      <c r="BH211" s="1206"/>
      <c r="BI211" s="1206"/>
      <c r="BJ211" s="1206"/>
      <c r="BK211" s="1206"/>
      <c r="BL211" s="1206"/>
      <c r="BM211" s="1206"/>
      <c r="BN211" s="1206"/>
      <c r="BO211" s="1206"/>
      <c r="BP211" s="1206"/>
      <c r="BQ211" s="1206"/>
      <c r="BR211" s="1206"/>
      <c r="BS211" s="1206"/>
      <c r="BT211" s="1206"/>
      <c r="BU211" s="1206"/>
      <c r="BV211" s="1206"/>
      <c r="BW211" s="1206"/>
      <c r="BX211" s="1206"/>
      <c r="BY211" s="1206"/>
      <c r="BZ211" s="1206"/>
      <c r="CA211" s="1206"/>
      <c r="CB211" s="1206"/>
      <c r="CC211" s="1206"/>
      <c r="CD211" s="1206"/>
      <c r="CE211" s="1206"/>
      <c r="CF211" s="1206"/>
      <c r="CG211" s="1206"/>
      <c r="CH211" s="1206"/>
      <c r="CI211" s="1206"/>
      <c r="CJ211" s="1206"/>
      <c r="CK211" s="1206"/>
      <c r="CL211" s="1206"/>
      <c r="CM211" s="1206"/>
      <c r="CN211" s="1206"/>
      <c r="CO211" s="1206"/>
      <c r="CP211" s="1206"/>
      <c r="CQ211" s="1206"/>
      <c r="CR211" s="1206"/>
      <c r="CS211" s="1206"/>
      <c r="CT211" s="1206"/>
      <c r="CU211" s="1206"/>
      <c r="CV211" s="1206"/>
      <c r="CW211" s="1206"/>
      <c r="CX211" s="1206"/>
      <c r="CY211" s="1206"/>
      <c r="CZ211" s="1206"/>
      <c r="DA211" s="1206"/>
      <c r="DB211" s="1206"/>
      <c r="DC211" s="1206"/>
      <c r="DD211" s="1206"/>
      <c r="DE211" s="1206"/>
      <c r="DF211" s="1206"/>
      <c r="DG211" s="1206"/>
      <c r="DH211" s="1206"/>
      <c r="DI211" s="1206"/>
      <c r="DJ211" s="1206"/>
      <c r="DK211" s="1206"/>
      <c r="DL211" s="1206"/>
      <c r="DM211" s="1206"/>
      <c r="DN211" s="1206"/>
      <c r="DO211" s="1206"/>
      <c r="DP211" s="1206"/>
      <c r="DQ211" s="1206"/>
    </row>
    <row r="212" spans="1:121" x14ac:dyDescent="0.2">
      <c r="A212" s="1209"/>
      <c r="B212" s="1209"/>
      <c r="C212" s="1209"/>
      <c r="D212" s="1209"/>
      <c r="E212" s="1209"/>
      <c r="F212" s="1209"/>
      <c r="G212" s="1209"/>
      <c r="H212" s="1209"/>
      <c r="I212" s="1209"/>
      <c r="J212" s="1209"/>
      <c r="K212" s="1209"/>
      <c r="L212" s="1209"/>
      <c r="M212" s="1209"/>
      <c r="N212" s="1209"/>
      <c r="O212" s="1209"/>
      <c r="P212" s="1209"/>
      <c r="Q212" s="1209"/>
      <c r="R212" s="1209"/>
      <c r="S212" s="1209"/>
      <c r="T212" s="1209"/>
      <c r="U212" s="1209"/>
      <c r="V212" s="1209"/>
      <c r="W212" s="1209"/>
      <c r="X212" s="1209"/>
      <c r="Y212" s="1209"/>
      <c r="Z212" s="1209"/>
      <c r="AA212" s="1209"/>
      <c r="AB212" s="1209"/>
      <c r="AC212" s="1209"/>
      <c r="AD212" s="1209"/>
      <c r="AE212" s="1209"/>
      <c r="AF212" s="1209"/>
      <c r="AG212" s="1210"/>
      <c r="AH212" s="1210"/>
      <c r="AI212" s="1210"/>
      <c r="AJ212" s="1210"/>
      <c r="AK212" s="1206"/>
      <c r="AL212" s="1206"/>
      <c r="AM212" s="1206"/>
      <c r="AN212" s="1206"/>
      <c r="AO212" s="1206"/>
      <c r="AP212" s="1206"/>
      <c r="AQ212" s="1206"/>
      <c r="AR212" s="1206"/>
      <c r="AS212" s="1206"/>
      <c r="AT212" s="1206"/>
      <c r="AU212" s="1206"/>
      <c r="AV212" s="1206"/>
      <c r="AW212" s="1206"/>
      <c r="AX212" s="1206"/>
      <c r="AY212" s="1206"/>
      <c r="AZ212" s="1206"/>
      <c r="BA212" s="1206"/>
      <c r="BB212" s="1206"/>
      <c r="BC212" s="1206"/>
      <c r="BD212" s="1206"/>
      <c r="BE212" s="1206"/>
      <c r="BF212" s="1206"/>
      <c r="BG212" s="1206"/>
      <c r="BH212" s="1206"/>
      <c r="BI212" s="1206"/>
      <c r="BJ212" s="1206"/>
      <c r="BK212" s="1206"/>
      <c r="BL212" s="1206"/>
      <c r="BM212" s="1206"/>
      <c r="BN212" s="1206"/>
      <c r="BO212" s="1206"/>
      <c r="BP212" s="1206"/>
      <c r="BQ212" s="1206"/>
      <c r="BR212" s="1206"/>
      <c r="BS212" s="1206"/>
      <c r="BT212" s="1206"/>
      <c r="BU212" s="1206"/>
      <c r="BV212" s="1206"/>
      <c r="BW212" s="1206"/>
      <c r="BX212" s="1206"/>
      <c r="BY212" s="1206"/>
      <c r="BZ212" s="1206"/>
      <c r="CA212" s="1206"/>
      <c r="CB212" s="1206"/>
      <c r="CC212" s="1206"/>
      <c r="CD212" s="1206"/>
      <c r="CE212" s="1206"/>
      <c r="CF212" s="1206"/>
      <c r="CG212" s="1206"/>
      <c r="CH212" s="1206"/>
      <c r="CI212" s="1206"/>
      <c r="CJ212" s="1206"/>
      <c r="CK212" s="1206"/>
      <c r="CL212" s="1206"/>
      <c r="CM212" s="1206"/>
      <c r="CN212" s="1206"/>
      <c r="CO212" s="1206"/>
      <c r="CP212" s="1206"/>
      <c r="CQ212" s="1206"/>
      <c r="CR212" s="1206"/>
      <c r="CS212" s="1206"/>
      <c r="CT212" s="1206"/>
      <c r="CU212" s="1206"/>
      <c r="CV212" s="1206"/>
      <c r="CW212" s="1206"/>
      <c r="CX212" s="1206"/>
      <c r="CY212" s="1206"/>
      <c r="CZ212" s="1206"/>
      <c r="DA212" s="1206"/>
      <c r="DB212" s="1206"/>
      <c r="DC212" s="1206"/>
      <c r="DD212" s="1206"/>
      <c r="DE212" s="1206"/>
      <c r="DF212" s="1206"/>
      <c r="DG212" s="1206"/>
      <c r="DH212" s="1206"/>
      <c r="DI212" s="1206"/>
      <c r="DJ212" s="1206"/>
      <c r="DK212" s="1206"/>
      <c r="DL212" s="1206"/>
      <c r="DM212" s="1206"/>
      <c r="DN212" s="1206"/>
      <c r="DO212" s="1206"/>
      <c r="DP212" s="1206"/>
      <c r="DQ212" s="1206"/>
    </row>
    <row r="213" spans="1:121" x14ac:dyDescent="0.2">
      <c r="A213" s="1209"/>
      <c r="B213" s="1209"/>
      <c r="C213" s="1209"/>
      <c r="D213" s="1209"/>
      <c r="E213" s="1209"/>
      <c r="F213" s="1209"/>
      <c r="G213" s="1209"/>
      <c r="H213" s="1209"/>
      <c r="I213" s="1209"/>
      <c r="J213" s="1209"/>
      <c r="K213" s="1209"/>
      <c r="L213" s="1209"/>
      <c r="M213" s="1209"/>
      <c r="N213" s="1209"/>
      <c r="O213" s="1209"/>
      <c r="P213" s="1209"/>
      <c r="Q213" s="1209"/>
      <c r="R213" s="1209"/>
      <c r="S213" s="1209"/>
      <c r="T213" s="1209"/>
      <c r="U213" s="1209"/>
      <c r="V213" s="1209"/>
      <c r="W213" s="1209"/>
      <c r="X213" s="1209"/>
      <c r="Y213" s="1209"/>
      <c r="Z213" s="1209"/>
      <c r="AA213" s="1209"/>
      <c r="AB213" s="1209"/>
      <c r="AC213" s="1209"/>
      <c r="AD213" s="1209"/>
      <c r="AE213" s="1209"/>
      <c r="AF213" s="1209"/>
      <c r="AG213" s="1210"/>
      <c r="AH213" s="1210"/>
      <c r="AI213" s="1210"/>
      <c r="AJ213" s="1210"/>
      <c r="AK213" s="1206"/>
      <c r="AL213" s="1206"/>
      <c r="AM213" s="1206"/>
      <c r="AN213" s="1206"/>
      <c r="AO213" s="1206"/>
      <c r="AP213" s="1206"/>
      <c r="AQ213" s="1206"/>
      <c r="AR213" s="1206"/>
      <c r="AS213" s="1206"/>
      <c r="AT213" s="1206"/>
      <c r="AU213" s="1206"/>
      <c r="AV213" s="1206"/>
      <c r="AW213" s="1206"/>
      <c r="AX213" s="1206"/>
      <c r="AY213" s="1206"/>
      <c r="AZ213" s="1206"/>
      <c r="BA213" s="1206"/>
      <c r="BB213" s="1206"/>
      <c r="BC213" s="1206"/>
      <c r="BD213" s="1206"/>
      <c r="BE213" s="1206"/>
      <c r="BF213" s="1206"/>
      <c r="BG213" s="1206"/>
      <c r="BH213" s="1206"/>
      <c r="BI213" s="1206"/>
      <c r="BJ213" s="1206"/>
      <c r="BK213" s="1206"/>
      <c r="BL213" s="1206"/>
      <c r="BM213" s="1206"/>
      <c r="BN213" s="1206"/>
      <c r="BO213" s="1206"/>
      <c r="BP213" s="1206"/>
      <c r="BQ213" s="1206"/>
      <c r="BR213" s="1206"/>
      <c r="BS213" s="1206"/>
      <c r="BT213" s="1206"/>
      <c r="BU213" s="1206"/>
      <c r="BV213" s="1206"/>
      <c r="BW213" s="1206"/>
      <c r="BX213" s="1206"/>
      <c r="BY213" s="1206"/>
      <c r="BZ213" s="1206"/>
      <c r="CA213" s="1206"/>
      <c r="CB213" s="1206"/>
      <c r="CC213" s="1206"/>
      <c r="CD213" s="1206"/>
      <c r="CE213" s="1206"/>
      <c r="CF213" s="1206"/>
      <c r="CG213" s="1206"/>
      <c r="CH213" s="1206"/>
      <c r="CI213" s="1206"/>
      <c r="CJ213" s="1206"/>
      <c r="CK213" s="1206"/>
      <c r="CL213" s="1206"/>
      <c r="CM213" s="1206"/>
      <c r="CN213" s="1206"/>
      <c r="CO213" s="1206"/>
      <c r="CP213" s="1206"/>
      <c r="CQ213" s="1206"/>
      <c r="CR213" s="1206"/>
      <c r="CS213" s="1206"/>
      <c r="CT213" s="1206"/>
      <c r="CU213" s="1206"/>
      <c r="CV213" s="1206"/>
      <c r="CW213" s="1206"/>
      <c r="CX213" s="1206"/>
      <c r="CY213" s="1206"/>
      <c r="CZ213" s="1206"/>
      <c r="DA213" s="1206"/>
      <c r="DB213" s="1206"/>
      <c r="DC213" s="1206"/>
      <c r="DD213" s="1206"/>
      <c r="DE213" s="1206"/>
      <c r="DF213" s="1206"/>
      <c r="DG213" s="1206"/>
      <c r="DH213" s="1206"/>
      <c r="DI213" s="1206"/>
      <c r="DJ213" s="1206"/>
      <c r="DK213" s="1206"/>
      <c r="DL213" s="1206"/>
      <c r="DM213" s="1206"/>
      <c r="DN213" s="1206"/>
      <c r="DO213" s="1206"/>
      <c r="DP213" s="1206"/>
      <c r="DQ213" s="1206"/>
    </row>
    <row r="214" spans="1:121" x14ac:dyDescent="0.2">
      <c r="A214" s="1209"/>
      <c r="B214" s="1209"/>
      <c r="C214" s="1209"/>
      <c r="D214" s="1209"/>
      <c r="E214" s="1209"/>
      <c r="F214" s="1209"/>
      <c r="G214" s="1209"/>
      <c r="H214" s="1209"/>
      <c r="I214" s="1209"/>
      <c r="J214" s="1209"/>
      <c r="K214" s="1209"/>
      <c r="L214" s="1209"/>
      <c r="M214" s="1209"/>
      <c r="N214" s="1209"/>
      <c r="O214" s="1209"/>
      <c r="P214" s="1209"/>
      <c r="Q214" s="1209"/>
      <c r="R214" s="1209"/>
      <c r="S214" s="1209"/>
      <c r="T214" s="1209"/>
      <c r="U214" s="1209"/>
      <c r="V214" s="1209"/>
      <c r="W214" s="1209"/>
      <c r="X214" s="1209"/>
      <c r="Y214" s="1209"/>
      <c r="Z214" s="1209"/>
      <c r="AA214" s="1209"/>
      <c r="AB214" s="1209"/>
      <c r="AC214" s="1209"/>
      <c r="AD214" s="1209"/>
      <c r="AE214" s="1209"/>
      <c r="AF214" s="1209"/>
      <c r="AG214" s="1210"/>
      <c r="AH214" s="1210"/>
      <c r="AI214" s="1210"/>
      <c r="AJ214" s="1210"/>
      <c r="AK214" s="1206"/>
      <c r="AL214" s="1206"/>
      <c r="AM214" s="1206"/>
      <c r="AN214" s="1206"/>
      <c r="AO214" s="1206"/>
      <c r="AP214" s="1206"/>
      <c r="AQ214" s="1206"/>
      <c r="AR214" s="1206"/>
      <c r="AS214" s="1206"/>
      <c r="AT214" s="1206"/>
      <c r="AU214" s="1206"/>
      <c r="AV214" s="1206"/>
      <c r="AW214" s="1206"/>
      <c r="AX214" s="1206"/>
      <c r="AY214" s="1206"/>
      <c r="AZ214" s="1206"/>
      <c r="BA214" s="1206"/>
      <c r="BB214" s="1206"/>
      <c r="BC214" s="1206"/>
      <c r="BD214" s="1206"/>
      <c r="BE214" s="1206"/>
      <c r="BF214" s="1206"/>
      <c r="BG214" s="1206"/>
      <c r="BH214" s="1206"/>
      <c r="BI214" s="1206"/>
      <c r="BJ214" s="1206"/>
      <c r="BK214" s="1206"/>
      <c r="BL214" s="1206"/>
      <c r="BM214" s="1206"/>
      <c r="BN214" s="1206"/>
      <c r="BO214" s="1206"/>
      <c r="BP214" s="1206"/>
      <c r="BQ214" s="1206"/>
      <c r="BR214" s="1206"/>
      <c r="BS214" s="1206"/>
      <c r="BT214" s="1206"/>
      <c r="BU214" s="1206"/>
      <c r="BV214" s="1206"/>
      <c r="BW214" s="1206"/>
      <c r="BX214" s="1206"/>
      <c r="BY214" s="1206"/>
      <c r="BZ214" s="1206"/>
      <c r="CA214" s="1206"/>
      <c r="CB214" s="1206"/>
      <c r="CC214" s="1206"/>
      <c r="CD214" s="1206"/>
      <c r="CE214" s="1206"/>
      <c r="CF214" s="1206"/>
      <c r="CG214" s="1206"/>
      <c r="CH214" s="1206"/>
      <c r="CI214" s="1206"/>
      <c r="CJ214" s="1206"/>
      <c r="CK214" s="1206"/>
      <c r="CL214" s="1206"/>
      <c r="CM214" s="1206"/>
      <c r="CN214" s="1206"/>
      <c r="CO214" s="1206"/>
      <c r="CP214" s="1206"/>
      <c r="CQ214" s="1206"/>
      <c r="CR214" s="1206"/>
      <c r="CS214" s="1206"/>
      <c r="CT214" s="1206"/>
      <c r="CU214" s="1206"/>
      <c r="CV214" s="1206"/>
      <c r="CW214" s="1206"/>
      <c r="CX214" s="1206"/>
      <c r="CY214" s="1206"/>
      <c r="CZ214" s="1206"/>
      <c r="DA214" s="1206"/>
      <c r="DB214" s="1206"/>
      <c r="DC214" s="1206"/>
      <c r="DD214" s="1206"/>
      <c r="DE214" s="1206"/>
      <c r="DF214" s="1206"/>
      <c r="DG214" s="1206"/>
      <c r="DH214" s="1206"/>
      <c r="DI214" s="1206"/>
      <c r="DJ214" s="1206"/>
      <c r="DK214" s="1206"/>
      <c r="DL214" s="1206"/>
      <c r="DM214" s="1206"/>
      <c r="DN214" s="1206"/>
      <c r="DO214" s="1206"/>
      <c r="DP214" s="1206"/>
      <c r="DQ214" s="1206"/>
    </row>
    <row r="215" spans="1:121" x14ac:dyDescent="0.2">
      <c r="A215" s="1209"/>
      <c r="B215" s="1209"/>
      <c r="C215" s="1209"/>
      <c r="D215" s="1209"/>
      <c r="E215" s="1209"/>
      <c r="F215" s="1209"/>
      <c r="G215" s="1209"/>
      <c r="H215" s="1209"/>
      <c r="I215" s="1209"/>
      <c r="J215" s="1209"/>
      <c r="K215" s="1209"/>
      <c r="L215" s="1209"/>
      <c r="M215" s="1209"/>
      <c r="N215" s="1209"/>
      <c r="O215" s="1209"/>
      <c r="P215" s="1209"/>
      <c r="Q215" s="1209"/>
      <c r="R215" s="1209"/>
      <c r="S215" s="1209"/>
      <c r="T215" s="1209"/>
      <c r="U215" s="1209"/>
      <c r="V215" s="1209"/>
      <c r="W215" s="1209"/>
      <c r="X215" s="1209"/>
      <c r="Y215" s="1209"/>
      <c r="Z215" s="1209"/>
      <c r="AA215" s="1209"/>
      <c r="AB215" s="1209"/>
      <c r="AC215" s="1209"/>
      <c r="AD215" s="1209"/>
      <c r="AE215" s="1209"/>
      <c r="AF215" s="1209"/>
      <c r="AG215" s="1210"/>
      <c r="AH215" s="1210"/>
      <c r="AI215" s="1210"/>
      <c r="AJ215" s="1210"/>
      <c r="AK215" s="1206"/>
      <c r="AL215" s="1206"/>
      <c r="AM215" s="1206"/>
      <c r="AN215" s="1206"/>
      <c r="AO215" s="1206"/>
      <c r="AP215" s="1206"/>
      <c r="AQ215" s="1206"/>
      <c r="AR215" s="1206"/>
      <c r="AS215" s="1206"/>
      <c r="AT215" s="1206"/>
      <c r="AU215" s="1206"/>
      <c r="AV215" s="1206"/>
      <c r="AW215" s="1206"/>
      <c r="AX215" s="1206"/>
      <c r="AY215" s="1206"/>
      <c r="AZ215" s="1206"/>
      <c r="BA215" s="1206"/>
      <c r="BB215" s="1206"/>
      <c r="BC215" s="1206"/>
      <c r="BD215" s="1206"/>
      <c r="BE215" s="1206"/>
      <c r="BF215" s="1206"/>
      <c r="BG215" s="1206"/>
      <c r="BH215" s="1206"/>
      <c r="BI215" s="1206"/>
      <c r="BJ215" s="1206"/>
      <c r="BK215" s="1206"/>
      <c r="BL215" s="1206"/>
      <c r="BM215" s="1206"/>
      <c r="BN215" s="1206"/>
      <c r="BO215" s="1206"/>
      <c r="BP215" s="1206"/>
      <c r="BQ215" s="1206"/>
      <c r="BR215" s="1206"/>
      <c r="BS215" s="1206"/>
      <c r="BT215" s="1206"/>
      <c r="BU215" s="1206"/>
      <c r="BV215" s="1206"/>
      <c r="BW215" s="1206"/>
      <c r="BX215" s="1206"/>
      <c r="BY215" s="1206"/>
      <c r="BZ215" s="1206"/>
      <c r="CA215" s="1206"/>
      <c r="CB215" s="1206"/>
      <c r="CC215" s="1206"/>
      <c r="CD215" s="1206"/>
      <c r="CE215" s="1206"/>
      <c r="CF215" s="1206"/>
      <c r="CG215" s="1206"/>
      <c r="CH215" s="1206"/>
      <c r="CI215" s="1206"/>
      <c r="CJ215" s="1206"/>
      <c r="CK215" s="1206"/>
      <c r="CL215" s="1206"/>
      <c r="CM215" s="1206"/>
      <c r="CN215" s="1206"/>
      <c r="CO215" s="1206"/>
      <c r="CP215" s="1206"/>
      <c r="CQ215" s="1206"/>
      <c r="CR215" s="1206"/>
      <c r="CS215" s="1206"/>
      <c r="CT215" s="1206"/>
      <c r="CU215" s="1206"/>
      <c r="CV215" s="1206"/>
      <c r="CW215" s="1206"/>
      <c r="CX215" s="1206"/>
      <c r="CY215" s="1206"/>
      <c r="CZ215" s="1206"/>
      <c r="DA215" s="1206"/>
      <c r="DB215" s="1206"/>
      <c r="DC215" s="1206"/>
      <c r="DD215" s="1206"/>
      <c r="DE215" s="1206"/>
      <c r="DF215" s="1206"/>
      <c r="DG215" s="1206"/>
      <c r="DH215" s="1206"/>
      <c r="DI215" s="1206"/>
      <c r="DJ215" s="1206"/>
      <c r="DK215" s="1206"/>
      <c r="DL215" s="1206"/>
      <c r="DM215" s="1206"/>
      <c r="DN215" s="1206"/>
      <c r="DO215" s="1206"/>
      <c r="DP215" s="1206"/>
      <c r="DQ215" s="1206"/>
    </row>
    <row r="216" spans="1:121" x14ac:dyDescent="0.2">
      <c r="A216" s="1209"/>
      <c r="B216" s="1209"/>
      <c r="C216" s="1209"/>
      <c r="D216" s="1209"/>
      <c r="E216" s="1209"/>
      <c r="F216" s="1209"/>
      <c r="G216" s="1209"/>
      <c r="H216" s="1209"/>
      <c r="I216" s="1209"/>
      <c r="J216" s="1209"/>
      <c r="K216" s="1209"/>
      <c r="L216" s="1209"/>
      <c r="M216" s="1209"/>
      <c r="N216" s="1209"/>
      <c r="O216" s="1209"/>
      <c r="P216" s="1209"/>
      <c r="Q216" s="1209"/>
      <c r="R216" s="1209"/>
      <c r="S216" s="1209"/>
      <c r="T216" s="1209"/>
      <c r="U216" s="1209"/>
      <c r="V216" s="1209"/>
      <c r="W216" s="1209"/>
      <c r="X216" s="1209"/>
      <c r="Y216" s="1209"/>
      <c r="Z216" s="1209"/>
      <c r="AA216" s="1209"/>
      <c r="AB216" s="1209"/>
      <c r="AC216" s="1209"/>
      <c r="AD216" s="1209"/>
      <c r="AE216" s="1209"/>
      <c r="AF216" s="1209"/>
      <c r="AG216" s="1210"/>
      <c r="AH216" s="1210"/>
      <c r="AI216" s="1210"/>
      <c r="AJ216" s="1210"/>
      <c r="AK216" s="1206"/>
      <c r="AL216" s="1206"/>
      <c r="AM216" s="1206"/>
      <c r="AN216" s="1206"/>
      <c r="AO216" s="1206"/>
      <c r="AP216" s="1206"/>
      <c r="AQ216" s="1206"/>
      <c r="AR216" s="1206"/>
      <c r="AS216" s="1206"/>
      <c r="AT216" s="1206"/>
      <c r="AU216" s="1206"/>
      <c r="AV216" s="1206"/>
      <c r="AW216" s="1206"/>
      <c r="AX216" s="1206"/>
      <c r="AY216" s="1206"/>
      <c r="AZ216" s="1206"/>
      <c r="BA216" s="1206"/>
      <c r="BB216" s="1206"/>
      <c r="BC216" s="1206"/>
      <c r="BD216" s="1206"/>
      <c r="BE216" s="1206"/>
      <c r="BF216" s="1206"/>
      <c r="BG216" s="1206"/>
      <c r="BH216" s="1206"/>
      <c r="BI216" s="1206"/>
      <c r="BJ216" s="1206"/>
      <c r="BK216" s="1206"/>
      <c r="BL216" s="1206"/>
      <c r="BM216" s="1206"/>
      <c r="BN216" s="1206"/>
      <c r="BO216" s="1206"/>
      <c r="BP216" s="1206"/>
      <c r="BQ216" s="1206"/>
      <c r="BR216" s="1206"/>
      <c r="BS216" s="1206"/>
      <c r="BT216" s="1206"/>
      <c r="BU216" s="1206"/>
      <c r="BV216" s="1206"/>
      <c r="BW216" s="1206"/>
      <c r="BX216" s="1206"/>
      <c r="BY216" s="1206"/>
      <c r="BZ216" s="1206"/>
      <c r="CA216" s="1206"/>
      <c r="CB216" s="1206"/>
      <c r="CC216" s="1206"/>
      <c r="CD216" s="1206"/>
      <c r="CE216" s="1206"/>
      <c r="CF216" s="1206"/>
      <c r="CG216" s="1206"/>
      <c r="CH216" s="1206"/>
      <c r="CI216" s="1206"/>
      <c r="CJ216" s="1206"/>
      <c r="CK216" s="1206"/>
      <c r="CL216" s="1206"/>
      <c r="CM216" s="1206"/>
      <c r="CN216" s="1206"/>
      <c r="CO216" s="1206"/>
      <c r="CP216" s="1206"/>
      <c r="CQ216" s="1206"/>
      <c r="CR216" s="1206"/>
      <c r="CS216" s="1206"/>
      <c r="CT216" s="1206"/>
      <c r="CU216" s="1206"/>
      <c r="CV216" s="1206"/>
      <c r="CW216" s="1206"/>
      <c r="CX216" s="1206"/>
      <c r="CY216" s="1206"/>
      <c r="CZ216" s="1206"/>
      <c r="DA216" s="1206"/>
      <c r="DB216" s="1206"/>
      <c r="DC216" s="1206"/>
      <c r="DD216" s="1206"/>
      <c r="DE216" s="1206"/>
      <c r="DF216" s="1206"/>
      <c r="DG216" s="1206"/>
      <c r="DH216" s="1206"/>
      <c r="DI216" s="1206"/>
      <c r="DJ216" s="1206"/>
      <c r="DK216" s="1206"/>
      <c r="DL216" s="1206"/>
      <c r="DM216" s="1206"/>
      <c r="DN216" s="1206"/>
      <c r="DO216" s="1206"/>
      <c r="DP216" s="1206"/>
      <c r="DQ216" s="1206"/>
    </row>
    <row r="217" spans="1:121" x14ac:dyDescent="0.2">
      <c r="A217" s="1209"/>
      <c r="B217" s="1209"/>
      <c r="C217" s="1209"/>
      <c r="D217" s="1209"/>
      <c r="E217" s="1209"/>
      <c r="F217" s="1209"/>
      <c r="G217" s="1209"/>
      <c r="H217" s="1209"/>
      <c r="I217" s="1209"/>
      <c r="J217" s="1209"/>
      <c r="K217" s="1209"/>
      <c r="L217" s="1209"/>
      <c r="M217" s="1209"/>
      <c r="N217" s="1209"/>
      <c r="O217" s="1209"/>
      <c r="P217" s="1209"/>
      <c r="Q217" s="1209"/>
      <c r="R217" s="1209"/>
      <c r="S217" s="1209"/>
      <c r="T217" s="1209"/>
      <c r="U217" s="1209"/>
      <c r="V217" s="1209"/>
      <c r="W217" s="1209"/>
      <c r="X217" s="1209"/>
      <c r="Y217" s="1209"/>
      <c r="Z217" s="1209"/>
      <c r="AA217" s="1209"/>
      <c r="AB217" s="1209"/>
      <c r="AC217" s="1209"/>
      <c r="AD217" s="1209"/>
      <c r="AE217" s="1209"/>
      <c r="AF217" s="1209"/>
      <c r="AG217" s="1210"/>
      <c r="AH217" s="1210"/>
      <c r="AI217" s="1210"/>
      <c r="AJ217" s="1210"/>
      <c r="AK217" s="1206"/>
      <c r="AL217" s="1206"/>
      <c r="AM217" s="1206"/>
      <c r="AN217" s="1206"/>
      <c r="AO217" s="1206"/>
      <c r="AP217" s="1206"/>
      <c r="AQ217" s="1206"/>
      <c r="AR217" s="1206"/>
      <c r="AS217" s="1206"/>
      <c r="AT217" s="1206"/>
      <c r="AU217" s="1206"/>
      <c r="AV217" s="1206"/>
      <c r="AW217" s="1206"/>
      <c r="AX217" s="1206"/>
      <c r="AY217" s="1206"/>
      <c r="AZ217" s="1206"/>
      <c r="BA217" s="1206"/>
      <c r="BB217" s="1206"/>
      <c r="BC217" s="1206"/>
      <c r="BD217" s="1206"/>
      <c r="BE217" s="1206"/>
      <c r="BF217" s="1206"/>
      <c r="BG217" s="1206"/>
      <c r="BH217" s="1206"/>
      <c r="BI217" s="1206"/>
      <c r="BJ217" s="1206"/>
      <c r="BK217" s="1206"/>
      <c r="BL217" s="1206"/>
      <c r="BM217" s="1206"/>
      <c r="BN217" s="1206"/>
      <c r="BO217" s="1206"/>
      <c r="BP217" s="1206"/>
      <c r="BQ217" s="1206"/>
      <c r="BR217" s="1206"/>
      <c r="BS217" s="1206"/>
      <c r="BT217" s="1206"/>
      <c r="BU217" s="1206"/>
      <c r="BV217" s="1206"/>
      <c r="BW217" s="1206"/>
      <c r="BX217" s="1206"/>
      <c r="BY217" s="1206"/>
      <c r="BZ217" s="1206"/>
      <c r="CA217" s="1206"/>
      <c r="CB217" s="1206"/>
      <c r="CC217" s="1206"/>
      <c r="CD217" s="1206"/>
      <c r="CE217" s="1206"/>
      <c r="CF217" s="1206"/>
      <c r="CG217" s="1206"/>
      <c r="CH217" s="1206"/>
      <c r="CI217" s="1206"/>
      <c r="CJ217" s="1206"/>
      <c r="CK217" s="1206"/>
      <c r="CL217" s="1206"/>
      <c r="CM217" s="1206"/>
      <c r="CN217" s="1206"/>
      <c r="CO217" s="1206"/>
      <c r="CP217" s="1206"/>
      <c r="CQ217" s="1206"/>
      <c r="CR217" s="1206"/>
      <c r="CS217" s="1206"/>
      <c r="CT217" s="1206"/>
      <c r="CU217" s="1206"/>
      <c r="CV217" s="1206"/>
      <c r="CW217" s="1206"/>
      <c r="CX217" s="1206"/>
      <c r="CY217" s="1206"/>
      <c r="CZ217" s="1206"/>
      <c r="DA217" s="1206"/>
      <c r="DB217" s="1206"/>
      <c r="DC217" s="1206"/>
      <c r="DD217" s="1206"/>
      <c r="DE217" s="1206"/>
      <c r="DF217" s="1206"/>
      <c r="DG217" s="1206"/>
      <c r="DH217" s="1206"/>
      <c r="DI217" s="1206"/>
      <c r="DJ217" s="1206"/>
      <c r="DK217" s="1206"/>
      <c r="DL217" s="1206"/>
      <c r="DM217" s="1206"/>
      <c r="DN217" s="1206"/>
      <c r="DO217" s="1206"/>
      <c r="DP217" s="1206"/>
      <c r="DQ217" s="1206"/>
    </row>
    <row r="218" spans="1:121" x14ac:dyDescent="0.2">
      <c r="A218" s="1209"/>
      <c r="B218" s="1209"/>
      <c r="C218" s="1209"/>
      <c r="D218" s="1209"/>
      <c r="E218" s="1209"/>
      <c r="F218" s="1209"/>
      <c r="G218" s="1209"/>
      <c r="H218" s="1209"/>
      <c r="I218" s="1209"/>
      <c r="J218" s="1209"/>
      <c r="K218" s="1209"/>
      <c r="L218" s="1209"/>
      <c r="M218" s="1209"/>
      <c r="N218" s="1209"/>
      <c r="O218" s="1209"/>
      <c r="P218" s="1209"/>
      <c r="Q218" s="1209"/>
      <c r="R218" s="1209"/>
      <c r="S218" s="1209"/>
      <c r="T218" s="1209"/>
      <c r="U218" s="1209"/>
      <c r="V218" s="1209"/>
      <c r="W218" s="1209"/>
      <c r="X218" s="1209"/>
      <c r="Y218" s="1209"/>
      <c r="Z218" s="1209"/>
      <c r="AA218" s="1209"/>
      <c r="AB218" s="1209"/>
      <c r="AC218" s="1209"/>
      <c r="AD218" s="1209"/>
      <c r="AE218" s="1209"/>
      <c r="AF218" s="1209"/>
      <c r="AG218" s="1210"/>
      <c r="AH218" s="1210"/>
      <c r="AI218" s="1210"/>
      <c r="AJ218" s="1210"/>
      <c r="AK218" s="1206"/>
      <c r="AL218" s="1206"/>
      <c r="AM218" s="1206"/>
      <c r="AN218" s="1206"/>
      <c r="AO218" s="1206"/>
      <c r="AP218" s="1206"/>
      <c r="AQ218" s="1206"/>
      <c r="AR218" s="1206"/>
      <c r="AS218" s="1206"/>
      <c r="AT218" s="1206"/>
      <c r="AU218" s="1206"/>
      <c r="AV218" s="1206"/>
      <c r="AW218" s="1206"/>
      <c r="AX218" s="1206"/>
      <c r="AY218" s="1206"/>
      <c r="AZ218" s="1206"/>
      <c r="BA218" s="1206"/>
      <c r="BB218" s="1206"/>
      <c r="BC218" s="1206"/>
      <c r="BD218" s="1206"/>
      <c r="BE218" s="1206"/>
      <c r="BF218" s="1206"/>
      <c r="BG218" s="1206"/>
      <c r="BH218" s="1206"/>
      <c r="BI218" s="1206"/>
      <c r="BJ218" s="1206"/>
      <c r="BK218" s="1206"/>
      <c r="BL218" s="1206"/>
      <c r="BM218" s="1206"/>
      <c r="BN218" s="1206"/>
      <c r="BO218" s="1206"/>
      <c r="BP218" s="1206"/>
      <c r="BQ218" s="1206"/>
      <c r="BR218" s="1206"/>
      <c r="BS218" s="1206"/>
      <c r="BT218" s="1206"/>
      <c r="BU218" s="1206"/>
      <c r="BV218" s="1206"/>
      <c r="BW218" s="1206"/>
      <c r="BX218" s="1206"/>
      <c r="BY218" s="1206"/>
      <c r="BZ218" s="1206"/>
      <c r="CA218" s="1206"/>
      <c r="CB218" s="1206"/>
      <c r="CC218" s="1206"/>
      <c r="CD218" s="1206"/>
      <c r="CE218" s="1206"/>
      <c r="CF218" s="1206"/>
      <c r="CG218" s="1206"/>
      <c r="CH218" s="1206"/>
      <c r="CI218" s="1206"/>
      <c r="CJ218" s="1206"/>
      <c r="CK218" s="1206"/>
      <c r="CL218" s="1206"/>
      <c r="CM218" s="1206"/>
      <c r="CN218" s="1206"/>
      <c r="CO218" s="1206"/>
      <c r="CP218" s="1206"/>
      <c r="CQ218" s="1206"/>
      <c r="CR218" s="1206"/>
      <c r="CS218" s="1206"/>
      <c r="CT218" s="1206"/>
      <c r="CU218" s="1206"/>
      <c r="CV218" s="1206"/>
      <c r="CW218" s="1206"/>
      <c r="CX218" s="1206"/>
      <c r="CY218" s="1206"/>
      <c r="CZ218" s="1206"/>
      <c r="DA218" s="1206"/>
      <c r="DB218" s="1206"/>
      <c r="DC218" s="1206"/>
      <c r="DD218" s="1206"/>
      <c r="DE218" s="1206"/>
      <c r="DF218" s="1206"/>
      <c r="DG218" s="1206"/>
      <c r="DH218" s="1206"/>
      <c r="DI218" s="1206"/>
      <c r="DJ218" s="1206"/>
      <c r="DK218" s="1206"/>
      <c r="DL218" s="1206"/>
      <c r="DM218" s="1206"/>
      <c r="DN218" s="1206"/>
      <c r="DO218" s="1206"/>
      <c r="DP218" s="1206"/>
      <c r="DQ218" s="1206"/>
    </row>
    <row r="219" spans="1:121" x14ac:dyDescent="0.2">
      <c r="A219" s="1209"/>
      <c r="B219" s="1209"/>
      <c r="C219" s="1209"/>
      <c r="D219" s="1209"/>
      <c r="E219" s="1209"/>
      <c r="F219" s="1209"/>
      <c r="G219" s="1209"/>
      <c r="H219" s="1209"/>
      <c r="I219" s="1209"/>
      <c r="J219" s="1209"/>
      <c r="K219" s="1209"/>
      <c r="L219" s="1209"/>
      <c r="M219" s="1209"/>
      <c r="N219" s="1209"/>
      <c r="O219" s="1209"/>
      <c r="P219" s="1209"/>
      <c r="Q219" s="1209"/>
      <c r="R219" s="1209"/>
      <c r="S219" s="1209"/>
      <c r="T219" s="1209"/>
      <c r="U219" s="1209"/>
      <c r="V219" s="1209"/>
      <c r="W219" s="1209"/>
      <c r="X219" s="1209"/>
      <c r="Y219" s="1209"/>
      <c r="Z219" s="1209"/>
      <c r="AA219" s="1209"/>
      <c r="AB219" s="1209"/>
      <c r="AC219" s="1209"/>
      <c r="AD219" s="1209"/>
      <c r="AE219" s="1209"/>
      <c r="AF219" s="1209"/>
      <c r="AG219" s="1210"/>
      <c r="AH219" s="1210"/>
      <c r="AI219" s="1210"/>
      <c r="AJ219" s="1210"/>
      <c r="AK219" s="1206"/>
      <c r="AL219" s="1206"/>
      <c r="AM219" s="1206"/>
      <c r="AN219" s="1206"/>
      <c r="AO219" s="1206"/>
      <c r="AP219" s="1206"/>
      <c r="AQ219" s="1206"/>
      <c r="AR219" s="1206"/>
      <c r="AS219" s="1206"/>
      <c r="AT219" s="1206"/>
      <c r="AU219" s="1206"/>
      <c r="AV219" s="1206"/>
      <c r="AW219" s="1206"/>
      <c r="AX219" s="1206"/>
      <c r="AY219" s="1206"/>
      <c r="AZ219" s="1206"/>
      <c r="BA219" s="1206"/>
      <c r="BB219" s="1206"/>
      <c r="BC219" s="1206"/>
      <c r="BD219" s="1206"/>
      <c r="BE219" s="1206"/>
      <c r="BF219" s="1206"/>
      <c r="BG219" s="1206"/>
      <c r="BH219" s="1206"/>
      <c r="BI219" s="1206"/>
      <c r="BJ219" s="1206"/>
      <c r="BK219" s="1206"/>
      <c r="BL219" s="1206"/>
      <c r="BM219" s="1206"/>
      <c r="BN219" s="1206"/>
      <c r="BO219" s="1206"/>
      <c r="BP219" s="1206"/>
      <c r="BQ219" s="1206"/>
      <c r="BR219" s="1206"/>
      <c r="BS219" s="1206"/>
      <c r="BT219" s="1206"/>
      <c r="BU219" s="1206"/>
      <c r="BV219" s="1206"/>
      <c r="BW219" s="1206"/>
      <c r="BX219" s="1206"/>
      <c r="BY219" s="1206"/>
      <c r="BZ219" s="1206"/>
      <c r="CA219" s="1206"/>
      <c r="CB219" s="1206"/>
      <c r="CC219" s="1206"/>
      <c r="CD219" s="1206"/>
      <c r="CE219" s="1206"/>
      <c r="CF219" s="1206"/>
      <c r="CG219" s="1206"/>
      <c r="CH219" s="1206"/>
      <c r="CI219" s="1206"/>
      <c r="CJ219" s="1206"/>
      <c r="CK219" s="1206"/>
      <c r="CL219" s="1206"/>
      <c r="CM219" s="1206"/>
      <c r="CN219" s="1206"/>
      <c r="CO219" s="1206"/>
      <c r="CP219" s="1206"/>
      <c r="CQ219" s="1206"/>
      <c r="CR219" s="1206"/>
      <c r="CS219" s="1206"/>
      <c r="CT219" s="1206"/>
      <c r="CU219" s="1206"/>
      <c r="CV219" s="1206"/>
      <c r="CW219" s="1206"/>
      <c r="CX219" s="1206"/>
      <c r="CY219" s="1206"/>
      <c r="CZ219" s="1206"/>
      <c r="DA219" s="1206"/>
      <c r="DB219" s="1206"/>
      <c r="DC219" s="1206"/>
      <c r="DD219" s="1206"/>
      <c r="DE219" s="1206"/>
      <c r="DF219" s="1206"/>
      <c r="DG219" s="1206"/>
      <c r="DH219" s="1206"/>
      <c r="DI219" s="1206"/>
      <c r="DJ219" s="1206"/>
      <c r="DK219" s="1206"/>
      <c r="DL219" s="1206"/>
      <c r="DM219" s="1206"/>
      <c r="DN219" s="1206"/>
      <c r="DO219" s="1206"/>
      <c r="DP219" s="1206"/>
      <c r="DQ219" s="1206"/>
    </row>
    <row r="220" spans="1:121" x14ac:dyDescent="0.2">
      <c r="A220" s="1209"/>
      <c r="B220" s="1209"/>
      <c r="C220" s="1209"/>
      <c r="D220" s="1209"/>
      <c r="E220" s="1209"/>
      <c r="F220" s="1209"/>
      <c r="G220" s="1209"/>
      <c r="H220" s="1209"/>
      <c r="I220" s="1209"/>
      <c r="J220" s="1209"/>
      <c r="K220" s="1209"/>
      <c r="L220" s="1209"/>
      <c r="M220" s="1209"/>
      <c r="N220" s="1209"/>
      <c r="O220" s="1209"/>
      <c r="P220" s="1209"/>
      <c r="Q220" s="1209"/>
      <c r="R220" s="1209"/>
      <c r="S220" s="1209"/>
      <c r="T220" s="1209"/>
      <c r="U220" s="1209"/>
      <c r="V220" s="1209"/>
      <c r="W220" s="1209"/>
      <c r="X220" s="1209"/>
      <c r="Y220" s="1209"/>
      <c r="Z220" s="1209"/>
      <c r="AA220" s="1209"/>
      <c r="AB220" s="1209"/>
      <c r="AC220" s="1209"/>
      <c r="AD220" s="1209"/>
      <c r="AE220" s="1209"/>
      <c r="AF220" s="1209"/>
      <c r="AG220" s="1210"/>
      <c r="AH220" s="1210"/>
      <c r="AI220" s="1210"/>
      <c r="AJ220" s="1210"/>
      <c r="AK220" s="1206"/>
      <c r="AL220" s="1206"/>
      <c r="AM220" s="1206"/>
      <c r="AN220" s="1206"/>
      <c r="AO220" s="1206"/>
      <c r="AP220" s="1206"/>
      <c r="AQ220" s="1206"/>
      <c r="AR220" s="1206"/>
      <c r="AS220" s="1206"/>
      <c r="AT220" s="1206"/>
      <c r="AU220" s="1206"/>
      <c r="AV220" s="1206"/>
      <c r="AW220" s="1206"/>
      <c r="AX220" s="1206"/>
      <c r="AY220" s="1206"/>
      <c r="AZ220" s="1206"/>
      <c r="BA220" s="1206"/>
      <c r="BB220" s="1206"/>
      <c r="BC220" s="1206"/>
      <c r="BD220" s="1206"/>
      <c r="BE220" s="1206"/>
      <c r="BF220" s="1206"/>
      <c r="BG220" s="1206"/>
      <c r="BH220" s="1206"/>
      <c r="BI220" s="1206"/>
      <c r="BJ220" s="1206"/>
      <c r="BK220" s="1206"/>
      <c r="BL220" s="1206"/>
      <c r="BM220" s="1206"/>
      <c r="BN220" s="1206"/>
      <c r="BO220" s="1206"/>
      <c r="BP220" s="1206"/>
      <c r="BQ220" s="1206"/>
      <c r="BR220" s="1206"/>
      <c r="BS220" s="1206"/>
      <c r="BT220" s="1206"/>
      <c r="BU220" s="1206"/>
      <c r="BV220" s="1206"/>
      <c r="BW220" s="1206"/>
      <c r="BX220" s="1206"/>
      <c r="BY220" s="1206"/>
      <c r="BZ220" s="1206"/>
      <c r="CA220" s="1206"/>
      <c r="CB220" s="1206"/>
      <c r="CC220" s="1206"/>
      <c r="CD220" s="1206"/>
      <c r="CE220" s="1206"/>
      <c r="CF220" s="1206"/>
      <c r="CG220" s="1206"/>
      <c r="CH220" s="1206"/>
      <c r="CI220" s="1206"/>
      <c r="CJ220" s="1206"/>
      <c r="CK220" s="1206"/>
      <c r="CL220" s="1206"/>
      <c r="CM220" s="1206"/>
      <c r="CN220" s="1206"/>
      <c r="CO220" s="1206"/>
      <c r="CP220" s="1206"/>
      <c r="CQ220" s="1206"/>
      <c r="CR220" s="1206"/>
      <c r="CS220" s="1206"/>
      <c r="CT220" s="1206"/>
      <c r="CU220" s="1206"/>
      <c r="CV220" s="1206"/>
      <c r="CW220" s="1206"/>
      <c r="CX220" s="1206"/>
      <c r="CY220" s="1206"/>
      <c r="CZ220" s="1206"/>
      <c r="DA220" s="1206"/>
      <c r="DB220" s="1206"/>
      <c r="DC220" s="1206"/>
      <c r="DD220" s="1206"/>
      <c r="DE220" s="1206"/>
      <c r="DF220" s="1206"/>
      <c r="DG220" s="1206"/>
      <c r="DH220" s="1206"/>
      <c r="DI220" s="1206"/>
      <c r="DJ220" s="1206"/>
      <c r="DK220" s="1206"/>
      <c r="DL220" s="1206"/>
      <c r="DM220" s="1206"/>
      <c r="DN220" s="1206"/>
      <c r="DO220" s="1206"/>
      <c r="DP220" s="1206"/>
      <c r="DQ220" s="1206"/>
    </row>
    <row r="221" spans="1:121" x14ac:dyDescent="0.2">
      <c r="A221" s="1209"/>
      <c r="B221" s="1209"/>
      <c r="C221" s="1209"/>
      <c r="D221" s="1209"/>
      <c r="E221" s="1209"/>
      <c r="F221" s="1209"/>
      <c r="G221" s="1209"/>
      <c r="H221" s="1209"/>
      <c r="I221" s="1209"/>
      <c r="J221" s="1209"/>
      <c r="K221" s="1209"/>
      <c r="L221" s="1209"/>
      <c r="M221" s="1209"/>
      <c r="N221" s="1209"/>
      <c r="O221" s="1209"/>
      <c r="P221" s="1209"/>
      <c r="Q221" s="1209"/>
      <c r="R221" s="1209"/>
      <c r="S221" s="1209"/>
      <c r="T221" s="1209"/>
      <c r="U221" s="1209"/>
      <c r="V221" s="1209"/>
      <c r="W221" s="1209"/>
      <c r="X221" s="1209"/>
      <c r="Y221" s="1209"/>
      <c r="Z221" s="1209"/>
      <c r="AA221" s="1209"/>
      <c r="AB221" s="1209"/>
      <c r="AC221" s="1209"/>
      <c r="AD221" s="1209"/>
      <c r="AE221" s="1209"/>
      <c r="AF221" s="1209"/>
      <c r="AG221" s="1210"/>
      <c r="AH221" s="1210"/>
      <c r="AI221" s="1210"/>
      <c r="AJ221" s="1210"/>
      <c r="AK221" s="1206"/>
      <c r="AL221" s="1206"/>
      <c r="AM221" s="1206"/>
      <c r="AN221" s="1206"/>
      <c r="AO221" s="1206"/>
      <c r="AP221" s="1206"/>
      <c r="AQ221" s="1206"/>
      <c r="AR221" s="1206"/>
      <c r="AS221" s="1206"/>
      <c r="AT221" s="1206"/>
      <c r="AU221" s="1206"/>
      <c r="AV221" s="1206"/>
      <c r="AW221" s="1206"/>
      <c r="AX221" s="1206"/>
      <c r="AY221" s="1206"/>
      <c r="AZ221" s="1206"/>
      <c r="BA221" s="1206"/>
      <c r="BB221" s="1206"/>
      <c r="BC221" s="1206"/>
      <c r="BD221" s="1206"/>
      <c r="BE221" s="1206"/>
      <c r="BF221" s="1206"/>
      <c r="BG221" s="1206"/>
      <c r="BH221" s="1206"/>
      <c r="BI221" s="1206"/>
      <c r="BJ221" s="1206"/>
      <c r="BK221" s="1206"/>
      <c r="BL221" s="1206"/>
      <c r="BM221" s="1206"/>
      <c r="BN221" s="1206"/>
      <c r="BO221" s="1206"/>
      <c r="BP221" s="1206"/>
      <c r="BQ221" s="1206"/>
      <c r="BR221" s="1206"/>
      <c r="BS221" s="1206"/>
      <c r="BT221" s="1206"/>
      <c r="BU221" s="1206"/>
      <c r="BV221" s="1206"/>
      <c r="BW221" s="1206"/>
      <c r="BX221" s="1206"/>
      <c r="BY221" s="1206"/>
      <c r="BZ221" s="1206"/>
      <c r="CA221" s="1206"/>
      <c r="CB221" s="1206"/>
      <c r="CC221" s="1206"/>
      <c r="CD221" s="1206"/>
      <c r="CE221" s="1206"/>
      <c r="CF221" s="1206"/>
      <c r="CG221" s="1206"/>
      <c r="CH221" s="1206"/>
      <c r="CI221" s="1206"/>
      <c r="CJ221" s="1206"/>
      <c r="CK221" s="1206"/>
      <c r="CL221" s="1206"/>
      <c r="CM221" s="1206"/>
      <c r="CN221" s="1206"/>
      <c r="CO221" s="1206"/>
      <c r="CP221" s="1206"/>
      <c r="CQ221" s="1206"/>
      <c r="CR221" s="1206"/>
      <c r="CS221" s="1206"/>
      <c r="CT221" s="1206"/>
      <c r="CU221" s="1206"/>
      <c r="CV221" s="1206"/>
      <c r="CW221" s="1206"/>
      <c r="CX221" s="1206"/>
      <c r="CY221" s="1206"/>
      <c r="CZ221" s="1206"/>
      <c r="DA221" s="1206"/>
      <c r="DB221" s="1206"/>
      <c r="DC221" s="1206"/>
      <c r="DD221" s="1206"/>
      <c r="DE221" s="1206"/>
      <c r="DF221" s="1206"/>
      <c r="DG221" s="1206"/>
      <c r="DH221" s="1206"/>
      <c r="DI221" s="1206"/>
      <c r="DJ221" s="1206"/>
      <c r="DK221" s="1206"/>
      <c r="DL221" s="1206"/>
      <c r="DM221" s="1206"/>
      <c r="DN221" s="1206"/>
      <c r="DO221" s="1206"/>
      <c r="DP221" s="1206"/>
      <c r="DQ221" s="1206"/>
    </row>
    <row r="222" spans="1:121" x14ac:dyDescent="0.2">
      <c r="A222" s="1209"/>
      <c r="B222" s="1209"/>
      <c r="C222" s="1209"/>
      <c r="D222" s="1209"/>
      <c r="E222" s="1209"/>
      <c r="F222" s="1209"/>
      <c r="G222" s="1209"/>
      <c r="H222" s="1209"/>
      <c r="I222" s="1209"/>
      <c r="J222" s="1209"/>
      <c r="K222" s="1209"/>
      <c r="L222" s="1209"/>
      <c r="M222" s="1209"/>
      <c r="N222" s="1209"/>
      <c r="O222" s="1209"/>
      <c r="P222" s="1209"/>
      <c r="Q222" s="1209"/>
      <c r="R222" s="1209"/>
      <c r="S222" s="1209"/>
      <c r="T222" s="1209"/>
      <c r="U222" s="1209"/>
      <c r="V222" s="1209"/>
      <c r="W222" s="1209"/>
      <c r="X222" s="1209"/>
      <c r="Y222" s="1209"/>
      <c r="Z222" s="1209"/>
      <c r="AA222" s="1209"/>
      <c r="AB222" s="1209"/>
      <c r="AC222" s="1209"/>
      <c r="AD222" s="1209"/>
      <c r="AE222" s="1209"/>
      <c r="AF222" s="1209"/>
      <c r="AG222" s="1210"/>
      <c r="AH222" s="1210"/>
      <c r="AI222" s="1210"/>
      <c r="AJ222" s="1210"/>
      <c r="AK222" s="1206"/>
      <c r="AL222" s="1206"/>
      <c r="AM222" s="1206"/>
      <c r="AN222" s="1206"/>
      <c r="AO222" s="1206"/>
      <c r="AP222" s="1206"/>
      <c r="AQ222" s="1206"/>
      <c r="AR222" s="1206"/>
      <c r="AS222" s="1206"/>
      <c r="AT222" s="1206"/>
      <c r="AU222" s="1206"/>
      <c r="AV222" s="1206"/>
      <c r="AW222" s="1206"/>
      <c r="AX222" s="1206"/>
      <c r="AY222" s="1206"/>
      <c r="AZ222" s="1206"/>
      <c r="BA222" s="1206"/>
      <c r="BB222" s="1206"/>
      <c r="BC222" s="1206"/>
      <c r="BD222" s="1206"/>
      <c r="BE222" s="1206"/>
      <c r="BF222" s="1206"/>
      <c r="BG222" s="1206"/>
      <c r="BH222" s="1206"/>
      <c r="BI222" s="1206"/>
      <c r="BJ222" s="1206"/>
      <c r="BK222" s="1206"/>
      <c r="BL222" s="1206"/>
      <c r="BM222" s="1206"/>
      <c r="BN222" s="1206"/>
      <c r="BO222" s="1206"/>
      <c r="BP222" s="1206"/>
      <c r="BQ222" s="1206"/>
      <c r="BR222" s="1206"/>
      <c r="BS222" s="1206"/>
      <c r="BT222" s="1206"/>
      <c r="BU222" s="1206"/>
      <c r="BV222" s="1206"/>
      <c r="BW222" s="1206"/>
      <c r="BX222" s="1206"/>
      <c r="BY222" s="1206"/>
      <c r="BZ222" s="1206"/>
      <c r="CA222" s="1206"/>
      <c r="CB222" s="1206"/>
      <c r="CC222" s="1206"/>
      <c r="CD222" s="1206"/>
      <c r="CE222" s="1206"/>
      <c r="CF222" s="1206"/>
      <c r="CG222" s="1206"/>
      <c r="CH222" s="1206"/>
      <c r="CI222" s="1206"/>
      <c r="CJ222" s="1206"/>
      <c r="CK222" s="1206"/>
      <c r="CL222" s="1206"/>
      <c r="CM222" s="1206"/>
      <c r="CN222" s="1206"/>
      <c r="CO222" s="1206"/>
      <c r="CP222" s="1206"/>
      <c r="CQ222" s="1206"/>
      <c r="CR222" s="1206"/>
      <c r="CS222" s="1206"/>
      <c r="CT222" s="1206"/>
      <c r="CU222" s="1206"/>
      <c r="CV222" s="1206"/>
      <c r="CW222" s="1206"/>
      <c r="CX222" s="1206"/>
      <c r="CY222" s="1206"/>
      <c r="CZ222" s="1206"/>
      <c r="DA222" s="1206"/>
      <c r="DB222" s="1206"/>
      <c r="DC222" s="1206"/>
      <c r="DD222" s="1206"/>
      <c r="DE222" s="1206"/>
      <c r="DF222" s="1206"/>
      <c r="DG222" s="1206"/>
      <c r="DH222" s="1206"/>
      <c r="DI222" s="1206"/>
      <c r="DJ222" s="1206"/>
      <c r="DK222" s="1206"/>
      <c r="DL222" s="1206"/>
      <c r="DM222" s="1206"/>
      <c r="DN222" s="1206"/>
      <c r="DO222" s="1206"/>
      <c r="DP222" s="1206"/>
      <c r="DQ222" s="1206"/>
    </row>
    <row r="223" spans="1:121" x14ac:dyDescent="0.2">
      <c r="A223" s="1209"/>
      <c r="B223" s="1209"/>
      <c r="C223" s="1209"/>
      <c r="D223" s="1209"/>
      <c r="E223" s="1209"/>
      <c r="F223" s="1209"/>
      <c r="G223" s="1209"/>
      <c r="H223" s="1209"/>
      <c r="I223" s="1209"/>
      <c r="J223" s="1209"/>
      <c r="K223" s="1209"/>
      <c r="L223" s="1209"/>
      <c r="M223" s="1209"/>
      <c r="N223" s="1209"/>
      <c r="O223" s="1209"/>
      <c r="P223" s="1209"/>
      <c r="Q223" s="1209"/>
      <c r="R223" s="1209"/>
      <c r="S223" s="1209"/>
      <c r="T223" s="1209"/>
      <c r="U223" s="1209"/>
      <c r="V223" s="1209"/>
      <c r="W223" s="1209"/>
      <c r="X223" s="1209"/>
      <c r="Y223" s="1209"/>
      <c r="Z223" s="1209"/>
      <c r="AA223" s="1209"/>
      <c r="AB223" s="1209"/>
      <c r="AC223" s="1209"/>
      <c r="AD223" s="1209"/>
      <c r="AE223" s="1209"/>
      <c r="AF223" s="1209"/>
      <c r="AG223" s="1210"/>
      <c r="AH223" s="1210"/>
      <c r="AI223" s="1210"/>
      <c r="AJ223" s="1210"/>
      <c r="AK223" s="1206"/>
      <c r="AL223" s="1206"/>
      <c r="AM223" s="1206"/>
      <c r="AN223" s="1206"/>
      <c r="AO223" s="1206"/>
      <c r="AP223" s="1206"/>
      <c r="AQ223" s="1206"/>
      <c r="AR223" s="1206"/>
      <c r="AS223" s="1206"/>
      <c r="AT223" s="1206"/>
      <c r="AU223" s="1206"/>
      <c r="AV223" s="1206"/>
      <c r="AW223" s="1206"/>
      <c r="AX223" s="1206"/>
      <c r="AY223" s="1206"/>
      <c r="AZ223" s="1206"/>
      <c r="BA223" s="1206"/>
      <c r="BB223" s="1206"/>
      <c r="BC223" s="1206"/>
      <c r="BD223" s="1206"/>
      <c r="BE223" s="1206"/>
      <c r="BF223" s="1206"/>
      <c r="BG223" s="1206"/>
      <c r="BH223" s="1206"/>
      <c r="BI223" s="1206"/>
      <c r="BJ223" s="1206"/>
      <c r="BK223" s="1206"/>
      <c r="BL223" s="1206"/>
      <c r="BM223" s="1206"/>
      <c r="BN223" s="1206"/>
      <c r="BO223" s="1206"/>
      <c r="BP223" s="1206"/>
      <c r="BQ223" s="1206"/>
      <c r="BR223" s="1206"/>
      <c r="BS223" s="1206"/>
      <c r="BT223" s="1206"/>
      <c r="BU223" s="1206"/>
      <c r="BV223" s="1206"/>
      <c r="BW223" s="1206"/>
      <c r="BX223" s="1206"/>
      <c r="BY223" s="1206"/>
      <c r="BZ223" s="1206"/>
      <c r="CA223" s="1206"/>
      <c r="CB223" s="1206"/>
      <c r="CC223" s="1206"/>
      <c r="CD223" s="1206"/>
      <c r="CE223" s="1206"/>
      <c r="CF223" s="1206"/>
      <c r="CG223" s="1206"/>
      <c r="CH223" s="1206"/>
      <c r="CI223" s="1206"/>
      <c r="CJ223" s="1206"/>
      <c r="CK223" s="1206"/>
      <c r="CL223" s="1206"/>
      <c r="CM223" s="1206"/>
      <c r="CN223" s="1206"/>
      <c r="CO223" s="1206"/>
      <c r="CP223" s="1206"/>
      <c r="CQ223" s="1206"/>
      <c r="CR223" s="1206"/>
      <c r="CS223" s="1206"/>
      <c r="CT223" s="1206"/>
      <c r="CU223" s="1206"/>
      <c r="CV223" s="1206"/>
      <c r="CW223" s="1206"/>
      <c r="CX223" s="1206"/>
      <c r="CY223" s="1206"/>
      <c r="CZ223" s="1206"/>
      <c r="DA223" s="1206"/>
      <c r="DB223" s="1206"/>
      <c r="DC223" s="1206"/>
      <c r="DD223" s="1206"/>
      <c r="DE223" s="1206"/>
      <c r="DF223" s="1206"/>
      <c r="DG223" s="1206"/>
      <c r="DH223" s="1206"/>
      <c r="DI223" s="1206"/>
      <c r="DJ223" s="1206"/>
      <c r="DK223" s="1206"/>
      <c r="DL223" s="1206"/>
      <c r="DM223" s="1206"/>
      <c r="DN223" s="1206"/>
      <c r="DO223" s="1206"/>
      <c r="DP223" s="1206"/>
      <c r="DQ223" s="1206"/>
    </row>
    <row r="224" spans="1:121" x14ac:dyDescent="0.2">
      <c r="A224" s="1209"/>
      <c r="B224" s="1209"/>
      <c r="C224" s="1209"/>
      <c r="D224" s="1209"/>
      <c r="E224" s="1209"/>
      <c r="F224" s="1209"/>
      <c r="G224" s="1209"/>
      <c r="H224" s="1209"/>
      <c r="I224" s="1209"/>
      <c r="J224" s="1209"/>
      <c r="K224" s="1209"/>
      <c r="L224" s="1209"/>
      <c r="M224" s="1209"/>
      <c r="N224" s="1209"/>
      <c r="O224" s="1209"/>
      <c r="P224" s="1209"/>
      <c r="Q224" s="1209"/>
      <c r="R224" s="1209"/>
      <c r="S224" s="1209"/>
      <c r="T224" s="1209"/>
      <c r="U224" s="1209"/>
      <c r="V224" s="1209"/>
      <c r="W224" s="1209"/>
      <c r="X224" s="1209"/>
      <c r="Y224" s="1209"/>
      <c r="Z224" s="1209"/>
      <c r="AA224" s="1209"/>
      <c r="AB224" s="1209"/>
      <c r="AC224" s="1209"/>
      <c r="AD224" s="1209"/>
      <c r="AE224" s="1209"/>
      <c r="AF224" s="1209"/>
      <c r="AG224" s="1210"/>
      <c r="AH224" s="1210"/>
      <c r="AI224" s="1210"/>
      <c r="AJ224" s="1210"/>
      <c r="AK224" s="1206"/>
      <c r="AL224" s="1206"/>
      <c r="AM224" s="1206"/>
      <c r="AN224" s="1206"/>
      <c r="AO224" s="1206"/>
      <c r="AP224" s="1206"/>
      <c r="AQ224" s="1206"/>
      <c r="AR224" s="1206"/>
      <c r="AS224" s="1206"/>
      <c r="AT224" s="1206"/>
      <c r="AU224" s="1206"/>
      <c r="AV224" s="1206"/>
      <c r="AW224" s="1206"/>
      <c r="AX224" s="1206"/>
      <c r="AY224" s="1206"/>
      <c r="AZ224" s="1206"/>
      <c r="BA224" s="1206"/>
      <c r="BB224" s="1206"/>
      <c r="BC224" s="1206"/>
      <c r="BD224" s="1206"/>
      <c r="BE224" s="1206"/>
      <c r="BF224" s="1206"/>
      <c r="BG224" s="1206"/>
      <c r="BH224" s="1206"/>
      <c r="BI224" s="1206"/>
      <c r="BJ224" s="1206"/>
      <c r="BK224" s="1206"/>
      <c r="BL224" s="1206"/>
      <c r="BM224" s="1206"/>
      <c r="BN224" s="1206"/>
      <c r="BO224" s="1206"/>
      <c r="BP224" s="1206"/>
      <c r="BQ224" s="1206"/>
      <c r="BR224" s="1206"/>
      <c r="BS224" s="1206"/>
      <c r="BT224" s="1206"/>
      <c r="BU224" s="1206"/>
      <c r="BV224" s="1206"/>
      <c r="BW224" s="1206"/>
      <c r="BX224" s="1206"/>
      <c r="BY224" s="1206"/>
      <c r="BZ224" s="1206"/>
      <c r="CA224" s="1206"/>
      <c r="CB224" s="1206"/>
      <c r="CC224" s="1206"/>
      <c r="CD224" s="1206"/>
      <c r="CE224" s="1206"/>
      <c r="CF224" s="1206"/>
      <c r="CG224" s="1206"/>
      <c r="CH224" s="1206"/>
      <c r="CI224" s="1206"/>
      <c r="CJ224" s="1206"/>
      <c r="CK224" s="1206"/>
      <c r="CL224" s="1206"/>
      <c r="CM224" s="1206"/>
      <c r="CN224" s="1206"/>
      <c r="CO224" s="1206"/>
      <c r="CP224" s="1206"/>
      <c r="CQ224" s="1206"/>
      <c r="CR224" s="1206"/>
      <c r="CS224" s="1206"/>
      <c r="CT224" s="1206"/>
      <c r="CU224" s="1206"/>
      <c r="CV224" s="1206"/>
      <c r="CW224" s="1206"/>
      <c r="CX224" s="1206"/>
      <c r="CY224" s="1206"/>
      <c r="CZ224" s="1206"/>
      <c r="DA224" s="1206"/>
      <c r="DB224" s="1206"/>
      <c r="DC224" s="1206"/>
      <c r="DD224" s="1206"/>
      <c r="DE224" s="1206"/>
      <c r="DF224" s="1206"/>
      <c r="DG224" s="1206"/>
      <c r="DH224" s="1206"/>
      <c r="DI224" s="1206"/>
      <c r="DJ224" s="1206"/>
      <c r="DK224" s="1206"/>
      <c r="DL224" s="1206"/>
      <c r="DM224" s="1206"/>
      <c r="DN224" s="1206"/>
      <c r="DO224" s="1206"/>
      <c r="DP224" s="1206"/>
      <c r="DQ224" s="1206"/>
    </row>
    <row r="225" spans="1:121" x14ac:dyDescent="0.2">
      <c r="A225" s="1209"/>
      <c r="B225" s="1209"/>
      <c r="C225" s="1209"/>
      <c r="D225" s="1209"/>
      <c r="E225" s="1209"/>
      <c r="F225" s="1209"/>
      <c r="G225" s="1209"/>
      <c r="H225" s="1209"/>
      <c r="I225" s="1209"/>
      <c r="J225" s="1209"/>
      <c r="K225" s="1209"/>
      <c r="L225" s="1209"/>
      <c r="M225" s="1209"/>
      <c r="N225" s="1209"/>
      <c r="O225" s="1209"/>
      <c r="P225" s="1209"/>
      <c r="Q225" s="1209"/>
      <c r="R225" s="1209"/>
      <c r="S225" s="1209"/>
      <c r="T225" s="1209"/>
      <c r="U225" s="1209"/>
      <c r="V225" s="1209"/>
      <c r="W225" s="1209"/>
      <c r="X225" s="1209"/>
      <c r="Y225" s="1209"/>
      <c r="Z225" s="1209"/>
      <c r="AA225" s="1209"/>
      <c r="AB225" s="1209"/>
      <c r="AC225" s="1209"/>
      <c r="AD225" s="1209"/>
      <c r="AE225" s="1209"/>
      <c r="AF225" s="1209"/>
      <c r="AG225" s="1210"/>
      <c r="AH225" s="1210"/>
      <c r="AI225" s="1210"/>
      <c r="AJ225" s="1210"/>
      <c r="AK225" s="1206"/>
      <c r="AL225" s="1206"/>
      <c r="AM225" s="1206"/>
      <c r="AN225" s="1206"/>
      <c r="AO225" s="1206"/>
      <c r="AP225" s="1206"/>
      <c r="AQ225" s="1206"/>
      <c r="AR225" s="1206"/>
      <c r="AS225" s="1206"/>
      <c r="AT225" s="1206"/>
      <c r="AU225" s="1206"/>
      <c r="AV225" s="1206"/>
      <c r="AW225" s="1206"/>
      <c r="AX225" s="1206"/>
      <c r="AY225" s="1206"/>
      <c r="AZ225" s="1206"/>
      <c r="BA225" s="1206"/>
      <c r="BB225" s="1206"/>
      <c r="BC225" s="1206"/>
      <c r="BD225" s="1206"/>
      <c r="BE225" s="1206"/>
      <c r="BF225" s="1206"/>
      <c r="BG225" s="1206"/>
      <c r="BH225" s="1206"/>
      <c r="BI225" s="1206"/>
      <c r="BJ225" s="1206"/>
      <c r="BK225" s="1206"/>
      <c r="BL225" s="1206"/>
      <c r="BM225" s="1206"/>
      <c r="BN225" s="1206"/>
      <c r="BO225" s="1206"/>
      <c r="BP225" s="1206"/>
      <c r="BQ225" s="1206"/>
      <c r="BR225" s="1206"/>
      <c r="BS225" s="1206"/>
      <c r="BT225" s="1206"/>
      <c r="BU225" s="1206"/>
      <c r="BV225" s="1206"/>
      <c r="BW225" s="1206"/>
      <c r="BX225" s="1206"/>
      <c r="BY225" s="1206"/>
      <c r="BZ225" s="1206"/>
      <c r="CA225" s="1206"/>
      <c r="CB225" s="1206"/>
      <c r="CC225" s="1206"/>
      <c r="CD225" s="1206"/>
      <c r="CE225" s="1206"/>
      <c r="CF225" s="1206"/>
      <c r="CG225" s="1206"/>
      <c r="CH225" s="1206"/>
      <c r="CI225" s="1206"/>
      <c r="CJ225" s="1206"/>
      <c r="CK225" s="1206"/>
      <c r="CL225" s="1206"/>
      <c r="CM225" s="1206"/>
      <c r="CN225" s="1206"/>
      <c r="CO225" s="1206"/>
      <c r="CP225" s="1206"/>
      <c r="CQ225" s="1206"/>
      <c r="CR225" s="1206"/>
      <c r="CS225" s="1206"/>
      <c r="CT225" s="1206"/>
      <c r="CU225" s="1206"/>
      <c r="CV225" s="1206"/>
      <c r="CW225" s="1206"/>
      <c r="CX225" s="1206"/>
      <c r="CY225" s="1206"/>
      <c r="CZ225" s="1206"/>
      <c r="DA225" s="1206"/>
      <c r="DB225" s="1206"/>
      <c r="DC225" s="1206"/>
      <c r="DD225" s="1206"/>
      <c r="DE225" s="1206"/>
      <c r="DF225" s="1206"/>
      <c r="DG225" s="1206"/>
      <c r="DH225" s="1206"/>
      <c r="DI225" s="1206"/>
      <c r="DJ225" s="1206"/>
      <c r="DK225" s="1206"/>
      <c r="DL225" s="1206"/>
      <c r="DM225" s="1206"/>
      <c r="DN225" s="1206"/>
      <c r="DO225" s="1206"/>
      <c r="DP225" s="1206"/>
      <c r="DQ225" s="1206"/>
    </row>
    <row r="226" spans="1:121" x14ac:dyDescent="0.2">
      <c r="A226" s="1209"/>
      <c r="B226" s="1209"/>
      <c r="C226" s="1209"/>
      <c r="D226" s="1209"/>
      <c r="E226" s="1209"/>
      <c r="F226" s="1209"/>
      <c r="G226" s="1209"/>
      <c r="H226" s="1209"/>
      <c r="I226" s="1209"/>
      <c r="J226" s="1209"/>
      <c r="K226" s="1209"/>
      <c r="L226" s="1209"/>
      <c r="M226" s="1209"/>
      <c r="N226" s="1209"/>
      <c r="O226" s="1209"/>
      <c r="P226" s="1209"/>
      <c r="Q226" s="1209"/>
      <c r="R226" s="1209"/>
      <c r="S226" s="1209"/>
      <c r="T226" s="1209"/>
      <c r="U226" s="1209"/>
      <c r="V226" s="1209"/>
      <c r="W226" s="1209"/>
      <c r="X226" s="1209"/>
      <c r="Y226" s="1209"/>
      <c r="Z226" s="1209"/>
      <c r="AA226" s="1209"/>
      <c r="AB226" s="1209"/>
      <c r="AC226" s="1209"/>
      <c r="AD226" s="1209"/>
      <c r="AE226" s="1209"/>
      <c r="AF226" s="1209"/>
      <c r="AG226" s="1210"/>
      <c r="AH226" s="1210"/>
      <c r="AI226" s="1210"/>
      <c r="AJ226" s="1210"/>
      <c r="AK226" s="1206"/>
      <c r="AL226" s="1206"/>
      <c r="AM226" s="1206"/>
      <c r="AN226" s="1206"/>
      <c r="AO226" s="1206"/>
      <c r="AP226" s="1206"/>
      <c r="AQ226" s="1206"/>
      <c r="AR226" s="1206"/>
      <c r="AS226" s="1206"/>
      <c r="AT226" s="1206"/>
      <c r="AU226" s="1206"/>
      <c r="AV226" s="1206"/>
      <c r="AW226" s="1206"/>
      <c r="AX226" s="1206"/>
      <c r="AY226" s="1206"/>
      <c r="AZ226" s="1206"/>
      <c r="BA226" s="1206"/>
      <c r="BB226" s="1206"/>
      <c r="BC226" s="1206"/>
      <c r="BD226" s="1206"/>
      <c r="BE226" s="1206"/>
      <c r="BF226" s="1206"/>
      <c r="BG226" s="1206"/>
      <c r="BH226" s="1206"/>
      <c r="BI226" s="1206"/>
      <c r="BJ226" s="1206"/>
      <c r="BK226" s="1206"/>
      <c r="BL226" s="1206"/>
      <c r="BM226" s="1206"/>
      <c r="BN226" s="1206"/>
      <c r="BO226" s="1206"/>
      <c r="BP226" s="1206"/>
      <c r="BQ226" s="1206"/>
      <c r="BR226" s="1206"/>
      <c r="BS226" s="1206"/>
      <c r="BT226" s="1206"/>
      <c r="BU226" s="1206"/>
      <c r="BV226" s="1206"/>
      <c r="BW226" s="1206"/>
      <c r="BX226" s="1206"/>
      <c r="BY226" s="1206"/>
      <c r="BZ226" s="1206"/>
      <c r="CA226" s="1206"/>
      <c r="CB226" s="1206"/>
      <c r="CC226" s="1206"/>
      <c r="CD226" s="1206"/>
      <c r="CE226" s="1206"/>
      <c r="CF226" s="1206"/>
      <c r="CG226" s="1206"/>
      <c r="CH226" s="1206"/>
      <c r="CI226" s="1206"/>
      <c r="CJ226" s="1206"/>
      <c r="CK226" s="1206"/>
      <c r="CL226" s="1206"/>
      <c r="CM226" s="1206"/>
      <c r="CN226" s="1206"/>
      <c r="CO226" s="1206"/>
      <c r="CP226" s="1206"/>
      <c r="CQ226" s="1206"/>
      <c r="CR226" s="1206"/>
      <c r="CS226" s="1206"/>
      <c r="CT226" s="1206"/>
      <c r="CU226" s="1206"/>
      <c r="CV226" s="1206"/>
      <c r="CW226" s="1206"/>
      <c r="CX226" s="1206"/>
      <c r="CY226" s="1206"/>
      <c r="CZ226" s="1206"/>
      <c r="DA226" s="1206"/>
      <c r="DB226" s="1206"/>
      <c r="DC226" s="1206"/>
      <c r="DD226" s="1206"/>
      <c r="DE226" s="1206"/>
      <c r="DF226" s="1206"/>
      <c r="DG226" s="1206"/>
      <c r="DH226" s="1206"/>
      <c r="DI226" s="1206"/>
      <c r="DJ226" s="1206"/>
      <c r="DK226" s="1206"/>
      <c r="DL226" s="1206"/>
      <c r="DM226" s="1206"/>
      <c r="DN226" s="1206"/>
      <c r="DO226" s="1206"/>
      <c r="DP226" s="1206"/>
      <c r="DQ226" s="1206"/>
    </row>
    <row r="227" spans="1:121" x14ac:dyDescent="0.2">
      <c r="A227" s="1209"/>
      <c r="B227" s="1209"/>
      <c r="C227" s="1209"/>
      <c r="D227" s="1209"/>
      <c r="E227" s="1209"/>
      <c r="F227" s="1209"/>
      <c r="G227" s="1209"/>
      <c r="H227" s="1209"/>
      <c r="I227" s="1209"/>
      <c r="J227" s="1209"/>
      <c r="K227" s="1209"/>
      <c r="L227" s="1209"/>
      <c r="M227" s="1209"/>
      <c r="N227" s="1209"/>
      <c r="O227" s="1209"/>
      <c r="P227" s="1209"/>
      <c r="Q227" s="1209"/>
      <c r="R227" s="1209"/>
      <c r="S227" s="1209"/>
      <c r="T227" s="1209"/>
      <c r="U227" s="1209"/>
      <c r="V227" s="1209"/>
      <c r="W227" s="1209"/>
      <c r="X227" s="1209"/>
      <c r="Y227" s="1209"/>
      <c r="Z227" s="1209"/>
      <c r="AA227" s="1209"/>
      <c r="AB227" s="1209"/>
      <c r="AC227" s="1209"/>
      <c r="AD227" s="1209"/>
      <c r="AE227" s="1209"/>
      <c r="AF227" s="1209"/>
      <c r="AG227" s="1210"/>
      <c r="AH227" s="1210"/>
      <c r="AI227" s="1210"/>
      <c r="AJ227" s="1210"/>
      <c r="AK227" s="1206"/>
      <c r="AL227" s="1206"/>
      <c r="AM227" s="1206"/>
      <c r="AN227" s="1206"/>
      <c r="AO227" s="1206"/>
      <c r="AP227" s="1206"/>
      <c r="AQ227" s="1206"/>
      <c r="AR227" s="1206"/>
      <c r="AS227" s="1206"/>
      <c r="AT227" s="1206"/>
      <c r="AU227" s="1206"/>
      <c r="AV227" s="1206"/>
      <c r="AW227" s="1206"/>
      <c r="AX227" s="1206"/>
      <c r="AY227" s="1206"/>
      <c r="AZ227" s="1206"/>
      <c r="BA227" s="1206"/>
      <c r="BB227" s="1206"/>
      <c r="BC227" s="1206"/>
      <c r="BD227" s="1206"/>
      <c r="BE227" s="1206"/>
      <c r="BF227" s="1206"/>
      <c r="BG227" s="1206"/>
      <c r="BH227" s="1206"/>
      <c r="BI227" s="1206"/>
      <c r="BJ227" s="1206"/>
      <c r="BK227" s="1206"/>
      <c r="BL227" s="1206"/>
      <c r="BM227" s="1206"/>
      <c r="BN227" s="1206"/>
      <c r="BO227" s="1206"/>
      <c r="BP227" s="1206"/>
      <c r="BQ227" s="1206"/>
      <c r="BR227" s="1206"/>
      <c r="BS227" s="1206"/>
      <c r="BT227" s="1206"/>
      <c r="BU227" s="1206"/>
      <c r="BV227" s="1206"/>
      <c r="BW227" s="1206"/>
      <c r="BX227" s="1206"/>
      <c r="BY227" s="1206"/>
      <c r="BZ227" s="1206"/>
      <c r="CA227" s="1206"/>
      <c r="CB227" s="1206"/>
      <c r="CC227" s="1206"/>
      <c r="CD227" s="1206"/>
      <c r="CE227" s="1206"/>
      <c r="CF227" s="1206"/>
      <c r="CG227" s="1206"/>
      <c r="CH227" s="1206"/>
      <c r="CI227" s="1206"/>
      <c r="CJ227" s="1206"/>
      <c r="CK227" s="1206"/>
      <c r="CL227" s="1206"/>
      <c r="CM227" s="1206"/>
      <c r="CN227" s="1206"/>
      <c r="CO227" s="1206"/>
      <c r="CP227" s="1206"/>
      <c r="CQ227" s="1206"/>
      <c r="CR227" s="1206"/>
      <c r="CS227" s="1206"/>
      <c r="CT227" s="1206"/>
      <c r="CU227" s="1206"/>
      <c r="CV227" s="1206"/>
      <c r="CW227" s="1206"/>
      <c r="CX227" s="1206"/>
      <c r="CY227" s="1206"/>
      <c r="CZ227" s="1206"/>
      <c r="DA227" s="1206"/>
      <c r="DB227" s="1206"/>
      <c r="DC227" s="1206"/>
      <c r="DD227" s="1206"/>
      <c r="DE227" s="1206"/>
      <c r="DF227" s="1206"/>
      <c r="DG227" s="1206"/>
      <c r="DH227" s="1206"/>
      <c r="DI227" s="1206"/>
      <c r="DJ227" s="1206"/>
      <c r="DK227" s="1206"/>
      <c r="DL227" s="1206"/>
      <c r="DM227" s="1206"/>
      <c r="DN227" s="1206"/>
      <c r="DO227" s="1206"/>
      <c r="DP227" s="1206"/>
      <c r="DQ227" s="1206"/>
    </row>
    <row r="228" spans="1:121" x14ac:dyDescent="0.2">
      <c r="A228" s="1209"/>
      <c r="B228" s="1209"/>
      <c r="C228" s="1209"/>
      <c r="D228" s="1209"/>
      <c r="E228" s="1209"/>
      <c r="F228" s="1209"/>
      <c r="G228" s="1209"/>
      <c r="H228" s="1209"/>
      <c r="I228" s="1209"/>
      <c r="J228" s="1209"/>
      <c r="K228" s="1209"/>
      <c r="L228" s="1209"/>
      <c r="M228" s="1209"/>
      <c r="N228" s="1209"/>
      <c r="O228" s="1209"/>
      <c r="P228" s="1209"/>
      <c r="Q228" s="1209"/>
      <c r="R228" s="1209"/>
      <c r="S228" s="1209"/>
      <c r="T228" s="1209"/>
      <c r="U228" s="1209"/>
      <c r="V228" s="1209"/>
      <c r="W228" s="1209"/>
      <c r="X228" s="1209"/>
      <c r="Y228" s="1209"/>
      <c r="Z228" s="1209"/>
      <c r="AA228" s="1209"/>
      <c r="AB228" s="1209"/>
      <c r="AC228" s="1209"/>
      <c r="AD228" s="1209"/>
      <c r="AE228" s="1209"/>
      <c r="AF228" s="1209"/>
      <c r="AG228" s="1210"/>
      <c r="AH228" s="1210"/>
      <c r="AI228" s="1210"/>
      <c r="AJ228" s="1210"/>
      <c r="AK228" s="1206"/>
      <c r="AL228" s="1206"/>
      <c r="AM228" s="1206"/>
      <c r="AN228" s="1206"/>
      <c r="AO228" s="1206"/>
      <c r="AP228" s="1206"/>
      <c r="AQ228" s="1206"/>
      <c r="AR228" s="1206"/>
      <c r="AS228" s="1206"/>
      <c r="AT228" s="1206"/>
      <c r="AU228" s="1206"/>
      <c r="AV228" s="1206"/>
      <c r="AW228" s="1206"/>
      <c r="AX228" s="1206"/>
      <c r="AY228" s="1206"/>
      <c r="AZ228" s="1206"/>
      <c r="BA228" s="1206"/>
      <c r="BB228" s="1206"/>
      <c r="BC228" s="1206"/>
      <c r="BD228" s="1206"/>
      <c r="BE228" s="1206"/>
      <c r="BF228" s="1206"/>
      <c r="BG228" s="1206"/>
      <c r="BH228" s="1206"/>
      <c r="BI228" s="1206"/>
      <c r="BJ228" s="1206"/>
      <c r="BK228" s="1206"/>
      <c r="BL228" s="1206"/>
      <c r="BM228" s="1206"/>
      <c r="BN228" s="1206"/>
      <c r="BO228" s="1206"/>
      <c r="BP228" s="1206"/>
      <c r="BQ228" s="1206"/>
      <c r="BR228" s="1206"/>
      <c r="BS228" s="1206"/>
      <c r="BT228" s="1206"/>
      <c r="BU228" s="1206"/>
      <c r="BV228" s="1206"/>
      <c r="BW228" s="1206"/>
      <c r="BX228" s="1206"/>
      <c r="BY228" s="1206"/>
      <c r="BZ228" s="1206"/>
      <c r="CA228" s="1206"/>
      <c r="CB228" s="1206"/>
      <c r="CC228" s="1206"/>
      <c r="CD228" s="1206"/>
      <c r="CE228" s="1206"/>
      <c r="CF228" s="1206"/>
      <c r="CG228" s="1206"/>
      <c r="CH228" s="1206"/>
      <c r="CI228" s="1206"/>
      <c r="CJ228" s="1206"/>
      <c r="CK228" s="1206"/>
      <c r="CL228" s="1206"/>
      <c r="CM228" s="1206"/>
      <c r="CN228" s="1206"/>
      <c r="CO228" s="1206"/>
      <c r="CP228" s="1206"/>
      <c r="CQ228" s="1206"/>
      <c r="CR228" s="1206"/>
      <c r="CS228" s="1206"/>
      <c r="CT228" s="1206"/>
      <c r="CU228" s="1206"/>
      <c r="CV228" s="1206"/>
      <c r="CW228" s="1206"/>
      <c r="CX228" s="1206"/>
      <c r="CY228" s="1206"/>
      <c r="CZ228" s="1206"/>
      <c r="DA228" s="1206"/>
      <c r="DB228" s="1206"/>
      <c r="DC228" s="1206"/>
      <c r="DD228" s="1206"/>
      <c r="DE228" s="1206"/>
      <c r="DF228" s="1206"/>
      <c r="DG228" s="1206"/>
      <c r="DH228" s="1206"/>
      <c r="DI228" s="1206"/>
      <c r="DJ228" s="1206"/>
      <c r="DK228" s="1206"/>
      <c r="DL228" s="1206"/>
      <c r="DM228" s="1206"/>
      <c r="DN228" s="1206"/>
      <c r="DO228" s="1206"/>
      <c r="DP228" s="1206"/>
      <c r="DQ228" s="1206"/>
    </row>
    <row r="229" spans="1:121" x14ac:dyDescent="0.2">
      <c r="A229" s="1209"/>
      <c r="B229" s="1209"/>
      <c r="C229" s="1209"/>
      <c r="D229" s="1209"/>
      <c r="E229" s="1209"/>
      <c r="F229" s="1209"/>
      <c r="G229" s="1209"/>
      <c r="H229" s="1209"/>
      <c r="I229" s="1209"/>
      <c r="J229" s="1209"/>
      <c r="K229" s="1209"/>
      <c r="L229" s="1209"/>
      <c r="M229" s="1209"/>
      <c r="N229" s="1209"/>
      <c r="O229" s="1209"/>
      <c r="P229" s="1209"/>
      <c r="Q229" s="1209"/>
      <c r="R229" s="1209"/>
      <c r="S229" s="1209"/>
      <c r="T229" s="1209"/>
      <c r="U229" s="1209"/>
      <c r="V229" s="1209"/>
      <c r="W229" s="1209"/>
      <c r="X229" s="1209"/>
      <c r="Y229" s="1209"/>
      <c r="Z229" s="1209"/>
      <c r="AA229" s="1209"/>
      <c r="AB229" s="1209"/>
      <c r="AC229" s="1209"/>
      <c r="AD229" s="1209"/>
      <c r="AE229" s="1209"/>
      <c r="AF229" s="1209"/>
      <c r="AG229" s="1210"/>
      <c r="AH229" s="1210"/>
      <c r="AI229" s="1210"/>
      <c r="AJ229" s="1210"/>
      <c r="AK229" s="1206"/>
      <c r="AL229" s="1206"/>
      <c r="AM229" s="1206"/>
      <c r="AN229" s="1206"/>
      <c r="AO229" s="1206"/>
      <c r="AP229" s="1206"/>
      <c r="AQ229" s="1206"/>
      <c r="AR229" s="1206"/>
      <c r="AS229" s="1206"/>
      <c r="AT229" s="1206"/>
      <c r="AU229" s="1206"/>
      <c r="AV229" s="1206"/>
      <c r="AW229" s="1206"/>
      <c r="AX229" s="1206"/>
      <c r="AY229" s="1206"/>
      <c r="AZ229" s="1206"/>
      <c r="BA229" s="1206"/>
      <c r="BB229" s="1206"/>
      <c r="BC229" s="1206"/>
      <c r="BD229" s="1206"/>
      <c r="BE229" s="1206"/>
      <c r="BF229" s="1206"/>
      <c r="BG229" s="1206"/>
      <c r="BH229" s="1206"/>
      <c r="BI229" s="1206"/>
      <c r="BJ229" s="1206"/>
      <c r="BK229" s="1206"/>
      <c r="BL229" s="1206"/>
      <c r="BM229" s="1206"/>
      <c r="BN229" s="1206"/>
      <c r="BO229" s="1206"/>
      <c r="BP229" s="1206"/>
      <c r="BQ229" s="1206"/>
      <c r="BR229" s="1206"/>
      <c r="BS229" s="1206"/>
      <c r="BT229" s="1206"/>
      <c r="BU229" s="1206"/>
      <c r="BV229" s="1206"/>
      <c r="BW229" s="1206"/>
      <c r="BX229" s="1206"/>
      <c r="BY229" s="1206"/>
      <c r="BZ229" s="1206"/>
      <c r="CA229" s="1206"/>
      <c r="CB229" s="1206"/>
      <c r="CC229" s="1206"/>
      <c r="CD229" s="1206"/>
      <c r="CE229" s="1206"/>
      <c r="CF229" s="1206"/>
      <c r="CG229" s="1206"/>
      <c r="CH229" s="1206"/>
      <c r="CI229" s="1206"/>
      <c r="CJ229" s="1206"/>
      <c r="CK229" s="1206"/>
      <c r="CL229" s="1206"/>
      <c r="CM229" s="1206"/>
      <c r="CN229" s="1206"/>
      <c r="CO229" s="1206"/>
      <c r="CP229" s="1206"/>
      <c r="CQ229" s="1206"/>
      <c r="CR229" s="1206"/>
      <c r="CS229" s="1206"/>
      <c r="CT229" s="1206"/>
      <c r="CU229" s="1206"/>
      <c r="CV229" s="1206"/>
      <c r="CW229" s="1206"/>
      <c r="CX229" s="1206"/>
      <c r="CY229" s="1206"/>
      <c r="CZ229" s="1206"/>
      <c r="DA229" s="1206"/>
      <c r="DB229" s="1206"/>
      <c r="DC229" s="1206"/>
      <c r="DD229" s="1206"/>
      <c r="DE229" s="1206"/>
      <c r="DF229" s="1206"/>
      <c r="DG229" s="1206"/>
      <c r="DH229" s="1206"/>
      <c r="DI229" s="1206"/>
      <c r="DJ229" s="1206"/>
      <c r="DK229" s="1206"/>
      <c r="DL229" s="1206"/>
      <c r="DM229" s="1206"/>
      <c r="DN229" s="1206"/>
      <c r="DO229" s="1206"/>
      <c r="DP229" s="1206"/>
      <c r="DQ229" s="1206"/>
    </row>
    <row r="230" spans="1:121" x14ac:dyDescent="0.2">
      <c r="A230" s="1209"/>
      <c r="B230" s="1209"/>
      <c r="C230" s="1209"/>
      <c r="D230" s="1209"/>
      <c r="E230" s="1209"/>
      <c r="F230" s="1209"/>
      <c r="G230" s="1209"/>
      <c r="H230" s="1209"/>
      <c r="I230" s="1209"/>
      <c r="J230" s="1209"/>
      <c r="K230" s="1209"/>
      <c r="L230" s="1209"/>
      <c r="M230" s="1209"/>
      <c r="N230" s="1209"/>
      <c r="O230" s="1209"/>
      <c r="P230" s="1209"/>
      <c r="Q230" s="1209"/>
      <c r="R230" s="1209"/>
      <c r="S230" s="1209"/>
      <c r="T230" s="1209"/>
      <c r="U230" s="1209"/>
      <c r="V230" s="1209"/>
      <c r="W230" s="1209"/>
      <c r="X230" s="1209"/>
      <c r="Y230" s="1209"/>
      <c r="Z230" s="1209"/>
      <c r="AA230" s="1209"/>
      <c r="AB230" s="1209"/>
      <c r="AC230" s="1209"/>
      <c r="AD230" s="1209"/>
      <c r="AE230" s="1209"/>
      <c r="AF230" s="1209"/>
      <c r="AG230" s="1210"/>
      <c r="AH230" s="1210"/>
      <c r="AI230" s="1210"/>
      <c r="AJ230" s="1210"/>
      <c r="AK230" s="1206"/>
      <c r="AL230" s="1206"/>
      <c r="AM230" s="1206"/>
      <c r="AN230" s="1206"/>
      <c r="AO230" s="1206"/>
      <c r="AP230" s="1206"/>
      <c r="AQ230" s="1206"/>
      <c r="AR230" s="1206"/>
      <c r="AS230" s="1206"/>
      <c r="AT230" s="1206"/>
      <c r="AU230" s="1206"/>
      <c r="AV230" s="1206"/>
      <c r="AW230" s="1206"/>
      <c r="AX230" s="1206"/>
      <c r="AY230" s="1206"/>
      <c r="AZ230" s="1206"/>
      <c r="BA230" s="1206"/>
      <c r="BB230" s="1206"/>
      <c r="BC230" s="1206"/>
      <c r="BD230" s="1206"/>
      <c r="BE230" s="1206"/>
      <c r="BF230" s="1206"/>
      <c r="BG230" s="1206"/>
      <c r="BH230" s="1206"/>
      <c r="BI230" s="1206"/>
      <c r="BJ230" s="1206"/>
      <c r="BK230" s="1206"/>
      <c r="BL230" s="1206"/>
      <c r="BM230" s="1206"/>
      <c r="BN230" s="1206"/>
      <c r="BO230" s="1206"/>
      <c r="BP230" s="1206"/>
      <c r="BQ230" s="1206"/>
      <c r="BR230" s="1206"/>
      <c r="BS230" s="1206"/>
      <c r="BT230" s="1206"/>
      <c r="BU230" s="1206"/>
      <c r="BV230" s="1206"/>
      <c r="BW230" s="1206"/>
      <c r="BX230" s="1206"/>
      <c r="BY230" s="1206"/>
      <c r="BZ230" s="1206"/>
      <c r="CA230" s="1206"/>
      <c r="CB230" s="1206"/>
      <c r="CC230" s="1206"/>
      <c r="CD230" s="1206"/>
      <c r="CE230" s="1206"/>
      <c r="CF230" s="1206"/>
      <c r="CG230" s="1206"/>
      <c r="CH230" s="1206"/>
      <c r="CI230" s="1206"/>
      <c r="CJ230" s="1206"/>
      <c r="CK230" s="1206"/>
      <c r="CL230" s="1206"/>
      <c r="CM230" s="1206"/>
      <c r="CN230" s="1206"/>
      <c r="CO230" s="1206"/>
      <c r="CP230" s="1206"/>
      <c r="CQ230" s="1206"/>
      <c r="CR230" s="1206"/>
      <c r="CS230" s="1206"/>
      <c r="CT230" s="1206"/>
      <c r="CU230" s="1206"/>
      <c r="CV230" s="1206"/>
      <c r="CW230" s="1206"/>
      <c r="CX230" s="1206"/>
      <c r="CY230" s="1206"/>
      <c r="CZ230" s="1206"/>
      <c r="DA230" s="1206"/>
      <c r="DB230" s="1206"/>
      <c r="DC230" s="1206"/>
      <c r="DD230" s="1206"/>
      <c r="DE230" s="1206"/>
      <c r="DF230" s="1206"/>
      <c r="DG230" s="1206"/>
      <c r="DH230" s="1206"/>
      <c r="DI230" s="1206"/>
      <c r="DJ230" s="1206"/>
      <c r="DK230" s="1206"/>
      <c r="DL230" s="1206"/>
      <c r="DM230" s="1206"/>
      <c r="DN230" s="1206"/>
      <c r="DO230" s="1206"/>
      <c r="DP230" s="1206"/>
      <c r="DQ230" s="1206"/>
    </row>
    <row r="231" spans="1:121" x14ac:dyDescent="0.2">
      <c r="A231" s="1209"/>
      <c r="B231" s="1209"/>
      <c r="C231" s="1209"/>
      <c r="D231" s="1209"/>
      <c r="E231" s="1209"/>
      <c r="F231" s="1209"/>
      <c r="G231" s="1209"/>
      <c r="H231" s="1209"/>
      <c r="I231" s="1209"/>
      <c r="J231" s="1209"/>
      <c r="K231" s="1209"/>
      <c r="L231" s="1209"/>
      <c r="M231" s="1209"/>
      <c r="N231" s="1209"/>
      <c r="O231" s="1209"/>
      <c r="P231" s="1209"/>
      <c r="Q231" s="1209"/>
      <c r="R231" s="1209"/>
      <c r="S231" s="1209"/>
      <c r="T231" s="1209"/>
      <c r="U231" s="1209"/>
      <c r="V231" s="1209"/>
      <c r="W231" s="1209"/>
      <c r="X231" s="1209"/>
      <c r="Y231" s="1209"/>
      <c r="Z231" s="1209"/>
      <c r="AA231" s="1209"/>
      <c r="AB231" s="1209"/>
      <c r="AC231" s="1209"/>
      <c r="AD231" s="1209"/>
      <c r="AE231" s="1209"/>
      <c r="AF231" s="1209"/>
      <c r="AG231" s="1210"/>
      <c r="AH231" s="1210"/>
      <c r="AI231" s="1210"/>
      <c r="AJ231" s="1210"/>
      <c r="AK231" s="1206"/>
      <c r="AL231" s="1206"/>
      <c r="AM231" s="1206"/>
      <c r="AN231" s="1206"/>
      <c r="AO231" s="1206"/>
      <c r="AP231" s="1206"/>
      <c r="AQ231" s="1206"/>
      <c r="AR231" s="1206"/>
      <c r="AS231" s="1206"/>
      <c r="AT231" s="1206"/>
      <c r="AU231" s="1206"/>
      <c r="AV231" s="1206"/>
      <c r="AW231" s="1206"/>
      <c r="AX231" s="1206"/>
      <c r="AY231" s="1206"/>
      <c r="AZ231" s="1206"/>
      <c r="BA231" s="1206"/>
      <c r="BB231" s="1206"/>
      <c r="BC231" s="1206"/>
      <c r="BD231" s="1206"/>
      <c r="BE231" s="1206"/>
      <c r="BF231" s="1206"/>
      <c r="BG231" s="1206"/>
      <c r="BH231" s="1206"/>
      <c r="BI231" s="1206"/>
      <c r="BJ231" s="1206"/>
      <c r="BK231" s="1206"/>
      <c r="BL231" s="1206"/>
      <c r="BM231" s="1206"/>
      <c r="BN231" s="1206"/>
      <c r="BO231" s="1206"/>
      <c r="BP231" s="1206"/>
      <c r="BQ231" s="1206"/>
      <c r="BR231" s="1206"/>
      <c r="BS231" s="1206"/>
      <c r="BT231" s="1206"/>
      <c r="BU231" s="1206"/>
      <c r="BV231" s="1206"/>
      <c r="BW231" s="1206"/>
      <c r="BX231" s="1206"/>
      <c r="BY231" s="1206"/>
      <c r="BZ231" s="1206"/>
      <c r="CA231" s="1206"/>
      <c r="CB231" s="1206"/>
      <c r="CC231" s="1206"/>
      <c r="CD231" s="1206"/>
      <c r="CE231" s="1206"/>
      <c r="CF231" s="1206"/>
      <c r="CG231" s="1206"/>
      <c r="CH231" s="1206"/>
      <c r="CI231" s="1206"/>
      <c r="CJ231" s="1206"/>
      <c r="CK231" s="1206"/>
      <c r="CL231" s="1206"/>
      <c r="CM231" s="1206"/>
      <c r="CN231" s="1206"/>
      <c r="CO231" s="1206"/>
      <c r="CP231" s="1206"/>
      <c r="CQ231" s="1206"/>
      <c r="CR231" s="1206"/>
      <c r="CS231" s="1206"/>
      <c r="CT231" s="1206"/>
      <c r="CU231" s="1206"/>
      <c r="CV231" s="1206"/>
      <c r="CW231" s="1206"/>
      <c r="CX231" s="1206"/>
      <c r="CY231" s="1206"/>
      <c r="CZ231" s="1206"/>
      <c r="DA231" s="1206"/>
      <c r="DB231" s="1206"/>
      <c r="DC231" s="1206"/>
      <c r="DD231" s="1206"/>
      <c r="DE231" s="1206"/>
      <c r="DF231" s="1206"/>
      <c r="DG231" s="1206"/>
      <c r="DH231" s="1206"/>
      <c r="DI231" s="1206"/>
      <c r="DJ231" s="1206"/>
      <c r="DK231" s="1206"/>
      <c r="DL231" s="1206"/>
      <c r="DM231" s="1206"/>
      <c r="DN231" s="1206"/>
      <c r="DO231" s="1206"/>
      <c r="DP231" s="1206"/>
      <c r="DQ231" s="1206"/>
    </row>
    <row r="232" spans="1:121" x14ac:dyDescent="0.2">
      <c r="A232" s="1209"/>
      <c r="B232" s="1209"/>
      <c r="C232" s="1209"/>
      <c r="D232" s="1209"/>
      <c r="E232" s="1209"/>
      <c r="F232" s="1209"/>
      <c r="G232" s="1209"/>
      <c r="H232" s="1209"/>
      <c r="I232" s="1209"/>
      <c r="J232" s="1209"/>
      <c r="K232" s="1209"/>
      <c r="L232" s="1209"/>
      <c r="M232" s="1209"/>
      <c r="N232" s="1209"/>
      <c r="O232" s="1209"/>
      <c r="P232" s="1209"/>
      <c r="Q232" s="1209"/>
      <c r="R232" s="1209"/>
      <c r="S232" s="1209"/>
      <c r="T232" s="1209"/>
      <c r="U232" s="1209"/>
      <c r="V232" s="1209"/>
      <c r="W232" s="1209"/>
      <c r="X232" s="1209"/>
      <c r="Y232" s="1209"/>
      <c r="Z232" s="1209"/>
      <c r="AA232" s="1209"/>
      <c r="AB232" s="1209"/>
      <c r="AC232" s="1209"/>
      <c r="AD232" s="1209"/>
      <c r="AE232" s="1209"/>
      <c r="AF232" s="1209"/>
      <c r="AG232" s="1210"/>
      <c r="AH232" s="1210"/>
      <c r="AI232" s="1210"/>
      <c r="AJ232" s="1210"/>
      <c r="AK232" s="1206"/>
      <c r="AL232" s="1206"/>
      <c r="AM232" s="1206"/>
      <c r="AN232" s="1206"/>
      <c r="AO232" s="1206"/>
      <c r="AP232" s="1206"/>
      <c r="AQ232" s="1206"/>
      <c r="AR232" s="1206"/>
      <c r="AS232" s="1206"/>
      <c r="AT232" s="1206"/>
      <c r="AU232" s="1206"/>
      <c r="AV232" s="1206"/>
      <c r="AW232" s="1206"/>
      <c r="AX232" s="1206"/>
      <c r="AY232" s="1206"/>
      <c r="AZ232" s="1206"/>
      <c r="BA232" s="1206"/>
      <c r="BB232" s="1206"/>
      <c r="BC232" s="1206"/>
      <c r="BD232" s="1206"/>
      <c r="BE232" s="1206"/>
      <c r="BF232" s="1206"/>
      <c r="BG232" s="1206"/>
      <c r="BH232" s="1206"/>
      <c r="BI232" s="1206"/>
      <c r="BJ232" s="1206"/>
      <c r="BK232" s="1206"/>
      <c r="BL232" s="1206"/>
      <c r="BM232" s="1206"/>
      <c r="BN232" s="1206"/>
      <c r="BO232" s="1206"/>
      <c r="BP232" s="1206"/>
      <c r="BQ232" s="1206"/>
      <c r="BR232" s="1206"/>
      <c r="BS232" s="1206"/>
      <c r="BT232" s="1206"/>
      <c r="BU232" s="1206"/>
      <c r="BV232" s="1206"/>
      <c r="BW232" s="1206"/>
      <c r="BX232" s="1206"/>
      <c r="BY232" s="1206"/>
      <c r="BZ232" s="1206"/>
      <c r="CA232" s="1206"/>
      <c r="CB232" s="1206"/>
      <c r="CC232" s="1206"/>
      <c r="CD232" s="1206"/>
      <c r="CE232" s="1206"/>
      <c r="CF232" s="1206"/>
      <c r="CG232" s="1206"/>
      <c r="CH232" s="1206"/>
      <c r="CI232" s="1206"/>
      <c r="CJ232" s="1206"/>
      <c r="CK232" s="1206"/>
      <c r="CL232" s="1206"/>
      <c r="CM232" s="1206"/>
      <c r="CN232" s="1206"/>
      <c r="CO232" s="1206"/>
      <c r="CP232" s="1206"/>
      <c r="CQ232" s="1206"/>
      <c r="CR232" s="1206"/>
      <c r="CS232" s="1206"/>
      <c r="CT232" s="1206"/>
      <c r="CU232" s="1206"/>
      <c r="CV232" s="1206"/>
      <c r="CW232" s="1206"/>
      <c r="CX232" s="1206"/>
      <c r="CY232" s="1206"/>
      <c r="CZ232" s="1206"/>
      <c r="DA232" s="1206"/>
      <c r="DB232" s="1206"/>
      <c r="DC232" s="1206"/>
      <c r="DD232" s="1206"/>
      <c r="DE232" s="1206"/>
      <c r="DF232" s="1206"/>
      <c r="DG232" s="1206"/>
      <c r="DH232" s="1206"/>
      <c r="DI232" s="1206"/>
      <c r="DJ232" s="1206"/>
      <c r="DK232" s="1206"/>
      <c r="DL232" s="1206"/>
      <c r="DM232" s="1206"/>
      <c r="DN232" s="1206"/>
      <c r="DO232" s="1206"/>
      <c r="DP232" s="1206"/>
      <c r="DQ232" s="1206"/>
    </row>
    <row r="233" spans="1:121" x14ac:dyDescent="0.2">
      <c r="A233" s="1209"/>
      <c r="B233" s="1209"/>
      <c r="C233" s="1209"/>
      <c r="D233" s="1209"/>
      <c r="E233" s="1209"/>
      <c r="F233" s="1209"/>
      <c r="G233" s="1209"/>
      <c r="H233" s="1209"/>
      <c r="I233" s="1209"/>
      <c r="J233" s="1209"/>
      <c r="K233" s="1209"/>
      <c r="L233" s="1209"/>
      <c r="M233" s="1209"/>
      <c r="N233" s="1209"/>
      <c r="O233" s="1209"/>
      <c r="P233" s="1209"/>
      <c r="Q233" s="1209"/>
      <c r="R233" s="1209"/>
      <c r="S233" s="1209"/>
      <c r="T233" s="1209"/>
      <c r="U233" s="1209"/>
      <c r="V233" s="1209"/>
      <c r="W233" s="1209"/>
      <c r="X233" s="1209"/>
      <c r="Y233" s="1209"/>
      <c r="Z233" s="1209"/>
      <c r="AA233" s="1209"/>
      <c r="AB233" s="1209"/>
      <c r="AC233" s="1209"/>
      <c r="AD233" s="1209"/>
      <c r="AE233" s="1209"/>
      <c r="AF233" s="1209"/>
      <c r="AG233" s="1210"/>
      <c r="AH233" s="1210"/>
      <c r="AI233" s="1210"/>
      <c r="AJ233" s="1210"/>
      <c r="AK233" s="1206"/>
      <c r="AL233" s="1206"/>
      <c r="AM233" s="1206"/>
      <c r="AN233" s="1206"/>
      <c r="AO233" s="1206"/>
      <c r="AP233" s="1206"/>
      <c r="AQ233" s="1206"/>
      <c r="AR233" s="1206"/>
      <c r="AS233" s="1206"/>
      <c r="AT233" s="1206"/>
      <c r="AU233" s="1206"/>
      <c r="AV233" s="1206"/>
      <c r="AW233" s="1206"/>
      <c r="AX233" s="1206"/>
      <c r="AY233" s="1206"/>
      <c r="AZ233" s="1206"/>
      <c r="BA233" s="1206"/>
      <c r="BB233" s="1206"/>
      <c r="BC233" s="1206"/>
      <c r="BD233" s="1206"/>
      <c r="BE233" s="1206"/>
      <c r="BF233" s="1206"/>
      <c r="BG233" s="1206"/>
      <c r="BH233" s="1206"/>
      <c r="BI233" s="1206"/>
      <c r="BJ233" s="1206"/>
      <c r="BK233" s="1206"/>
      <c r="BL233" s="1206"/>
      <c r="BM233" s="1206"/>
      <c r="BN233" s="1206"/>
      <c r="BO233" s="1206"/>
      <c r="BP233" s="1206"/>
      <c r="BQ233" s="1206"/>
      <c r="BR233" s="1206"/>
      <c r="BS233" s="1206"/>
      <c r="BT233" s="1206"/>
      <c r="BU233" s="1206"/>
      <c r="BV233" s="1206"/>
      <c r="BW233" s="1206"/>
      <c r="BX233" s="1206"/>
      <c r="BY233" s="1206"/>
      <c r="BZ233" s="1206"/>
      <c r="CA233" s="1206"/>
      <c r="CB233" s="1206"/>
      <c r="CC233" s="1206"/>
      <c r="CD233" s="1206"/>
      <c r="CE233" s="1206"/>
      <c r="CF233" s="1206"/>
      <c r="CG233" s="1206"/>
      <c r="CH233" s="1206"/>
      <c r="CI233" s="1206"/>
      <c r="CJ233" s="1206"/>
      <c r="CK233" s="1206"/>
      <c r="CL233" s="1206"/>
      <c r="CM233" s="1206"/>
      <c r="CN233" s="1206"/>
      <c r="CO233" s="1206"/>
      <c r="CP233" s="1206"/>
      <c r="CQ233" s="1206"/>
      <c r="CR233" s="1206"/>
      <c r="CS233" s="1206"/>
      <c r="CT233" s="1206"/>
      <c r="CU233" s="1206"/>
      <c r="CV233" s="1206"/>
      <c r="CW233" s="1206"/>
      <c r="CX233" s="1206"/>
      <c r="CY233" s="1206"/>
      <c r="CZ233" s="1206"/>
      <c r="DA233" s="1206"/>
      <c r="DB233" s="1206"/>
      <c r="DC233" s="1206"/>
      <c r="DD233" s="1206"/>
      <c r="DE233" s="1206"/>
      <c r="DF233" s="1206"/>
      <c r="DG233" s="1206"/>
      <c r="DH233" s="1206"/>
      <c r="DI233" s="1206"/>
      <c r="DJ233" s="1206"/>
      <c r="DK233" s="1206"/>
      <c r="DL233" s="1206"/>
      <c r="DM233" s="1206"/>
      <c r="DN233" s="1206"/>
      <c r="DO233" s="1206"/>
      <c r="DP233" s="1206"/>
      <c r="DQ233" s="1206"/>
    </row>
    <row r="234" spans="1:121" x14ac:dyDescent="0.2">
      <c r="A234" s="1209"/>
      <c r="B234" s="1209"/>
      <c r="C234" s="1209"/>
      <c r="D234" s="1209"/>
      <c r="E234" s="1209"/>
      <c r="F234" s="1209"/>
      <c r="G234" s="1209"/>
      <c r="H234" s="1209"/>
      <c r="I234" s="1209"/>
      <c r="J234" s="1209"/>
      <c r="K234" s="1209"/>
      <c r="L234" s="1209"/>
      <c r="M234" s="1209"/>
      <c r="N234" s="1209"/>
      <c r="O234" s="1209"/>
      <c r="P234" s="1209"/>
      <c r="Q234" s="1209"/>
      <c r="R234" s="1209"/>
      <c r="S234" s="1209"/>
      <c r="T234" s="1209"/>
      <c r="U234" s="1209"/>
      <c r="V234" s="1209"/>
      <c r="W234" s="1209"/>
      <c r="X234" s="1209"/>
      <c r="Y234" s="1209"/>
      <c r="Z234" s="1209"/>
      <c r="AA234" s="1209"/>
      <c r="AB234" s="1209"/>
      <c r="AC234" s="1209"/>
      <c r="AD234" s="1209"/>
      <c r="AE234" s="1209"/>
      <c r="AF234" s="1209"/>
      <c r="AG234" s="1210"/>
      <c r="AH234" s="1210"/>
      <c r="AI234" s="1210"/>
      <c r="AJ234" s="1210"/>
      <c r="AK234" s="1206"/>
      <c r="AL234" s="1206"/>
      <c r="AM234" s="1206"/>
      <c r="AN234" s="1206"/>
      <c r="AO234" s="1206"/>
      <c r="AP234" s="1206"/>
      <c r="AQ234" s="1206"/>
      <c r="AR234" s="1206"/>
      <c r="AS234" s="1206"/>
      <c r="AT234" s="1206"/>
      <c r="AU234" s="1206"/>
      <c r="AV234" s="1206"/>
      <c r="AW234" s="1206"/>
      <c r="AX234" s="1206"/>
      <c r="AY234" s="1206"/>
      <c r="AZ234" s="1206"/>
      <c r="BA234" s="1206"/>
      <c r="BB234" s="1206"/>
      <c r="BC234" s="1206"/>
      <c r="BD234" s="1206"/>
      <c r="BE234" s="1206"/>
      <c r="BF234" s="1206"/>
      <c r="BG234" s="1206"/>
      <c r="BH234" s="1206"/>
      <c r="BI234" s="1206"/>
      <c r="BJ234" s="1206"/>
      <c r="BK234" s="1206"/>
      <c r="BL234" s="1206"/>
      <c r="BM234" s="1206"/>
      <c r="BN234" s="1206"/>
      <c r="BO234" s="1206"/>
      <c r="BP234" s="1206"/>
      <c r="BQ234" s="1206"/>
      <c r="BR234" s="1206"/>
      <c r="BS234" s="1206"/>
      <c r="BT234" s="1206"/>
      <c r="BU234" s="1206"/>
      <c r="BV234" s="1206"/>
      <c r="BW234" s="1206"/>
      <c r="BX234" s="1206"/>
      <c r="BY234" s="1206"/>
      <c r="BZ234" s="1206"/>
      <c r="CA234" s="1206"/>
      <c r="CB234" s="1206"/>
      <c r="CC234" s="1206"/>
      <c r="CD234" s="1206"/>
      <c r="CE234" s="1206"/>
      <c r="CF234" s="1206"/>
      <c r="CG234" s="1206"/>
      <c r="CH234" s="1206"/>
      <c r="CI234" s="1206"/>
      <c r="CJ234" s="1206"/>
      <c r="CK234" s="1206"/>
      <c r="CL234" s="1206"/>
      <c r="CM234" s="1206"/>
      <c r="CN234" s="1206"/>
      <c r="CO234" s="1206"/>
      <c r="CP234" s="1206"/>
      <c r="CQ234" s="1206"/>
      <c r="CR234" s="1206"/>
      <c r="CS234" s="1206"/>
      <c r="CT234" s="1206"/>
      <c r="CU234" s="1206"/>
      <c r="CV234" s="1206"/>
      <c r="CW234" s="1206"/>
      <c r="CX234" s="1206"/>
      <c r="CY234" s="1206"/>
      <c r="CZ234" s="1206"/>
      <c r="DA234" s="1206"/>
      <c r="DB234" s="1206"/>
      <c r="DC234" s="1206"/>
      <c r="DD234" s="1206"/>
      <c r="DE234" s="1206"/>
      <c r="DF234" s="1206"/>
      <c r="DG234" s="1206"/>
      <c r="DH234" s="1206"/>
      <c r="DI234" s="1206"/>
      <c r="DJ234" s="1206"/>
      <c r="DK234" s="1206"/>
      <c r="DL234" s="1206"/>
      <c r="DM234" s="1206"/>
      <c r="DN234" s="1206"/>
      <c r="DO234" s="1206"/>
      <c r="DP234" s="1206"/>
      <c r="DQ234" s="1206"/>
    </row>
    <row r="235" spans="1:121" x14ac:dyDescent="0.2">
      <c r="A235" s="1209"/>
      <c r="B235" s="1209"/>
      <c r="C235" s="1209"/>
      <c r="D235" s="1209"/>
      <c r="E235" s="1209"/>
      <c r="F235" s="1209"/>
      <c r="G235" s="1209"/>
      <c r="H235" s="1209"/>
      <c r="I235" s="1209"/>
      <c r="J235" s="1209"/>
      <c r="K235" s="1209"/>
      <c r="L235" s="1209"/>
      <c r="M235" s="1209"/>
      <c r="N235" s="1209"/>
      <c r="O235" s="1209"/>
      <c r="P235" s="1209"/>
      <c r="Q235" s="1209"/>
      <c r="R235" s="1209"/>
      <c r="S235" s="1209"/>
      <c r="T235" s="1209"/>
      <c r="U235" s="1209"/>
      <c r="V235" s="1209"/>
      <c r="W235" s="1209"/>
      <c r="X235" s="1209"/>
      <c r="Y235" s="1209"/>
      <c r="Z235" s="1209"/>
      <c r="AA235" s="1209"/>
      <c r="AB235" s="1209"/>
      <c r="AC235" s="1209"/>
      <c r="AD235" s="1209"/>
      <c r="AE235" s="1209"/>
      <c r="AF235" s="1209"/>
      <c r="AG235" s="1210"/>
      <c r="AH235" s="1210"/>
      <c r="AI235" s="1210"/>
      <c r="AJ235" s="1210"/>
      <c r="AK235" s="1206"/>
      <c r="AL235" s="1206"/>
      <c r="AM235" s="1206"/>
      <c r="AN235" s="1206"/>
      <c r="AO235" s="1206"/>
      <c r="AP235" s="1206"/>
      <c r="AQ235" s="1206"/>
      <c r="AR235" s="1206"/>
      <c r="AS235" s="1206"/>
      <c r="AT235" s="1206"/>
      <c r="AU235" s="1206"/>
      <c r="AV235" s="1206"/>
      <c r="AW235" s="1206"/>
      <c r="AX235" s="1206"/>
      <c r="AY235" s="1206"/>
      <c r="AZ235" s="1206"/>
      <c r="BA235" s="1206"/>
      <c r="BB235" s="1206"/>
      <c r="BC235" s="1206"/>
      <c r="BD235" s="1206"/>
      <c r="BE235" s="1206"/>
      <c r="BF235" s="1206"/>
      <c r="BG235" s="1206"/>
      <c r="BH235" s="1206"/>
      <c r="BI235" s="1206"/>
      <c r="BJ235" s="1206"/>
      <c r="BK235" s="1206"/>
      <c r="BL235" s="1206"/>
      <c r="BM235" s="1206"/>
      <c r="BN235" s="1206"/>
      <c r="BO235" s="1206"/>
      <c r="BP235" s="1206"/>
      <c r="BQ235" s="1206"/>
      <c r="BR235" s="1206"/>
      <c r="BS235" s="1206"/>
      <c r="BT235" s="1206"/>
      <c r="BU235" s="1206"/>
      <c r="BV235" s="1206"/>
      <c r="BW235" s="1206"/>
      <c r="BX235" s="1206"/>
      <c r="BY235" s="1206"/>
      <c r="BZ235" s="1206"/>
      <c r="CA235" s="1206"/>
      <c r="CB235" s="1206"/>
      <c r="CC235" s="1206"/>
      <c r="CD235" s="1206"/>
      <c r="CE235" s="1206"/>
      <c r="CF235" s="1206"/>
      <c r="CG235" s="1206"/>
      <c r="CH235" s="1206"/>
      <c r="CI235" s="1206"/>
      <c r="CJ235" s="1206"/>
      <c r="CK235" s="1206"/>
      <c r="CL235" s="1206"/>
      <c r="CM235" s="1206"/>
      <c r="CN235" s="1206"/>
      <c r="CO235" s="1206"/>
      <c r="CP235" s="1206"/>
      <c r="CQ235" s="1206"/>
      <c r="CR235" s="1206"/>
      <c r="CS235" s="1206"/>
      <c r="CT235" s="1206"/>
      <c r="CU235" s="1206"/>
      <c r="CV235" s="1206"/>
      <c r="CW235" s="1206"/>
      <c r="CX235" s="1206"/>
      <c r="CY235" s="1206"/>
      <c r="CZ235" s="1206"/>
      <c r="DA235" s="1206"/>
      <c r="DB235" s="1206"/>
      <c r="DC235" s="1206"/>
      <c r="DD235" s="1206"/>
      <c r="DE235" s="1206"/>
      <c r="DF235" s="1206"/>
      <c r="DG235" s="1206"/>
      <c r="DH235" s="1206"/>
      <c r="DI235" s="1206"/>
      <c r="DJ235" s="1206"/>
      <c r="DK235" s="1206"/>
      <c r="DL235" s="1206"/>
      <c r="DM235" s="1206"/>
      <c r="DN235" s="1206"/>
      <c r="DO235" s="1206"/>
      <c r="DP235" s="1206"/>
      <c r="DQ235" s="1206"/>
    </row>
    <row r="236" spans="1:121" x14ac:dyDescent="0.2">
      <c r="A236" s="1209"/>
      <c r="B236" s="1209"/>
      <c r="C236" s="1209"/>
      <c r="D236" s="1209"/>
      <c r="E236" s="1209"/>
      <c r="F236" s="1209"/>
      <c r="G236" s="1209"/>
      <c r="H236" s="1209"/>
      <c r="I236" s="1209"/>
      <c r="J236" s="1209"/>
      <c r="K236" s="1209"/>
      <c r="L236" s="1209"/>
      <c r="M236" s="1209"/>
      <c r="N236" s="1209"/>
      <c r="O236" s="1209"/>
      <c r="P236" s="1209"/>
      <c r="Q236" s="1209"/>
      <c r="R236" s="1209"/>
      <c r="S236" s="1209"/>
      <c r="T236" s="1209"/>
      <c r="U236" s="1209"/>
      <c r="V236" s="1209"/>
      <c r="W236" s="1209"/>
      <c r="X236" s="1209"/>
      <c r="Y236" s="1209"/>
      <c r="Z236" s="1209"/>
      <c r="AA236" s="1209"/>
      <c r="AB236" s="1209"/>
      <c r="AC236" s="1209"/>
      <c r="AD236" s="1209"/>
      <c r="AE236" s="1209"/>
      <c r="AF236" s="1209"/>
      <c r="AG236" s="1210"/>
      <c r="AH236" s="1210"/>
      <c r="AI236" s="1210"/>
      <c r="AJ236" s="1210"/>
      <c r="AK236" s="1206"/>
      <c r="AL236" s="1206"/>
      <c r="AM236" s="1206"/>
      <c r="AN236" s="1206"/>
      <c r="AO236" s="1206"/>
      <c r="AP236" s="1206"/>
      <c r="AQ236" s="1206"/>
      <c r="AR236" s="1206"/>
      <c r="AS236" s="1206"/>
      <c r="AT236" s="1206"/>
      <c r="AU236" s="1206"/>
      <c r="AV236" s="1206"/>
      <c r="AW236" s="1206"/>
      <c r="AX236" s="1206"/>
      <c r="AY236" s="1206"/>
      <c r="AZ236" s="1206"/>
      <c r="BA236" s="1206"/>
      <c r="BB236" s="1206"/>
      <c r="BC236" s="1206"/>
      <c r="BD236" s="1206"/>
      <c r="BE236" s="1206"/>
      <c r="BF236" s="1206"/>
      <c r="BG236" s="1206"/>
      <c r="BH236" s="1206"/>
      <c r="BI236" s="1206"/>
      <c r="BJ236" s="1206"/>
      <c r="BK236" s="1206"/>
      <c r="BL236" s="1206"/>
      <c r="BM236" s="1206"/>
      <c r="BN236" s="1206"/>
      <c r="BO236" s="1206"/>
      <c r="BP236" s="1206"/>
      <c r="BQ236" s="1206"/>
      <c r="BR236" s="1206"/>
      <c r="BS236" s="1206"/>
      <c r="BT236" s="1206"/>
      <c r="BU236" s="1206"/>
      <c r="BV236" s="1206"/>
      <c r="BW236" s="1206"/>
      <c r="BX236" s="1206"/>
      <c r="BY236" s="1206"/>
      <c r="BZ236" s="1206"/>
      <c r="CA236" s="1206"/>
      <c r="CB236" s="1206"/>
      <c r="CC236" s="1206"/>
      <c r="CD236" s="1206"/>
      <c r="CE236" s="1206"/>
      <c r="CF236" s="1206"/>
      <c r="CG236" s="1206"/>
      <c r="CH236" s="1206"/>
      <c r="CI236" s="1206"/>
      <c r="CJ236" s="1206"/>
      <c r="CK236" s="1206"/>
      <c r="CL236" s="1206"/>
      <c r="CM236" s="1206"/>
      <c r="CN236" s="1206"/>
      <c r="CO236" s="1206"/>
      <c r="CP236" s="1206"/>
      <c r="CQ236" s="1206"/>
      <c r="CR236" s="1206"/>
      <c r="CS236" s="1206"/>
      <c r="CT236" s="1206"/>
      <c r="CU236" s="1206"/>
      <c r="CV236" s="1206"/>
      <c r="CW236" s="1206"/>
      <c r="CX236" s="1206"/>
      <c r="CY236" s="1206"/>
      <c r="CZ236" s="1206"/>
      <c r="DA236" s="1206"/>
      <c r="DB236" s="1206"/>
      <c r="DC236" s="1206"/>
      <c r="DD236" s="1206"/>
      <c r="DE236" s="1206"/>
      <c r="DF236" s="1206"/>
      <c r="DG236" s="1206"/>
      <c r="DH236" s="1206"/>
      <c r="DI236" s="1206"/>
      <c r="DJ236" s="1206"/>
      <c r="DK236" s="1206"/>
      <c r="DL236" s="1206"/>
      <c r="DM236" s="1206"/>
      <c r="DN236" s="1206"/>
      <c r="DO236" s="1206"/>
      <c r="DP236" s="1206"/>
      <c r="DQ236" s="1206"/>
    </row>
    <row r="237" spans="1:121" x14ac:dyDescent="0.2">
      <c r="A237" s="1209"/>
      <c r="B237" s="1209"/>
      <c r="C237" s="1209"/>
      <c r="D237" s="1209"/>
      <c r="E237" s="1209"/>
      <c r="F237" s="1209"/>
      <c r="G237" s="1209"/>
      <c r="H237" s="1209"/>
      <c r="I237" s="1209"/>
      <c r="J237" s="1209"/>
      <c r="K237" s="1209"/>
      <c r="L237" s="1209"/>
      <c r="M237" s="1209"/>
      <c r="N237" s="1209"/>
      <c r="O237" s="1209"/>
      <c r="P237" s="1209"/>
      <c r="Q237" s="1209"/>
      <c r="R237" s="1209"/>
      <c r="S237" s="1209"/>
      <c r="T237" s="1209"/>
      <c r="U237" s="1209"/>
      <c r="V237" s="1209"/>
      <c r="W237" s="1209"/>
      <c r="X237" s="1209"/>
      <c r="Y237" s="1209"/>
      <c r="Z237" s="1209"/>
      <c r="AA237" s="1209"/>
      <c r="AB237" s="1209"/>
      <c r="AC237" s="1209"/>
      <c r="AD237" s="1209"/>
      <c r="AE237" s="1209"/>
      <c r="AF237" s="1209"/>
      <c r="AG237" s="1210"/>
      <c r="AH237" s="1210"/>
      <c r="AI237" s="1210"/>
      <c r="AJ237" s="1210"/>
      <c r="AK237" s="1206"/>
      <c r="AL237" s="1206"/>
      <c r="AM237" s="1206"/>
      <c r="AN237" s="1206"/>
      <c r="AO237" s="1206"/>
      <c r="AP237" s="1206"/>
      <c r="AQ237" s="1206"/>
      <c r="AR237" s="1206"/>
      <c r="AS237" s="1206"/>
      <c r="AT237" s="1206"/>
      <c r="AU237" s="1206"/>
      <c r="AV237" s="1206"/>
      <c r="AW237" s="1206"/>
      <c r="AX237" s="1206"/>
      <c r="AY237" s="1206"/>
      <c r="AZ237" s="1206"/>
      <c r="BA237" s="1206"/>
      <c r="BB237" s="1206"/>
      <c r="BC237" s="1206"/>
      <c r="BD237" s="1206"/>
      <c r="BE237" s="1206"/>
      <c r="BF237" s="1206"/>
      <c r="BG237" s="1206"/>
      <c r="BH237" s="1206"/>
      <c r="BI237" s="1206"/>
      <c r="BJ237" s="1206"/>
      <c r="BK237" s="1206"/>
      <c r="BL237" s="1206"/>
      <c r="BM237" s="1206"/>
      <c r="BN237" s="1206"/>
      <c r="BO237" s="1206"/>
      <c r="BP237" s="1206"/>
      <c r="BQ237" s="1206"/>
      <c r="BR237" s="1206"/>
      <c r="BS237" s="1206"/>
      <c r="BT237" s="1206"/>
      <c r="BU237" s="1206"/>
      <c r="BV237" s="1206"/>
      <c r="BW237" s="1206"/>
      <c r="BX237" s="1206"/>
      <c r="BY237" s="1206"/>
      <c r="BZ237" s="1206"/>
      <c r="CA237" s="1206"/>
      <c r="CB237" s="1206"/>
      <c r="CC237" s="1206"/>
      <c r="CD237" s="1206"/>
      <c r="CE237" s="1206"/>
      <c r="CF237" s="1206"/>
      <c r="CG237" s="1206"/>
      <c r="CH237" s="1206"/>
      <c r="CI237" s="1206"/>
      <c r="CJ237" s="1206"/>
      <c r="CK237" s="1206"/>
      <c r="CL237" s="1206"/>
      <c r="CM237" s="1206"/>
      <c r="CN237" s="1206"/>
      <c r="CO237" s="1206"/>
      <c r="CP237" s="1206"/>
      <c r="CQ237" s="1206"/>
      <c r="CR237" s="1206"/>
      <c r="CS237" s="1206"/>
      <c r="CT237" s="1206"/>
      <c r="CU237" s="1206"/>
      <c r="CV237" s="1206"/>
      <c r="CW237" s="1206"/>
      <c r="CX237" s="1206"/>
      <c r="CY237" s="1206"/>
      <c r="CZ237" s="1206"/>
      <c r="DA237" s="1206"/>
      <c r="DB237" s="1206"/>
      <c r="DC237" s="1206"/>
      <c r="DD237" s="1206"/>
      <c r="DE237" s="1206"/>
      <c r="DF237" s="1206"/>
      <c r="DG237" s="1206"/>
      <c r="DH237" s="1206"/>
      <c r="DI237" s="1206"/>
      <c r="DJ237" s="1206"/>
      <c r="DK237" s="1206"/>
      <c r="DL237" s="1206"/>
      <c r="DM237" s="1206"/>
      <c r="DN237" s="1206"/>
      <c r="DO237" s="1206"/>
      <c r="DP237" s="1206"/>
      <c r="DQ237" s="1206"/>
    </row>
    <row r="238" spans="1:121" x14ac:dyDescent="0.2">
      <c r="A238" s="1209"/>
      <c r="B238" s="1209"/>
      <c r="C238" s="1209"/>
      <c r="D238" s="1209"/>
      <c r="E238" s="1209"/>
      <c r="F238" s="1209"/>
      <c r="G238" s="1209"/>
      <c r="H238" s="1209"/>
      <c r="I238" s="1209"/>
      <c r="J238" s="1209"/>
      <c r="K238" s="1209"/>
      <c r="L238" s="1209"/>
      <c r="M238" s="1209"/>
      <c r="N238" s="1209"/>
      <c r="O238" s="1209"/>
      <c r="P238" s="1209"/>
      <c r="Q238" s="1209"/>
      <c r="R238" s="1209"/>
      <c r="S238" s="1209"/>
      <c r="T238" s="1209"/>
      <c r="U238" s="1209"/>
      <c r="V238" s="1209"/>
      <c r="W238" s="1209"/>
      <c r="X238" s="1209"/>
      <c r="Y238" s="1209"/>
      <c r="Z238" s="1209"/>
      <c r="AA238" s="1209"/>
      <c r="AB238" s="1209"/>
      <c r="AC238" s="1209"/>
      <c r="AD238" s="1209"/>
      <c r="AE238" s="1209"/>
      <c r="AF238" s="1209"/>
      <c r="AG238" s="1210"/>
      <c r="AH238" s="1210"/>
      <c r="AI238" s="1210"/>
      <c r="AJ238" s="1210"/>
      <c r="AK238" s="1206"/>
      <c r="AL238" s="1206"/>
      <c r="AM238" s="1206"/>
      <c r="AN238" s="1206"/>
      <c r="AO238" s="1206"/>
      <c r="AP238" s="1206"/>
      <c r="AQ238" s="1206"/>
      <c r="AR238" s="1206"/>
      <c r="AS238" s="1206"/>
      <c r="AT238" s="1206"/>
      <c r="AU238" s="1206"/>
      <c r="AV238" s="1206"/>
      <c r="AW238" s="1206"/>
      <c r="AX238" s="1206"/>
      <c r="AY238" s="1206"/>
      <c r="AZ238" s="1206"/>
      <c r="BA238" s="1206"/>
      <c r="BB238" s="1206"/>
      <c r="BC238" s="1206"/>
      <c r="BD238" s="1206"/>
      <c r="BE238" s="1206"/>
      <c r="BF238" s="1206"/>
      <c r="BG238" s="1206"/>
      <c r="BH238" s="1206"/>
      <c r="BI238" s="1206"/>
      <c r="BJ238" s="1206"/>
      <c r="BK238" s="1206"/>
      <c r="BL238" s="1206"/>
      <c r="BM238" s="1206"/>
      <c r="BN238" s="1206"/>
      <c r="BO238" s="1206"/>
      <c r="BP238" s="1206"/>
      <c r="BQ238" s="1206"/>
      <c r="BR238" s="1206"/>
      <c r="BS238" s="1206"/>
      <c r="BT238" s="1206"/>
      <c r="BU238" s="1206"/>
      <c r="BV238" s="1206"/>
      <c r="BW238" s="1206"/>
      <c r="BX238" s="1206"/>
      <c r="BY238" s="1206"/>
      <c r="BZ238" s="1206"/>
      <c r="CA238" s="1206"/>
      <c r="CB238" s="1206"/>
      <c r="CC238" s="1206"/>
      <c r="CD238" s="1206"/>
      <c r="CE238" s="1206"/>
      <c r="CF238" s="1206"/>
      <c r="CG238" s="1206"/>
      <c r="CH238" s="1206"/>
      <c r="CI238" s="1206"/>
      <c r="CJ238" s="1206"/>
      <c r="CK238" s="1206"/>
      <c r="CL238" s="1206"/>
      <c r="CM238" s="1206"/>
      <c r="CN238" s="1206"/>
      <c r="CO238" s="1206"/>
      <c r="CP238" s="1206"/>
      <c r="CQ238" s="1206"/>
      <c r="CR238" s="1206"/>
      <c r="CS238" s="1206"/>
      <c r="CT238" s="1206"/>
      <c r="CU238" s="1206"/>
      <c r="CV238" s="1206"/>
      <c r="CW238" s="1206"/>
      <c r="CX238" s="1206"/>
      <c r="CY238" s="1206"/>
      <c r="CZ238" s="1206"/>
      <c r="DA238" s="1206"/>
      <c r="DB238" s="1206"/>
      <c r="DC238" s="1206"/>
      <c r="DD238" s="1206"/>
      <c r="DE238" s="1206"/>
      <c r="DF238" s="1206"/>
      <c r="DG238" s="1206"/>
      <c r="DH238" s="1206"/>
      <c r="DI238" s="1206"/>
      <c r="DJ238" s="1206"/>
      <c r="DK238" s="1206"/>
      <c r="DL238" s="1206"/>
      <c r="DM238" s="1206"/>
      <c r="DN238" s="1206"/>
      <c r="DO238" s="1206"/>
      <c r="DP238" s="1206"/>
      <c r="DQ238" s="1206"/>
    </row>
    <row r="239" spans="1:121" x14ac:dyDescent="0.2">
      <c r="A239" s="1209"/>
      <c r="B239" s="1209"/>
      <c r="C239" s="1209"/>
      <c r="D239" s="1209"/>
      <c r="E239" s="1209"/>
      <c r="F239" s="1209"/>
      <c r="G239" s="1209"/>
      <c r="H239" s="1209"/>
      <c r="I239" s="1209"/>
      <c r="J239" s="1209"/>
      <c r="K239" s="1209"/>
      <c r="L239" s="1209"/>
      <c r="M239" s="1209"/>
      <c r="N239" s="1209"/>
      <c r="O239" s="1209"/>
      <c r="P239" s="1209"/>
      <c r="Q239" s="1209"/>
      <c r="R239" s="1209"/>
      <c r="S239" s="1209"/>
      <c r="T239" s="1209"/>
      <c r="U239" s="1209"/>
      <c r="V239" s="1209"/>
      <c r="W239" s="1209"/>
      <c r="X239" s="1209"/>
      <c r="Y239" s="1209"/>
      <c r="Z239" s="1209"/>
      <c r="AA239" s="1209"/>
      <c r="AB239" s="1209"/>
      <c r="AC239" s="1209"/>
      <c r="AD239" s="1209"/>
      <c r="AE239" s="1209"/>
      <c r="AF239" s="1209"/>
      <c r="AG239" s="1210"/>
      <c r="AH239" s="1210"/>
      <c r="AI239" s="1210"/>
      <c r="AJ239" s="1210"/>
      <c r="AK239" s="1206"/>
      <c r="AL239" s="1206"/>
      <c r="AM239" s="1206"/>
      <c r="AN239" s="1206"/>
      <c r="AO239" s="1206"/>
      <c r="AP239" s="1206"/>
      <c r="AQ239" s="1206"/>
      <c r="AR239" s="1206"/>
      <c r="AS239" s="1206"/>
      <c r="AT239" s="1206"/>
      <c r="AU239" s="1206"/>
      <c r="AV239" s="1206"/>
      <c r="AW239" s="1206"/>
      <c r="AX239" s="1206"/>
      <c r="AY239" s="1206"/>
      <c r="AZ239" s="1206"/>
      <c r="BA239" s="1206"/>
      <c r="BB239" s="1206"/>
      <c r="BC239" s="1206"/>
      <c r="BD239" s="1206"/>
      <c r="BE239" s="1206"/>
      <c r="BF239" s="1206"/>
      <c r="BG239" s="1206"/>
      <c r="BH239" s="1206"/>
      <c r="BI239" s="1206"/>
      <c r="BJ239" s="1206"/>
      <c r="BK239" s="1206"/>
      <c r="BL239" s="1206"/>
      <c r="BM239" s="1206"/>
      <c r="BN239" s="1206"/>
      <c r="BO239" s="1206"/>
      <c r="BP239" s="1206"/>
      <c r="BQ239" s="1206"/>
      <c r="BR239" s="1206"/>
      <c r="BS239" s="1206"/>
      <c r="BT239" s="1206"/>
      <c r="BU239" s="1206"/>
      <c r="BV239" s="1206"/>
      <c r="BW239" s="1206"/>
      <c r="BX239" s="1206"/>
      <c r="BY239" s="1206"/>
      <c r="BZ239" s="1206"/>
      <c r="CA239" s="1206"/>
      <c r="CB239" s="1206"/>
      <c r="CC239" s="1206"/>
      <c r="CD239" s="1206"/>
      <c r="CE239" s="1206"/>
      <c r="CF239" s="1206"/>
      <c r="CG239" s="1206"/>
      <c r="CH239" s="1206"/>
      <c r="CI239" s="1206"/>
      <c r="CJ239" s="1206"/>
      <c r="CK239" s="1206"/>
      <c r="CL239" s="1206"/>
      <c r="CM239" s="1206"/>
      <c r="CN239" s="1206"/>
      <c r="CO239" s="1206"/>
      <c r="CP239" s="1206"/>
      <c r="CQ239" s="1206"/>
      <c r="CR239" s="1206"/>
      <c r="CS239" s="1206"/>
      <c r="CT239" s="1206"/>
      <c r="CU239" s="1206"/>
      <c r="CV239" s="1206"/>
      <c r="CW239" s="1206"/>
      <c r="CX239" s="1206"/>
      <c r="CY239" s="1206"/>
      <c r="CZ239" s="1206"/>
      <c r="DA239" s="1206"/>
      <c r="DB239" s="1206"/>
      <c r="DC239" s="1206"/>
      <c r="DD239" s="1206"/>
      <c r="DE239" s="1206"/>
      <c r="DF239" s="1206"/>
      <c r="DG239" s="1206"/>
      <c r="DH239" s="1206"/>
      <c r="DI239" s="1206"/>
      <c r="DJ239" s="1206"/>
      <c r="DK239" s="1206"/>
      <c r="DL239" s="1206"/>
      <c r="DM239" s="1206"/>
      <c r="DN239" s="1206"/>
      <c r="DO239" s="1206"/>
      <c r="DP239" s="1206"/>
      <c r="DQ239" s="1206"/>
    </row>
    <row r="240" spans="1:121" x14ac:dyDescent="0.2">
      <c r="A240" s="1209"/>
      <c r="B240" s="1209"/>
      <c r="C240" s="1209"/>
      <c r="D240" s="1209"/>
      <c r="E240" s="1209"/>
      <c r="F240" s="1209"/>
      <c r="G240" s="1209"/>
      <c r="H240" s="1209"/>
      <c r="I240" s="1209"/>
      <c r="J240" s="1209"/>
      <c r="K240" s="1209"/>
      <c r="L240" s="1209"/>
      <c r="M240" s="1209"/>
      <c r="N240" s="1209"/>
      <c r="O240" s="1209"/>
      <c r="P240" s="1209"/>
      <c r="Q240" s="1209"/>
      <c r="R240" s="1209"/>
      <c r="S240" s="1209"/>
      <c r="T240" s="1209"/>
      <c r="U240" s="1209"/>
      <c r="V240" s="1209"/>
      <c r="W240" s="1209"/>
      <c r="X240" s="1209"/>
      <c r="Y240" s="1209"/>
      <c r="Z240" s="1209"/>
      <c r="AA240" s="1209"/>
      <c r="AB240" s="1209"/>
      <c r="AC240" s="1209"/>
      <c r="AD240" s="1209"/>
      <c r="AE240" s="1209"/>
      <c r="AF240" s="1209"/>
      <c r="AG240" s="1210"/>
      <c r="AH240" s="1210"/>
      <c r="AI240" s="1210"/>
      <c r="AJ240" s="1210"/>
      <c r="AK240" s="1206"/>
      <c r="AL240" s="1206"/>
      <c r="AM240" s="1206"/>
      <c r="AN240" s="1206"/>
      <c r="AO240" s="1206"/>
      <c r="AP240" s="1206"/>
      <c r="AQ240" s="1206"/>
      <c r="AR240" s="1206"/>
      <c r="AS240" s="1206"/>
      <c r="AT240" s="1206"/>
      <c r="AU240" s="1206"/>
      <c r="AV240" s="1206"/>
      <c r="AW240" s="1206"/>
      <c r="AX240" s="1206"/>
      <c r="AY240" s="1206"/>
      <c r="AZ240" s="1206"/>
      <c r="BA240" s="1206"/>
      <c r="BB240" s="1206"/>
      <c r="BC240" s="1206"/>
      <c r="BD240" s="1206"/>
      <c r="BE240" s="1206"/>
      <c r="BF240" s="1206"/>
      <c r="BG240" s="1206"/>
      <c r="BH240" s="1206"/>
      <c r="BI240" s="1206"/>
      <c r="BJ240" s="1206"/>
      <c r="BK240" s="1206"/>
      <c r="BL240" s="1206"/>
      <c r="BM240" s="1206"/>
      <c r="BN240" s="1206"/>
      <c r="BO240" s="1206"/>
      <c r="BP240" s="1206"/>
      <c r="BQ240" s="1206"/>
      <c r="BR240" s="1206"/>
      <c r="BS240" s="1206"/>
      <c r="BT240" s="1206"/>
      <c r="BU240" s="1206"/>
      <c r="BV240" s="1206"/>
      <c r="BW240" s="1206"/>
      <c r="BX240" s="1206"/>
      <c r="BY240" s="1206"/>
      <c r="BZ240" s="1206"/>
      <c r="CA240" s="1206"/>
      <c r="CB240" s="1206"/>
      <c r="CC240" s="1206"/>
      <c r="CD240" s="1206"/>
      <c r="CE240" s="1206"/>
      <c r="CF240" s="1206"/>
      <c r="CG240" s="1206"/>
      <c r="CH240" s="1206"/>
      <c r="CI240" s="1206"/>
      <c r="CJ240" s="1206"/>
      <c r="CK240" s="1206"/>
      <c r="CL240" s="1206"/>
      <c r="CM240" s="1206"/>
      <c r="CN240" s="1206"/>
      <c r="CO240" s="1206"/>
      <c r="CP240" s="1206"/>
      <c r="CQ240" s="1206"/>
      <c r="CR240" s="1206"/>
      <c r="CS240" s="1206"/>
      <c r="CT240" s="1206"/>
      <c r="CU240" s="1206"/>
      <c r="CV240" s="1206"/>
      <c r="CW240" s="1206"/>
      <c r="CX240" s="1206"/>
      <c r="CY240" s="1206"/>
      <c r="CZ240" s="1206"/>
      <c r="DA240" s="1206"/>
      <c r="DB240" s="1206"/>
      <c r="DC240" s="1206"/>
      <c r="DD240" s="1206"/>
      <c r="DE240" s="1206"/>
      <c r="DF240" s="1206"/>
      <c r="DG240" s="1206"/>
      <c r="DH240" s="1206"/>
      <c r="DI240" s="1206"/>
      <c r="DJ240" s="1206"/>
      <c r="DK240" s="1206"/>
      <c r="DL240" s="1206"/>
      <c r="DM240" s="1206"/>
      <c r="DN240" s="1206"/>
      <c r="DO240" s="1206"/>
      <c r="DP240" s="1206"/>
      <c r="DQ240" s="1206"/>
    </row>
    <row r="241" spans="1:121" x14ac:dyDescent="0.2">
      <c r="A241" s="1209"/>
      <c r="B241" s="1209"/>
      <c r="C241" s="1209"/>
      <c r="D241" s="1209"/>
      <c r="E241" s="1209"/>
      <c r="F241" s="1209"/>
      <c r="G241" s="1209"/>
      <c r="H241" s="1209"/>
      <c r="I241" s="1209"/>
      <c r="J241" s="1209"/>
      <c r="K241" s="1209"/>
      <c r="L241" s="1209"/>
      <c r="M241" s="1209"/>
      <c r="N241" s="1209"/>
      <c r="O241" s="1209"/>
      <c r="P241" s="1209"/>
      <c r="Q241" s="1209"/>
      <c r="R241" s="1209"/>
      <c r="S241" s="1209"/>
      <c r="T241" s="1209"/>
      <c r="U241" s="1209"/>
      <c r="V241" s="1209"/>
      <c r="W241" s="1209"/>
      <c r="X241" s="1209"/>
      <c r="Y241" s="1209"/>
      <c r="Z241" s="1209"/>
      <c r="AA241" s="1209"/>
      <c r="AB241" s="1209"/>
      <c r="AC241" s="1209"/>
      <c r="AD241" s="1209"/>
      <c r="AE241" s="1209"/>
      <c r="AF241" s="1209"/>
      <c r="AG241" s="1210"/>
      <c r="AH241" s="1210"/>
      <c r="AI241" s="1210"/>
      <c r="AJ241" s="1210"/>
      <c r="AK241" s="1206"/>
      <c r="AL241" s="1206"/>
      <c r="AM241" s="1206"/>
      <c r="AN241" s="1206"/>
      <c r="AO241" s="1206"/>
      <c r="AP241" s="1206"/>
      <c r="AQ241" s="1206"/>
      <c r="AR241" s="1206"/>
      <c r="AS241" s="1206"/>
      <c r="AT241" s="1206"/>
      <c r="AU241" s="1206"/>
      <c r="AV241" s="1206"/>
      <c r="AW241" s="1206"/>
      <c r="AX241" s="1206"/>
      <c r="AY241" s="1206"/>
      <c r="AZ241" s="1206"/>
      <c r="BA241" s="1206"/>
      <c r="BB241" s="1206"/>
      <c r="BC241" s="1206"/>
      <c r="BD241" s="1206"/>
      <c r="BE241" s="1206"/>
      <c r="BF241" s="1206"/>
      <c r="BG241" s="1206"/>
      <c r="BH241" s="1206"/>
      <c r="BI241" s="1206"/>
      <c r="BJ241" s="1206"/>
      <c r="BK241" s="1206"/>
      <c r="BL241" s="1206"/>
      <c r="BM241" s="1206"/>
      <c r="BN241" s="1206"/>
      <c r="BO241" s="1206"/>
      <c r="BP241" s="1206"/>
      <c r="BQ241" s="1206"/>
      <c r="BR241" s="1206"/>
      <c r="BS241" s="1206"/>
      <c r="BT241" s="1206"/>
      <c r="BU241" s="1206"/>
      <c r="BV241" s="1206"/>
      <c r="BW241" s="1206"/>
      <c r="BX241" s="1206"/>
      <c r="BY241" s="1206"/>
      <c r="BZ241" s="1206"/>
      <c r="CA241" s="1206"/>
      <c r="CB241" s="1206"/>
      <c r="CC241" s="1206"/>
      <c r="CD241" s="1206"/>
      <c r="CE241" s="1206"/>
      <c r="CF241" s="1206"/>
      <c r="CG241" s="1206"/>
      <c r="CH241" s="1206"/>
      <c r="CI241" s="1206"/>
      <c r="CJ241" s="1206"/>
      <c r="CK241" s="1206"/>
      <c r="CL241" s="1206"/>
      <c r="CM241" s="1206"/>
      <c r="CN241" s="1206"/>
      <c r="CO241" s="1206"/>
      <c r="CP241" s="1206"/>
      <c r="CQ241" s="1206"/>
      <c r="CR241" s="1206"/>
      <c r="CS241" s="1206"/>
      <c r="CT241" s="1206"/>
      <c r="CU241" s="1206"/>
      <c r="CV241" s="1206"/>
      <c r="CW241" s="1206"/>
      <c r="CX241" s="1206"/>
      <c r="CY241" s="1206"/>
      <c r="CZ241" s="1206"/>
      <c r="DA241" s="1206"/>
      <c r="DB241" s="1206"/>
      <c r="DC241" s="1206"/>
      <c r="DD241" s="1206"/>
      <c r="DE241" s="1206"/>
      <c r="DF241" s="1206"/>
      <c r="DG241" s="1206"/>
      <c r="DH241" s="1206"/>
      <c r="DI241" s="1206"/>
      <c r="DJ241" s="1206"/>
      <c r="DK241" s="1206"/>
      <c r="DL241" s="1206"/>
      <c r="DM241" s="1206"/>
      <c r="DN241" s="1206"/>
      <c r="DO241" s="1206"/>
      <c r="DP241" s="1206"/>
      <c r="DQ241" s="1206"/>
    </row>
    <row r="242" spans="1:121" x14ac:dyDescent="0.2">
      <c r="A242" s="1209"/>
      <c r="B242" s="1209"/>
      <c r="C242" s="1209"/>
      <c r="D242" s="1209"/>
      <c r="E242" s="1209"/>
      <c r="F242" s="1209"/>
      <c r="G242" s="1209"/>
      <c r="H242" s="1209"/>
      <c r="I242" s="1209"/>
      <c r="J242" s="1209"/>
      <c r="K242" s="1209"/>
      <c r="L242" s="1209"/>
      <c r="M242" s="1209"/>
      <c r="N242" s="1209"/>
      <c r="O242" s="1209"/>
      <c r="P242" s="1209"/>
      <c r="Q242" s="1209"/>
      <c r="R242" s="1209"/>
      <c r="S242" s="1209"/>
      <c r="T242" s="1209"/>
      <c r="U242" s="1209"/>
      <c r="V242" s="1209"/>
      <c r="W242" s="1209"/>
      <c r="X242" s="1209"/>
      <c r="Y242" s="1209"/>
      <c r="Z242" s="1209"/>
      <c r="AA242" s="1209"/>
      <c r="AB242" s="1209"/>
      <c r="AC242" s="1209"/>
      <c r="AD242" s="1209"/>
      <c r="AE242" s="1209"/>
      <c r="AF242" s="1209"/>
      <c r="AG242" s="1210"/>
      <c r="AH242" s="1210"/>
      <c r="AI242" s="1210"/>
      <c r="AJ242" s="1210"/>
      <c r="AK242" s="1206"/>
      <c r="AL242" s="1206"/>
      <c r="AM242" s="1206"/>
      <c r="AN242" s="1206"/>
      <c r="AO242" s="1206"/>
      <c r="AP242" s="1206"/>
      <c r="AQ242" s="1206"/>
      <c r="AR242" s="1206"/>
      <c r="AS242" s="1206"/>
      <c r="AT242" s="1206"/>
      <c r="AU242" s="1206"/>
      <c r="AV242" s="1206"/>
      <c r="AW242" s="1206"/>
      <c r="AX242" s="1206"/>
      <c r="AY242" s="1206"/>
      <c r="AZ242" s="1206"/>
      <c r="BA242" s="1206"/>
      <c r="BB242" s="1206"/>
      <c r="BC242" s="1206"/>
      <c r="BD242" s="1206"/>
      <c r="BE242" s="1206"/>
      <c r="BF242" s="1206"/>
      <c r="BG242" s="1206"/>
      <c r="BH242" s="1206"/>
      <c r="BI242" s="1206"/>
      <c r="BJ242" s="1206"/>
      <c r="BK242" s="1206"/>
      <c r="BL242" s="1206"/>
      <c r="BM242" s="1206"/>
      <c r="BN242" s="1206"/>
      <c r="BO242" s="1206"/>
      <c r="BP242" s="1206"/>
      <c r="BQ242" s="1206"/>
      <c r="BR242" s="1206"/>
      <c r="BS242" s="1206"/>
      <c r="BT242" s="1206"/>
      <c r="BU242" s="1206"/>
      <c r="BV242" s="1206"/>
      <c r="BW242" s="1206"/>
      <c r="BX242" s="1206"/>
      <c r="BY242" s="1206"/>
      <c r="BZ242" s="1206"/>
      <c r="CA242" s="1206"/>
      <c r="CB242" s="1206"/>
      <c r="CC242" s="1206"/>
      <c r="CD242" s="1206"/>
      <c r="CE242" s="1206"/>
      <c r="CF242" s="1206"/>
      <c r="CG242" s="1206"/>
      <c r="CH242" s="1206"/>
      <c r="CI242" s="1206"/>
      <c r="CJ242" s="1206"/>
      <c r="CK242" s="1206"/>
      <c r="CL242" s="1206"/>
      <c r="CM242" s="1206"/>
      <c r="CN242" s="1206"/>
      <c r="CO242" s="1206"/>
      <c r="CP242" s="1206"/>
      <c r="CQ242" s="1206"/>
      <c r="CR242" s="1206"/>
      <c r="CS242" s="1206"/>
      <c r="CT242" s="1206"/>
      <c r="CU242" s="1206"/>
      <c r="CV242" s="1206"/>
      <c r="CW242" s="1206"/>
      <c r="CX242" s="1206"/>
      <c r="CY242" s="1206"/>
      <c r="CZ242" s="1206"/>
      <c r="DA242" s="1206"/>
      <c r="DB242" s="1206"/>
      <c r="DC242" s="1206"/>
      <c r="DD242" s="1206"/>
      <c r="DE242" s="1206"/>
      <c r="DF242" s="1206"/>
      <c r="DG242" s="1206"/>
      <c r="DH242" s="1206"/>
      <c r="DI242" s="1206"/>
      <c r="DJ242" s="1206"/>
      <c r="DK242" s="1206"/>
      <c r="DL242" s="1206"/>
      <c r="DM242" s="1206"/>
      <c r="DN242" s="1206"/>
      <c r="DO242" s="1206"/>
      <c r="DP242" s="1206"/>
      <c r="DQ242" s="1206"/>
    </row>
    <row r="243" spans="1:121" x14ac:dyDescent="0.2">
      <c r="A243" s="1209"/>
      <c r="B243" s="1209"/>
      <c r="C243" s="1209"/>
      <c r="D243" s="1209"/>
      <c r="E243" s="1209"/>
      <c r="F243" s="1209"/>
      <c r="G243" s="1209"/>
      <c r="H243" s="1209"/>
      <c r="I243" s="1209"/>
      <c r="J243" s="1209"/>
      <c r="K243" s="1209"/>
      <c r="L243" s="1209"/>
      <c r="M243" s="1209"/>
      <c r="N243" s="1209"/>
      <c r="O243" s="1209"/>
      <c r="P243" s="1209"/>
      <c r="Q243" s="1209"/>
      <c r="R243" s="1209"/>
      <c r="S243" s="1209"/>
      <c r="T243" s="1209"/>
      <c r="U243" s="1209"/>
      <c r="V243" s="1209"/>
      <c r="W243" s="1209"/>
      <c r="X243" s="1209"/>
      <c r="Y243" s="1209"/>
      <c r="Z243" s="1209"/>
      <c r="AA243" s="1209"/>
      <c r="AB243" s="1209"/>
      <c r="AC243" s="1209"/>
      <c r="AD243" s="1209"/>
      <c r="AE243" s="1209"/>
      <c r="AF243" s="1209"/>
      <c r="AG243" s="1210"/>
      <c r="AH243" s="1210"/>
      <c r="AI243" s="1210"/>
      <c r="AJ243" s="1210"/>
      <c r="AK243" s="1206"/>
      <c r="AL243" s="1206"/>
      <c r="AM243" s="1206"/>
      <c r="AN243" s="1206"/>
      <c r="AO243" s="1206"/>
      <c r="AP243" s="1206"/>
      <c r="AQ243" s="1206"/>
      <c r="AR243" s="1206"/>
      <c r="AS243" s="1206"/>
      <c r="AT243" s="1206"/>
      <c r="AU243" s="1206"/>
      <c r="AV243" s="1206"/>
      <c r="AW243" s="1206"/>
      <c r="AX243" s="1206"/>
      <c r="AY243" s="1206"/>
      <c r="AZ243" s="1206"/>
      <c r="BA243" s="1206"/>
      <c r="BB243" s="1206"/>
      <c r="BC243" s="1206"/>
      <c r="BD243" s="1206"/>
      <c r="BE243" s="1206"/>
      <c r="BF243" s="1206"/>
      <c r="BG243" s="1206"/>
      <c r="BH243" s="1206"/>
      <c r="BI243" s="1206"/>
      <c r="BJ243" s="1206"/>
      <c r="BK243" s="1206"/>
      <c r="BL243" s="1206"/>
      <c r="BM243" s="1206"/>
      <c r="BN243" s="1206"/>
      <c r="BO243" s="1206"/>
      <c r="BP243" s="1206"/>
      <c r="BQ243" s="1206"/>
      <c r="BR243" s="1206"/>
      <c r="BS243" s="1206"/>
      <c r="BT243" s="1206"/>
      <c r="BU243" s="1206"/>
      <c r="BV243" s="1206"/>
      <c r="BW243" s="1206"/>
      <c r="BX243" s="1206"/>
      <c r="BY243" s="1206"/>
      <c r="BZ243" s="1206"/>
      <c r="CA243" s="1206"/>
      <c r="CB243" s="1206"/>
      <c r="CC243" s="1206"/>
      <c r="CD243" s="1206"/>
      <c r="CE243" s="1206"/>
      <c r="CF243" s="1206"/>
      <c r="CG243" s="1206"/>
      <c r="CH243" s="1206"/>
      <c r="CI243" s="1206"/>
      <c r="CJ243" s="1206"/>
      <c r="CK243" s="1206"/>
      <c r="CL243" s="1206"/>
      <c r="CM243" s="1206"/>
      <c r="CN243" s="1206"/>
      <c r="CO243" s="1206"/>
      <c r="CP243" s="1206"/>
      <c r="CQ243" s="1206"/>
      <c r="CR243" s="1206"/>
      <c r="CS243" s="1206"/>
      <c r="CT243" s="1206"/>
      <c r="CU243" s="1206"/>
      <c r="CV243" s="1206"/>
      <c r="CW243" s="1206"/>
      <c r="CX243" s="1206"/>
      <c r="CY243" s="1206"/>
      <c r="CZ243" s="1206"/>
      <c r="DA243" s="1206"/>
      <c r="DB243" s="1206"/>
      <c r="DC243" s="1206"/>
      <c r="DD243" s="1206"/>
      <c r="DE243" s="1206"/>
      <c r="DF243" s="1206"/>
      <c r="DG243" s="1206"/>
      <c r="DH243" s="1206"/>
      <c r="DI243" s="1206"/>
      <c r="DJ243" s="1206"/>
      <c r="DK243" s="1206"/>
      <c r="DL243" s="1206"/>
      <c r="DM243" s="1206"/>
      <c r="DN243" s="1206"/>
      <c r="DO243" s="1206"/>
      <c r="DP243" s="1206"/>
      <c r="DQ243" s="1206"/>
    </row>
    <row r="244" spans="1:121" x14ac:dyDescent="0.2">
      <c r="A244" s="1209"/>
      <c r="B244" s="1209"/>
      <c r="C244" s="1209"/>
      <c r="D244" s="1209"/>
      <c r="E244" s="1209"/>
      <c r="F244" s="1209"/>
      <c r="G244" s="1209"/>
      <c r="H244" s="1209"/>
      <c r="I244" s="1209"/>
      <c r="J244" s="1209"/>
      <c r="K244" s="1209"/>
      <c r="L244" s="1209"/>
      <c r="M244" s="1209"/>
      <c r="N244" s="1209"/>
      <c r="O244" s="1209"/>
      <c r="P244" s="1209"/>
      <c r="Q244" s="1209"/>
      <c r="R244" s="1209"/>
      <c r="S244" s="1209"/>
      <c r="T244" s="1209"/>
      <c r="U244" s="1209"/>
      <c r="V244" s="1209"/>
      <c r="W244" s="1209"/>
      <c r="X244" s="1209"/>
      <c r="Y244" s="1209"/>
      <c r="Z244" s="1209"/>
      <c r="AA244" s="1209"/>
      <c r="AB244" s="1209"/>
      <c r="AC244" s="1209"/>
      <c r="AD244" s="1209"/>
      <c r="AE244" s="1209"/>
      <c r="AF244" s="1209"/>
      <c r="AG244" s="1210"/>
      <c r="AH244" s="1210"/>
      <c r="AI244" s="1210"/>
      <c r="AJ244" s="1210"/>
      <c r="AK244" s="1206"/>
      <c r="AL244" s="1206"/>
      <c r="AM244" s="1206"/>
      <c r="AN244" s="1206"/>
      <c r="AO244" s="1206"/>
      <c r="AP244" s="1206"/>
      <c r="AQ244" s="1206"/>
      <c r="AR244" s="1206"/>
      <c r="AS244" s="1206"/>
      <c r="AT244" s="1206"/>
      <c r="AU244" s="1206"/>
      <c r="AV244" s="1206"/>
      <c r="AW244" s="1206"/>
      <c r="AX244" s="1206"/>
      <c r="AY244" s="1206"/>
      <c r="AZ244" s="1206"/>
      <c r="BA244" s="1206"/>
      <c r="BB244" s="1206"/>
      <c r="BC244" s="1206"/>
      <c r="BD244" s="1206"/>
      <c r="BE244" s="1206"/>
      <c r="BF244" s="1206"/>
      <c r="BG244" s="1206"/>
      <c r="BH244" s="1206"/>
      <c r="BI244" s="1206"/>
      <c r="BJ244" s="1206"/>
      <c r="BK244" s="1206"/>
      <c r="BL244" s="1206"/>
      <c r="BM244" s="1206"/>
      <c r="BN244" s="1206"/>
      <c r="BO244" s="1206"/>
      <c r="BP244" s="1206"/>
      <c r="BQ244" s="1206"/>
      <c r="BR244" s="1206"/>
      <c r="BS244" s="1206"/>
      <c r="BT244" s="1206"/>
      <c r="BU244" s="1206"/>
      <c r="BV244" s="1206"/>
      <c r="BW244" s="1206"/>
      <c r="BX244" s="1206"/>
      <c r="BY244" s="1206"/>
      <c r="BZ244" s="1206"/>
      <c r="CA244" s="1206"/>
      <c r="CB244" s="1206"/>
      <c r="CC244" s="1206"/>
      <c r="CD244" s="1206"/>
      <c r="CE244" s="1206"/>
      <c r="CF244" s="1206"/>
      <c r="CG244" s="1206"/>
      <c r="CH244" s="1206"/>
      <c r="CI244" s="1206"/>
      <c r="CJ244" s="1206"/>
      <c r="CK244" s="1206"/>
      <c r="CL244" s="1206"/>
      <c r="CM244" s="1206"/>
      <c r="CN244" s="1206"/>
      <c r="CO244" s="1206"/>
      <c r="CP244" s="1206"/>
      <c r="CQ244" s="1206"/>
      <c r="CR244" s="1206"/>
      <c r="CS244" s="1206"/>
      <c r="CT244" s="1206"/>
      <c r="CU244" s="1206"/>
      <c r="CV244" s="1206"/>
      <c r="CW244" s="1206"/>
      <c r="CX244" s="1206"/>
      <c r="CY244" s="1206"/>
      <c r="CZ244" s="1206"/>
      <c r="DA244" s="1206"/>
      <c r="DB244" s="1206"/>
      <c r="DC244" s="1206"/>
      <c r="DD244" s="1206"/>
      <c r="DE244" s="1206"/>
      <c r="DF244" s="1206"/>
      <c r="DG244" s="1206"/>
      <c r="DH244" s="1206"/>
      <c r="DI244" s="1206"/>
      <c r="DJ244" s="1206"/>
      <c r="DK244" s="1206"/>
      <c r="DL244" s="1206"/>
      <c r="DM244" s="1206"/>
      <c r="DN244" s="1206"/>
      <c r="DO244" s="1206"/>
      <c r="DP244" s="1206"/>
      <c r="DQ244" s="1206"/>
    </row>
    <row r="245" spans="1:121" x14ac:dyDescent="0.2">
      <c r="A245" s="1209"/>
      <c r="B245" s="1209"/>
      <c r="C245" s="1209"/>
      <c r="D245" s="1209"/>
      <c r="E245" s="1209"/>
      <c r="F245" s="1209"/>
      <c r="G245" s="1209"/>
      <c r="H245" s="1209"/>
      <c r="I245" s="1209"/>
      <c r="J245" s="1209"/>
      <c r="K245" s="1209"/>
      <c r="L245" s="1209"/>
      <c r="M245" s="1209"/>
      <c r="N245" s="1209"/>
      <c r="O245" s="1209"/>
      <c r="P245" s="1209"/>
      <c r="Q245" s="1209"/>
      <c r="R245" s="1209"/>
      <c r="S245" s="1209"/>
      <c r="T245" s="1209"/>
      <c r="U245" s="1209"/>
      <c r="V245" s="1209"/>
      <c r="W245" s="1209"/>
      <c r="X245" s="1209"/>
      <c r="Y245" s="1209"/>
      <c r="Z245" s="1209"/>
      <c r="AA245" s="1209"/>
      <c r="AB245" s="1209"/>
      <c r="AC245" s="1209"/>
      <c r="AD245" s="1209"/>
      <c r="AE245" s="1209"/>
      <c r="AF245" s="1209"/>
      <c r="AG245" s="1210"/>
      <c r="AH245" s="1210"/>
      <c r="AI245" s="1210"/>
      <c r="AJ245" s="1210"/>
      <c r="AK245" s="1206"/>
      <c r="AL245" s="1206"/>
      <c r="AM245" s="1206"/>
      <c r="AN245" s="1206"/>
      <c r="AO245" s="1206"/>
      <c r="AP245" s="1206"/>
      <c r="AQ245" s="1206"/>
      <c r="AR245" s="1206"/>
      <c r="AS245" s="1206"/>
      <c r="AT245" s="1206"/>
      <c r="AU245" s="1206"/>
      <c r="AV245" s="1206"/>
      <c r="AW245" s="1206"/>
      <c r="AX245" s="1206"/>
      <c r="AY245" s="1206"/>
      <c r="AZ245" s="1206"/>
      <c r="BA245" s="1206"/>
      <c r="BB245" s="1206"/>
      <c r="BC245" s="1206"/>
      <c r="BD245" s="1206"/>
      <c r="BE245" s="1206"/>
      <c r="BF245" s="1206"/>
      <c r="BG245" s="1206"/>
      <c r="BH245" s="1206"/>
      <c r="BI245" s="1206"/>
      <c r="BJ245" s="1206"/>
      <c r="BK245" s="1206"/>
      <c r="BL245" s="1206"/>
      <c r="BM245" s="1206"/>
      <c r="BN245" s="1206"/>
      <c r="BO245" s="1206"/>
      <c r="BP245" s="1206"/>
      <c r="BQ245" s="1206"/>
      <c r="BR245" s="1206"/>
      <c r="BS245" s="1206"/>
      <c r="BT245" s="1206"/>
      <c r="BU245" s="1206"/>
      <c r="BV245" s="1206"/>
      <c r="BW245" s="1206"/>
      <c r="BX245" s="1206"/>
      <c r="BY245" s="1206"/>
      <c r="BZ245" s="1206"/>
      <c r="CA245" s="1206"/>
      <c r="CB245" s="1206"/>
      <c r="CC245" s="1206"/>
      <c r="CD245" s="1206"/>
      <c r="CE245" s="1206"/>
      <c r="CF245" s="1206"/>
      <c r="CG245" s="1206"/>
      <c r="CH245" s="1206"/>
      <c r="CI245" s="1206"/>
      <c r="CJ245" s="1206"/>
      <c r="CK245" s="1206"/>
      <c r="CL245" s="1206"/>
      <c r="CM245" s="1206"/>
      <c r="CN245" s="1206"/>
      <c r="CO245" s="1206"/>
      <c r="CP245" s="1206"/>
      <c r="CQ245" s="1206"/>
      <c r="CR245" s="1206"/>
      <c r="CS245" s="1206"/>
      <c r="CT245" s="1206"/>
      <c r="CU245" s="1206"/>
      <c r="CV245" s="1206"/>
      <c r="CW245" s="1206"/>
      <c r="CX245" s="1206"/>
      <c r="CY245" s="1206"/>
      <c r="CZ245" s="1206"/>
      <c r="DA245" s="1206"/>
      <c r="DB245" s="1206"/>
      <c r="DC245" s="1206"/>
      <c r="DD245" s="1206"/>
      <c r="DE245" s="1206"/>
      <c r="DF245" s="1206"/>
      <c r="DG245" s="1206"/>
      <c r="DH245" s="1206"/>
      <c r="DI245" s="1206"/>
      <c r="DJ245" s="1206"/>
      <c r="DK245" s="1206"/>
      <c r="DL245" s="1206"/>
      <c r="DM245" s="1206"/>
      <c r="DN245" s="1206"/>
      <c r="DO245" s="1206"/>
      <c r="DP245" s="1206"/>
      <c r="DQ245" s="1206"/>
    </row>
    <row r="246" spans="1:121" x14ac:dyDescent="0.2">
      <c r="A246" s="1209"/>
      <c r="B246" s="1209"/>
      <c r="C246" s="1209"/>
      <c r="D246" s="1209"/>
      <c r="E246" s="1209"/>
      <c r="F246" s="1209"/>
      <c r="G246" s="1209"/>
      <c r="H246" s="1209"/>
      <c r="I246" s="1209"/>
      <c r="J246" s="1209"/>
      <c r="K246" s="1209"/>
      <c r="L246" s="1209"/>
      <c r="M246" s="1209"/>
      <c r="N246" s="1209"/>
      <c r="O246" s="1209"/>
      <c r="P246" s="1209"/>
      <c r="Q246" s="1209"/>
      <c r="R246" s="1209"/>
      <c r="S246" s="1209"/>
      <c r="T246" s="1209"/>
      <c r="U246" s="1209"/>
      <c r="V246" s="1209"/>
      <c r="W246" s="1209"/>
      <c r="X246" s="1209"/>
      <c r="Y246" s="1209"/>
      <c r="Z246" s="1209"/>
      <c r="AA246" s="1209"/>
      <c r="AB246" s="1209"/>
      <c r="AC246" s="1209"/>
      <c r="AD246" s="1209"/>
      <c r="AE246" s="1209"/>
      <c r="AF246" s="1209"/>
      <c r="AG246" s="1210"/>
      <c r="AH246" s="1210"/>
      <c r="AI246" s="1210"/>
      <c r="AJ246" s="1210"/>
      <c r="AK246" s="1206"/>
      <c r="AL246" s="1206"/>
      <c r="AM246" s="1206"/>
      <c r="AN246" s="1206"/>
      <c r="AO246" s="1206"/>
      <c r="AP246" s="1206"/>
      <c r="AQ246" s="1206"/>
      <c r="AR246" s="1206"/>
      <c r="AS246" s="1206"/>
      <c r="AT246" s="1206"/>
      <c r="AU246" s="1206"/>
      <c r="AV246" s="1206"/>
      <c r="AW246" s="1206"/>
      <c r="AX246" s="1206"/>
      <c r="AY246" s="1206"/>
      <c r="AZ246" s="1206"/>
      <c r="BA246" s="1206"/>
      <c r="BB246" s="1206"/>
      <c r="BC246" s="1206"/>
      <c r="BD246" s="1206"/>
      <c r="BE246" s="1206"/>
      <c r="BF246" s="1206"/>
      <c r="BG246" s="1206"/>
      <c r="BH246" s="1206"/>
      <c r="BI246" s="1206"/>
      <c r="BJ246" s="1206"/>
      <c r="BK246" s="1206"/>
      <c r="BL246" s="1206"/>
      <c r="BM246" s="1206"/>
      <c r="BN246" s="1206"/>
      <c r="BO246" s="1206"/>
      <c r="BP246" s="1206"/>
      <c r="BQ246" s="1206"/>
      <c r="BR246" s="1206"/>
      <c r="BS246" s="1206"/>
      <c r="BT246" s="1206"/>
      <c r="BU246" s="1206"/>
      <c r="BV246" s="1206"/>
      <c r="BW246" s="1206"/>
      <c r="BX246" s="1206"/>
      <c r="BY246" s="1206"/>
      <c r="BZ246" s="1206"/>
      <c r="CA246" s="1206"/>
      <c r="CB246" s="1206"/>
      <c r="CC246" s="1206"/>
      <c r="CD246" s="1206"/>
      <c r="CE246" s="1206"/>
      <c r="CF246" s="1206"/>
      <c r="CG246" s="1206"/>
      <c r="CH246" s="1206"/>
      <c r="CI246" s="1206"/>
      <c r="CJ246" s="1206"/>
      <c r="CK246" s="1206"/>
      <c r="CL246" s="1206"/>
      <c r="CM246" s="1206"/>
      <c r="CN246" s="1206"/>
      <c r="CO246" s="1206"/>
      <c r="CP246" s="1206"/>
      <c r="CQ246" s="1206"/>
      <c r="CR246" s="1206"/>
      <c r="CS246" s="1206"/>
      <c r="CT246" s="1206"/>
      <c r="CU246" s="1206"/>
      <c r="CV246" s="1206"/>
      <c r="CW246" s="1206"/>
      <c r="CX246" s="1206"/>
      <c r="CY246" s="1206"/>
      <c r="CZ246" s="1206"/>
      <c r="DA246" s="1206"/>
      <c r="DB246" s="1206"/>
      <c r="DC246" s="1206"/>
      <c r="DD246" s="1206"/>
      <c r="DE246" s="1206"/>
      <c r="DF246" s="1206"/>
      <c r="DG246" s="1206"/>
      <c r="DH246" s="1206"/>
      <c r="DI246" s="1206"/>
      <c r="DJ246" s="1206"/>
      <c r="DK246" s="1206"/>
      <c r="DL246" s="1206"/>
      <c r="DM246" s="1206"/>
      <c r="DN246" s="1206"/>
      <c r="DO246" s="1206"/>
      <c r="DP246" s="1206"/>
      <c r="DQ246" s="1206"/>
    </row>
    <row r="247" spans="1:121" x14ac:dyDescent="0.2">
      <c r="A247" s="1209"/>
      <c r="B247" s="1209"/>
      <c r="C247" s="1209"/>
      <c r="D247" s="1209"/>
      <c r="E247" s="1209"/>
      <c r="F247" s="1209"/>
      <c r="G247" s="1209"/>
      <c r="H247" s="1209"/>
      <c r="I247" s="1209"/>
      <c r="J247" s="1209"/>
      <c r="K247" s="1209"/>
      <c r="L247" s="1209"/>
      <c r="M247" s="1209"/>
      <c r="N247" s="1209"/>
      <c r="O247" s="1209"/>
      <c r="P247" s="1209"/>
      <c r="Q247" s="1209"/>
      <c r="R247" s="1209"/>
      <c r="S247" s="1209"/>
      <c r="T247" s="1209"/>
      <c r="U247" s="1209"/>
      <c r="V247" s="1209"/>
      <c r="W247" s="1209"/>
      <c r="X247" s="1209"/>
      <c r="Y247" s="1209"/>
      <c r="Z247" s="1209"/>
      <c r="AA247" s="1209"/>
      <c r="AB247" s="1209"/>
      <c r="AC247" s="1209"/>
      <c r="AD247" s="1209"/>
      <c r="AE247" s="1209"/>
      <c r="AF247" s="1209"/>
      <c r="AG247" s="1210"/>
      <c r="AH247" s="1210"/>
      <c r="AI247" s="1210"/>
      <c r="AJ247" s="1210"/>
      <c r="AK247" s="1206"/>
      <c r="AL247" s="1206"/>
      <c r="AM247" s="1206"/>
      <c r="AN247" s="1206"/>
      <c r="AO247" s="1206"/>
      <c r="AP247" s="1206"/>
      <c r="AQ247" s="1206"/>
      <c r="AR247" s="1206"/>
      <c r="AS247" s="1206"/>
      <c r="AT247" s="1206"/>
      <c r="AU247" s="1206"/>
      <c r="AV247" s="1206"/>
      <c r="AW247" s="1206"/>
      <c r="AX247" s="1206"/>
      <c r="AY247" s="1206"/>
      <c r="AZ247" s="1206"/>
      <c r="BA247" s="1206"/>
      <c r="BB247" s="1206"/>
      <c r="BC247" s="1206"/>
      <c r="BD247" s="1206"/>
      <c r="BE247" s="1206"/>
      <c r="BF247" s="1206"/>
      <c r="BG247" s="1206"/>
      <c r="BH247" s="1206"/>
      <c r="BI247" s="1206"/>
      <c r="BJ247" s="1206"/>
      <c r="BK247" s="1206"/>
      <c r="BL247" s="1206"/>
      <c r="BM247" s="1206"/>
      <c r="BN247" s="1206"/>
      <c r="BO247" s="1206"/>
      <c r="BP247" s="1206"/>
      <c r="BQ247" s="1206"/>
      <c r="BR247" s="1206"/>
      <c r="BS247" s="1206"/>
      <c r="BT247" s="1206"/>
      <c r="BU247" s="1206"/>
      <c r="BV247" s="1206"/>
      <c r="BW247" s="1206"/>
      <c r="BX247" s="1206"/>
      <c r="BY247" s="1206"/>
      <c r="BZ247" s="1206"/>
      <c r="CA247" s="1206"/>
      <c r="CB247" s="1206"/>
      <c r="CC247" s="1206"/>
      <c r="CD247" s="1206"/>
      <c r="CE247" s="1206"/>
      <c r="CF247" s="1206"/>
      <c r="CG247" s="1206"/>
      <c r="CH247" s="1206"/>
      <c r="CI247" s="1206"/>
      <c r="CJ247" s="1206"/>
      <c r="CK247" s="1206"/>
      <c r="CL247" s="1206"/>
      <c r="CM247" s="1206"/>
      <c r="CN247" s="1206"/>
      <c r="CO247" s="1206"/>
      <c r="CP247" s="1206"/>
      <c r="CQ247" s="1206"/>
      <c r="CR247" s="1206"/>
      <c r="CS247" s="1206"/>
      <c r="CT247" s="1206"/>
      <c r="CU247" s="1206"/>
      <c r="CV247" s="1206"/>
      <c r="CW247" s="1206"/>
      <c r="CX247" s="1206"/>
      <c r="CY247" s="1206"/>
      <c r="CZ247" s="1206"/>
      <c r="DA247" s="1206"/>
      <c r="DB247" s="1206"/>
      <c r="DC247" s="1206"/>
      <c r="DD247" s="1206"/>
      <c r="DE247" s="1206"/>
      <c r="DF247" s="1206"/>
      <c r="DG247" s="1206"/>
      <c r="DH247" s="1206"/>
      <c r="DI247" s="1206"/>
      <c r="DJ247" s="1206"/>
      <c r="DK247" s="1206"/>
      <c r="DL247" s="1206"/>
      <c r="DM247" s="1206"/>
      <c r="DN247" s="1206"/>
      <c r="DO247" s="1206"/>
      <c r="DP247" s="1206"/>
      <c r="DQ247" s="1206"/>
    </row>
    <row r="248" spans="1:121" x14ac:dyDescent="0.2">
      <c r="A248" s="1209"/>
      <c r="B248" s="1209"/>
      <c r="C248" s="1209"/>
      <c r="D248" s="1209"/>
      <c r="E248" s="1209"/>
      <c r="F248" s="1209"/>
      <c r="G248" s="1209"/>
      <c r="H248" s="1209"/>
      <c r="I248" s="1209"/>
      <c r="J248" s="1209"/>
      <c r="K248" s="1209"/>
      <c r="L248" s="1209"/>
      <c r="M248" s="1209"/>
      <c r="N248" s="1209"/>
      <c r="O248" s="1209"/>
      <c r="P248" s="1209"/>
      <c r="Q248" s="1209"/>
      <c r="R248" s="1209"/>
      <c r="S248" s="1209"/>
      <c r="T248" s="1209"/>
      <c r="U248" s="1209"/>
      <c r="V248" s="1209"/>
      <c r="W248" s="1209"/>
      <c r="X248" s="1209"/>
      <c r="Y248" s="1209"/>
      <c r="Z248" s="1209"/>
      <c r="AA248" s="1209"/>
      <c r="AB248" s="1209"/>
      <c r="AC248" s="1209"/>
      <c r="AD248" s="1209"/>
      <c r="AE248" s="1209"/>
      <c r="AF248" s="1209"/>
      <c r="AG248" s="1210"/>
      <c r="AH248" s="1210"/>
      <c r="AI248" s="1210"/>
      <c r="AJ248" s="1210"/>
      <c r="AK248" s="1206"/>
      <c r="AL248" s="1206"/>
      <c r="AM248" s="1206"/>
      <c r="AN248" s="1206"/>
      <c r="AO248" s="1206"/>
      <c r="AP248" s="1206"/>
      <c r="AQ248" s="1206"/>
      <c r="AR248" s="1206"/>
      <c r="AS248" s="1206"/>
      <c r="AT248" s="1206"/>
      <c r="AU248" s="1206"/>
      <c r="AV248" s="1206"/>
      <c r="AW248" s="1206"/>
      <c r="AX248" s="1206"/>
      <c r="AY248" s="1206"/>
      <c r="AZ248" s="1206"/>
      <c r="BA248" s="1206"/>
      <c r="BB248" s="1206"/>
      <c r="BC248" s="1206"/>
      <c r="BD248" s="1206"/>
      <c r="BE248" s="1206"/>
      <c r="BF248" s="1206"/>
      <c r="BG248" s="1206"/>
      <c r="BH248" s="1206"/>
      <c r="BI248" s="1206"/>
      <c r="BJ248" s="1206"/>
      <c r="BK248" s="1206"/>
      <c r="BL248" s="1206"/>
      <c r="BM248" s="1206"/>
      <c r="BN248" s="1206"/>
      <c r="BO248" s="1206"/>
      <c r="BP248" s="1206"/>
      <c r="BQ248" s="1206"/>
      <c r="BR248" s="1206"/>
      <c r="BS248" s="1206"/>
      <c r="BT248" s="1206"/>
      <c r="BU248" s="1206"/>
      <c r="BV248" s="1206"/>
      <c r="BW248" s="1206"/>
      <c r="BX248" s="1206"/>
      <c r="BY248" s="1206"/>
      <c r="BZ248" s="1206"/>
      <c r="CA248" s="1206"/>
      <c r="CB248" s="1206"/>
      <c r="CC248" s="1206"/>
      <c r="CD248" s="1206"/>
      <c r="CE248" s="1206"/>
      <c r="CF248" s="1206"/>
      <c r="CG248" s="1206"/>
      <c r="CH248" s="1206"/>
      <c r="CI248" s="1206"/>
      <c r="CJ248" s="1206"/>
      <c r="CK248" s="1206"/>
      <c r="CL248" s="1206"/>
      <c r="CM248" s="1206"/>
      <c r="CN248" s="1206"/>
      <c r="CO248" s="1206"/>
      <c r="CP248" s="1206"/>
      <c r="CQ248" s="1206"/>
      <c r="CR248" s="1206"/>
      <c r="CS248" s="1206"/>
      <c r="CT248" s="1206"/>
      <c r="CU248" s="1206"/>
      <c r="CV248" s="1206"/>
      <c r="CW248" s="1206"/>
      <c r="CX248" s="1206"/>
      <c r="CY248" s="1206"/>
      <c r="CZ248" s="1206"/>
      <c r="DA248" s="1206"/>
      <c r="DB248" s="1206"/>
      <c r="DC248" s="1206"/>
      <c r="DD248" s="1206"/>
      <c r="DE248" s="1206"/>
      <c r="DF248" s="1206"/>
      <c r="DG248" s="1206"/>
      <c r="DH248" s="1206"/>
      <c r="DI248" s="1206"/>
      <c r="DJ248" s="1206"/>
      <c r="DK248" s="1206"/>
      <c r="DL248" s="1206"/>
      <c r="DM248" s="1206"/>
      <c r="DN248" s="1206"/>
      <c r="DO248" s="1206"/>
      <c r="DP248" s="1206"/>
      <c r="DQ248" s="1206"/>
    </row>
    <row r="249" spans="1:121" x14ac:dyDescent="0.2">
      <c r="A249" s="1209"/>
      <c r="B249" s="1209"/>
      <c r="C249" s="1209"/>
      <c r="D249" s="1209"/>
      <c r="E249" s="1209"/>
      <c r="F249" s="1209"/>
      <c r="G249" s="1209"/>
      <c r="H249" s="1209"/>
      <c r="I249" s="1209"/>
      <c r="J249" s="1209"/>
      <c r="K249" s="1209"/>
      <c r="L249" s="1209"/>
      <c r="M249" s="1209"/>
      <c r="N249" s="1209"/>
      <c r="O249" s="1209"/>
      <c r="P249" s="1209"/>
      <c r="Q249" s="1209"/>
      <c r="R249" s="1209"/>
      <c r="S249" s="1209"/>
      <c r="T249" s="1209"/>
      <c r="U249" s="1209"/>
      <c r="V249" s="1209"/>
      <c r="W249" s="1209"/>
      <c r="X249" s="1209"/>
      <c r="Y249" s="1209"/>
      <c r="Z249" s="1209"/>
      <c r="AA249" s="1209"/>
      <c r="AB249" s="1209"/>
      <c r="AC249" s="1209"/>
      <c r="AD249" s="1209"/>
      <c r="AE249" s="1209"/>
      <c r="AF249" s="1209"/>
      <c r="AG249" s="1210"/>
      <c r="AH249" s="1210"/>
      <c r="AI249" s="1210"/>
      <c r="AJ249" s="1210"/>
      <c r="AK249" s="1206"/>
      <c r="AL249" s="1206"/>
      <c r="AM249" s="1206"/>
      <c r="AN249" s="1206"/>
      <c r="AO249" s="1206"/>
      <c r="AP249" s="1206"/>
      <c r="AQ249" s="1206"/>
      <c r="AR249" s="1206"/>
      <c r="AS249" s="1206"/>
      <c r="AT249" s="1206"/>
      <c r="AU249" s="1206"/>
      <c r="AV249" s="1206"/>
      <c r="AW249" s="1206"/>
      <c r="AX249" s="1206"/>
      <c r="AY249" s="1206"/>
      <c r="AZ249" s="1206"/>
      <c r="BA249" s="1206"/>
      <c r="BB249" s="1206"/>
      <c r="BC249" s="1206"/>
      <c r="BD249" s="1206"/>
      <c r="BE249" s="1206"/>
      <c r="BF249" s="1206"/>
      <c r="BG249" s="1206"/>
      <c r="BH249" s="1206"/>
      <c r="BI249" s="1206"/>
      <c r="BJ249" s="1206"/>
      <c r="BK249" s="1206"/>
      <c r="BL249" s="1206"/>
      <c r="BM249" s="1206"/>
      <c r="BN249" s="1206"/>
      <c r="BO249" s="1206"/>
      <c r="BP249" s="1206"/>
      <c r="BQ249" s="1206"/>
      <c r="BR249" s="1206"/>
      <c r="BS249" s="1206"/>
      <c r="BT249" s="1206"/>
      <c r="BU249" s="1206"/>
      <c r="BV249" s="1206"/>
      <c r="BW249" s="1206"/>
      <c r="BX249" s="1206"/>
      <c r="BY249" s="1206"/>
      <c r="BZ249" s="1206"/>
      <c r="CA249" s="1206"/>
      <c r="CB249" s="1206"/>
      <c r="CC249" s="1206"/>
      <c r="CD249" s="1206"/>
      <c r="CE249" s="1206"/>
      <c r="CF249" s="1206"/>
      <c r="CG249" s="1206"/>
      <c r="CH249" s="1206"/>
      <c r="CI249" s="1206"/>
      <c r="CJ249" s="1206"/>
      <c r="CK249" s="1206"/>
      <c r="CL249" s="1206"/>
      <c r="CM249" s="1206"/>
      <c r="CN249" s="1206"/>
      <c r="CO249" s="1206"/>
      <c r="CP249" s="1206"/>
      <c r="CQ249" s="1206"/>
      <c r="CR249" s="1206"/>
      <c r="CS249" s="1206"/>
      <c r="CT249" s="1206"/>
      <c r="CU249" s="1206"/>
      <c r="CV249" s="1206"/>
      <c r="CW249" s="1206"/>
      <c r="CX249" s="1206"/>
      <c r="CY249" s="1206"/>
      <c r="CZ249" s="1206"/>
      <c r="DA249" s="1206"/>
      <c r="DB249" s="1206"/>
      <c r="DC249" s="1206"/>
      <c r="DD249" s="1206"/>
      <c r="DE249" s="1206"/>
      <c r="DF249" s="1206"/>
      <c r="DG249" s="1206"/>
      <c r="DH249" s="1206"/>
      <c r="DI249" s="1206"/>
      <c r="DJ249" s="1206"/>
      <c r="DK249" s="1206"/>
      <c r="DL249" s="1206"/>
      <c r="DM249" s="1206"/>
      <c r="DN249" s="1206"/>
      <c r="DO249" s="1206"/>
      <c r="DP249" s="1206"/>
      <c r="DQ249" s="1206"/>
    </row>
    <row r="250" spans="1:121" x14ac:dyDescent="0.2">
      <c r="A250" s="1209"/>
      <c r="B250" s="1209"/>
      <c r="C250" s="1209"/>
      <c r="D250" s="1209"/>
      <c r="E250" s="1209"/>
      <c r="F250" s="1209"/>
      <c r="G250" s="1209"/>
      <c r="H250" s="1209"/>
      <c r="I250" s="1209"/>
      <c r="J250" s="1209"/>
      <c r="K250" s="1209"/>
      <c r="L250" s="1209"/>
      <c r="M250" s="1209"/>
      <c r="N250" s="1209"/>
      <c r="O250" s="1209"/>
      <c r="P250" s="1209"/>
      <c r="Q250" s="1209"/>
      <c r="R250" s="1209"/>
      <c r="S250" s="1209"/>
      <c r="T250" s="1209"/>
      <c r="U250" s="1209"/>
      <c r="V250" s="1209"/>
      <c r="W250" s="1209"/>
      <c r="X250" s="1209"/>
      <c r="Y250" s="1209"/>
      <c r="Z250" s="1209"/>
      <c r="AA250" s="1209"/>
      <c r="AB250" s="1209"/>
      <c r="AC250" s="1209"/>
      <c r="AD250" s="1209"/>
      <c r="AE250" s="1209"/>
      <c r="AF250" s="1209"/>
      <c r="AG250" s="1210"/>
      <c r="AH250" s="1210"/>
      <c r="AI250" s="1210"/>
      <c r="AJ250" s="1210"/>
      <c r="AK250" s="1206"/>
      <c r="AL250" s="1206"/>
      <c r="AM250" s="1206"/>
      <c r="AN250" s="1206"/>
      <c r="AO250" s="1206"/>
      <c r="AP250" s="1206"/>
      <c r="AQ250" s="1206"/>
      <c r="AR250" s="1206"/>
      <c r="AS250" s="1206"/>
      <c r="AT250" s="1206"/>
      <c r="AU250" s="1206"/>
      <c r="AV250" s="1206"/>
      <c r="AW250" s="1206"/>
      <c r="AX250" s="1206"/>
      <c r="AY250" s="1206"/>
      <c r="AZ250" s="1206"/>
      <c r="BA250" s="1206"/>
      <c r="BB250" s="1206"/>
      <c r="BC250" s="1206"/>
      <c r="BD250" s="1206"/>
      <c r="BE250" s="1206"/>
      <c r="BF250" s="1206"/>
      <c r="BG250" s="1206"/>
      <c r="BH250" s="1206"/>
      <c r="BI250" s="1206"/>
      <c r="BJ250" s="1206"/>
      <c r="BK250" s="1206"/>
      <c r="BL250" s="1206"/>
      <c r="BM250" s="1206"/>
      <c r="BN250" s="1206"/>
      <c r="BO250" s="1206"/>
      <c r="BP250" s="1206"/>
      <c r="BQ250" s="1206"/>
      <c r="BR250" s="1206"/>
      <c r="BS250" s="1206"/>
      <c r="BT250" s="1206"/>
      <c r="BU250" s="1206"/>
      <c r="BV250" s="1206"/>
      <c r="BW250" s="1206"/>
      <c r="BX250" s="1206"/>
      <c r="BY250" s="1206"/>
      <c r="BZ250" s="1206"/>
      <c r="CA250" s="1206"/>
      <c r="CB250" s="1206"/>
      <c r="CC250" s="1206"/>
      <c r="CD250" s="1206"/>
      <c r="CE250" s="1206"/>
      <c r="CF250" s="1206"/>
      <c r="CG250" s="1206"/>
      <c r="CH250" s="1206"/>
      <c r="CI250" s="1206"/>
      <c r="CJ250" s="1206"/>
      <c r="CK250" s="1206"/>
      <c r="CL250" s="1206"/>
      <c r="CM250" s="1206"/>
      <c r="CN250" s="1206"/>
      <c r="CO250" s="1206"/>
      <c r="CP250" s="1206"/>
      <c r="CQ250" s="1206"/>
      <c r="CR250" s="1206"/>
      <c r="CS250" s="1206"/>
      <c r="CT250" s="1206"/>
      <c r="CU250" s="1206"/>
      <c r="CV250" s="1206"/>
      <c r="CW250" s="1206"/>
      <c r="CX250" s="1206"/>
      <c r="CY250" s="1206"/>
      <c r="CZ250" s="1206"/>
      <c r="DA250" s="1206"/>
      <c r="DB250" s="1206"/>
      <c r="DC250" s="1206"/>
      <c r="DD250" s="1206"/>
      <c r="DE250" s="1206"/>
      <c r="DF250" s="1206"/>
      <c r="DG250" s="1206"/>
      <c r="DH250" s="1206"/>
      <c r="DI250" s="1206"/>
      <c r="DJ250" s="1206"/>
      <c r="DK250" s="1206"/>
      <c r="DL250" s="1206"/>
      <c r="DM250" s="1206"/>
      <c r="DN250" s="1206"/>
      <c r="DO250" s="1206"/>
      <c r="DP250" s="1206"/>
      <c r="DQ250" s="1206"/>
    </row>
    <row r="251" spans="1:121" x14ac:dyDescent="0.2">
      <c r="A251" s="1209"/>
      <c r="B251" s="1209"/>
      <c r="C251" s="1209"/>
      <c r="D251" s="1209"/>
      <c r="E251" s="1209"/>
      <c r="F251" s="1209"/>
      <c r="G251" s="1209"/>
      <c r="H251" s="1209"/>
      <c r="I251" s="1209"/>
      <c r="J251" s="1209"/>
      <c r="K251" s="1209"/>
      <c r="L251" s="1209"/>
      <c r="M251" s="1209"/>
      <c r="N251" s="1209"/>
      <c r="O251" s="1209"/>
      <c r="P251" s="1209"/>
      <c r="Q251" s="1209"/>
      <c r="R251" s="1209"/>
      <c r="S251" s="1209"/>
      <c r="T251" s="1209"/>
      <c r="U251" s="1209"/>
      <c r="V251" s="1209"/>
      <c r="W251" s="1209"/>
      <c r="X251" s="1209"/>
      <c r="Y251" s="1209"/>
      <c r="Z251" s="1209"/>
      <c r="AA251" s="1209"/>
      <c r="AB251" s="1209"/>
      <c r="AC251" s="1209"/>
      <c r="AD251" s="1209"/>
      <c r="AE251" s="1209"/>
      <c r="AF251" s="1209"/>
      <c r="AG251" s="1210"/>
      <c r="AH251" s="1210"/>
      <c r="AI251" s="1210"/>
      <c r="AJ251" s="1210"/>
      <c r="AK251" s="1206"/>
      <c r="AL251" s="1206"/>
      <c r="AM251" s="1206"/>
      <c r="AN251" s="1206"/>
      <c r="AO251" s="1206"/>
      <c r="AP251" s="1206"/>
      <c r="AQ251" s="1206"/>
      <c r="AR251" s="1206"/>
      <c r="AS251" s="1206"/>
      <c r="AT251" s="1206"/>
      <c r="AU251" s="1206"/>
      <c r="AV251" s="1206"/>
      <c r="AW251" s="1206"/>
      <c r="AX251" s="1206"/>
      <c r="AY251" s="1206"/>
      <c r="AZ251" s="1206"/>
      <c r="BA251" s="1206"/>
      <c r="BB251" s="1206"/>
      <c r="BC251" s="1206"/>
      <c r="BD251" s="1206"/>
      <c r="BE251" s="1206"/>
      <c r="BF251" s="1206"/>
      <c r="BG251" s="1206"/>
      <c r="BH251" s="1206"/>
      <c r="BI251" s="1206"/>
      <c r="BJ251" s="1206"/>
      <c r="BK251" s="1206"/>
      <c r="BL251" s="1206"/>
      <c r="BM251" s="1206"/>
      <c r="BN251" s="1206"/>
      <c r="BO251" s="1206"/>
      <c r="BP251" s="1206"/>
      <c r="BQ251" s="1206"/>
      <c r="BR251" s="1206"/>
      <c r="BS251" s="1206"/>
      <c r="BT251" s="1206"/>
      <c r="BU251" s="1206"/>
      <c r="BV251" s="1206"/>
      <c r="BW251" s="1206"/>
      <c r="BX251" s="1206"/>
      <c r="BY251" s="1206"/>
      <c r="BZ251" s="1206"/>
      <c r="CA251" s="1206"/>
      <c r="CB251" s="1206"/>
      <c r="CC251" s="1206"/>
      <c r="CD251" s="1206"/>
      <c r="CE251" s="1206"/>
      <c r="CF251" s="1206"/>
      <c r="CG251" s="1206"/>
      <c r="CH251" s="1206"/>
      <c r="CI251" s="1206"/>
      <c r="CJ251" s="1206"/>
      <c r="CK251" s="1206"/>
      <c r="CL251" s="1206"/>
      <c r="CM251" s="1206"/>
      <c r="CN251" s="1206"/>
      <c r="CO251" s="1206"/>
      <c r="CP251" s="1206"/>
      <c r="CQ251" s="1206"/>
      <c r="CR251" s="1206"/>
      <c r="CS251" s="1206"/>
      <c r="CT251" s="1206"/>
      <c r="CU251" s="1206"/>
      <c r="CV251" s="1206"/>
      <c r="CW251" s="1206"/>
      <c r="CX251" s="1206"/>
      <c r="CY251" s="1206"/>
      <c r="CZ251" s="1206"/>
      <c r="DA251" s="1206"/>
      <c r="DB251" s="1206"/>
      <c r="DC251" s="1206"/>
      <c r="DD251" s="1206"/>
      <c r="DE251" s="1206"/>
      <c r="DF251" s="1206"/>
      <c r="DG251" s="1206"/>
      <c r="DH251" s="1206"/>
      <c r="DI251" s="1206"/>
      <c r="DJ251" s="1206"/>
      <c r="DK251" s="1206"/>
      <c r="DL251" s="1206"/>
      <c r="DM251" s="1206"/>
      <c r="DN251" s="1206"/>
      <c r="DO251" s="1206"/>
      <c r="DP251" s="1206"/>
      <c r="DQ251" s="1206"/>
    </row>
    <row r="252" spans="1:121" x14ac:dyDescent="0.2">
      <c r="A252" s="1209"/>
      <c r="B252" s="1209"/>
      <c r="C252" s="1209"/>
      <c r="D252" s="1209"/>
      <c r="E252" s="1209"/>
      <c r="F252" s="1209"/>
      <c r="G252" s="1209"/>
      <c r="H252" s="1209"/>
      <c r="I252" s="1209"/>
      <c r="J252" s="1209"/>
      <c r="K252" s="1209"/>
      <c r="L252" s="1209"/>
      <c r="M252" s="1209"/>
      <c r="N252" s="1209"/>
      <c r="O252" s="1209"/>
      <c r="P252" s="1209"/>
      <c r="Q252" s="1209"/>
      <c r="R252" s="1209"/>
      <c r="S252" s="1209"/>
      <c r="T252" s="1209"/>
      <c r="U252" s="1209"/>
      <c r="V252" s="1209"/>
      <c r="W252" s="1209"/>
      <c r="X252" s="1209"/>
      <c r="Y252" s="1209"/>
      <c r="Z252" s="1209"/>
      <c r="AA252" s="1209"/>
      <c r="AB252" s="1209"/>
      <c r="AC252" s="1209"/>
      <c r="AD252" s="1209"/>
      <c r="AE252" s="1209"/>
      <c r="AF252" s="1209"/>
      <c r="AG252" s="1210"/>
      <c r="AH252" s="1210"/>
      <c r="AI252" s="1210"/>
      <c r="AJ252" s="1210"/>
      <c r="AK252" s="1206"/>
      <c r="AL252" s="1206"/>
      <c r="AM252" s="1206"/>
      <c r="AN252" s="1206"/>
      <c r="AO252" s="1206"/>
      <c r="AP252" s="1206"/>
      <c r="AQ252" s="1206"/>
      <c r="AR252" s="1206"/>
      <c r="AS252" s="1206"/>
      <c r="AT252" s="1206"/>
      <c r="AU252" s="1206"/>
      <c r="AV252" s="1206"/>
      <c r="AW252" s="1206"/>
      <c r="AX252" s="1206"/>
      <c r="AY252" s="1206"/>
      <c r="AZ252" s="1206"/>
      <c r="BA252" s="1206"/>
      <c r="BB252" s="1206"/>
      <c r="BC252" s="1206"/>
      <c r="BD252" s="1206"/>
      <c r="BE252" s="1206"/>
      <c r="BF252" s="1206"/>
      <c r="BG252" s="1206"/>
      <c r="BH252" s="1206"/>
      <c r="BI252" s="1206"/>
      <c r="BJ252" s="1206"/>
      <c r="BK252" s="1206"/>
      <c r="BL252" s="1206"/>
      <c r="BM252" s="1206"/>
      <c r="BN252" s="1206"/>
      <c r="BO252" s="1206"/>
      <c r="BP252" s="1206"/>
      <c r="BQ252" s="1206"/>
      <c r="BR252" s="1206"/>
      <c r="BS252" s="1206"/>
      <c r="BT252" s="1206"/>
      <c r="BU252" s="1206"/>
      <c r="BV252" s="1206"/>
      <c r="BW252" s="1206"/>
      <c r="BX252" s="1206"/>
      <c r="BY252" s="1206"/>
      <c r="BZ252" s="1206"/>
      <c r="CA252" s="1206"/>
      <c r="CB252" s="1206"/>
      <c r="CC252" s="1206"/>
      <c r="CD252" s="1206"/>
      <c r="CE252" s="1206"/>
      <c r="CF252" s="1206"/>
      <c r="CG252" s="1206"/>
      <c r="CH252" s="1206"/>
      <c r="CI252" s="1206"/>
      <c r="CJ252" s="1206"/>
      <c r="CK252" s="1206"/>
      <c r="CL252" s="1206"/>
      <c r="CM252" s="1206"/>
      <c r="CN252" s="1206"/>
      <c r="CO252" s="1206"/>
      <c r="CP252" s="1206"/>
      <c r="CQ252" s="1206"/>
      <c r="CR252" s="1206"/>
      <c r="CS252" s="1206"/>
      <c r="CT252" s="1206"/>
      <c r="CU252" s="1206"/>
      <c r="CV252" s="1206"/>
      <c r="CW252" s="1206"/>
      <c r="CX252" s="1206"/>
      <c r="CY252" s="1206"/>
      <c r="CZ252" s="1206"/>
      <c r="DA252" s="1206"/>
      <c r="DB252" s="1206"/>
      <c r="DC252" s="1206"/>
      <c r="DD252" s="1206"/>
      <c r="DE252" s="1206"/>
      <c r="DF252" s="1206"/>
      <c r="DG252" s="1206"/>
      <c r="DH252" s="1206"/>
      <c r="DI252" s="1206"/>
      <c r="DJ252" s="1206"/>
      <c r="DK252" s="1206"/>
      <c r="DL252" s="1206"/>
      <c r="DM252" s="1206"/>
      <c r="DN252" s="1206"/>
      <c r="DO252" s="1206"/>
      <c r="DP252" s="1206"/>
      <c r="DQ252" s="1206"/>
    </row>
    <row r="253" spans="1:121" x14ac:dyDescent="0.2">
      <c r="A253" s="1209"/>
      <c r="B253" s="1209"/>
      <c r="C253" s="1209"/>
      <c r="D253" s="1209"/>
      <c r="E253" s="1209"/>
      <c r="F253" s="1209"/>
      <c r="G253" s="1209"/>
      <c r="H253" s="1209"/>
      <c r="I253" s="1209"/>
      <c r="J253" s="1209"/>
      <c r="K253" s="1209"/>
      <c r="L253" s="1209"/>
      <c r="M253" s="1209"/>
      <c r="N253" s="1209"/>
      <c r="O253" s="1209"/>
      <c r="P253" s="1209"/>
      <c r="Q253" s="1209"/>
      <c r="R253" s="1209"/>
      <c r="S253" s="1209"/>
      <c r="T253" s="1209"/>
      <c r="U253" s="1209"/>
      <c r="V253" s="1209"/>
      <c r="W253" s="1209"/>
      <c r="X253" s="1209"/>
      <c r="Y253" s="1209"/>
      <c r="Z253" s="1209"/>
      <c r="AA253" s="1209"/>
      <c r="AB253" s="1209"/>
      <c r="AC253" s="1209"/>
      <c r="AD253" s="1209"/>
      <c r="AE253" s="1209"/>
      <c r="AF253" s="1209"/>
      <c r="AG253" s="1210"/>
      <c r="AH253" s="1210"/>
      <c r="AI253" s="1210"/>
      <c r="AJ253" s="1210"/>
      <c r="AK253" s="1206"/>
      <c r="AL253" s="1206"/>
      <c r="AM253" s="1206"/>
      <c r="AN253" s="1206"/>
      <c r="AO253" s="1206"/>
      <c r="AP253" s="1206"/>
      <c r="AQ253" s="1206"/>
      <c r="AR253" s="1206"/>
      <c r="AS253" s="1206"/>
      <c r="AT253" s="1206"/>
      <c r="AU253" s="1206"/>
      <c r="AV253" s="1206"/>
      <c r="AW253" s="1206"/>
      <c r="AX253" s="1206"/>
      <c r="AY253" s="1206"/>
      <c r="AZ253" s="1206"/>
      <c r="BA253" s="1206"/>
      <c r="BB253" s="1206"/>
      <c r="BC253" s="1206"/>
      <c r="BD253" s="1206"/>
      <c r="BE253" s="1206"/>
      <c r="BF253" s="1206"/>
      <c r="BG253" s="1206"/>
      <c r="BH253" s="1206"/>
      <c r="BI253" s="1206"/>
      <c r="BJ253" s="1206"/>
      <c r="BK253" s="1206"/>
      <c r="BL253" s="1206"/>
      <c r="BM253" s="1206"/>
      <c r="BN253" s="1206"/>
      <c r="BO253" s="1206"/>
      <c r="BP253" s="1206"/>
      <c r="BQ253" s="1206"/>
      <c r="BR253" s="1206"/>
      <c r="BS253" s="1206"/>
      <c r="BT253" s="1206"/>
      <c r="BU253" s="1206"/>
      <c r="BV253" s="1206"/>
      <c r="BW253" s="1206"/>
      <c r="BX253" s="1206"/>
      <c r="BY253" s="1206"/>
      <c r="BZ253" s="1206"/>
      <c r="CA253" s="1206"/>
      <c r="CB253" s="1206"/>
      <c r="CC253" s="1206"/>
      <c r="CD253" s="1206"/>
      <c r="CE253" s="1206"/>
      <c r="CF253" s="1206"/>
      <c r="CG253" s="1206"/>
      <c r="CH253" s="1206"/>
      <c r="CI253" s="1206"/>
      <c r="CJ253" s="1206"/>
      <c r="CK253" s="1206"/>
      <c r="CL253" s="1206"/>
      <c r="CM253" s="1206"/>
      <c r="CN253" s="1206"/>
      <c r="CO253" s="1206"/>
      <c r="CP253" s="1206"/>
      <c r="CQ253" s="1206"/>
      <c r="CR253" s="1206"/>
      <c r="CS253" s="1206"/>
      <c r="CT253" s="1206"/>
      <c r="CU253" s="1206"/>
      <c r="CV253" s="1206"/>
      <c r="CW253" s="1206"/>
      <c r="CX253" s="1206"/>
      <c r="CY253" s="1206"/>
      <c r="CZ253" s="1206"/>
      <c r="DA253" s="1206"/>
      <c r="DB253" s="1206"/>
      <c r="DC253" s="1206"/>
      <c r="DD253" s="1206"/>
      <c r="DE253" s="1206"/>
      <c r="DF253" s="1206"/>
      <c r="DG253" s="1206"/>
      <c r="DH253" s="1206"/>
      <c r="DI253" s="1206"/>
      <c r="DJ253" s="1206"/>
      <c r="DK253" s="1206"/>
      <c r="DL253" s="1206"/>
      <c r="DM253" s="1206"/>
      <c r="DN253" s="1206"/>
      <c r="DO253" s="1206"/>
      <c r="DP253" s="1206"/>
      <c r="DQ253" s="1206"/>
    </row>
    <row r="254" spans="1:121" x14ac:dyDescent="0.2">
      <c r="A254" s="1209"/>
      <c r="B254" s="1209"/>
      <c r="C254" s="1209"/>
      <c r="D254" s="1209"/>
      <c r="E254" s="1209"/>
      <c r="F254" s="1209"/>
      <c r="G254" s="1209"/>
      <c r="H254" s="1209"/>
      <c r="I254" s="1209"/>
      <c r="J254" s="1209"/>
      <c r="K254" s="1209"/>
      <c r="L254" s="1209"/>
      <c r="M254" s="1209"/>
      <c r="N254" s="1209"/>
      <c r="O254" s="1209"/>
      <c r="P254" s="1209"/>
      <c r="Q254" s="1209"/>
      <c r="R254" s="1209"/>
      <c r="S254" s="1209"/>
      <c r="T254" s="1209"/>
      <c r="U254" s="1209"/>
      <c r="V254" s="1209"/>
      <c r="W254" s="1209"/>
      <c r="X254" s="1209"/>
      <c r="Y254" s="1209"/>
      <c r="Z254" s="1209"/>
      <c r="AA254" s="1209"/>
      <c r="AB254" s="1209"/>
      <c r="AC254" s="1209"/>
      <c r="AD254" s="1209"/>
      <c r="AE254" s="1209"/>
      <c r="AF254" s="1209"/>
      <c r="AG254" s="1210"/>
      <c r="AH254" s="1210"/>
      <c r="AI254" s="1210"/>
      <c r="AJ254" s="1210"/>
      <c r="AK254" s="1206"/>
      <c r="AL254" s="1206"/>
      <c r="AM254" s="1206"/>
      <c r="AN254" s="1206"/>
      <c r="AO254" s="1206"/>
      <c r="AP254" s="1206"/>
      <c r="AQ254" s="1206"/>
      <c r="AR254" s="1206"/>
      <c r="AS254" s="1206"/>
      <c r="AT254" s="1206"/>
      <c r="AU254" s="1206"/>
      <c r="AV254" s="1206"/>
      <c r="AW254" s="1206"/>
      <c r="AX254" s="1206"/>
      <c r="AY254" s="1206"/>
      <c r="AZ254" s="1206"/>
      <c r="BA254" s="1206"/>
      <c r="BB254" s="1206"/>
      <c r="BC254" s="1206"/>
      <c r="BD254" s="1206"/>
      <c r="BE254" s="1206"/>
      <c r="BF254" s="1206"/>
      <c r="BG254" s="1206"/>
      <c r="BH254" s="1206"/>
      <c r="BI254" s="1206"/>
      <c r="BJ254" s="1206"/>
      <c r="BK254" s="1206"/>
      <c r="BL254" s="1206"/>
      <c r="BM254" s="1206"/>
      <c r="BN254" s="1206"/>
      <c r="BO254" s="1206"/>
      <c r="BP254" s="1206"/>
      <c r="BQ254" s="1206"/>
      <c r="BR254" s="1206"/>
      <c r="BS254" s="1206"/>
      <c r="BT254" s="1206"/>
      <c r="BU254" s="1206"/>
      <c r="BV254" s="1206"/>
      <c r="BW254" s="1206"/>
      <c r="BX254" s="1206"/>
      <c r="BY254" s="1206"/>
      <c r="BZ254" s="1206"/>
      <c r="CA254" s="1206"/>
      <c r="CB254" s="1206"/>
      <c r="CC254" s="1206"/>
      <c r="CD254" s="1206"/>
      <c r="CE254" s="1206"/>
      <c r="CF254" s="1206"/>
      <c r="CG254" s="1206"/>
      <c r="CH254" s="1206"/>
      <c r="CI254" s="1206"/>
      <c r="CJ254" s="1206"/>
      <c r="CK254" s="1206"/>
      <c r="CL254" s="1206"/>
      <c r="CM254" s="1206"/>
      <c r="CN254" s="1206"/>
      <c r="CO254" s="1206"/>
      <c r="CP254" s="1206"/>
      <c r="CQ254" s="1206"/>
      <c r="CR254" s="1206"/>
      <c r="CS254" s="1206"/>
      <c r="CT254" s="1206"/>
      <c r="CU254" s="1206"/>
      <c r="CV254" s="1206"/>
      <c r="CW254" s="1206"/>
      <c r="CX254" s="1206"/>
      <c r="CY254" s="1206"/>
      <c r="CZ254" s="1206"/>
      <c r="DA254" s="1206"/>
      <c r="DB254" s="1206"/>
      <c r="DC254" s="1206"/>
      <c r="DD254" s="1206"/>
      <c r="DE254" s="1206"/>
      <c r="DF254" s="1206"/>
      <c r="DG254" s="1206"/>
      <c r="DH254" s="1206"/>
      <c r="DI254" s="1206"/>
      <c r="DJ254" s="1206"/>
      <c r="DK254" s="1206"/>
      <c r="DL254" s="1206"/>
      <c r="DM254" s="1206"/>
      <c r="DN254" s="1206"/>
      <c r="DO254" s="1206"/>
      <c r="DP254" s="1206"/>
      <c r="DQ254" s="1206"/>
    </row>
    <row r="255" spans="1:121" x14ac:dyDescent="0.2">
      <c r="A255" s="1209"/>
      <c r="B255" s="1209"/>
      <c r="C255" s="1209"/>
      <c r="D255" s="1209"/>
      <c r="E255" s="1209"/>
      <c r="F255" s="1209"/>
      <c r="G255" s="1209"/>
      <c r="H255" s="1209"/>
      <c r="I255" s="1209"/>
      <c r="J255" s="1209"/>
      <c r="K255" s="1209"/>
      <c r="L255" s="1209"/>
      <c r="M255" s="1209"/>
      <c r="N255" s="1209"/>
      <c r="O255" s="1209"/>
      <c r="P255" s="1209"/>
      <c r="Q255" s="1209"/>
      <c r="R255" s="1209"/>
      <c r="S255" s="1209"/>
      <c r="T255" s="1209"/>
      <c r="U255" s="1209"/>
      <c r="V255" s="1209"/>
      <c r="W255" s="1209"/>
      <c r="X255" s="1209"/>
      <c r="Y255" s="1209"/>
      <c r="Z255" s="1209"/>
      <c r="AA255" s="1209"/>
      <c r="AB255" s="1209"/>
      <c r="AC255" s="1209"/>
      <c r="AD255" s="1209"/>
      <c r="AE255" s="1209"/>
      <c r="AF255" s="1209"/>
      <c r="AG255" s="1210"/>
      <c r="AH255" s="1210"/>
      <c r="AI255" s="1210"/>
      <c r="AJ255" s="1210"/>
      <c r="AK255" s="1206"/>
      <c r="AL255" s="1206"/>
      <c r="AM255" s="1206"/>
      <c r="AN255" s="1206"/>
      <c r="AO255" s="1206"/>
      <c r="AP255" s="1206"/>
      <c r="AQ255" s="1206"/>
      <c r="AR255" s="1206"/>
      <c r="AS255" s="1206"/>
      <c r="AT255" s="1206"/>
      <c r="AU255" s="1206"/>
      <c r="AV255" s="1206"/>
      <c r="AW255" s="1206"/>
      <c r="AX255" s="1206"/>
      <c r="AY255" s="1206"/>
      <c r="AZ255" s="1206"/>
      <c r="BA255" s="1206"/>
      <c r="BB255" s="1206"/>
      <c r="BC255" s="1206"/>
      <c r="BD255" s="1206"/>
      <c r="BE255" s="1206"/>
      <c r="BF255" s="1206"/>
      <c r="BG255" s="1206"/>
      <c r="BH255" s="1206"/>
      <c r="BI255" s="1206"/>
      <c r="BJ255" s="1206"/>
      <c r="BK255" s="1206"/>
      <c r="BL255" s="1206"/>
      <c r="BM255" s="1206"/>
      <c r="BN255" s="1206"/>
      <c r="BO255" s="1206"/>
      <c r="BP255" s="1206"/>
      <c r="BQ255" s="1206"/>
      <c r="BR255" s="1206"/>
      <c r="BS255" s="1206"/>
      <c r="BT255" s="1206"/>
      <c r="BU255" s="1206"/>
      <c r="BV255" s="1206"/>
      <c r="BW255" s="1206"/>
      <c r="BX255" s="1206"/>
      <c r="BY255" s="1206"/>
      <c r="BZ255" s="1206"/>
      <c r="CA255" s="1206"/>
      <c r="CB255" s="1206"/>
      <c r="CC255" s="1206"/>
      <c r="CD255" s="1206"/>
      <c r="CE255" s="1206"/>
      <c r="CF255" s="1206"/>
      <c r="CG255" s="1206"/>
      <c r="CH255" s="1206"/>
      <c r="CI255" s="1206"/>
      <c r="CJ255" s="1206"/>
      <c r="CK255" s="1206"/>
      <c r="CL255" s="1206"/>
      <c r="CM255" s="1206"/>
      <c r="CN255" s="1206"/>
      <c r="CO255" s="1206"/>
      <c r="CP255" s="1206"/>
      <c r="CQ255" s="1206"/>
      <c r="CR255" s="1206"/>
      <c r="CS255" s="1206"/>
      <c r="CT255" s="1206"/>
      <c r="CU255" s="1206"/>
      <c r="CV255" s="1206"/>
      <c r="CW255" s="1206"/>
      <c r="CX255" s="1206"/>
      <c r="CY255" s="1206"/>
      <c r="CZ255" s="1206"/>
      <c r="DA255" s="1206"/>
      <c r="DB255" s="1206"/>
      <c r="DC255" s="1206"/>
      <c r="DD255" s="1206"/>
      <c r="DE255" s="1206"/>
      <c r="DF255" s="1206"/>
      <c r="DG255" s="1206"/>
      <c r="DH255" s="1206"/>
      <c r="DI255" s="1206"/>
      <c r="DJ255" s="1206"/>
      <c r="DK255" s="1206"/>
      <c r="DL255" s="1206"/>
      <c r="DM255" s="1206"/>
      <c r="DN255" s="1206"/>
      <c r="DO255" s="1206"/>
      <c r="DP255" s="1206"/>
      <c r="DQ255" s="1206"/>
    </row>
    <row r="256" spans="1:121" x14ac:dyDescent="0.2">
      <c r="A256" s="1209"/>
      <c r="B256" s="1209"/>
      <c r="C256" s="1209"/>
      <c r="D256" s="1209"/>
      <c r="E256" s="1209"/>
      <c r="F256" s="1209"/>
      <c r="G256" s="1209"/>
      <c r="H256" s="1209"/>
      <c r="I256" s="1209"/>
      <c r="J256" s="1209"/>
      <c r="K256" s="1209"/>
      <c r="L256" s="1209"/>
      <c r="M256" s="1209"/>
      <c r="N256" s="1209"/>
      <c r="O256" s="1209"/>
      <c r="P256" s="1209"/>
      <c r="Q256" s="1209"/>
      <c r="R256" s="1209"/>
      <c r="S256" s="1209"/>
      <c r="T256" s="1209"/>
      <c r="U256" s="1209"/>
      <c r="V256" s="1209"/>
      <c r="W256" s="1209"/>
      <c r="X256" s="1209"/>
      <c r="Y256" s="1209"/>
      <c r="Z256" s="1209"/>
      <c r="AA256" s="1209"/>
      <c r="AB256" s="1209"/>
      <c r="AC256" s="1209"/>
      <c r="AD256" s="1209"/>
      <c r="AE256" s="1209"/>
      <c r="AF256" s="1209"/>
      <c r="AG256" s="1210"/>
      <c r="AH256" s="1210"/>
      <c r="AI256" s="1210"/>
      <c r="AJ256" s="1210"/>
      <c r="AK256" s="1206"/>
      <c r="AL256" s="1206"/>
      <c r="AM256" s="1206"/>
      <c r="AN256" s="1206"/>
      <c r="AO256" s="1206"/>
      <c r="AP256" s="1206"/>
      <c r="AQ256" s="1206"/>
      <c r="AR256" s="1206"/>
      <c r="AS256" s="1206"/>
      <c r="AT256" s="1206"/>
      <c r="AU256" s="1206"/>
      <c r="AV256" s="1206"/>
      <c r="AW256" s="1206"/>
      <c r="AX256" s="1206"/>
      <c r="AY256" s="1206"/>
      <c r="AZ256" s="1206"/>
      <c r="BA256" s="1206"/>
      <c r="BB256" s="1206"/>
      <c r="BC256" s="1206"/>
      <c r="BD256" s="1206"/>
      <c r="BE256" s="1206"/>
      <c r="BF256" s="1206"/>
      <c r="BG256" s="1206"/>
      <c r="BH256" s="1206"/>
      <c r="BI256" s="1206"/>
      <c r="BJ256" s="1206"/>
      <c r="BK256" s="1206"/>
      <c r="BL256" s="1206"/>
      <c r="BM256" s="1206"/>
      <c r="BN256" s="1206"/>
      <c r="BO256" s="1206"/>
      <c r="BP256" s="1206"/>
      <c r="BQ256" s="1206"/>
      <c r="BR256" s="1206"/>
      <c r="BS256" s="1206"/>
      <c r="BT256" s="1206"/>
      <c r="BU256" s="1206"/>
      <c r="BV256" s="1206"/>
      <c r="BW256" s="1206"/>
      <c r="BX256" s="1206"/>
      <c r="BY256" s="1206"/>
      <c r="BZ256" s="1206"/>
      <c r="CA256" s="1206"/>
      <c r="CB256" s="1206"/>
      <c r="CC256" s="1206"/>
      <c r="CD256" s="1206"/>
      <c r="CE256" s="1206"/>
      <c r="CF256" s="1206"/>
      <c r="CG256" s="1206"/>
      <c r="CH256" s="1206"/>
      <c r="CI256" s="1206"/>
      <c r="CJ256" s="1206"/>
      <c r="CK256" s="1206"/>
      <c r="CL256" s="1206"/>
      <c r="CM256" s="1206"/>
      <c r="CN256" s="1206"/>
      <c r="CO256" s="1206"/>
      <c r="CP256" s="1206"/>
      <c r="CQ256" s="1206"/>
      <c r="CR256" s="1206"/>
      <c r="CS256" s="1206"/>
      <c r="CT256" s="1206"/>
      <c r="CU256" s="1206"/>
      <c r="CV256" s="1206"/>
      <c r="CW256" s="1206"/>
      <c r="CX256" s="1206"/>
      <c r="CY256" s="1206"/>
      <c r="CZ256" s="1206"/>
      <c r="DA256" s="1206"/>
      <c r="DB256" s="1206"/>
      <c r="DC256" s="1206"/>
      <c r="DD256" s="1206"/>
      <c r="DE256" s="1206"/>
      <c r="DF256" s="1206"/>
      <c r="DG256" s="1206"/>
      <c r="DH256" s="1206"/>
      <c r="DI256" s="1206"/>
      <c r="DJ256" s="1206"/>
      <c r="DK256" s="1206"/>
      <c r="DL256" s="1206"/>
      <c r="DM256" s="1206"/>
      <c r="DN256" s="1206"/>
      <c r="DO256" s="1206"/>
      <c r="DP256" s="1206"/>
      <c r="DQ256" s="1206"/>
    </row>
    <row r="257" spans="1:121" x14ac:dyDescent="0.2">
      <c r="A257" s="1209"/>
      <c r="B257" s="1209"/>
      <c r="C257" s="1209"/>
      <c r="D257" s="1209"/>
      <c r="E257" s="1209"/>
      <c r="F257" s="1209"/>
      <c r="G257" s="1209"/>
      <c r="H257" s="1209"/>
      <c r="I257" s="1209"/>
      <c r="J257" s="1209"/>
      <c r="K257" s="1209"/>
      <c r="L257" s="1209"/>
      <c r="M257" s="1209"/>
      <c r="N257" s="1209"/>
      <c r="O257" s="1209"/>
      <c r="P257" s="1209"/>
      <c r="Q257" s="1209"/>
      <c r="R257" s="1209"/>
      <c r="S257" s="1209"/>
      <c r="T257" s="1209"/>
      <c r="U257" s="1209"/>
      <c r="V257" s="1209"/>
      <c r="W257" s="1209"/>
      <c r="X257" s="1209"/>
      <c r="Y257" s="1209"/>
      <c r="Z257" s="1209"/>
      <c r="AA257" s="1209"/>
      <c r="AB257" s="1209"/>
      <c r="AC257" s="1209"/>
      <c r="AD257" s="1209"/>
      <c r="AE257" s="1209"/>
      <c r="AF257" s="1209"/>
      <c r="AG257" s="1210"/>
      <c r="AH257" s="1210"/>
      <c r="AI257" s="1210"/>
      <c r="AJ257" s="1210"/>
      <c r="AK257" s="1206"/>
      <c r="AL257" s="1206"/>
      <c r="AM257" s="1206"/>
      <c r="AN257" s="1206"/>
      <c r="AO257" s="1206"/>
      <c r="AP257" s="1206"/>
      <c r="AQ257" s="1206"/>
      <c r="AR257" s="1206"/>
      <c r="AS257" s="1206"/>
      <c r="AT257" s="1206"/>
      <c r="AU257" s="1206"/>
      <c r="AV257" s="1206"/>
      <c r="AW257" s="1206"/>
      <c r="AX257" s="1206"/>
      <c r="AY257" s="1206"/>
      <c r="AZ257" s="1206"/>
      <c r="BA257" s="1206"/>
      <c r="BB257" s="1206"/>
      <c r="BC257" s="1206"/>
      <c r="BD257" s="1206"/>
      <c r="BE257" s="1206"/>
      <c r="BF257" s="1206"/>
      <c r="BG257" s="1206"/>
      <c r="BH257" s="1206"/>
      <c r="BI257" s="1206"/>
      <c r="BJ257" s="1206"/>
      <c r="BK257" s="1206"/>
      <c r="BL257" s="1206"/>
      <c r="BM257" s="1206"/>
      <c r="BN257" s="1206"/>
      <c r="BO257" s="1206"/>
      <c r="BP257" s="1206"/>
      <c r="BQ257" s="1206"/>
      <c r="BR257" s="1206"/>
      <c r="BS257" s="1206"/>
      <c r="BT257" s="1206"/>
      <c r="BU257" s="1206"/>
      <c r="BV257" s="1206"/>
      <c r="BW257" s="1206"/>
      <c r="BX257" s="1206"/>
      <c r="BY257" s="1206"/>
      <c r="BZ257" s="1206"/>
      <c r="CA257" s="1206"/>
      <c r="CB257" s="1206"/>
      <c r="CC257" s="1206"/>
      <c r="CD257" s="1206"/>
      <c r="CE257" s="1206"/>
      <c r="CF257" s="1206"/>
      <c r="CG257" s="1206"/>
      <c r="CH257" s="1206"/>
      <c r="CI257" s="1206"/>
      <c r="CJ257" s="1206"/>
      <c r="CK257" s="1206"/>
      <c r="CL257" s="1206"/>
      <c r="CM257" s="1206"/>
      <c r="CN257" s="1206"/>
      <c r="CO257" s="1206"/>
      <c r="CP257" s="1206"/>
      <c r="CQ257" s="1206"/>
      <c r="CR257" s="1206"/>
      <c r="CS257" s="1206"/>
      <c r="CT257" s="1206"/>
      <c r="CU257" s="1206"/>
      <c r="CV257" s="1206"/>
      <c r="CW257" s="1206"/>
      <c r="CX257" s="1206"/>
      <c r="CY257" s="1206"/>
      <c r="CZ257" s="1206"/>
      <c r="DA257" s="1206"/>
      <c r="DB257" s="1206"/>
      <c r="DC257" s="1206"/>
      <c r="DD257" s="1206"/>
      <c r="DE257" s="1206"/>
      <c r="DF257" s="1206"/>
      <c r="DG257" s="1206"/>
      <c r="DH257" s="1206"/>
      <c r="DI257" s="1206"/>
      <c r="DJ257" s="1206"/>
      <c r="DK257" s="1206"/>
      <c r="DL257" s="1206"/>
      <c r="DM257" s="1206"/>
      <c r="DN257" s="1206"/>
      <c r="DO257" s="1206"/>
      <c r="DP257" s="1206"/>
      <c r="DQ257" s="1206"/>
    </row>
    <row r="258" spans="1:121" x14ac:dyDescent="0.2">
      <c r="A258" s="1209"/>
      <c r="B258" s="1209"/>
      <c r="C258" s="1209"/>
      <c r="D258" s="1209"/>
      <c r="E258" s="1209"/>
      <c r="F258" s="1209"/>
      <c r="G258" s="1209"/>
      <c r="H258" s="1209"/>
      <c r="I258" s="1209"/>
      <c r="J258" s="1209"/>
      <c r="K258" s="1209"/>
      <c r="L258" s="1209"/>
      <c r="M258" s="1209"/>
      <c r="N258" s="1209"/>
      <c r="O258" s="1209"/>
      <c r="P258" s="1209"/>
      <c r="Q258" s="1209"/>
      <c r="R258" s="1209"/>
      <c r="S258" s="1209"/>
      <c r="T258" s="1209"/>
      <c r="U258" s="1209"/>
      <c r="V258" s="1209"/>
      <c r="W258" s="1209"/>
      <c r="X258" s="1209"/>
      <c r="Y258" s="1209"/>
      <c r="Z258" s="1209"/>
      <c r="AA258" s="1209"/>
      <c r="AB258" s="1209"/>
      <c r="AC258" s="1209"/>
      <c r="AD258" s="1209"/>
      <c r="AE258" s="1209"/>
      <c r="AF258" s="1209"/>
      <c r="AG258" s="1210"/>
      <c r="AH258" s="1210"/>
      <c r="AI258" s="1210"/>
      <c r="AJ258" s="1210"/>
      <c r="AK258" s="1206"/>
      <c r="AL258" s="1206"/>
      <c r="AM258" s="1206"/>
      <c r="AN258" s="1206"/>
      <c r="AO258" s="1206"/>
      <c r="AP258" s="1206"/>
      <c r="AQ258" s="1206"/>
      <c r="AR258" s="1206"/>
      <c r="AS258" s="1206"/>
      <c r="AT258" s="1206"/>
      <c r="AU258" s="1206"/>
      <c r="AV258" s="1206"/>
      <c r="AW258" s="1206"/>
      <c r="AX258" s="1206"/>
      <c r="AY258" s="1206"/>
      <c r="AZ258" s="1206"/>
      <c r="BA258" s="1206"/>
      <c r="BB258" s="1206"/>
      <c r="BC258" s="1206"/>
      <c r="BD258" s="1206"/>
      <c r="BE258" s="1206"/>
      <c r="BF258" s="1206"/>
      <c r="BG258" s="1206"/>
      <c r="BH258" s="1206"/>
      <c r="BI258" s="1206"/>
      <c r="BJ258" s="1206"/>
      <c r="BK258" s="1206"/>
      <c r="BL258" s="1206"/>
      <c r="BM258" s="1206"/>
      <c r="BN258" s="1206"/>
      <c r="BO258" s="1206"/>
      <c r="BP258" s="1206"/>
      <c r="BQ258" s="1206"/>
      <c r="BR258" s="1206"/>
      <c r="BS258" s="1206"/>
      <c r="BT258" s="1206"/>
      <c r="BU258" s="1206"/>
      <c r="BV258" s="1206"/>
      <c r="BW258" s="1206"/>
      <c r="BX258" s="1206"/>
      <c r="BY258" s="1206"/>
      <c r="BZ258" s="1206"/>
      <c r="CA258" s="1206"/>
      <c r="CB258" s="1206"/>
      <c r="CC258" s="1206"/>
      <c r="CD258" s="1206"/>
      <c r="CE258" s="1206"/>
      <c r="CF258" s="1206"/>
      <c r="CG258" s="1206"/>
      <c r="CH258" s="1206"/>
      <c r="CI258" s="1206"/>
      <c r="CJ258" s="1206"/>
      <c r="CK258" s="1206"/>
      <c r="CL258" s="1206"/>
      <c r="CM258" s="1206"/>
      <c r="CN258" s="1206"/>
      <c r="CO258" s="1206"/>
      <c r="CP258" s="1206"/>
      <c r="CQ258" s="1206"/>
      <c r="CR258" s="1206"/>
      <c r="CS258" s="1206"/>
      <c r="CT258" s="1206"/>
      <c r="CU258" s="1206"/>
      <c r="CV258" s="1206"/>
      <c r="CW258" s="1206"/>
      <c r="CX258" s="1206"/>
      <c r="CY258" s="1206"/>
      <c r="CZ258" s="1206"/>
      <c r="DA258" s="1206"/>
      <c r="DB258" s="1206"/>
      <c r="DC258" s="1206"/>
      <c r="DD258" s="1206"/>
      <c r="DE258" s="1206"/>
      <c r="DF258" s="1206"/>
      <c r="DG258" s="1206"/>
      <c r="DH258" s="1206"/>
      <c r="DI258" s="1206"/>
      <c r="DJ258" s="1206"/>
      <c r="DK258" s="1206"/>
      <c r="DL258" s="1206"/>
      <c r="DM258" s="1206"/>
      <c r="DN258" s="1206"/>
      <c r="DO258" s="1206"/>
      <c r="DP258" s="1206"/>
      <c r="DQ258" s="1206"/>
    </row>
    <row r="259" spans="1:121" x14ac:dyDescent="0.2">
      <c r="A259" s="1209"/>
      <c r="B259" s="1209"/>
      <c r="C259" s="1209"/>
      <c r="D259" s="1209"/>
      <c r="E259" s="1209"/>
      <c r="F259" s="1209"/>
      <c r="G259" s="1209"/>
      <c r="H259" s="1209"/>
      <c r="I259" s="1209"/>
      <c r="J259" s="1209"/>
      <c r="K259" s="1209"/>
      <c r="L259" s="1209"/>
      <c r="M259" s="1209"/>
      <c r="N259" s="1209"/>
      <c r="O259" s="1209"/>
      <c r="P259" s="1209"/>
      <c r="Q259" s="1209"/>
      <c r="R259" s="1209"/>
      <c r="S259" s="1209"/>
      <c r="T259" s="1209"/>
      <c r="U259" s="1209"/>
      <c r="V259" s="1209"/>
      <c r="W259" s="1209"/>
      <c r="X259" s="1209"/>
      <c r="Y259" s="1209"/>
      <c r="Z259" s="1209"/>
      <c r="AA259" s="1209"/>
      <c r="AB259" s="1209"/>
      <c r="AC259" s="1209"/>
      <c r="AD259" s="1209"/>
      <c r="AE259" s="1209"/>
      <c r="AF259" s="1209"/>
      <c r="AG259" s="1210"/>
      <c r="AH259" s="1210"/>
      <c r="AI259" s="1210"/>
      <c r="AJ259" s="1210"/>
      <c r="AK259" s="1206"/>
      <c r="AL259" s="1206"/>
      <c r="AM259" s="1206"/>
      <c r="AN259" s="1206"/>
      <c r="AO259" s="1206"/>
      <c r="AP259" s="1206"/>
      <c r="AQ259" s="1206"/>
      <c r="AR259" s="1206"/>
      <c r="AS259" s="1206"/>
      <c r="AT259" s="1206"/>
      <c r="AU259" s="1206"/>
      <c r="AV259" s="1206"/>
      <c r="AW259" s="1206"/>
      <c r="AX259" s="1206"/>
      <c r="AY259" s="1206"/>
      <c r="AZ259" s="1206"/>
      <c r="BA259" s="1206"/>
      <c r="BB259" s="1206"/>
      <c r="BC259" s="1206"/>
      <c r="BD259" s="1206"/>
      <c r="BE259" s="1206"/>
      <c r="BF259" s="1206"/>
      <c r="BG259" s="1206"/>
      <c r="BH259" s="1206"/>
      <c r="BI259" s="1206"/>
      <c r="BJ259" s="1206"/>
      <c r="BK259" s="1206"/>
      <c r="BL259" s="1206"/>
      <c r="BM259" s="1206"/>
      <c r="BN259" s="1206"/>
      <c r="BO259" s="1206"/>
      <c r="BP259" s="1206"/>
      <c r="BQ259" s="1206"/>
      <c r="BR259" s="1206"/>
      <c r="BS259" s="1206"/>
      <c r="BT259" s="1206"/>
      <c r="BU259" s="1206"/>
      <c r="BV259" s="1206"/>
      <c r="BW259" s="1206"/>
      <c r="BX259" s="1206"/>
      <c r="BY259" s="1206"/>
      <c r="BZ259" s="1206"/>
      <c r="CA259" s="1206"/>
      <c r="CB259" s="1206"/>
      <c r="CC259" s="1206"/>
      <c r="CD259" s="1206"/>
      <c r="CE259" s="1206"/>
      <c r="CF259" s="1206"/>
      <c r="CG259" s="1206"/>
      <c r="CH259" s="1206"/>
      <c r="CI259" s="1206"/>
      <c r="CJ259" s="1206"/>
      <c r="CK259" s="1206"/>
      <c r="CL259" s="1206"/>
      <c r="CM259" s="1206"/>
      <c r="CN259" s="1206"/>
      <c r="CO259" s="1206"/>
      <c r="CP259" s="1206"/>
      <c r="CQ259" s="1206"/>
      <c r="CR259" s="1206"/>
      <c r="CS259" s="1206"/>
      <c r="CT259" s="1206"/>
      <c r="CU259" s="1206"/>
      <c r="CV259" s="1206"/>
      <c r="CW259" s="1206"/>
      <c r="CX259" s="1206"/>
      <c r="CY259" s="1206"/>
      <c r="CZ259" s="1206"/>
      <c r="DA259" s="1206"/>
      <c r="DB259" s="1206"/>
      <c r="DC259" s="1206"/>
      <c r="DD259" s="1206"/>
      <c r="DE259" s="1206"/>
      <c r="DF259" s="1206"/>
      <c r="DG259" s="1206"/>
      <c r="DH259" s="1206"/>
      <c r="DI259" s="1206"/>
      <c r="DJ259" s="1206"/>
      <c r="DK259" s="1206"/>
      <c r="DL259" s="1206"/>
      <c r="DM259" s="1206"/>
      <c r="DN259" s="1206"/>
      <c r="DO259" s="1206"/>
      <c r="DP259" s="1206"/>
      <c r="DQ259" s="1206"/>
    </row>
    <row r="260" spans="1:121" x14ac:dyDescent="0.2">
      <c r="A260" s="1209"/>
      <c r="B260" s="1209"/>
      <c r="C260" s="1209"/>
      <c r="D260" s="1209"/>
      <c r="E260" s="1209"/>
      <c r="F260" s="1209"/>
      <c r="G260" s="1209"/>
      <c r="H260" s="1209"/>
      <c r="I260" s="1209"/>
      <c r="J260" s="1209"/>
      <c r="K260" s="1209"/>
      <c r="L260" s="1209"/>
      <c r="M260" s="1209"/>
      <c r="N260" s="1209"/>
      <c r="O260" s="1209"/>
      <c r="P260" s="1209"/>
      <c r="Q260" s="1209"/>
      <c r="R260" s="1209"/>
      <c r="S260" s="1209"/>
      <c r="T260" s="1209"/>
      <c r="U260" s="1209"/>
      <c r="V260" s="1209"/>
      <c r="W260" s="1209"/>
      <c r="X260" s="1209"/>
      <c r="Y260" s="1209"/>
      <c r="Z260" s="1209"/>
      <c r="AA260" s="1209"/>
      <c r="AB260" s="1209"/>
      <c r="AC260" s="1209"/>
      <c r="AD260" s="1209"/>
      <c r="AE260" s="1209"/>
      <c r="AF260" s="1209"/>
      <c r="AG260" s="1210"/>
      <c r="AH260" s="1210"/>
      <c r="AI260" s="1210"/>
      <c r="AJ260" s="1210"/>
      <c r="AK260" s="1206"/>
      <c r="AL260" s="1206"/>
      <c r="AM260" s="1206"/>
      <c r="AN260" s="1206"/>
      <c r="AO260" s="1206"/>
      <c r="AP260" s="1206"/>
      <c r="AQ260" s="1206"/>
      <c r="AR260" s="1206"/>
      <c r="AS260" s="1206"/>
      <c r="AT260" s="1206"/>
      <c r="AU260" s="1206"/>
      <c r="AV260" s="1206"/>
      <c r="AW260" s="1206"/>
      <c r="AX260" s="1206"/>
      <c r="AY260" s="1206"/>
      <c r="AZ260" s="1206"/>
      <c r="BA260" s="1206"/>
      <c r="BB260" s="1206"/>
      <c r="BC260" s="1206"/>
      <c r="BD260" s="1206"/>
      <c r="BE260" s="1206"/>
      <c r="BF260" s="1206"/>
      <c r="BG260" s="1206"/>
      <c r="BH260" s="1206"/>
      <c r="BI260" s="1206"/>
      <c r="BJ260" s="1206"/>
      <c r="BK260" s="1206"/>
      <c r="BL260" s="1206"/>
      <c r="BM260" s="1206"/>
      <c r="BN260" s="1206"/>
      <c r="BO260" s="1206"/>
      <c r="BP260" s="1206"/>
      <c r="BQ260" s="1206"/>
      <c r="BR260" s="1206"/>
      <c r="BS260" s="1206"/>
      <c r="BT260" s="1206"/>
      <c r="BU260" s="1206"/>
      <c r="BV260" s="1206"/>
      <c r="BW260" s="1206"/>
      <c r="BX260" s="1206"/>
      <c r="BY260" s="1206"/>
      <c r="BZ260" s="1206"/>
      <c r="CA260" s="1206"/>
      <c r="CB260" s="1206"/>
      <c r="CC260" s="1206"/>
      <c r="CD260" s="1206"/>
      <c r="CE260" s="1206"/>
      <c r="CF260" s="1206"/>
      <c r="CG260" s="1206"/>
      <c r="CH260" s="1206"/>
      <c r="CI260" s="1206"/>
      <c r="CJ260" s="1206"/>
      <c r="CK260" s="1206"/>
      <c r="CL260" s="1206"/>
      <c r="CM260" s="1206"/>
      <c r="CN260" s="1206"/>
      <c r="CO260" s="1206"/>
      <c r="CP260" s="1206"/>
      <c r="CQ260" s="1206"/>
      <c r="CR260" s="1206"/>
      <c r="CS260" s="1206"/>
      <c r="CT260" s="1206"/>
      <c r="CU260" s="1206"/>
      <c r="CV260" s="1206"/>
      <c r="CW260" s="1206"/>
      <c r="CX260" s="1206"/>
      <c r="CY260" s="1206"/>
      <c r="CZ260" s="1206"/>
      <c r="DA260" s="1206"/>
      <c r="DB260" s="1206"/>
      <c r="DC260" s="1206"/>
      <c r="DD260" s="1206"/>
      <c r="DE260" s="1206"/>
      <c r="DF260" s="1206"/>
      <c r="DG260" s="1206"/>
      <c r="DH260" s="1206"/>
      <c r="DI260" s="1206"/>
      <c r="DJ260" s="1206"/>
      <c r="DK260" s="1206"/>
      <c r="DL260" s="1206"/>
      <c r="DM260" s="1206"/>
      <c r="DN260" s="1206"/>
      <c r="DO260" s="1206"/>
      <c r="DP260" s="1206"/>
      <c r="DQ260" s="1206"/>
    </row>
    <row r="261" spans="1:121" x14ac:dyDescent="0.2">
      <c r="A261" s="1209"/>
      <c r="B261" s="1209"/>
      <c r="C261" s="1209"/>
      <c r="D261" s="1209"/>
      <c r="E261" s="1209"/>
      <c r="F261" s="1209"/>
      <c r="G261" s="1209"/>
      <c r="H261" s="1209"/>
      <c r="I261" s="1209"/>
      <c r="J261" s="1209"/>
      <c r="K261" s="1209"/>
      <c r="L261" s="1209"/>
      <c r="M261" s="1209"/>
      <c r="N261" s="1209"/>
      <c r="O261" s="1209"/>
      <c r="P261" s="1209"/>
      <c r="Q261" s="1209"/>
      <c r="R261" s="1209"/>
      <c r="S261" s="1209"/>
      <c r="T261" s="1209"/>
      <c r="U261" s="1209"/>
      <c r="V261" s="1209"/>
      <c r="W261" s="1209"/>
      <c r="X261" s="1209"/>
      <c r="Y261" s="1209"/>
      <c r="Z261" s="1209"/>
      <c r="AA261" s="1209"/>
      <c r="AB261" s="1209"/>
      <c r="AC261" s="1209"/>
      <c r="AD261" s="1209"/>
      <c r="AE261" s="1209"/>
      <c r="AF261" s="1209"/>
      <c r="AG261" s="1210"/>
      <c r="AH261" s="1210"/>
      <c r="AI261" s="1210"/>
      <c r="AJ261" s="1210"/>
      <c r="AK261" s="1206"/>
      <c r="AL261" s="1206"/>
      <c r="AM261" s="1206"/>
      <c r="AN261" s="1206"/>
      <c r="AO261" s="1206"/>
      <c r="AP261" s="1206"/>
      <c r="AQ261" s="1206"/>
      <c r="AR261" s="1206"/>
      <c r="AS261" s="1206"/>
      <c r="AT261" s="1206"/>
      <c r="AU261" s="1206"/>
      <c r="AV261" s="1206"/>
      <c r="AW261" s="1206"/>
      <c r="AX261" s="1206"/>
      <c r="AY261" s="1206"/>
      <c r="AZ261" s="1206"/>
      <c r="BA261" s="1206"/>
      <c r="BB261" s="1206"/>
      <c r="BC261" s="1206"/>
      <c r="BD261" s="1206"/>
      <c r="BE261" s="1206"/>
      <c r="BF261" s="1206"/>
      <c r="BG261" s="1206"/>
      <c r="BH261" s="1206"/>
      <c r="BI261" s="1206"/>
      <c r="BJ261" s="1206"/>
      <c r="BK261" s="1206"/>
      <c r="BL261" s="1206"/>
      <c r="BM261" s="1206"/>
      <c r="BN261" s="1206"/>
      <c r="BO261" s="1206"/>
      <c r="BP261" s="1206"/>
      <c r="BQ261" s="1206"/>
      <c r="BR261" s="1206"/>
      <c r="BS261" s="1206"/>
      <c r="BT261" s="1206"/>
      <c r="BU261" s="1206"/>
      <c r="BV261" s="1206"/>
      <c r="BW261" s="1206"/>
      <c r="BX261" s="1206"/>
      <c r="BY261" s="1206"/>
      <c r="BZ261" s="1206"/>
      <c r="CA261" s="1206"/>
      <c r="CB261" s="1206"/>
      <c r="CC261" s="1206"/>
      <c r="CD261" s="1206"/>
      <c r="CE261" s="1206"/>
      <c r="CF261" s="1206"/>
      <c r="CG261" s="1206"/>
      <c r="CH261" s="1206"/>
      <c r="CI261" s="1206"/>
      <c r="CJ261" s="1206"/>
      <c r="CK261" s="1206"/>
      <c r="CL261" s="1206"/>
      <c r="CM261" s="1206"/>
      <c r="CN261" s="1206"/>
      <c r="CO261" s="1206"/>
      <c r="CP261" s="1206"/>
      <c r="CQ261" s="1206"/>
      <c r="CR261" s="1206"/>
      <c r="CS261" s="1206"/>
      <c r="CT261" s="1206"/>
      <c r="CU261" s="1206"/>
      <c r="CV261" s="1206"/>
      <c r="CW261" s="1206"/>
      <c r="CX261" s="1206"/>
      <c r="CY261" s="1206"/>
      <c r="CZ261" s="1206"/>
      <c r="DA261" s="1206"/>
      <c r="DB261" s="1206"/>
      <c r="DC261" s="1206"/>
      <c r="DD261" s="1206"/>
      <c r="DE261" s="1206"/>
      <c r="DF261" s="1206"/>
      <c r="DG261" s="1206"/>
      <c r="DH261" s="1206"/>
      <c r="DI261" s="1206"/>
      <c r="DJ261" s="1206"/>
      <c r="DK261" s="1206"/>
      <c r="DL261" s="1206"/>
      <c r="DM261" s="1206"/>
      <c r="DN261" s="1206"/>
      <c r="DO261" s="1206"/>
      <c r="DP261" s="1206"/>
      <c r="DQ261" s="1206"/>
    </row>
    <row r="262" spans="1:121" x14ac:dyDescent="0.2">
      <c r="A262" s="1209"/>
      <c r="B262" s="1209"/>
      <c r="C262" s="1209"/>
      <c r="D262" s="1209"/>
      <c r="E262" s="1209"/>
      <c r="F262" s="1209"/>
      <c r="G262" s="1209"/>
      <c r="H262" s="1209"/>
      <c r="I262" s="1209"/>
      <c r="J262" s="1209"/>
      <c r="K262" s="1209"/>
      <c r="L262" s="1209"/>
      <c r="M262" s="1209"/>
      <c r="N262" s="1209"/>
      <c r="O262" s="1209"/>
      <c r="P262" s="1209"/>
      <c r="Q262" s="1209"/>
      <c r="R262" s="1209"/>
      <c r="S262" s="1209"/>
      <c r="T262" s="1209"/>
      <c r="U262" s="1209"/>
      <c r="V262" s="1209"/>
      <c r="W262" s="1209"/>
      <c r="X262" s="1209"/>
      <c r="Y262" s="1209"/>
      <c r="Z262" s="1209"/>
      <c r="AA262" s="1209"/>
      <c r="AB262" s="1209"/>
      <c r="AC262" s="1209"/>
      <c r="AD262" s="1209"/>
      <c r="AE262" s="1209"/>
      <c r="AF262" s="1209"/>
      <c r="AG262" s="1210"/>
      <c r="AH262" s="1210"/>
      <c r="AI262" s="1210"/>
      <c r="AJ262" s="1210"/>
      <c r="AK262" s="1206"/>
      <c r="AL262" s="1206"/>
      <c r="AM262" s="1206"/>
      <c r="AN262" s="1206"/>
      <c r="AO262" s="1206"/>
      <c r="AP262" s="1206"/>
      <c r="AQ262" s="1206"/>
      <c r="AR262" s="1206"/>
      <c r="AS262" s="1206"/>
      <c r="AT262" s="1206"/>
      <c r="AU262" s="1206"/>
      <c r="AV262" s="1206"/>
      <c r="AW262" s="1206"/>
      <c r="AX262" s="1206"/>
      <c r="AY262" s="1206"/>
      <c r="AZ262" s="1206"/>
      <c r="BA262" s="1206"/>
      <c r="BB262" s="1206"/>
      <c r="BC262" s="1206"/>
      <c r="BD262" s="1206"/>
      <c r="BE262" s="1206"/>
      <c r="BF262" s="1206"/>
      <c r="BG262" s="1206"/>
      <c r="BH262" s="1206"/>
      <c r="BI262" s="1206"/>
      <c r="BJ262" s="1206"/>
      <c r="BK262" s="1206"/>
      <c r="BL262" s="1206"/>
      <c r="BM262" s="1206"/>
      <c r="BN262" s="1206"/>
      <c r="BO262" s="1206"/>
      <c r="BP262" s="1206"/>
      <c r="BQ262" s="1206"/>
      <c r="BR262" s="1206"/>
      <c r="BS262" s="1206"/>
      <c r="BT262" s="1206"/>
      <c r="BU262" s="1206"/>
      <c r="BV262" s="1206"/>
      <c r="BW262" s="1206"/>
      <c r="BX262" s="1206"/>
      <c r="BY262" s="1206"/>
      <c r="BZ262" s="1206"/>
      <c r="CA262" s="1206"/>
      <c r="CB262" s="1206"/>
      <c r="CC262" s="1206"/>
      <c r="CD262" s="1206"/>
      <c r="CE262" s="1206"/>
      <c r="CF262" s="1206"/>
      <c r="CG262" s="1206"/>
      <c r="CH262" s="1206"/>
      <c r="CI262" s="1206"/>
      <c r="CJ262" s="1206"/>
      <c r="CK262" s="1206"/>
      <c r="CL262" s="1206"/>
      <c r="CM262" s="1206"/>
      <c r="CN262" s="1206"/>
      <c r="CO262" s="1206"/>
      <c r="CP262" s="1206"/>
      <c r="CQ262" s="1206"/>
      <c r="CR262" s="1206"/>
      <c r="CS262" s="1206"/>
      <c r="CT262" s="1206"/>
      <c r="CU262" s="1206"/>
      <c r="CV262" s="1206"/>
      <c r="CW262" s="1206"/>
      <c r="CX262" s="1206"/>
      <c r="CY262" s="1206"/>
      <c r="CZ262" s="1206"/>
      <c r="DA262" s="1206"/>
      <c r="DB262" s="1206"/>
      <c r="DC262" s="1206"/>
      <c r="DD262" s="1206"/>
      <c r="DE262" s="1206"/>
      <c r="DF262" s="1206"/>
      <c r="DG262" s="1206"/>
      <c r="DH262" s="1206"/>
      <c r="DI262" s="1206"/>
      <c r="DJ262" s="1206"/>
      <c r="DK262" s="1206"/>
      <c r="DL262" s="1206"/>
      <c r="DM262" s="1206"/>
      <c r="DN262" s="1206"/>
      <c r="DO262" s="1206"/>
      <c r="DP262" s="1206"/>
      <c r="DQ262" s="1206"/>
    </row>
    <row r="263" spans="1:121" x14ac:dyDescent="0.2">
      <c r="A263" s="1209"/>
      <c r="B263" s="1209"/>
      <c r="C263" s="1209"/>
      <c r="D263" s="1209"/>
      <c r="E263" s="1209"/>
      <c r="F263" s="1209"/>
      <c r="G263" s="1209"/>
      <c r="H263" s="1209"/>
      <c r="I263" s="1209"/>
      <c r="J263" s="1209"/>
      <c r="K263" s="1209"/>
      <c r="L263" s="1209"/>
      <c r="M263" s="1209"/>
      <c r="N263" s="1209"/>
      <c r="O263" s="1209"/>
      <c r="P263" s="1209"/>
      <c r="Q263" s="1209"/>
      <c r="R263" s="1209"/>
      <c r="S263" s="1209"/>
      <c r="T263" s="1209"/>
      <c r="U263" s="1209"/>
      <c r="V263" s="1209"/>
      <c r="W263" s="1209"/>
      <c r="X263" s="1209"/>
      <c r="Y263" s="1209"/>
      <c r="Z263" s="1209"/>
      <c r="AA263" s="1209"/>
      <c r="AB263" s="1209"/>
      <c r="AC263" s="1209"/>
      <c r="AD263" s="1209"/>
      <c r="AE263" s="1209"/>
      <c r="AF263" s="1209"/>
      <c r="AG263" s="1210"/>
      <c r="AH263" s="1210"/>
      <c r="AI263" s="1210"/>
      <c r="AJ263" s="1210"/>
      <c r="AK263" s="1206"/>
      <c r="AL263" s="1206"/>
      <c r="AM263" s="1206"/>
      <c r="AN263" s="1206"/>
      <c r="AO263" s="1206"/>
      <c r="AP263" s="1206"/>
      <c r="AQ263" s="1206"/>
      <c r="AR263" s="1206"/>
      <c r="AS263" s="1206"/>
      <c r="AT263" s="1206"/>
      <c r="AU263" s="1206"/>
      <c r="AV263" s="1206"/>
      <c r="AW263" s="1206"/>
      <c r="AX263" s="1206"/>
      <c r="AY263" s="1206"/>
      <c r="AZ263" s="1206"/>
      <c r="BA263" s="1206"/>
      <c r="BB263" s="1206"/>
      <c r="BC263" s="1206"/>
      <c r="BD263" s="1206"/>
      <c r="BE263" s="1206"/>
      <c r="BF263" s="1206"/>
      <c r="BG263" s="1206"/>
      <c r="BH263" s="1206"/>
      <c r="BI263" s="1206"/>
      <c r="BJ263" s="1206"/>
      <c r="BK263" s="1206"/>
      <c r="BL263" s="1206"/>
      <c r="BM263" s="1206"/>
      <c r="BN263" s="1206"/>
      <c r="BO263" s="1206"/>
      <c r="BP263" s="1206"/>
      <c r="BQ263" s="1206"/>
      <c r="BR263" s="1206"/>
      <c r="BS263" s="1206"/>
      <c r="BT263" s="1206"/>
      <c r="BU263" s="1206"/>
      <c r="BV263" s="1206"/>
      <c r="BW263" s="1206"/>
      <c r="BX263" s="1206"/>
      <c r="BY263" s="1206"/>
      <c r="BZ263" s="1206"/>
      <c r="CA263" s="1206"/>
      <c r="CB263" s="1206"/>
      <c r="CC263" s="1206"/>
      <c r="CD263" s="1206"/>
      <c r="CE263" s="1206"/>
      <c r="CF263" s="1206"/>
      <c r="CG263" s="1206"/>
      <c r="CH263" s="1206"/>
      <c r="CI263" s="1206"/>
      <c r="CJ263" s="1206"/>
      <c r="CK263" s="1206"/>
      <c r="CL263" s="1206"/>
      <c r="CM263" s="1206"/>
      <c r="CN263" s="1206"/>
      <c r="CO263" s="1206"/>
      <c r="CP263" s="1206"/>
      <c r="CQ263" s="1206"/>
      <c r="CR263" s="1206"/>
      <c r="CS263" s="1206"/>
      <c r="CT263" s="1206"/>
      <c r="CU263" s="1206"/>
      <c r="CV263" s="1206"/>
      <c r="CW263" s="1206"/>
      <c r="CX263" s="1206"/>
      <c r="CY263" s="1206"/>
      <c r="CZ263" s="1206"/>
      <c r="DA263" s="1206"/>
      <c r="DB263" s="1206"/>
      <c r="DC263" s="1206"/>
      <c r="DD263" s="1206"/>
      <c r="DE263" s="1206"/>
      <c r="DF263" s="1206"/>
      <c r="DG263" s="1206"/>
      <c r="DH263" s="1206"/>
      <c r="DI263" s="1206"/>
      <c r="DJ263" s="1206"/>
      <c r="DK263" s="1206"/>
      <c r="DL263" s="1206"/>
      <c r="DM263" s="1206"/>
      <c r="DN263" s="1206"/>
      <c r="DO263" s="1206"/>
      <c r="DP263" s="1206"/>
      <c r="DQ263" s="1206"/>
    </row>
    <row r="264" spans="1:121" x14ac:dyDescent="0.2">
      <c r="A264" s="1209"/>
      <c r="B264" s="1209"/>
      <c r="C264" s="1209"/>
      <c r="D264" s="1209"/>
      <c r="E264" s="1209"/>
      <c r="F264" s="1209"/>
      <c r="G264" s="1209"/>
      <c r="H264" s="1209"/>
      <c r="I264" s="1209"/>
      <c r="J264" s="1209"/>
      <c r="K264" s="1209"/>
      <c r="L264" s="1209"/>
      <c r="M264" s="1209"/>
      <c r="N264" s="1209"/>
      <c r="O264" s="1209"/>
      <c r="P264" s="1209"/>
      <c r="Q264" s="1209"/>
      <c r="R264" s="1209"/>
      <c r="S264" s="1209"/>
      <c r="T264" s="1209"/>
      <c r="U264" s="1209"/>
      <c r="V264" s="1209"/>
      <c r="W264" s="1209"/>
      <c r="X264" s="1209"/>
      <c r="Y264" s="1209"/>
      <c r="Z264" s="1209"/>
      <c r="AA264" s="1209"/>
      <c r="AB264" s="1209"/>
      <c r="AC264" s="1209"/>
      <c r="AD264" s="1209"/>
      <c r="AE264" s="1209"/>
      <c r="AF264" s="1209"/>
      <c r="AG264" s="1210"/>
      <c r="AH264" s="1210"/>
      <c r="AI264" s="1210"/>
      <c r="AJ264" s="1210"/>
      <c r="AK264" s="1206"/>
      <c r="AL264" s="1206"/>
      <c r="AM264" s="1206"/>
      <c r="AN264" s="1206"/>
      <c r="AO264" s="1206"/>
      <c r="AP264" s="1206"/>
      <c r="AQ264" s="1206"/>
      <c r="AR264" s="1206"/>
      <c r="AS264" s="1206"/>
      <c r="AT264" s="1206"/>
      <c r="AU264" s="1206"/>
      <c r="AV264" s="1206"/>
      <c r="AW264" s="1206"/>
      <c r="AX264" s="1206"/>
      <c r="AY264" s="1206"/>
      <c r="AZ264" s="1206"/>
      <c r="BA264" s="1206"/>
      <c r="BB264" s="1206"/>
      <c r="BC264" s="1206"/>
      <c r="BD264" s="1206"/>
      <c r="BE264" s="1206"/>
      <c r="BF264" s="1206"/>
      <c r="BG264" s="1206"/>
      <c r="BH264" s="1206"/>
      <c r="BI264" s="1206"/>
      <c r="BJ264" s="1206"/>
      <c r="BK264" s="1206"/>
      <c r="BL264" s="1206"/>
      <c r="BM264" s="1206"/>
      <c r="BN264" s="1206"/>
      <c r="BO264" s="1206"/>
      <c r="BP264" s="1206"/>
      <c r="BQ264" s="1206"/>
      <c r="BR264" s="1206"/>
      <c r="BS264" s="1206"/>
      <c r="BT264" s="1206"/>
      <c r="BU264" s="1206"/>
      <c r="BV264" s="1206"/>
      <c r="BW264" s="1206"/>
      <c r="BX264" s="1206"/>
      <c r="BY264" s="1206"/>
      <c r="BZ264" s="1206"/>
      <c r="CA264" s="1206"/>
      <c r="CB264" s="1206"/>
      <c r="CC264" s="1206"/>
      <c r="CD264" s="1206"/>
      <c r="CE264" s="1206"/>
      <c r="CF264" s="1206"/>
      <c r="CG264" s="1206"/>
      <c r="CH264" s="1206"/>
      <c r="CI264" s="1206"/>
      <c r="CJ264" s="1206"/>
      <c r="CK264" s="1206"/>
      <c r="CL264" s="1206"/>
      <c r="CM264" s="1206"/>
      <c r="CN264" s="1206"/>
      <c r="CO264" s="1206"/>
      <c r="CP264" s="1206"/>
      <c r="CQ264" s="1206"/>
      <c r="CR264" s="1206"/>
      <c r="CS264" s="1206"/>
      <c r="CT264" s="1206"/>
      <c r="CU264" s="1206"/>
      <c r="CV264" s="1206"/>
      <c r="CW264" s="1206"/>
      <c r="CX264" s="1206"/>
      <c r="CY264" s="1206"/>
      <c r="CZ264" s="1206"/>
      <c r="DA264" s="1206"/>
      <c r="DB264" s="1206"/>
      <c r="DC264" s="1206"/>
      <c r="DD264" s="1206"/>
      <c r="DE264" s="1206"/>
      <c r="DF264" s="1206"/>
      <c r="DG264" s="1206"/>
      <c r="DH264" s="1206"/>
      <c r="DI264" s="1206"/>
      <c r="DJ264" s="1206"/>
      <c r="DK264" s="1206"/>
      <c r="DL264" s="1206"/>
      <c r="DM264" s="1206"/>
      <c r="DN264" s="1206"/>
      <c r="DO264" s="1206"/>
      <c r="DP264" s="1206"/>
      <c r="DQ264" s="1206"/>
    </row>
    <row r="265" spans="1:121" x14ac:dyDescent="0.2">
      <c r="A265" s="1209"/>
      <c r="B265" s="1209"/>
      <c r="C265" s="1209"/>
      <c r="D265" s="1209"/>
      <c r="E265" s="1209"/>
      <c r="F265" s="1209"/>
      <c r="G265" s="1209"/>
      <c r="H265" s="1209"/>
      <c r="I265" s="1209"/>
      <c r="J265" s="1209"/>
      <c r="K265" s="1209"/>
      <c r="L265" s="1209"/>
      <c r="M265" s="1209"/>
      <c r="N265" s="1209"/>
      <c r="O265" s="1209"/>
      <c r="P265" s="1209"/>
      <c r="Q265" s="1209"/>
      <c r="R265" s="1209"/>
      <c r="S265" s="1209"/>
      <c r="T265" s="1209"/>
      <c r="U265" s="1209"/>
      <c r="V265" s="1209"/>
      <c r="W265" s="1209"/>
      <c r="X265" s="1209"/>
      <c r="Y265" s="1209"/>
      <c r="Z265" s="1209"/>
      <c r="AA265" s="1209"/>
      <c r="AB265" s="1209"/>
      <c r="AC265" s="1209"/>
      <c r="AD265" s="1209"/>
      <c r="AE265" s="1209"/>
      <c r="AF265" s="1209"/>
      <c r="AG265" s="1210"/>
      <c r="AH265" s="1210"/>
      <c r="AI265" s="1210"/>
      <c r="AJ265" s="1210"/>
      <c r="AK265" s="1206"/>
      <c r="AL265" s="1206"/>
      <c r="AM265" s="1206"/>
      <c r="AN265" s="1206"/>
      <c r="AO265" s="1206"/>
      <c r="AP265" s="1206"/>
      <c r="AQ265" s="1206"/>
      <c r="AR265" s="1206"/>
      <c r="AS265" s="1206"/>
      <c r="AT265" s="1206"/>
      <c r="AU265" s="1206"/>
      <c r="AV265" s="1206"/>
      <c r="AW265" s="1206"/>
      <c r="AX265" s="1206"/>
      <c r="AY265" s="1206"/>
      <c r="AZ265" s="1206"/>
      <c r="BA265" s="1206"/>
      <c r="BB265" s="1206"/>
      <c r="BC265" s="1206"/>
      <c r="BD265" s="1206"/>
      <c r="BE265" s="1206"/>
      <c r="BF265" s="1206"/>
      <c r="BG265" s="1206"/>
      <c r="BH265" s="1206"/>
      <c r="BI265" s="1206"/>
      <c r="BJ265" s="1206"/>
      <c r="BK265" s="1206"/>
      <c r="BL265" s="1206"/>
      <c r="BM265" s="1206"/>
      <c r="BN265" s="1206"/>
      <c r="BO265" s="1206"/>
      <c r="BP265" s="1206"/>
      <c r="BQ265" s="1206"/>
      <c r="BR265" s="1206"/>
      <c r="BS265" s="1206"/>
      <c r="BT265" s="1206"/>
      <c r="BU265" s="1206"/>
      <c r="BV265" s="1206"/>
      <c r="BW265" s="1206"/>
      <c r="BX265" s="1206"/>
      <c r="BY265" s="1206"/>
      <c r="BZ265" s="1206"/>
      <c r="CA265" s="1206"/>
      <c r="CB265" s="1206"/>
      <c r="CC265" s="1206"/>
      <c r="CD265" s="1206"/>
      <c r="CE265" s="1206"/>
      <c r="CF265" s="1206"/>
      <c r="CG265" s="1206"/>
      <c r="CH265" s="1206"/>
      <c r="CI265" s="1206"/>
      <c r="CJ265" s="1206"/>
      <c r="CK265" s="1206"/>
      <c r="CL265" s="1206"/>
      <c r="CM265" s="1206"/>
      <c r="CN265" s="1206"/>
      <c r="CO265" s="1206"/>
      <c r="CP265" s="1206"/>
      <c r="CQ265" s="1206"/>
      <c r="CR265" s="1206"/>
      <c r="CS265" s="1206"/>
      <c r="CT265" s="1206"/>
      <c r="CU265" s="1206"/>
      <c r="CV265" s="1206"/>
      <c r="CW265" s="1206"/>
      <c r="CX265" s="1206"/>
      <c r="CY265" s="1206"/>
      <c r="CZ265" s="1206"/>
      <c r="DA265" s="1206"/>
      <c r="DB265" s="1206"/>
      <c r="DC265" s="1206"/>
      <c r="DD265" s="1206"/>
      <c r="DE265" s="1206"/>
      <c r="DF265" s="1206"/>
      <c r="DG265" s="1206"/>
      <c r="DH265" s="1206"/>
      <c r="DI265" s="1206"/>
      <c r="DJ265" s="1206"/>
      <c r="DK265" s="1206"/>
      <c r="DL265" s="1206"/>
      <c r="DM265" s="1206"/>
      <c r="DN265" s="1206"/>
      <c r="DO265" s="1206"/>
      <c r="DP265" s="1206"/>
      <c r="DQ265" s="1206"/>
    </row>
    <row r="266" spans="1:121" x14ac:dyDescent="0.2">
      <c r="A266" s="1209"/>
      <c r="B266" s="1209"/>
      <c r="C266" s="1209"/>
      <c r="D266" s="1209"/>
      <c r="E266" s="1209"/>
      <c r="F266" s="1209"/>
      <c r="G266" s="1209"/>
      <c r="H266" s="1209"/>
      <c r="I266" s="1209"/>
      <c r="J266" s="1209"/>
      <c r="K266" s="1209"/>
      <c r="L266" s="1209"/>
      <c r="M266" s="1209"/>
      <c r="N266" s="1209"/>
      <c r="O266" s="1209"/>
      <c r="P266" s="1209"/>
      <c r="Q266" s="1209"/>
      <c r="R266" s="1209"/>
      <c r="S266" s="1209"/>
      <c r="T266" s="1209"/>
      <c r="U266" s="1209"/>
      <c r="V266" s="1209"/>
      <c r="W266" s="1209"/>
      <c r="X266" s="1209"/>
      <c r="Y266" s="1209"/>
      <c r="Z266" s="1209"/>
      <c r="AA266" s="1209"/>
      <c r="AB266" s="1209"/>
      <c r="AC266" s="1209"/>
      <c r="AD266" s="1209"/>
      <c r="AE266" s="1209"/>
      <c r="AF266" s="1209"/>
      <c r="AG266" s="1210"/>
      <c r="AH266" s="1210"/>
      <c r="AI266" s="1210"/>
      <c r="AJ266" s="1210"/>
      <c r="AK266" s="1206"/>
      <c r="AL266" s="1206"/>
      <c r="AM266" s="1206"/>
      <c r="AN266" s="1206"/>
      <c r="AO266" s="1206"/>
      <c r="AP266" s="1206"/>
      <c r="AQ266" s="1206"/>
      <c r="AR266" s="1206"/>
      <c r="AS266" s="1206"/>
      <c r="AT266" s="1206"/>
      <c r="AU266" s="1206"/>
      <c r="AV266" s="1206"/>
      <c r="AW266" s="1206"/>
      <c r="AX266" s="1206"/>
      <c r="AY266" s="1206"/>
      <c r="AZ266" s="1206"/>
      <c r="BA266" s="1206"/>
      <c r="BB266" s="1206"/>
      <c r="BC266" s="1206"/>
      <c r="BD266" s="1206"/>
      <c r="BE266" s="1206"/>
      <c r="BF266" s="1206"/>
      <c r="BG266" s="1206"/>
      <c r="BH266" s="1206"/>
      <c r="BI266" s="1206"/>
      <c r="BJ266" s="1206"/>
      <c r="BK266" s="1206"/>
      <c r="BL266" s="1206"/>
      <c r="BM266" s="1206"/>
      <c r="BN266" s="1206"/>
      <c r="BO266" s="1206"/>
      <c r="BP266" s="1206"/>
      <c r="BQ266" s="1206"/>
      <c r="BR266" s="1206"/>
      <c r="BS266" s="1206"/>
      <c r="BT266" s="1206"/>
      <c r="BU266" s="1206"/>
      <c r="BV266" s="1206"/>
      <c r="BW266" s="1206"/>
      <c r="BX266" s="1206"/>
      <c r="BY266" s="1206"/>
      <c r="BZ266" s="1206"/>
      <c r="CA266" s="1206"/>
      <c r="CB266" s="1206"/>
      <c r="CC266" s="1206"/>
      <c r="CD266" s="1206"/>
      <c r="CE266" s="1206"/>
      <c r="CF266" s="1206"/>
      <c r="CG266" s="1206"/>
      <c r="CH266" s="1206"/>
      <c r="CI266" s="1206"/>
      <c r="CJ266" s="1206"/>
      <c r="CK266" s="1206"/>
      <c r="CL266" s="1206"/>
      <c r="CM266" s="1206"/>
      <c r="CN266" s="1206"/>
      <c r="CO266" s="1206"/>
      <c r="CP266" s="1206"/>
      <c r="CQ266" s="1206"/>
      <c r="CR266" s="1206"/>
      <c r="CS266" s="1206"/>
      <c r="CT266" s="1206"/>
      <c r="CU266" s="1206"/>
      <c r="CV266" s="1206"/>
      <c r="CW266" s="1206"/>
      <c r="CX266" s="1206"/>
      <c r="CY266" s="1206"/>
      <c r="CZ266" s="1206"/>
      <c r="DA266" s="1206"/>
      <c r="DB266" s="1206"/>
      <c r="DC266" s="1206"/>
      <c r="DD266" s="1206"/>
      <c r="DE266" s="1206"/>
      <c r="DF266" s="1206"/>
      <c r="DG266" s="1206"/>
      <c r="DH266" s="1206"/>
      <c r="DI266" s="1206"/>
      <c r="DJ266" s="1206"/>
      <c r="DK266" s="1206"/>
      <c r="DL266" s="1206"/>
      <c r="DM266" s="1206"/>
      <c r="DN266" s="1206"/>
      <c r="DO266" s="1206"/>
      <c r="DP266" s="1206"/>
      <c r="DQ266" s="1206"/>
    </row>
    <row r="267" spans="1:121" x14ac:dyDescent="0.2">
      <c r="A267" s="1209"/>
      <c r="B267" s="1209"/>
      <c r="C267" s="1209"/>
      <c r="D267" s="1209"/>
      <c r="E267" s="1209"/>
      <c r="F267" s="1209"/>
      <c r="G267" s="1209"/>
      <c r="H267" s="1209"/>
      <c r="I267" s="1209"/>
      <c r="J267" s="1209"/>
      <c r="K267" s="1209"/>
      <c r="L267" s="1209"/>
      <c r="M267" s="1209"/>
      <c r="N267" s="1209"/>
      <c r="O267" s="1209"/>
      <c r="P267" s="1209"/>
      <c r="Q267" s="1209"/>
      <c r="R267" s="1209"/>
      <c r="S267" s="1209"/>
      <c r="T267" s="1209"/>
      <c r="U267" s="1209"/>
      <c r="V267" s="1209"/>
      <c r="W267" s="1209"/>
      <c r="X267" s="1209"/>
      <c r="Y267" s="1209"/>
      <c r="Z267" s="1209"/>
      <c r="AA267" s="1209"/>
      <c r="AB267" s="1209"/>
      <c r="AC267" s="1209"/>
      <c r="AD267" s="1209"/>
      <c r="AE267" s="1209"/>
      <c r="AF267" s="1209"/>
      <c r="AG267" s="1210"/>
      <c r="AH267" s="1210"/>
      <c r="AI267" s="1210"/>
      <c r="AJ267" s="1210"/>
      <c r="AK267" s="1206"/>
      <c r="AL267" s="1206"/>
      <c r="AM267" s="1206"/>
      <c r="AN267" s="1206"/>
      <c r="AO267" s="1206"/>
      <c r="AP267" s="1206"/>
      <c r="AQ267" s="1206"/>
      <c r="AR267" s="1206"/>
      <c r="AS267" s="1206"/>
      <c r="AT267" s="1206"/>
      <c r="AU267" s="1206"/>
      <c r="AV267" s="1206"/>
      <c r="AW267" s="1206"/>
      <c r="AX267" s="1206"/>
      <c r="AY267" s="1206"/>
      <c r="AZ267" s="1206"/>
      <c r="BA267" s="1206"/>
      <c r="BB267" s="1206"/>
      <c r="BC267" s="1206"/>
      <c r="BD267" s="1206"/>
      <c r="BE267" s="1206"/>
      <c r="BF267" s="1206"/>
      <c r="BG267" s="1206"/>
      <c r="BH267" s="1206"/>
      <c r="BI267" s="1206"/>
      <c r="BJ267" s="1206"/>
      <c r="BK267" s="1206"/>
      <c r="BL267" s="1206"/>
      <c r="BM267" s="1206"/>
      <c r="BN267" s="1206"/>
      <c r="BO267" s="1206"/>
      <c r="BP267" s="1206"/>
      <c r="BQ267" s="1206"/>
      <c r="BR267" s="1206"/>
      <c r="BS267" s="1206"/>
      <c r="BT267" s="1206"/>
      <c r="BU267" s="1206"/>
      <c r="BV267" s="1206"/>
      <c r="BW267" s="1206"/>
      <c r="BX267" s="1206"/>
      <c r="BY267" s="1206"/>
      <c r="BZ267" s="1206"/>
      <c r="CA267" s="1206"/>
      <c r="CB267" s="1206"/>
      <c r="CC267" s="1206"/>
      <c r="CD267" s="1206"/>
      <c r="CE267" s="1206"/>
      <c r="CF267" s="1206"/>
      <c r="CG267" s="1206"/>
      <c r="CH267" s="1206"/>
      <c r="CI267" s="1206"/>
      <c r="CJ267" s="1206"/>
      <c r="CK267" s="1206"/>
      <c r="CL267" s="1206"/>
      <c r="CM267" s="1206"/>
      <c r="CN267" s="1206"/>
      <c r="CO267" s="1206"/>
      <c r="CP267" s="1206"/>
      <c r="CQ267" s="1206"/>
      <c r="CR267" s="1206"/>
      <c r="CS267" s="1206"/>
      <c r="CT267" s="1206"/>
      <c r="CU267" s="1206"/>
      <c r="CV267" s="1206"/>
      <c r="CW267" s="1206"/>
      <c r="CX267" s="1206"/>
      <c r="CY267" s="1206"/>
      <c r="CZ267" s="1206"/>
      <c r="DA267" s="1206"/>
      <c r="DB267" s="1206"/>
      <c r="DC267" s="1206"/>
      <c r="DD267" s="1206"/>
      <c r="DE267" s="1206"/>
      <c r="DF267" s="1206"/>
      <c r="DG267" s="1206"/>
      <c r="DH267" s="1206"/>
      <c r="DI267" s="1206"/>
      <c r="DJ267" s="1206"/>
      <c r="DK267" s="1206"/>
      <c r="DL267" s="1206"/>
      <c r="DM267" s="1206"/>
      <c r="DN267" s="1206"/>
      <c r="DO267" s="1206"/>
      <c r="DP267" s="1206"/>
      <c r="DQ267" s="1206"/>
    </row>
    <row r="268" spans="1:121" x14ac:dyDescent="0.2">
      <c r="A268" s="1209"/>
      <c r="B268" s="1209"/>
      <c r="C268" s="1209"/>
      <c r="D268" s="1209"/>
      <c r="E268" s="1209"/>
      <c r="F268" s="1209"/>
      <c r="G268" s="1209"/>
      <c r="H268" s="1209"/>
      <c r="I268" s="1209"/>
      <c r="J268" s="1209"/>
      <c r="K268" s="1209"/>
      <c r="L268" s="1209"/>
      <c r="M268" s="1209"/>
      <c r="N268" s="1209"/>
      <c r="O268" s="1209"/>
      <c r="P268" s="1209"/>
      <c r="Q268" s="1209"/>
      <c r="R268" s="1209"/>
      <c r="S268" s="1209"/>
      <c r="T268" s="1209"/>
      <c r="U268" s="1209"/>
      <c r="V268" s="1209"/>
      <c r="W268" s="1209"/>
      <c r="X268" s="1209"/>
      <c r="Y268" s="1209"/>
      <c r="Z268" s="1209"/>
      <c r="AA268" s="1209"/>
      <c r="AB268" s="1209"/>
      <c r="AC268" s="1209"/>
      <c r="AD268" s="1209"/>
      <c r="AE268" s="1209"/>
      <c r="AF268" s="1209"/>
      <c r="AG268" s="1210"/>
      <c r="AH268" s="1210"/>
      <c r="AI268" s="1210"/>
      <c r="AJ268" s="1210"/>
      <c r="AK268" s="1206"/>
      <c r="AL268" s="1206"/>
      <c r="AM268" s="1206"/>
      <c r="AN268" s="1206"/>
      <c r="AO268" s="1206"/>
      <c r="AP268" s="1206"/>
      <c r="AQ268" s="1206"/>
      <c r="AR268" s="1206"/>
      <c r="AS268" s="1206"/>
      <c r="AT268" s="1206"/>
      <c r="AU268" s="1206"/>
      <c r="AV268" s="1206"/>
      <c r="AW268" s="1206"/>
      <c r="AX268" s="1206"/>
      <c r="AY268" s="1206"/>
      <c r="AZ268" s="1206"/>
      <c r="BA268" s="1206"/>
      <c r="BB268" s="1206"/>
      <c r="BC268" s="1206"/>
      <c r="BD268" s="1206"/>
      <c r="BE268" s="1206"/>
      <c r="BF268" s="1206"/>
      <c r="BG268" s="1206"/>
      <c r="BH268" s="1206"/>
      <c r="BI268" s="1206"/>
      <c r="BJ268" s="1206"/>
      <c r="BK268" s="1206"/>
      <c r="BL268" s="1206"/>
      <c r="BM268" s="1206"/>
      <c r="BN268" s="1206"/>
      <c r="BO268" s="1206"/>
      <c r="BP268" s="1206"/>
      <c r="BQ268" s="1206"/>
      <c r="BR268" s="1206"/>
      <c r="BS268" s="1206"/>
      <c r="BT268" s="1206"/>
      <c r="BU268" s="1206"/>
      <c r="BV268" s="1206"/>
      <c r="BW268" s="1206"/>
      <c r="BX268" s="1206"/>
      <c r="BY268" s="1206"/>
      <c r="BZ268" s="1206"/>
      <c r="CA268" s="1206"/>
      <c r="CB268" s="1206"/>
      <c r="CC268" s="1206"/>
      <c r="CD268" s="1206"/>
      <c r="CE268" s="1206"/>
      <c r="CF268" s="1206"/>
      <c r="CG268" s="1206"/>
      <c r="CH268" s="1206"/>
      <c r="CI268" s="1206"/>
      <c r="CJ268" s="1206"/>
      <c r="CK268" s="1206"/>
      <c r="CL268" s="1206"/>
      <c r="CM268" s="1206"/>
      <c r="CN268" s="1206"/>
      <c r="CO268" s="1206"/>
      <c r="CP268" s="1206"/>
      <c r="CQ268" s="1206"/>
      <c r="CR268" s="1206"/>
      <c r="CS268" s="1206"/>
      <c r="CT268" s="1206"/>
      <c r="CU268" s="1206"/>
      <c r="CV268" s="1206"/>
      <c r="CW268" s="1206"/>
      <c r="CX268" s="1206"/>
      <c r="CY268" s="1206"/>
      <c r="CZ268" s="1206"/>
      <c r="DA268" s="1206"/>
      <c r="DB268" s="1206"/>
      <c r="DC268" s="1206"/>
      <c r="DD268" s="1206"/>
      <c r="DE268" s="1206"/>
      <c r="DF268" s="1206"/>
      <c r="DG268" s="1206"/>
      <c r="DH268" s="1206"/>
      <c r="DI268" s="1206"/>
      <c r="DJ268" s="1206"/>
      <c r="DK268" s="1206"/>
      <c r="DL268" s="1206"/>
      <c r="DM268" s="1206"/>
      <c r="DN268" s="1206"/>
      <c r="DO268" s="1206"/>
      <c r="DP268" s="1206"/>
      <c r="DQ268" s="1206"/>
    </row>
    <row r="269" spans="1:121" x14ac:dyDescent="0.2">
      <c r="A269" s="1209"/>
      <c r="B269" s="1209"/>
      <c r="C269" s="1209"/>
      <c r="D269" s="1209"/>
      <c r="E269" s="1209"/>
      <c r="F269" s="1209"/>
      <c r="G269" s="1209"/>
      <c r="H269" s="1209"/>
      <c r="I269" s="1209"/>
      <c r="J269" s="1209"/>
      <c r="K269" s="1209"/>
      <c r="L269" s="1209"/>
      <c r="M269" s="1209"/>
      <c r="N269" s="1209"/>
      <c r="O269" s="1209"/>
      <c r="P269" s="1209"/>
      <c r="Q269" s="1209"/>
      <c r="R269" s="1209"/>
      <c r="S269" s="1209"/>
      <c r="T269" s="1209"/>
      <c r="U269" s="1209"/>
      <c r="V269" s="1209"/>
      <c r="W269" s="1209"/>
      <c r="X269" s="1209"/>
      <c r="Y269" s="1209"/>
      <c r="Z269" s="1209"/>
      <c r="AA269" s="1209"/>
      <c r="AB269" s="1209"/>
      <c r="AC269" s="1209"/>
      <c r="AD269" s="1209"/>
      <c r="AE269" s="1209"/>
      <c r="AF269" s="1209"/>
      <c r="AG269" s="1210"/>
      <c r="AH269" s="1210"/>
      <c r="AI269" s="1210"/>
      <c r="AJ269" s="1210"/>
      <c r="AK269" s="1206"/>
      <c r="AL269" s="1206"/>
      <c r="AM269" s="1206"/>
      <c r="AN269" s="1206"/>
      <c r="AO269" s="1206"/>
      <c r="AP269" s="1206"/>
      <c r="AQ269" s="1206"/>
      <c r="AR269" s="1206"/>
      <c r="AS269" s="1206"/>
      <c r="AT269" s="1206"/>
      <c r="AU269" s="1206"/>
      <c r="AV269" s="1206"/>
      <c r="AW269" s="1206"/>
      <c r="AX269" s="1206"/>
      <c r="AY269" s="1206"/>
      <c r="AZ269" s="1206"/>
      <c r="BA269" s="1206"/>
      <c r="BB269" s="1206"/>
      <c r="BC269" s="1206"/>
      <c r="BD269" s="1206"/>
      <c r="BE269" s="1206"/>
      <c r="BF269" s="1206"/>
      <c r="BG269" s="1206"/>
      <c r="BH269" s="1206"/>
      <c r="BI269" s="1206"/>
      <c r="BJ269" s="1206"/>
      <c r="BK269" s="1206"/>
      <c r="BL269" s="1206"/>
      <c r="BM269" s="1206"/>
      <c r="BN269" s="1206"/>
      <c r="BO269" s="1206"/>
      <c r="BP269" s="1206"/>
      <c r="BQ269" s="1206"/>
      <c r="BR269" s="1206"/>
      <c r="BS269" s="1206"/>
      <c r="BT269" s="1206"/>
      <c r="BU269" s="1206"/>
      <c r="BV269" s="1206"/>
      <c r="BW269" s="1206"/>
      <c r="BX269" s="1206"/>
      <c r="BY269" s="1206"/>
      <c r="BZ269" s="1206"/>
      <c r="CA269" s="1206"/>
      <c r="CB269" s="1206"/>
      <c r="CC269" s="1206"/>
      <c r="CD269" s="1206"/>
      <c r="CE269" s="1206"/>
      <c r="CF269" s="1206"/>
      <c r="CG269" s="1206"/>
      <c r="CH269" s="1206"/>
      <c r="CI269" s="1206"/>
      <c r="CJ269" s="1206"/>
      <c r="CK269" s="1206"/>
      <c r="CL269" s="1206"/>
      <c r="CM269" s="1206"/>
      <c r="CN269" s="1206"/>
      <c r="CO269" s="1206"/>
      <c r="CP269" s="1206"/>
      <c r="CQ269" s="1206"/>
      <c r="CR269" s="1206"/>
      <c r="CS269" s="1206"/>
      <c r="CT269" s="1206"/>
      <c r="CU269" s="1206"/>
      <c r="CV269" s="1206"/>
      <c r="CW269" s="1206"/>
      <c r="CX269" s="1206"/>
      <c r="CY269" s="1206"/>
      <c r="CZ269" s="1206"/>
      <c r="DA269" s="1206"/>
      <c r="DB269" s="1206"/>
      <c r="DC269" s="1206"/>
      <c r="DD269" s="1206"/>
      <c r="DE269" s="1206"/>
      <c r="DF269" s="1206"/>
      <c r="DG269" s="1206"/>
      <c r="DH269" s="1206"/>
      <c r="DI269" s="1206"/>
      <c r="DJ269" s="1206"/>
      <c r="DK269" s="1206"/>
      <c r="DL269" s="1206"/>
      <c r="DM269" s="1206"/>
      <c r="DN269" s="1206"/>
      <c r="DO269" s="1206"/>
      <c r="DP269" s="1206"/>
      <c r="DQ269" s="1206"/>
    </row>
    <row r="270" spans="1:121" x14ac:dyDescent="0.2">
      <c r="A270" s="1209"/>
      <c r="B270" s="1209"/>
      <c r="C270" s="1209"/>
      <c r="D270" s="1209"/>
      <c r="E270" s="1209"/>
      <c r="F270" s="1209"/>
      <c r="G270" s="1209"/>
      <c r="H270" s="1209"/>
      <c r="I270" s="1209"/>
      <c r="J270" s="1209"/>
      <c r="K270" s="1209"/>
      <c r="L270" s="1209"/>
      <c r="M270" s="1209"/>
      <c r="N270" s="1209"/>
      <c r="O270" s="1209"/>
      <c r="P270" s="1209"/>
      <c r="Q270" s="1209"/>
      <c r="R270" s="1209"/>
      <c r="S270" s="1209"/>
      <c r="T270" s="1209"/>
      <c r="U270" s="1209"/>
      <c r="V270" s="1209"/>
      <c r="W270" s="1209"/>
      <c r="X270" s="1209"/>
      <c r="Y270" s="1209"/>
      <c r="Z270" s="1209"/>
      <c r="AA270" s="1209"/>
      <c r="AB270" s="1209"/>
      <c r="AC270" s="1209"/>
      <c r="AD270" s="1209"/>
      <c r="AE270" s="1209"/>
      <c r="AF270" s="1209"/>
      <c r="AG270" s="1210"/>
      <c r="AH270" s="1210"/>
      <c r="AI270" s="1210"/>
      <c r="AJ270" s="1210"/>
      <c r="AK270" s="1206"/>
      <c r="AL270" s="1206"/>
      <c r="AM270" s="1206"/>
      <c r="AN270" s="1206"/>
      <c r="AO270" s="1206"/>
      <c r="AP270" s="1206"/>
      <c r="AQ270" s="1206"/>
      <c r="AR270" s="1206"/>
      <c r="AS270" s="1206"/>
      <c r="AT270" s="1206"/>
      <c r="AU270" s="1206"/>
      <c r="AV270" s="1206"/>
      <c r="AW270" s="1206"/>
      <c r="AX270" s="1206"/>
      <c r="AY270" s="1206"/>
      <c r="AZ270" s="1206"/>
      <c r="BA270" s="1206"/>
      <c r="BB270" s="1206"/>
      <c r="BC270" s="1206"/>
      <c r="BD270" s="1206"/>
      <c r="BE270" s="1206"/>
      <c r="BF270" s="1206"/>
      <c r="BG270" s="1206"/>
      <c r="BH270" s="1206"/>
      <c r="BI270" s="1206"/>
      <c r="BJ270" s="1206"/>
      <c r="BK270" s="1206"/>
      <c r="BL270" s="1206"/>
      <c r="BM270" s="1206"/>
      <c r="BN270" s="1206"/>
      <c r="BO270" s="1206"/>
      <c r="BP270" s="1206"/>
      <c r="BQ270" s="1206"/>
      <c r="BR270" s="1206"/>
      <c r="BS270" s="1206"/>
      <c r="BT270" s="1206"/>
      <c r="BU270" s="1206"/>
      <c r="BV270" s="1206"/>
      <c r="BW270" s="1206"/>
      <c r="BX270" s="1206"/>
      <c r="BY270" s="1206"/>
      <c r="BZ270" s="1206"/>
      <c r="CA270" s="1206"/>
      <c r="CB270" s="1206"/>
      <c r="CC270" s="1206"/>
      <c r="CD270" s="1206"/>
      <c r="CE270" s="1206"/>
      <c r="CF270" s="1206"/>
      <c r="CG270" s="1206"/>
      <c r="CH270" s="1206"/>
      <c r="CI270" s="1206"/>
      <c r="CJ270" s="1206"/>
      <c r="CK270" s="1206"/>
      <c r="CL270" s="1206"/>
      <c r="CM270" s="1206"/>
      <c r="CN270" s="1206"/>
      <c r="CO270" s="1206"/>
      <c r="CP270" s="1206"/>
      <c r="CQ270" s="1206"/>
      <c r="CR270" s="1206"/>
      <c r="CS270" s="1206"/>
      <c r="CT270" s="1206"/>
      <c r="CU270" s="1206"/>
      <c r="CV270" s="1206"/>
      <c r="CW270" s="1206"/>
      <c r="CX270" s="1206"/>
      <c r="CY270" s="1206"/>
      <c r="CZ270" s="1206"/>
      <c r="DA270" s="1206"/>
      <c r="DB270" s="1206"/>
      <c r="DC270" s="1206"/>
      <c r="DD270" s="1206"/>
      <c r="DE270" s="1206"/>
      <c r="DF270" s="1206"/>
      <c r="DG270" s="1206"/>
      <c r="DH270" s="1206"/>
      <c r="DI270" s="1206"/>
      <c r="DJ270" s="1206"/>
      <c r="DK270" s="1206"/>
      <c r="DL270" s="1206"/>
      <c r="DM270" s="1206"/>
      <c r="DN270" s="1206"/>
      <c r="DO270" s="1206"/>
      <c r="DP270" s="1206"/>
      <c r="DQ270" s="1206"/>
    </row>
    <row r="271" spans="1:121" x14ac:dyDescent="0.2">
      <c r="A271" s="1209"/>
      <c r="B271" s="1209"/>
      <c r="C271" s="1209"/>
      <c r="D271" s="1209"/>
      <c r="E271" s="1209"/>
      <c r="F271" s="1209"/>
      <c r="G271" s="1209"/>
      <c r="H271" s="1209"/>
      <c r="I271" s="1209"/>
      <c r="J271" s="1209"/>
      <c r="K271" s="1209"/>
      <c r="L271" s="1209"/>
      <c r="M271" s="1209"/>
      <c r="N271" s="1209"/>
      <c r="O271" s="1209"/>
      <c r="P271" s="1209"/>
      <c r="Q271" s="1209"/>
      <c r="R271" s="1209"/>
      <c r="S271" s="1209"/>
      <c r="T271" s="1209"/>
      <c r="U271" s="1209"/>
      <c r="V271" s="1209"/>
      <c r="W271" s="1209"/>
      <c r="X271" s="1209"/>
      <c r="Y271" s="1209"/>
      <c r="Z271" s="1209"/>
      <c r="AA271" s="1209"/>
      <c r="AB271" s="1209"/>
      <c r="AC271" s="1209"/>
      <c r="AD271" s="1209"/>
      <c r="AE271" s="1209"/>
      <c r="AF271" s="1209"/>
      <c r="AG271" s="1210"/>
      <c r="AH271" s="1210"/>
      <c r="AI271" s="1210"/>
      <c r="AJ271" s="1210"/>
      <c r="AK271" s="1206"/>
      <c r="AL271" s="1206"/>
      <c r="AM271" s="1206"/>
      <c r="AN271" s="1206"/>
      <c r="AO271" s="1206"/>
      <c r="AP271" s="1206"/>
      <c r="AQ271" s="1206"/>
      <c r="AR271" s="1206"/>
      <c r="AS271" s="1206"/>
      <c r="AT271" s="1206"/>
      <c r="AU271" s="1206"/>
      <c r="AV271" s="1206"/>
      <c r="AW271" s="1206"/>
      <c r="AX271" s="1206"/>
      <c r="AY271" s="1206"/>
      <c r="AZ271" s="1206"/>
      <c r="BA271" s="1206"/>
      <c r="BB271" s="1206"/>
      <c r="BC271" s="1206"/>
      <c r="BD271" s="1206"/>
      <c r="BE271" s="1206"/>
      <c r="BF271" s="1206"/>
      <c r="BG271" s="1206"/>
      <c r="BH271" s="1206"/>
      <c r="BI271" s="1206"/>
      <c r="BJ271" s="1206"/>
      <c r="BK271" s="1206"/>
      <c r="BL271" s="1206"/>
      <c r="BM271" s="1206"/>
      <c r="BN271" s="1206"/>
      <c r="BO271" s="1206"/>
      <c r="BP271" s="1206"/>
      <c r="BQ271" s="1206"/>
      <c r="BR271" s="1206"/>
      <c r="BS271" s="1206"/>
      <c r="BT271" s="1206"/>
      <c r="BU271" s="1206"/>
      <c r="BV271" s="1206"/>
      <c r="BW271" s="1206"/>
      <c r="BX271" s="1206"/>
      <c r="BY271" s="1206"/>
      <c r="BZ271" s="1206"/>
      <c r="CA271" s="1206"/>
      <c r="CB271" s="1206"/>
      <c r="CC271" s="1206"/>
      <c r="CD271" s="1206"/>
      <c r="CE271" s="1206"/>
      <c r="CF271" s="1206"/>
      <c r="CG271" s="1206"/>
      <c r="CH271" s="1206"/>
      <c r="CI271" s="1206"/>
      <c r="CJ271" s="1206"/>
      <c r="CK271" s="1206"/>
      <c r="CL271" s="1206"/>
      <c r="CM271" s="1206"/>
      <c r="CN271" s="1206"/>
      <c r="CO271" s="1206"/>
      <c r="CP271" s="1206"/>
      <c r="CQ271" s="1206"/>
      <c r="CR271" s="1206"/>
      <c r="CS271" s="1206"/>
      <c r="CT271" s="1206"/>
      <c r="CU271" s="1206"/>
      <c r="CV271" s="1206"/>
      <c r="CW271" s="1206"/>
      <c r="CX271" s="1206"/>
      <c r="CY271" s="1206"/>
      <c r="CZ271" s="1206"/>
      <c r="DA271" s="1206"/>
      <c r="DB271" s="1206"/>
      <c r="DC271" s="1206"/>
      <c r="DD271" s="1206"/>
      <c r="DE271" s="1206"/>
      <c r="DF271" s="1206"/>
      <c r="DG271" s="1206"/>
      <c r="DH271" s="1206"/>
      <c r="DI271" s="1206"/>
      <c r="DJ271" s="1206"/>
      <c r="DK271" s="1206"/>
      <c r="DL271" s="1206"/>
      <c r="DM271" s="1206"/>
      <c r="DN271" s="1206"/>
      <c r="DO271" s="1206"/>
      <c r="DP271" s="1206"/>
      <c r="DQ271" s="1206"/>
    </row>
    <row r="272" spans="1:121" x14ac:dyDescent="0.2">
      <c r="A272" s="1209"/>
      <c r="B272" s="1209"/>
      <c r="C272" s="1209"/>
      <c r="D272" s="1209"/>
      <c r="E272" s="1209"/>
      <c r="F272" s="1209"/>
      <c r="G272" s="1209"/>
      <c r="H272" s="1209"/>
      <c r="I272" s="1209"/>
      <c r="J272" s="1209"/>
      <c r="K272" s="1209"/>
      <c r="L272" s="1209"/>
      <c r="M272" s="1209"/>
      <c r="N272" s="1209"/>
      <c r="O272" s="1209"/>
      <c r="P272" s="1209"/>
      <c r="Q272" s="1209"/>
      <c r="R272" s="1209"/>
      <c r="S272" s="1209"/>
      <c r="T272" s="1209"/>
      <c r="U272" s="1209"/>
      <c r="V272" s="1209"/>
      <c r="W272" s="1209"/>
      <c r="X272" s="1209"/>
      <c r="Y272" s="1209"/>
      <c r="Z272" s="1209"/>
      <c r="AA272" s="1209"/>
      <c r="AB272" s="1209"/>
      <c r="AC272" s="1209"/>
      <c r="AD272" s="1209"/>
      <c r="AE272" s="1209"/>
      <c r="AF272" s="1209"/>
      <c r="AG272" s="1210"/>
      <c r="AH272" s="1210"/>
      <c r="AI272" s="1210"/>
      <c r="AJ272" s="1210"/>
      <c r="AK272" s="1206"/>
      <c r="AL272" s="1206"/>
      <c r="AM272" s="1206"/>
      <c r="AN272" s="1206"/>
      <c r="AO272" s="1206"/>
      <c r="AP272" s="1206"/>
      <c r="AQ272" s="1206"/>
      <c r="AR272" s="1206"/>
      <c r="AS272" s="1206"/>
      <c r="AT272" s="1206"/>
      <c r="AU272" s="1206"/>
      <c r="AV272" s="1206"/>
      <c r="AW272" s="1206"/>
      <c r="AX272" s="1206"/>
      <c r="AY272" s="1206"/>
      <c r="AZ272" s="1206"/>
      <c r="BA272" s="1206"/>
      <c r="BB272" s="1206"/>
      <c r="BC272" s="1206"/>
      <c r="BD272" s="1206"/>
      <c r="BE272" s="1206"/>
      <c r="BF272" s="1206"/>
      <c r="BG272" s="1206"/>
      <c r="BH272" s="1206"/>
      <c r="BI272" s="1206"/>
      <c r="BJ272" s="1206"/>
      <c r="BK272" s="1206"/>
      <c r="BL272" s="1206"/>
      <c r="BM272" s="1206"/>
      <c r="BN272" s="1206"/>
      <c r="BO272" s="1206"/>
      <c r="BP272" s="1206"/>
      <c r="BQ272" s="1206"/>
      <c r="BR272" s="1206"/>
      <c r="BS272" s="1206"/>
      <c r="BT272" s="1206"/>
      <c r="BU272" s="1206"/>
      <c r="BV272" s="1206"/>
      <c r="BW272" s="1206"/>
      <c r="BX272" s="1206"/>
      <c r="BY272" s="1206"/>
      <c r="BZ272" s="1206"/>
      <c r="CA272" s="1206"/>
      <c r="CB272" s="1206"/>
      <c r="CC272" s="1206"/>
      <c r="CD272" s="1206"/>
      <c r="CE272" s="1206"/>
      <c r="CF272" s="1206"/>
      <c r="CG272" s="1206"/>
      <c r="CH272" s="1206"/>
      <c r="CI272" s="1206"/>
      <c r="CJ272" s="1206"/>
      <c r="CK272" s="1206"/>
      <c r="CL272" s="1206"/>
      <c r="CM272" s="1206"/>
      <c r="CN272" s="1206"/>
      <c r="CO272" s="1206"/>
      <c r="CP272" s="1206"/>
      <c r="CQ272" s="1206"/>
      <c r="CR272" s="1206"/>
      <c r="CS272" s="1206"/>
      <c r="CT272" s="1206"/>
      <c r="CU272" s="1206"/>
      <c r="CV272" s="1206"/>
      <c r="CW272" s="1206"/>
      <c r="CX272" s="1206"/>
      <c r="CY272" s="1206"/>
      <c r="CZ272" s="1206"/>
      <c r="DA272" s="1206"/>
      <c r="DB272" s="1206"/>
      <c r="DC272" s="1206"/>
      <c r="DD272" s="1206"/>
      <c r="DE272" s="1206"/>
      <c r="DF272" s="1206"/>
      <c r="DG272" s="1206"/>
      <c r="DH272" s="1206"/>
      <c r="DI272" s="1206"/>
      <c r="DJ272" s="1206"/>
      <c r="DK272" s="1206"/>
      <c r="DL272" s="1206"/>
      <c r="DM272" s="1206"/>
      <c r="DN272" s="1206"/>
      <c r="DO272" s="1206"/>
      <c r="DP272" s="1206"/>
      <c r="DQ272" s="1206"/>
    </row>
    <row r="273" spans="1:121" x14ac:dyDescent="0.2">
      <c r="A273" s="1209"/>
      <c r="B273" s="1209"/>
      <c r="C273" s="1209"/>
      <c r="D273" s="1209"/>
      <c r="E273" s="1209"/>
      <c r="F273" s="1209"/>
      <c r="G273" s="1209"/>
      <c r="H273" s="1209"/>
      <c r="I273" s="1209"/>
      <c r="J273" s="1209"/>
      <c r="K273" s="1209"/>
      <c r="L273" s="1209"/>
      <c r="M273" s="1209"/>
      <c r="N273" s="1209"/>
      <c r="O273" s="1209"/>
      <c r="P273" s="1209"/>
      <c r="Q273" s="1209"/>
      <c r="R273" s="1209"/>
      <c r="S273" s="1209"/>
      <c r="T273" s="1209"/>
      <c r="U273" s="1209"/>
      <c r="V273" s="1209"/>
      <c r="W273" s="1209"/>
      <c r="X273" s="1209"/>
      <c r="Y273" s="1209"/>
      <c r="Z273" s="1209"/>
      <c r="AA273" s="1209"/>
      <c r="AB273" s="1209"/>
      <c r="AC273" s="1209"/>
      <c r="AD273" s="1209"/>
      <c r="AE273" s="1209"/>
      <c r="AF273" s="1209"/>
      <c r="AG273" s="1210"/>
      <c r="AH273" s="1210"/>
      <c r="AI273" s="1210"/>
      <c r="AJ273" s="1210"/>
      <c r="AK273" s="1206"/>
      <c r="AL273" s="1206"/>
      <c r="AM273" s="1206"/>
      <c r="AN273" s="1206"/>
      <c r="AO273" s="1206"/>
      <c r="AP273" s="1206"/>
      <c r="AQ273" s="1206"/>
      <c r="AR273" s="1206"/>
      <c r="AS273" s="1206"/>
      <c r="AT273" s="1206"/>
      <c r="AU273" s="1206"/>
      <c r="AV273" s="1206"/>
      <c r="AW273" s="1206"/>
      <c r="AX273" s="1206"/>
      <c r="AY273" s="1206"/>
      <c r="AZ273" s="1206"/>
      <c r="BA273" s="1206"/>
      <c r="BB273" s="1206"/>
      <c r="BC273" s="1206"/>
      <c r="BD273" s="1206"/>
      <c r="BE273" s="1206"/>
      <c r="BF273" s="1206"/>
      <c r="BG273" s="1206"/>
      <c r="BH273" s="1206"/>
      <c r="BI273" s="1206"/>
      <c r="BJ273" s="1206"/>
      <c r="BK273" s="1206"/>
      <c r="BL273" s="1206"/>
      <c r="BM273" s="1206"/>
      <c r="BN273" s="1206"/>
      <c r="BO273" s="1206"/>
      <c r="BP273" s="1206"/>
      <c r="BQ273" s="1206"/>
      <c r="BR273" s="1206"/>
      <c r="BS273" s="1206"/>
      <c r="BT273" s="1206"/>
      <c r="BU273" s="1206"/>
      <c r="BV273" s="1206"/>
      <c r="BW273" s="1206"/>
      <c r="BX273" s="1206"/>
      <c r="BY273" s="1206"/>
      <c r="BZ273" s="1206"/>
      <c r="CA273" s="1206"/>
      <c r="CB273" s="1206"/>
      <c r="CC273" s="1206"/>
      <c r="CD273" s="1206"/>
      <c r="CE273" s="1206"/>
      <c r="CF273" s="1206"/>
      <c r="CG273" s="1206"/>
      <c r="CH273" s="1206"/>
      <c r="CI273" s="1206"/>
      <c r="CJ273" s="1206"/>
      <c r="CK273" s="1206"/>
      <c r="CL273" s="1206"/>
      <c r="CM273" s="1206"/>
      <c r="CN273" s="1206"/>
      <c r="CO273" s="1206"/>
      <c r="CP273" s="1206"/>
      <c r="CQ273" s="1206"/>
      <c r="CR273" s="1206"/>
      <c r="CS273" s="1206"/>
      <c r="CT273" s="1206"/>
      <c r="CU273" s="1206"/>
      <c r="CV273" s="1206"/>
      <c r="CW273" s="1206"/>
      <c r="CX273" s="1206"/>
      <c r="CY273" s="1206"/>
      <c r="CZ273" s="1206"/>
      <c r="DA273" s="1206"/>
      <c r="DB273" s="1206"/>
      <c r="DC273" s="1206"/>
      <c r="DD273" s="1206"/>
      <c r="DE273" s="1206"/>
      <c r="DF273" s="1206"/>
      <c r="DG273" s="1206"/>
      <c r="DH273" s="1206"/>
      <c r="DI273" s="1206"/>
      <c r="DJ273" s="1206"/>
      <c r="DK273" s="1206"/>
      <c r="DL273" s="1206"/>
      <c r="DM273" s="1206"/>
      <c r="DN273" s="1206"/>
      <c r="DO273" s="1206"/>
      <c r="DP273" s="1206"/>
      <c r="DQ273" s="1206"/>
    </row>
    <row r="274" spans="1:121" x14ac:dyDescent="0.2">
      <c r="A274" s="1209"/>
      <c r="B274" s="1209"/>
      <c r="C274" s="1209"/>
      <c r="D274" s="1209"/>
      <c r="E274" s="1209"/>
      <c r="F274" s="1209"/>
      <c r="G274" s="1209"/>
      <c r="H274" s="1209"/>
      <c r="I274" s="1209"/>
      <c r="J274" s="1209"/>
      <c r="K274" s="1209"/>
      <c r="L274" s="1209"/>
      <c r="M274" s="1209"/>
      <c r="N274" s="1209"/>
      <c r="O274" s="1209"/>
      <c r="P274" s="1209"/>
      <c r="Q274" s="1209"/>
      <c r="R274" s="1209"/>
      <c r="S274" s="1209"/>
      <c r="T274" s="1209"/>
      <c r="U274" s="1209"/>
      <c r="V274" s="1209"/>
      <c r="W274" s="1209"/>
      <c r="X274" s="1209"/>
      <c r="Y274" s="1209"/>
      <c r="Z274" s="1209"/>
      <c r="AA274" s="1209"/>
      <c r="AB274" s="1209"/>
      <c r="AC274" s="1209"/>
      <c r="AD274" s="1209"/>
      <c r="AE274" s="1209"/>
      <c r="AF274" s="1209"/>
      <c r="AG274" s="1210"/>
      <c r="AH274" s="1210"/>
      <c r="AI274" s="1210"/>
      <c r="AJ274" s="1210"/>
      <c r="AK274" s="1206"/>
      <c r="AL274" s="1206"/>
      <c r="AM274" s="1206"/>
      <c r="AN274" s="1206"/>
      <c r="AO274" s="1206"/>
      <c r="AP274" s="1206"/>
      <c r="AQ274" s="1206"/>
      <c r="AR274" s="1206"/>
      <c r="AS274" s="1206"/>
      <c r="AT274" s="1206"/>
      <c r="AU274" s="1206"/>
      <c r="AV274" s="1206"/>
      <c r="AW274" s="1206"/>
      <c r="AX274" s="1206"/>
      <c r="AY274" s="1206"/>
      <c r="AZ274" s="1206"/>
      <c r="BA274" s="1206"/>
      <c r="BB274" s="1206"/>
      <c r="BC274" s="1206"/>
      <c r="BD274" s="1206"/>
      <c r="BE274" s="1206"/>
      <c r="BF274" s="1206"/>
      <c r="BG274" s="1206"/>
      <c r="BH274" s="1206"/>
      <c r="BI274" s="1206"/>
      <c r="BJ274" s="1206"/>
      <c r="BK274" s="1206"/>
      <c r="BL274" s="1206"/>
      <c r="BM274" s="1206"/>
      <c r="BN274" s="1206"/>
      <c r="BO274" s="1206"/>
      <c r="BP274" s="1206"/>
      <c r="BQ274" s="1206"/>
      <c r="BR274" s="1206"/>
      <c r="BS274" s="1206"/>
      <c r="BT274" s="1206"/>
      <c r="BU274" s="1206"/>
      <c r="BV274" s="1206"/>
      <c r="BW274" s="1206"/>
      <c r="BX274" s="1206"/>
      <c r="BY274" s="1206"/>
      <c r="BZ274" s="1206"/>
      <c r="CA274" s="1206"/>
      <c r="CB274" s="1206"/>
      <c r="CC274" s="1206"/>
      <c r="CD274" s="1206"/>
      <c r="CE274" s="1206"/>
      <c r="CF274" s="1206"/>
      <c r="CG274" s="1206"/>
      <c r="CH274" s="1206"/>
      <c r="CI274" s="1206"/>
      <c r="CJ274" s="1206"/>
      <c r="CK274" s="1206"/>
      <c r="CL274" s="1206"/>
      <c r="CM274" s="1206"/>
      <c r="CN274" s="1206"/>
      <c r="CO274" s="1206"/>
      <c r="CP274" s="1206"/>
      <c r="CQ274" s="1206"/>
      <c r="CR274" s="1206"/>
      <c r="CS274" s="1206"/>
      <c r="CT274" s="1206"/>
      <c r="CU274" s="1206"/>
      <c r="CV274" s="1206"/>
      <c r="CW274" s="1206"/>
      <c r="CX274" s="1206"/>
      <c r="CY274" s="1206"/>
      <c r="CZ274" s="1206"/>
      <c r="DA274" s="1206"/>
      <c r="DB274" s="1206"/>
      <c r="DC274" s="1206"/>
      <c r="DD274" s="1206"/>
      <c r="DE274" s="1206"/>
      <c r="DF274" s="1206"/>
      <c r="DG274" s="1206"/>
      <c r="DH274" s="1206"/>
      <c r="DI274" s="1206"/>
      <c r="DJ274" s="1206"/>
      <c r="DK274" s="1206"/>
      <c r="DL274" s="1206"/>
      <c r="DM274" s="1206"/>
      <c r="DN274" s="1206"/>
      <c r="DO274" s="1206"/>
      <c r="DP274" s="1206"/>
      <c r="DQ274" s="1206"/>
    </row>
    <row r="275" spans="1:121" x14ac:dyDescent="0.2">
      <c r="A275" s="1209"/>
      <c r="B275" s="1209"/>
      <c r="C275" s="1209"/>
      <c r="D275" s="1209"/>
      <c r="E275" s="1209"/>
      <c r="F275" s="1209"/>
      <c r="G275" s="1209"/>
      <c r="H275" s="1209"/>
      <c r="I275" s="1209"/>
      <c r="J275" s="1209"/>
      <c r="K275" s="1209"/>
      <c r="L275" s="1209"/>
      <c r="M275" s="1209"/>
      <c r="N275" s="1209"/>
      <c r="O275" s="1209"/>
      <c r="P275" s="1209"/>
      <c r="Q275" s="1209"/>
      <c r="R275" s="1209"/>
      <c r="S275" s="1209"/>
      <c r="T275" s="1209"/>
      <c r="U275" s="1209"/>
      <c r="V275" s="1209"/>
      <c r="W275" s="1209"/>
      <c r="X275" s="1209"/>
      <c r="Y275" s="1209"/>
      <c r="Z275" s="1209"/>
      <c r="AA275" s="1209"/>
      <c r="AB275" s="1209"/>
      <c r="AC275" s="1209"/>
      <c r="AD275" s="1209"/>
      <c r="AE275" s="1209"/>
      <c r="AF275" s="1209"/>
      <c r="AG275" s="1210"/>
      <c r="AH275" s="1210"/>
      <c r="AI275" s="1210"/>
      <c r="AJ275" s="1210"/>
      <c r="AK275" s="1206"/>
      <c r="AL275" s="1206"/>
      <c r="AM275" s="1206"/>
      <c r="AN275" s="1206"/>
      <c r="AO275" s="1206"/>
      <c r="AP275" s="1206"/>
      <c r="AQ275" s="1206"/>
      <c r="AR275" s="1206"/>
      <c r="AS275" s="1206"/>
      <c r="AT275" s="1206"/>
      <c r="AU275" s="1206"/>
      <c r="AV275" s="1206"/>
      <c r="AW275" s="1206"/>
      <c r="AX275" s="1206"/>
      <c r="AY275" s="1206"/>
      <c r="AZ275" s="1206"/>
      <c r="BA275" s="1206"/>
      <c r="BB275" s="1206"/>
      <c r="BC275" s="1206"/>
      <c r="BD275" s="1206"/>
      <c r="BE275" s="1206"/>
      <c r="BF275" s="1206"/>
      <c r="BG275" s="1206"/>
      <c r="BH275" s="1206"/>
      <c r="BI275" s="1206"/>
      <c r="BJ275" s="1206"/>
      <c r="BK275" s="1206"/>
      <c r="BL275" s="1206"/>
      <c r="BM275" s="1206"/>
      <c r="BN275" s="1206"/>
      <c r="BO275" s="1206"/>
      <c r="BP275" s="1206"/>
      <c r="BQ275" s="1206"/>
      <c r="BR275" s="1206"/>
      <c r="BS275" s="1206"/>
      <c r="BT275" s="1206"/>
      <c r="BU275" s="1206"/>
      <c r="BV275" s="1206"/>
      <c r="BW275" s="1206"/>
      <c r="BX275" s="1206"/>
      <c r="BY275" s="1206"/>
      <c r="BZ275" s="1206"/>
      <c r="CA275" s="1206"/>
      <c r="CB275" s="1206"/>
      <c r="CC275" s="1206"/>
      <c r="CD275" s="1206"/>
      <c r="CE275" s="1206"/>
      <c r="CF275" s="1206"/>
      <c r="CG275" s="1206"/>
      <c r="CH275" s="1206"/>
      <c r="CI275" s="1206"/>
      <c r="CJ275" s="1206"/>
      <c r="CK275" s="1206"/>
      <c r="CL275" s="1206"/>
      <c r="CM275" s="1206"/>
      <c r="CN275" s="1206"/>
      <c r="CO275" s="1206"/>
      <c r="CP275" s="1206"/>
      <c r="CQ275" s="1206"/>
      <c r="CR275" s="1206"/>
      <c r="CS275" s="1206"/>
      <c r="CT275" s="1206"/>
      <c r="CU275" s="1206"/>
      <c r="CV275" s="1206"/>
      <c r="CW275" s="1206"/>
      <c r="CX275" s="1206"/>
      <c r="CY275" s="1206"/>
      <c r="CZ275" s="1206"/>
      <c r="DA275" s="1206"/>
      <c r="DB275" s="1206"/>
      <c r="DC275" s="1206"/>
      <c r="DD275" s="1206"/>
      <c r="DE275" s="1206"/>
      <c r="DF275" s="1206"/>
      <c r="DG275" s="1206"/>
      <c r="DH275" s="1206"/>
      <c r="DI275" s="1206"/>
      <c r="DJ275" s="1206"/>
      <c r="DK275" s="1206"/>
      <c r="DL275" s="1206"/>
      <c r="DM275" s="1206"/>
      <c r="DN275" s="1206"/>
      <c r="DO275" s="1206"/>
      <c r="DP275" s="1206"/>
      <c r="DQ275" s="1206"/>
    </row>
    <row r="276" spans="1:121" x14ac:dyDescent="0.2">
      <c r="A276" s="1209"/>
      <c r="B276" s="1209"/>
      <c r="C276" s="1209"/>
      <c r="D276" s="1209"/>
      <c r="E276" s="1209"/>
      <c r="F276" s="1209"/>
      <c r="G276" s="1209"/>
      <c r="H276" s="1209"/>
      <c r="I276" s="1209"/>
      <c r="J276" s="1209"/>
      <c r="K276" s="1209"/>
      <c r="L276" s="1209"/>
      <c r="M276" s="1209"/>
      <c r="N276" s="1209"/>
      <c r="O276" s="1209"/>
      <c r="P276" s="1209"/>
      <c r="Q276" s="1209"/>
      <c r="R276" s="1209"/>
      <c r="S276" s="1209"/>
      <c r="T276" s="1209"/>
      <c r="U276" s="1209"/>
      <c r="V276" s="1209"/>
      <c r="W276" s="1209"/>
      <c r="X276" s="1209"/>
      <c r="Y276" s="1209"/>
      <c r="Z276" s="1209"/>
      <c r="AA276" s="1209"/>
      <c r="AB276" s="1209"/>
      <c r="AC276" s="1209"/>
      <c r="AD276" s="1209"/>
      <c r="AE276" s="1209"/>
      <c r="AF276" s="1209"/>
      <c r="AG276" s="1210"/>
      <c r="AH276" s="1210"/>
      <c r="AI276" s="1210"/>
      <c r="AJ276" s="1210"/>
      <c r="AK276" s="1206"/>
      <c r="AL276" s="1206"/>
      <c r="AM276" s="1206"/>
      <c r="AN276" s="1206"/>
      <c r="AO276" s="1206"/>
      <c r="AP276" s="1206"/>
      <c r="AQ276" s="1206"/>
      <c r="AR276" s="1206"/>
      <c r="AS276" s="1206"/>
      <c r="AT276" s="1206"/>
      <c r="AU276" s="1206"/>
      <c r="AV276" s="1206"/>
      <c r="AW276" s="1206"/>
      <c r="AX276" s="1206"/>
      <c r="AY276" s="1206"/>
      <c r="AZ276" s="1206"/>
      <c r="BA276" s="1206"/>
      <c r="BB276" s="1206"/>
      <c r="BC276" s="1206"/>
      <c r="BD276" s="1206"/>
      <c r="BE276" s="1206"/>
      <c r="BF276" s="1206"/>
      <c r="BG276" s="1206"/>
      <c r="BH276" s="1206"/>
      <c r="BI276" s="1206"/>
      <c r="BJ276" s="1206"/>
      <c r="BK276" s="1206"/>
      <c r="BL276" s="1206"/>
      <c r="BM276" s="1206"/>
      <c r="BN276" s="1206"/>
      <c r="BO276" s="1206"/>
      <c r="BP276" s="1206"/>
      <c r="BQ276" s="1206"/>
      <c r="BR276" s="1206"/>
      <c r="BS276" s="1206"/>
      <c r="BT276" s="1206"/>
      <c r="BU276" s="1206"/>
      <c r="BV276" s="1206"/>
      <c r="BW276" s="1206"/>
      <c r="BX276" s="1206"/>
      <c r="BY276" s="1206"/>
      <c r="BZ276" s="1206"/>
      <c r="CA276" s="1206"/>
      <c r="CB276" s="1206"/>
      <c r="CC276" s="1206"/>
      <c r="CD276" s="1206"/>
      <c r="CE276" s="1206"/>
      <c r="CF276" s="1206"/>
      <c r="CG276" s="1206"/>
      <c r="CH276" s="1206"/>
      <c r="CI276" s="1206"/>
      <c r="CJ276" s="1206"/>
      <c r="CK276" s="1206"/>
      <c r="CL276" s="1206"/>
      <c r="CM276" s="1206"/>
      <c r="CN276" s="1206"/>
      <c r="CO276" s="1206"/>
      <c r="CP276" s="1206"/>
      <c r="CQ276" s="1206"/>
      <c r="CR276" s="1206"/>
      <c r="CS276" s="1206"/>
      <c r="CT276" s="1206"/>
      <c r="CU276" s="1206"/>
      <c r="CV276" s="1206"/>
      <c r="CW276" s="1206"/>
      <c r="CX276" s="1206"/>
      <c r="CY276" s="1206"/>
      <c r="CZ276" s="1206"/>
      <c r="DA276" s="1206"/>
      <c r="DB276" s="1206"/>
      <c r="DC276" s="1206"/>
      <c r="DD276" s="1206"/>
      <c r="DE276" s="1206"/>
      <c r="DF276" s="1206"/>
      <c r="DG276" s="1206"/>
      <c r="DH276" s="1206"/>
      <c r="DI276" s="1206"/>
      <c r="DJ276" s="1206"/>
      <c r="DK276" s="1206"/>
      <c r="DL276" s="1206"/>
      <c r="DM276" s="1206"/>
      <c r="DN276" s="1206"/>
      <c r="DO276" s="1206"/>
      <c r="DP276" s="1206"/>
      <c r="DQ276" s="1206"/>
    </row>
    <row r="277" spans="1:121" x14ac:dyDescent="0.2">
      <c r="A277" s="1209"/>
      <c r="B277" s="1209"/>
      <c r="C277" s="1209"/>
      <c r="D277" s="1209"/>
      <c r="E277" s="1209"/>
      <c r="F277" s="1209"/>
      <c r="G277" s="1209"/>
      <c r="H277" s="1209"/>
      <c r="I277" s="1209"/>
      <c r="J277" s="1209"/>
      <c r="K277" s="1209"/>
      <c r="L277" s="1209"/>
      <c r="M277" s="1209"/>
      <c r="N277" s="1209"/>
      <c r="O277" s="1209"/>
      <c r="P277" s="1209"/>
      <c r="Q277" s="1209"/>
      <c r="R277" s="1209"/>
      <c r="S277" s="1209"/>
      <c r="T277" s="1209"/>
      <c r="U277" s="1209"/>
      <c r="V277" s="1209"/>
      <c r="W277" s="1209"/>
      <c r="X277" s="1209"/>
      <c r="Y277" s="1209"/>
      <c r="Z277" s="1209"/>
      <c r="AA277" s="1209"/>
      <c r="AB277" s="1209"/>
      <c r="AC277" s="1209"/>
      <c r="AD277" s="1209"/>
      <c r="AE277" s="1209"/>
      <c r="AF277" s="1209"/>
      <c r="AG277" s="1210"/>
      <c r="AH277" s="1210"/>
      <c r="AI277" s="1210"/>
      <c r="AJ277" s="1210"/>
      <c r="AK277" s="1206"/>
      <c r="AL277" s="1206"/>
      <c r="AM277" s="1206"/>
      <c r="AN277" s="1206"/>
      <c r="AO277" s="1206"/>
      <c r="AP277" s="1206"/>
      <c r="AQ277" s="1206"/>
      <c r="AR277" s="1206"/>
      <c r="AS277" s="1206"/>
      <c r="AT277" s="1206"/>
      <c r="AU277" s="1206"/>
      <c r="AV277" s="1206"/>
      <c r="AW277" s="1206"/>
      <c r="AX277" s="1206"/>
      <c r="AY277" s="1206"/>
      <c r="AZ277" s="1206"/>
      <c r="BA277" s="1206"/>
      <c r="BB277" s="1206"/>
      <c r="BC277" s="1206"/>
      <c r="BD277" s="1206"/>
      <c r="BE277" s="1206"/>
      <c r="BF277" s="1206"/>
      <c r="BG277" s="1206"/>
      <c r="BH277" s="1206"/>
      <c r="BI277" s="1206"/>
      <c r="BJ277" s="1206"/>
      <c r="BK277" s="1206"/>
      <c r="BL277" s="1206"/>
      <c r="BM277" s="1206"/>
      <c r="BN277" s="1206"/>
      <c r="BO277" s="1206"/>
      <c r="BP277" s="1206"/>
      <c r="BQ277" s="1206"/>
      <c r="BR277" s="1206"/>
      <c r="BS277" s="1206"/>
      <c r="BT277" s="1206"/>
      <c r="BU277" s="1206"/>
      <c r="BV277" s="1206"/>
      <c r="BW277" s="1206"/>
      <c r="BX277" s="1206"/>
      <c r="BY277" s="1206"/>
      <c r="BZ277" s="1206"/>
      <c r="CA277" s="1206"/>
      <c r="CB277" s="1206"/>
      <c r="CC277" s="1206"/>
      <c r="CD277" s="1206"/>
      <c r="CE277" s="1206"/>
      <c r="CF277" s="1206"/>
      <c r="CG277" s="1206"/>
      <c r="CH277" s="1206"/>
      <c r="CI277" s="1206"/>
      <c r="CJ277" s="1206"/>
      <c r="CK277" s="1206"/>
      <c r="CL277" s="1206"/>
      <c r="CM277" s="1206"/>
      <c r="CN277" s="1206"/>
      <c r="CO277" s="1206"/>
      <c r="CP277" s="1206"/>
      <c r="CQ277" s="1206"/>
      <c r="CR277" s="1206"/>
      <c r="CS277" s="1206"/>
      <c r="CT277" s="1206"/>
      <c r="CU277" s="1206"/>
      <c r="CV277" s="1206"/>
      <c r="CW277" s="1206"/>
      <c r="CX277" s="1206"/>
      <c r="CY277" s="1206"/>
      <c r="CZ277" s="1206"/>
      <c r="DA277" s="1206"/>
      <c r="DB277" s="1206"/>
      <c r="DC277" s="1206"/>
      <c r="DD277" s="1206"/>
      <c r="DE277" s="1206"/>
      <c r="DF277" s="1206"/>
      <c r="DG277" s="1206"/>
      <c r="DH277" s="1206"/>
      <c r="DI277" s="1206"/>
      <c r="DJ277" s="1206"/>
      <c r="DK277" s="1206"/>
      <c r="DL277" s="1206"/>
      <c r="DM277" s="1206"/>
      <c r="DN277" s="1206"/>
      <c r="DO277" s="1206"/>
      <c r="DP277" s="1206"/>
      <c r="DQ277" s="1206"/>
    </row>
    <row r="278" spans="1:121" x14ac:dyDescent="0.2">
      <c r="A278" s="1209"/>
      <c r="B278" s="1209"/>
      <c r="C278" s="1209"/>
      <c r="D278" s="1209"/>
      <c r="E278" s="1209"/>
      <c r="F278" s="1209"/>
      <c r="G278" s="1209"/>
      <c r="H278" s="1209"/>
      <c r="I278" s="1209"/>
      <c r="J278" s="1209"/>
      <c r="K278" s="1209"/>
      <c r="L278" s="1209"/>
      <c r="M278" s="1209"/>
      <c r="N278" s="1209"/>
      <c r="O278" s="1209"/>
      <c r="P278" s="1209"/>
      <c r="Q278" s="1209"/>
      <c r="R278" s="1209"/>
      <c r="S278" s="1209"/>
      <c r="T278" s="1209"/>
      <c r="U278" s="1209"/>
      <c r="V278" s="1209"/>
      <c r="W278" s="1209"/>
      <c r="X278" s="1209"/>
      <c r="Y278" s="1209"/>
      <c r="Z278" s="1209"/>
      <c r="AA278" s="1209"/>
      <c r="AB278" s="1209"/>
      <c r="AC278" s="1209"/>
      <c r="AD278" s="1209"/>
      <c r="AE278" s="1209"/>
      <c r="AF278" s="1209"/>
      <c r="AG278" s="1210"/>
      <c r="AH278" s="1210"/>
      <c r="AI278" s="1210"/>
      <c r="AJ278" s="1210"/>
      <c r="AK278" s="1206"/>
      <c r="AL278" s="1206"/>
      <c r="AM278" s="1206"/>
      <c r="AN278" s="1206"/>
      <c r="AO278" s="1206"/>
      <c r="AP278" s="1206"/>
      <c r="AQ278" s="1206"/>
      <c r="AR278" s="1206"/>
      <c r="AS278" s="1206"/>
      <c r="AT278" s="1206"/>
      <c r="AU278" s="1206"/>
      <c r="AV278" s="1206"/>
      <c r="AW278" s="1206"/>
      <c r="AX278" s="1206"/>
      <c r="AY278" s="1206"/>
      <c r="AZ278" s="1206"/>
      <c r="BA278" s="1206"/>
      <c r="BB278" s="1206"/>
      <c r="BC278" s="1206"/>
      <c r="BD278" s="1206"/>
      <c r="BE278" s="1206"/>
      <c r="BF278" s="1206"/>
      <c r="BG278" s="1206"/>
      <c r="BH278" s="1206"/>
      <c r="BI278" s="1206"/>
      <c r="BJ278" s="1206"/>
      <c r="BK278" s="1206"/>
      <c r="BL278" s="1206"/>
      <c r="BM278" s="1206"/>
      <c r="BN278" s="1206"/>
      <c r="BO278" s="1206"/>
      <c r="BP278" s="1206"/>
      <c r="BQ278" s="1206"/>
      <c r="BR278" s="1206"/>
      <c r="BS278" s="1206"/>
      <c r="BT278" s="1206"/>
      <c r="BU278" s="1206"/>
      <c r="BV278" s="1206"/>
      <c r="BW278" s="1206"/>
      <c r="BX278" s="1206"/>
      <c r="BY278" s="1206"/>
      <c r="BZ278" s="1206"/>
      <c r="CA278" s="1206"/>
      <c r="CB278" s="1206"/>
      <c r="CC278" s="1206"/>
      <c r="CD278" s="1206"/>
      <c r="CE278" s="1206"/>
      <c r="CF278" s="1206"/>
      <c r="CG278" s="1206"/>
      <c r="CH278" s="1206"/>
      <c r="CI278" s="1206"/>
      <c r="CJ278" s="1206"/>
      <c r="CK278" s="1206"/>
      <c r="CL278" s="1206"/>
      <c r="CM278" s="1206"/>
      <c r="CN278" s="1206"/>
      <c r="CO278" s="1206"/>
      <c r="CP278" s="1206"/>
      <c r="CQ278" s="1206"/>
      <c r="CR278" s="1206"/>
      <c r="CS278" s="1206"/>
      <c r="CT278" s="1206"/>
      <c r="CU278" s="1206"/>
      <c r="CV278" s="1206"/>
      <c r="CW278" s="1206"/>
      <c r="CX278" s="1206"/>
      <c r="CY278" s="1206"/>
      <c r="CZ278" s="1206"/>
      <c r="DA278" s="1206"/>
      <c r="DB278" s="1206"/>
      <c r="DC278" s="1206"/>
      <c r="DD278" s="1206"/>
      <c r="DE278" s="1206"/>
      <c r="DF278" s="1206"/>
      <c r="DG278" s="1206"/>
      <c r="DH278" s="1206"/>
      <c r="DI278" s="1206"/>
      <c r="DJ278" s="1206"/>
      <c r="DK278" s="1206"/>
      <c r="DL278" s="1206"/>
      <c r="DM278" s="1206"/>
      <c r="DN278" s="1206"/>
      <c r="DO278" s="1206"/>
      <c r="DP278" s="1206"/>
      <c r="DQ278" s="1206"/>
    </row>
    <row r="279" spans="1:121" x14ac:dyDescent="0.2">
      <c r="A279" s="1209"/>
      <c r="B279" s="1209"/>
      <c r="C279" s="1209"/>
      <c r="D279" s="1209"/>
      <c r="E279" s="1209"/>
      <c r="F279" s="1209"/>
      <c r="G279" s="1209"/>
      <c r="H279" s="1209"/>
      <c r="I279" s="1209"/>
      <c r="J279" s="1209"/>
      <c r="K279" s="1209"/>
      <c r="L279" s="1209"/>
      <c r="M279" s="1209"/>
      <c r="N279" s="1209"/>
      <c r="O279" s="1209"/>
      <c r="P279" s="1209"/>
      <c r="Q279" s="1209"/>
      <c r="R279" s="1209"/>
      <c r="S279" s="1209"/>
      <c r="T279" s="1209"/>
      <c r="U279" s="1209"/>
      <c r="V279" s="1209"/>
      <c r="W279" s="1209"/>
      <c r="X279" s="1209"/>
      <c r="Y279" s="1209"/>
      <c r="Z279" s="1209"/>
      <c r="AA279" s="1209"/>
      <c r="AB279" s="1209"/>
      <c r="AC279" s="1209"/>
      <c r="AD279" s="1209"/>
      <c r="AE279" s="1209"/>
      <c r="AF279" s="1209"/>
      <c r="AG279" s="1210"/>
      <c r="AH279" s="1210"/>
      <c r="AI279" s="1210"/>
      <c r="AJ279" s="1210"/>
      <c r="AK279" s="1206"/>
      <c r="AL279" s="1206"/>
      <c r="AM279" s="1206"/>
      <c r="AN279" s="1206"/>
      <c r="AO279" s="1206"/>
      <c r="AP279" s="1206"/>
      <c r="AQ279" s="1206"/>
      <c r="AR279" s="1206"/>
      <c r="AS279" s="1206"/>
      <c r="AT279" s="1206"/>
      <c r="AU279" s="1206"/>
      <c r="AV279" s="1206"/>
      <c r="AW279" s="1206"/>
      <c r="AX279" s="1206"/>
      <c r="AY279" s="1206"/>
      <c r="AZ279" s="1206"/>
      <c r="BA279" s="1206"/>
      <c r="BB279" s="1206"/>
      <c r="BC279" s="1206"/>
      <c r="BD279" s="1206"/>
      <c r="BE279" s="1206"/>
      <c r="BF279" s="1206"/>
      <c r="BG279" s="1206"/>
      <c r="BH279" s="1206"/>
      <c r="BI279" s="1206"/>
      <c r="BJ279" s="1206"/>
      <c r="BK279" s="1206"/>
      <c r="BL279" s="1206"/>
      <c r="BM279" s="1206"/>
      <c r="BN279" s="1206"/>
      <c r="BO279" s="1206"/>
      <c r="BP279" s="1206"/>
      <c r="BQ279" s="1206"/>
      <c r="BR279" s="1206"/>
      <c r="BS279" s="1206"/>
      <c r="BT279" s="1206"/>
      <c r="BU279" s="1206"/>
      <c r="BV279" s="1206"/>
      <c r="BW279" s="1206"/>
      <c r="BX279" s="1206"/>
      <c r="BY279" s="1206"/>
      <c r="BZ279" s="1206"/>
      <c r="CA279" s="1206"/>
      <c r="CB279" s="1206"/>
      <c r="CC279" s="1206"/>
      <c r="CD279" s="1206"/>
      <c r="CE279" s="1206"/>
      <c r="CF279" s="1206"/>
      <c r="CG279" s="1206"/>
      <c r="CH279" s="1206"/>
      <c r="CI279" s="1206"/>
      <c r="CJ279" s="1206"/>
      <c r="CK279" s="1206"/>
      <c r="CL279" s="1206"/>
      <c r="CM279" s="1206"/>
      <c r="CN279" s="1206"/>
      <c r="CO279" s="1206"/>
      <c r="CP279" s="1206"/>
      <c r="CQ279" s="1206"/>
      <c r="CR279" s="1206"/>
      <c r="CS279" s="1206"/>
      <c r="CT279" s="1206"/>
      <c r="CU279" s="1206"/>
      <c r="CV279" s="1206"/>
      <c r="CW279" s="1206"/>
      <c r="CX279" s="1206"/>
      <c r="CY279" s="1206"/>
      <c r="CZ279" s="1206"/>
      <c r="DA279" s="1206"/>
      <c r="DB279" s="1206"/>
      <c r="DC279" s="1206"/>
      <c r="DD279" s="1206"/>
      <c r="DE279" s="1206"/>
      <c r="DF279" s="1206"/>
      <c r="DG279" s="1206"/>
      <c r="DH279" s="1206"/>
      <c r="DI279" s="1206"/>
      <c r="DJ279" s="1206"/>
      <c r="DK279" s="1206"/>
      <c r="DL279" s="1206"/>
      <c r="DM279" s="1206"/>
      <c r="DN279" s="1206"/>
      <c r="DO279" s="1206"/>
      <c r="DP279" s="1206"/>
      <c r="DQ279" s="1206"/>
    </row>
    <row r="280" spans="1:121" x14ac:dyDescent="0.2">
      <c r="A280" s="1209"/>
      <c r="B280" s="1209"/>
      <c r="C280" s="1209"/>
      <c r="D280" s="1209"/>
      <c r="E280" s="1209"/>
      <c r="F280" s="1209"/>
      <c r="G280" s="1209"/>
      <c r="H280" s="1209"/>
      <c r="I280" s="1209"/>
      <c r="J280" s="1209"/>
      <c r="K280" s="1209"/>
      <c r="L280" s="1209"/>
      <c r="M280" s="1209"/>
      <c r="N280" s="1209"/>
      <c r="O280" s="1209"/>
      <c r="P280" s="1209"/>
      <c r="Q280" s="1209"/>
      <c r="R280" s="1209"/>
      <c r="S280" s="1209"/>
      <c r="T280" s="1209"/>
      <c r="U280" s="1209"/>
      <c r="V280" s="1209"/>
      <c r="W280" s="1209"/>
      <c r="X280" s="1209"/>
      <c r="Y280" s="1209"/>
      <c r="Z280" s="1209"/>
      <c r="AA280" s="1209"/>
      <c r="AB280" s="1209"/>
      <c r="AC280" s="1209"/>
      <c r="AD280" s="1209"/>
      <c r="AE280" s="1209"/>
      <c r="AF280" s="1209"/>
      <c r="AG280" s="1210"/>
      <c r="AH280" s="1210"/>
      <c r="AI280" s="1210"/>
      <c r="AJ280" s="1210"/>
      <c r="AK280" s="1206"/>
      <c r="AL280" s="1206"/>
      <c r="AM280" s="1206"/>
      <c r="AN280" s="1206"/>
      <c r="AO280" s="1206"/>
      <c r="AP280" s="1206"/>
      <c r="AQ280" s="1206"/>
      <c r="AR280" s="1206"/>
      <c r="AS280" s="1206"/>
      <c r="AT280" s="1206"/>
      <c r="AU280" s="1206"/>
      <c r="AV280" s="1206"/>
      <c r="AW280" s="1206"/>
      <c r="AX280" s="1206"/>
      <c r="AY280" s="1206"/>
      <c r="AZ280" s="1206"/>
      <c r="BA280" s="1206"/>
      <c r="BB280" s="1206"/>
      <c r="BC280" s="1206"/>
      <c r="BD280" s="1206"/>
      <c r="BE280" s="1206"/>
      <c r="BF280" s="1206"/>
      <c r="BG280" s="1206"/>
      <c r="BH280" s="1206"/>
      <c r="BI280" s="1206"/>
      <c r="BJ280" s="1206"/>
      <c r="BK280" s="1206"/>
      <c r="BL280" s="1206"/>
      <c r="BM280" s="1206"/>
      <c r="BN280" s="1206"/>
      <c r="BO280" s="1206"/>
      <c r="BP280" s="1206"/>
      <c r="BQ280" s="1206"/>
      <c r="BR280" s="1206"/>
      <c r="BS280" s="1206"/>
      <c r="BT280" s="1206"/>
      <c r="BU280" s="1206"/>
      <c r="BV280" s="1206"/>
      <c r="BW280" s="1206"/>
      <c r="BX280" s="1206"/>
      <c r="BY280" s="1206"/>
      <c r="BZ280" s="1206"/>
      <c r="CA280" s="1206"/>
      <c r="CB280" s="1206"/>
      <c r="CC280" s="1206"/>
      <c r="CD280" s="1206"/>
      <c r="CE280" s="1206"/>
      <c r="CF280" s="1206"/>
      <c r="CG280" s="1206"/>
      <c r="CH280" s="1206"/>
      <c r="CI280" s="1206"/>
      <c r="CJ280" s="1206"/>
      <c r="CK280" s="1206"/>
      <c r="CL280" s="1206"/>
      <c r="CM280" s="1206"/>
      <c r="CN280" s="1206"/>
      <c r="CO280" s="1206"/>
      <c r="CP280" s="1206"/>
      <c r="CQ280" s="1206"/>
      <c r="CR280" s="1206"/>
      <c r="CS280" s="1206"/>
      <c r="CT280" s="1206"/>
      <c r="CU280" s="1206"/>
      <c r="CV280" s="1206"/>
      <c r="CW280" s="1206"/>
      <c r="CX280" s="1206"/>
      <c r="CY280" s="1206"/>
      <c r="CZ280" s="1206"/>
      <c r="DA280" s="1206"/>
      <c r="DB280" s="1206"/>
      <c r="DC280" s="1206"/>
      <c r="DD280" s="1206"/>
      <c r="DE280" s="1206"/>
      <c r="DF280" s="1206"/>
      <c r="DG280" s="1206"/>
      <c r="DH280" s="1206"/>
      <c r="DI280" s="1206"/>
      <c r="DJ280" s="1206"/>
      <c r="DK280" s="1206"/>
      <c r="DL280" s="1206"/>
      <c r="DM280" s="1206"/>
      <c r="DN280" s="1206"/>
      <c r="DO280" s="1206"/>
      <c r="DP280" s="1206"/>
      <c r="DQ280" s="1206"/>
    </row>
    <row r="281" spans="1:121" x14ac:dyDescent="0.2">
      <c r="A281" s="1209"/>
      <c r="B281" s="1209"/>
      <c r="C281" s="1209"/>
      <c r="D281" s="1209"/>
      <c r="E281" s="1209"/>
      <c r="F281" s="1209"/>
      <c r="G281" s="1209"/>
      <c r="H281" s="1209"/>
      <c r="I281" s="1209"/>
      <c r="J281" s="1209"/>
      <c r="K281" s="1209"/>
      <c r="L281" s="1209"/>
      <c r="M281" s="1209"/>
      <c r="N281" s="1209"/>
      <c r="O281" s="1209"/>
      <c r="P281" s="1209"/>
      <c r="Q281" s="1209"/>
      <c r="R281" s="1209"/>
      <c r="S281" s="1209"/>
      <c r="T281" s="1209"/>
      <c r="U281" s="1209"/>
      <c r="V281" s="1209"/>
      <c r="W281" s="1209"/>
      <c r="X281" s="1209"/>
      <c r="Y281" s="1209"/>
      <c r="Z281" s="1209"/>
      <c r="AA281" s="1209"/>
      <c r="AB281" s="1209"/>
      <c r="AC281" s="1209"/>
      <c r="AD281" s="1209"/>
      <c r="AE281" s="1209"/>
      <c r="AF281" s="1209"/>
      <c r="AG281" s="1210"/>
      <c r="AH281" s="1210"/>
      <c r="AI281" s="1210"/>
      <c r="AJ281" s="1210"/>
      <c r="AK281" s="1206"/>
      <c r="AL281" s="1206"/>
      <c r="AM281" s="1206"/>
      <c r="AN281" s="1206"/>
      <c r="AO281" s="1206"/>
      <c r="AP281" s="1206"/>
      <c r="AQ281" s="1206"/>
      <c r="AR281" s="1206"/>
      <c r="AS281" s="1206"/>
      <c r="AT281" s="1206"/>
      <c r="AU281" s="1206"/>
      <c r="AV281" s="1206"/>
      <c r="AW281" s="1206"/>
      <c r="AX281" s="1206"/>
      <c r="AY281" s="1206"/>
      <c r="AZ281" s="1206"/>
      <c r="BA281" s="1206"/>
      <c r="BB281" s="1206"/>
      <c r="BC281" s="1206"/>
      <c r="BD281" s="1206"/>
      <c r="BE281" s="1206"/>
      <c r="BF281" s="1206"/>
      <c r="BG281" s="1206"/>
      <c r="BH281" s="1206"/>
      <c r="BI281" s="1206"/>
      <c r="BJ281" s="1206"/>
      <c r="BK281" s="1206"/>
      <c r="BL281" s="1206"/>
      <c r="BM281" s="1206"/>
      <c r="BN281" s="1206"/>
      <c r="BO281" s="1206"/>
      <c r="BP281" s="1206"/>
      <c r="BQ281" s="1206"/>
      <c r="BR281" s="1206"/>
      <c r="BS281" s="1206"/>
      <c r="BT281" s="1206"/>
      <c r="BU281" s="1206"/>
      <c r="BV281" s="1206"/>
      <c r="BW281" s="1206"/>
      <c r="BX281" s="1206"/>
      <c r="BY281" s="1206"/>
      <c r="BZ281" s="1206"/>
      <c r="CA281" s="1206"/>
      <c r="CB281" s="1206"/>
      <c r="CC281" s="1206"/>
      <c r="CD281" s="1206"/>
      <c r="CE281" s="1206"/>
      <c r="CF281" s="1206"/>
      <c r="CG281" s="1206"/>
      <c r="CH281" s="1206"/>
      <c r="CI281" s="1206"/>
      <c r="CJ281" s="1206"/>
      <c r="CK281" s="1206"/>
      <c r="CL281" s="1206"/>
      <c r="CM281" s="1206"/>
      <c r="CN281" s="1206"/>
      <c r="CO281" s="1206"/>
      <c r="CP281" s="1206"/>
      <c r="CQ281" s="1206"/>
      <c r="CR281" s="1206"/>
      <c r="CS281" s="1206"/>
      <c r="CT281" s="1206"/>
      <c r="CU281" s="1206"/>
      <c r="CV281" s="1206"/>
      <c r="CW281" s="1206"/>
      <c r="CX281" s="1206"/>
      <c r="CY281" s="1206"/>
      <c r="CZ281" s="1206"/>
      <c r="DA281" s="1206"/>
      <c r="DB281" s="1206"/>
      <c r="DC281" s="1206"/>
      <c r="DD281" s="1206"/>
      <c r="DE281" s="1206"/>
      <c r="DF281" s="1206"/>
      <c r="DG281" s="1206"/>
      <c r="DH281" s="1206"/>
      <c r="DI281" s="1206"/>
      <c r="DJ281" s="1206"/>
      <c r="DK281" s="1206"/>
      <c r="DL281" s="1206"/>
      <c r="DM281" s="1206"/>
      <c r="DN281" s="1206"/>
      <c r="DO281" s="1206"/>
      <c r="DP281" s="1206"/>
      <c r="DQ281" s="1206"/>
    </row>
    <row r="282" spans="1:121" x14ac:dyDescent="0.2">
      <c r="A282" s="1209"/>
      <c r="B282" s="1209"/>
      <c r="C282" s="1209"/>
      <c r="D282" s="1209"/>
      <c r="E282" s="1209"/>
      <c r="F282" s="1209"/>
      <c r="G282" s="1209"/>
      <c r="H282" s="1209"/>
      <c r="I282" s="1209"/>
      <c r="J282" s="1209"/>
      <c r="K282" s="1209"/>
      <c r="L282" s="1209"/>
      <c r="M282" s="1209"/>
      <c r="N282" s="1209"/>
      <c r="O282" s="1209"/>
      <c r="P282" s="1209"/>
      <c r="Q282" s="1209"/>
      <c r="R282" s="1209"/>
      <c r="S282" s="1209"/>
      <c r="T282" s="1209"/>
      <c r="U282" s="1209"/>
      <c r="V282" s="1209"/>
      <c r="W282" s="1209"/>
      <c r="X282" s="1209"/>
      <c r="Y282" s="1209"/>
      <c r="Z282" s="1209"/>
      <c r="AA282" s="1209"/>
      <c r="AB282" s="1209"/>
      <c r="AC282" s="1209"/>
      <c r="AD282" s="1209"/>
      <c r="AE282" s="1209"/>
      <c r="AF282" s="1209"/>
      <c r="AG282" s="1210"/>
      <c r="AH282" s="1210"/>
      <c r="AI282" s="1210"/>
      <c r="AJ282" s="1210"/>
      <c r="AK282" s="1206"/>
      <c r="AL282" s="1206"/>
      <c r="AM282" s="1206"/>
      <c r="AN282" s="1206"/>
      <c r="AO282" s="1206"/>
      <c r="AP282" s="1206"/>
      <c r="AQ282" s="1206"/>
      <c r="AR282" s="1206"/>
      <c r="AS282" s="1206"/>
      <c r="AT282" s="1206"/>
      <c r="AU282" s="1206"/>
      <c r="AV282" s="1206"/>
      <c r="AW282" s="1206"/>
      <c r="AX282" s="1206"/>
      <c r="AY282" s="1206"/>
      <c r="AZ282" s="1206"/>
      <c r="BA282" s="1206"/>
      <c r="BB282" s="1206"/>
      <c r="BC282" s="1206"/>
      <c r="BD282" s="1206"/>
      <c r="BE282" s="1206"/>
      <c r="BF282" s="1206"/>
      <c r="BG282" s="1206"/>
      <c r="BH282" s="1206"/>
      <c r="BI282" s="1206"/>
      <c r="BJ282" s="1206"/>
      <c r="BK282" s="1206"/>
      <c r="BL282" s="1206"/>
      <c r="BM282" s="1206"/>
      <c r="BN282" s="1206"/>
      <c r="BO282" s="1206"/>
      <c r="BP282" s="1206"/>
      <c r="BQ282" s="1206"/>
      <c r="BR282" s="1206"/>
      <c r="BS282" s="1206"/>
      <c r="BT282" s="1206"/>
      <c r="BU282" s="1206"/>
      <c r="BV282" s="1206"/>
      <c r="BW282" s="1206"/>
      <c r="BX282" s="1206"/>
      <c r="BY282" s="1206"/>
      <c r="BZ282" s="1206"/>
      <c r="CA282" s="1206"/>
      <c r="CB282" s="1206"/>
      <c r="CC282" s="1206"/>
      <c r="CD282" s="1206"/>
      <c r="CE282" s="1206"/>
      <c r="CF282" s="1206"/>
      <c r="CG282" s="1206"/>
      <c r="CH282" s="1206"/>
      <c r="CI282" s="1206"/>
      <c r="CJ282" s="1206"/>
      <c r="CK282" s="1206"/>
      <c r="CL282" s="1206"/>
      <c r="CM282" s="1206"/>
      <c r="CN282" s="1206"/>
      <c r="CO282" s="1206"/>
      <c r="CP282" s="1206"/>
      <c r="CQ282" s="1206"/>
      <c r="CR282" s="1206"/>
      <c r="CS282" s="1206"/>
      <c r="CT282" s="1206"/>
      <c r="CU282" s="1206"/>
      <c r="CV282" s="1206"/>
      <c r="CW282" s="1206"/>
      <c r="CX282" s="1206"/>
      <c r="CY282" s="1206"/>
      <c r="CZ282" s="1206"/>
      <c r="DA282" s="1206"/>
      <c r="DB282" s="1206"/>
      <c r="DC282" s="1206"/>
      <c r="DD282" s="1206"/>
      <c r="DE282" s="1206"/>
      <c r="DF282" s="1206"/>
      <c r="DG282" s="1206"/>
      <c r="DH282" s="1206"/>
      <c r="DI282" s="1206"/>
      <c r="DJ282" s="1206"/>
      <c r="DK282" s="1206"/>
      <c r="DL282" s="1206"/>
      <c r="DM282" s="1206"/>
      <c r="DN282" s="1206"/>
      <c r="DO282" s="1206"/>
      <c r="DP282" s="1206"/>
      <c r="DQ282" s="1206"/>
    </row>
    <row r="283" spans="1:121" x14ac:dyDescent="0.2">
      <c r="A283" s="1209"/>
      <c r="B283" s="1209"/>
      <c r="C283" s="1209"/>
      <c r="D283" s="1209"/>
      <c r="E283" s="1209"/>
      <c r="F283" s="1209"/>
      <c r="G283" s="1209"/>
      <c r="H283" s="1209"/>
      <c r="I283" s="1209"/>
      <c r="J283" s="1209"/>
      <c r="K283" s="1209"/>
      <c r="L283" s="1209"/>
      <c r="M283" s="1209"/>
      <c r="N283" s="1209"/>
      <c r="O283" s="1209"/>
      <c r="P283" s="1209"/>
      <c r="Q283" s="1209"/>
      <c r="R283" s="1209"/>
      <c r="S283" s="1209"/>
      <c r="T283" s="1209"/>
      <c r="U283" s="1209"/>
      <c r="V283" s="1209"/>
      <c r="W283" s="1209"/>
      <c r="X283" s="1209"/>
      <c r="Y283" s="1209"/>
      <c r="Z283" s="1209"/>
      <c r="AA283" s="1209"/>
      <c r="AB283" s="1209"/>
      <c r="AC283" s="1209"/>
      <c r="AD283" s="1209"/>
      <c r="AE283" s="1209"/>
      <c r="AF283" s="1209"/>
      <c r="AG283" s="1210"/>
      <c r="AH283" s="1210"/>
      <c r="AI283" s="1210"/>
      <c r="AJ283" s="1210"/>
      <c r="AK283" s="1206"/>
      <c r="AL283" s="1206"/>
      <c r="AM283" s="1206"/>
      <c r="AN283" s="1206"/>
      <c r="AO283" s="1206"/>
      <c r="AP283" s="1206"/>
      <c r="AQ283" s="1206"/>
      <c r="AR283" s="1206"/>
      <c r="AS283" s="1206"/>
      <c r="AT283" s="1206"/>
      <c r="AU283" s="1206"/>
      <c r="AV283" s="1206"/>
      <c r="AW283" s="1206"/>
      <c r="AX283" s="1206"/>
      <c r="AY283" s="1206"/>
      <c r="AZ283" s="1206"/>
      <c r="BA283" s="1206"/>
      <c r="BB283" s="1206"/>
      <c r="BC283" s="1206"/>
      <c r="BD283" s="1206"/>
      <c r="BE283" s="1206"/>
      <c r="BF283" s="1206"/>
      <c r="BG283" s="1206"/>
      <c r="BH283" s="1206"/>
      <c r="BI283" s="1206"/>
      <c r="BJ283" s="1206"/>
      <c r="BK283" s="1206"/>
      <c r="BL283" s="1206"/>
      <c r="BM283" s="1206"/>
      <c r="BN283" s="1206"/>
      <c r="BO283" s="1206"/>
      <c r="BP283" s="1206"/>
      <c r="BQ283" s="1206"/>
      <c r="BR283" s="1206"/>
      <c r="BS283" s="1206"/>
      <c r="BT283" s="1206"/>
      <c r="BU283" s="1206"/>
      <c r="BV283" s="1206"/>
      <c r="BW283" s="1206"/>
      <c r="BX283" s="1206"/>
      <c r="BY283" s="1206"/>
      <c r="BZ283" s="1206"/>
      <c r="CA283" s="1206"/>
      <c r="CB283" s="1206"/>
      <c r="CC283" s="1206"/>
      <c r="CD283" s="1206"/>
      <c r="CE283" s="1206"/>
      <c r="CF283" s="1206"/>
      <c r="CG283" s="1206"/>
      <c r="CH283" s="1206"/>
      <c r="CI283" s="1206"/>
      <c r="CJ283" s="1206"/>
      <c r="CK283" s="1206"/>
      <c r="CL283" s="1206"/>
      <c r="CM283" s="1206"/>
      <c r="CN283" s="1206"/>
      <c r="CO283" s="1206"/>
      <c r="CP283" s="1206"/>
      <c r="CQ283" s="1206"/>
      <c r="CR283" s="1206"/>
      <c r="CS283" s="1206"/>
      <c r="CT283" s="1206"/>
      <c r="CU283" s="1206"/>
      <c r="CV283" s="1206"/>
      <c r="CW283" s="1206"/>
      <c r="CX283" s="1206"/>
      <c r="CY283" s="1206"/>
      <c r="CZ283" s="1206"/>
      <c r="DA283" s="1206"/>
      <c r="DB283" s="1206"/>
      <c r="DC283" s="1206"/>
      <c r="DD283" s="1206"/>
      <c r="DE283" s="1206"/>
      <c r="DF283" s="1206"/>
      <c r="DG283" s="1206"/>
      <c r="DH283" s="1206"/>
      <c r="DI283" s="1206"/>
      <c r="DJ283" s="1206"/>
      <c r="DK283" s="1206"/>
      <c r="DL283" s="1206"/>
      <c r="DM283" s="1206"/>
      <c r="DN283" s="1206"/>
      <c r="DO283" s="1206"/>
      <c r="DP283" s="1206"/>
      <c r="DQ283" s="1206"/>
    </row>
    <row r="284" spans="1:121" x14ac:dyDescent="0.2">
      <c r="A284" s="1209"/>
      <c r="B284" s="1209"/>
      <c r="C284" s="1209"/>
      <c r="D284" s="1209"/>
      <c r="E284" s="1209"/>
      <c r="F284" s="1209"/>
      <c r="G284" s="1209"/>
      <c r="H284" s="1209"/>
      <c r="I284" s="1209"/>
      <c r="J284" s="1209"/>
      <c r="K284" s="1209"/>
      <c r="L284" s="1209"/>
      <c r="M284" s="1209"/>
      <c r="N284" s="1209"/>
      <c r="O284" s="1209"/>
      <c r="P284" s="1209"/>
      <c r="Q284" s="1209"/>
      <c r="R284" s="1209"/>
      <c r="S284" s="1209"/>
      <c r="T284" s="1209"/>
      <c r="U284" s="1209"/>
      <c r="V284" s="1209"/>
      <c r="W284" s="1209"/>
      <c r="X284" s="1209"/>
      <c r="Y284" s="1209"/>
      <c r="Z284" s="1209"/>
      <c r="AA284" s="1209"/>
      <c r="AB284" s="1209"/>
      <c r="AC284" s="1209"/>
      <c r="AD284" s="1209"/>
      <c r="AE284" s="1209"/>
      <c r="AF284" s="1209"/>
      <c r="AG284" s="1210"/>
      <c r="AH284" s="1210"/>
      <c r="AI284" s="1210"/>
      <c r="AJ284" s="1210"/>
      <c r="AK284" s="1206"/>
      <c r="AL284" s="1206"/>
      <c r="AM284" s="1206"/>
      <c r="AN284" s="1206"/>
      <c r="AO284" s="1206"/>
      <c r="AP284" s="1206"/>
      <c r="AQ284" s="1206"/>
      <c r="AR284" s="1206"/>
      <c r="AS284" s="1206"/>
      <c r="AT284" s="1206"/>
      <c r="AU284" s="1206"/>
      <c r="AV284" s="1206"/>
      <c r="AW284" s="1206"/>
      <c r="AX284" s="1206"/>
      <c r="AY284" s="1206"/>
      <c r="AZ284" s="1206"/>
      <c r="BA284" s="1206"/>
      <c r="BB284" s="1206"/>
      <c r="BC284" s="1206"/>
      <c r="BD284" s="1206"/>
      <c r="BE284" s="1206"/>
      <c r="BF284" s="1206"/>
      <c r="BG284" s="1206"/>
      <c r="BH284" s="1206"/>
      <c r="BI284" s="1206"/>
      <c r="BJ284" s="1206"/>
      <c r="BK284" s="1206"/>
      <c r="BL284" s="1206"/>
      <c r="BM284" s="1206"/>
      <c r="BN284" s="1206"/>
      <c r="BO284" s="1206"/>
      <c r="BP284" s="1206"/>
      <c r="BQ284" s="1206"/>
      <c r="BR284" s="1206"/>
      <c r="BS284" s="1206"/>
      <c r="BT284" s="1206"/>
      <c r="BU284" s="1206"/>
      <c r="BV284" s="1206"/>
      <c r="BW284" s="1206"/>
      <c r="BX284" s="1206"/>
      <c r="BY284" s="1206"/>
      <c r="BZ284" s="1206"/>
      <c r="CA284" s="1206"/>
      <c r="CB284" s="1206"/>
      <c r="CC284" s="1206"/>
      <c r="CD284" s="1206"/>
      <c r="CE284" s="1206"/>
      <c r="CF284" s="1206"/>
      <c r="CG284" s="1206"/>
      <c r="CH284" s="1206"/>
      <c r="CI284" s="1206"/>
      <c r="CJ284" s="1206"/>
      <c r="CK284" s="1206"/>
      <c r="CL284" s="1206"/>
      <c r="CM284" s="1206"/>
      <c r="CN284" s="1206"/>
      <c r="CO284" s="1206"/>
      <c r="CP284" s="1206"/>
      <c r="CQ284" s="1206"/>
      <c r="CR284" s="1206"/>
      <c r="CS284" s="1206"/>
      <c r="CT284" s="1206"/>
      <c r="CU284" s="1206"/>
      <c r="CV284" s="1206"/>
      <c r="CW284" s="1206"/>
      <c r="CX284" s="1206"/>
      <c r="CY284" s="1206"/>
      <c r="CZ284" s="1206"/>
      <c r="DA284" s="1206"/>
      <c r="DB284" s="1206"/>
      <c r="DC284" s="1206"/>
      <c r="DD284" s="1206"/>
      <c r="DE284" s="1206"/>
      <c r="DF284" s="1206"/>
      <c r="DG284" s="1206"/>
      <c r="DH284" s="1206"/>
      <c r="DI284" s="1206"/>
      <c r="DJ284" s="1206"/>
      <c r="DK284" s="1206"/>
      <c r="DL284" s="1206"/>
      <c r="DM284" s="1206"/>
      <c r="DN284" s="1206"/>
      <c r="DO284" s="1206"/>
      <c r="DP284" s="1206"/>
      <c r="DQ284" s="1206"/>
    </row>
    <row r="285" spans="1:121" x14ac:dyDescent="0.2">
      <c r="A285" s="1209"/>
      <c r="B285" s="1209"/>
      <c r="C285" s="1209"/>
      <c r="D285" s="1209"/>
      <c r="E285" s="1209"/>
      <c r="F285" s="1209"/>
      <c r="G285" s="1209"/>
      <c r="H285" s="1209"/>
      <c r="I285" s="1209"/>
      <c r="J285" s="1209"/>
      <c r="K285" s="1209"/>
      <c r="L285" s="1209"/>
      <c r="M285" s="1209"/>
      <c r="N285" s="1209"/>
      <c r="O285" s="1209"/>
      <c r="P285" s="1209"/>
      <c r="Q285" s="1209"/>
      <c r="R285" s="1209"/>
      <c r="S285" s="1209"/>
      <c r="T285" s="1209"/>
      <c r="U285" s="1209"/>
      <c r="V285" s="1209"/>
      <c r="W285" s="1209"/>
      <c r="X285" s="1209"/>
      <c r="Y285" s="1209"/>
      <c r="Z285" s="1209"/>
      <c r="AA285" s="1209"/>
      <c r="AB285" s="1209"/>
      <c r="AC285" s="1209"/>
      <c r="AD285" s="1209"/>
      <c r="AE285" s="1209"/>
      <c r="AF285" s="1209"/>
      <c r="AG285" s="1210"/>
      <c r="AH285" s="1210"/>
      <c r="AI285" s="1210"/>
      <c r="AJ285" s="1210"/>
      <c r="AK285" s="1206"/>
      <c r="AL285" s="1206"/>
      <c r="AM285" s="1206"/>
      <c r="AN285" s="1206"/>
      <c r="AO285" s="1206"/>
      <c r="AP285" s="1206"/>
      <c r="AQ285" s="1206"/>
      <c r="AR285" s="1206"/>
      <c r="AS285" s="1206"/>
      <c r="AT285" s="1206"/>
      <c r="AU285" s="1206"/>
      <c r="AV285" s="1206"/>
      <c r="AW285" s="1206"/>
      <c r="AX285" s="1206"/>
      <c r="AY285" s="1206"/>
      <c r="AZ285" s="1206"/>
      <c r="BA285" s="1206"/>
      <c r="BB285" s="1206"/>
      <c r="BC285" s="1206"/>
      <c r="BD285" s="1206"/>
      <c r="BE285" s="1206"/>
      <c r="BF285" s="1206"/>
      <c r="BG285" s="1206"/>
      <c r="BH285" s="1206"/>
      <c r="BI285" s="1206"/>
      <c r="BJ285" s="1206"/>
      <c r="BK285" s="1206"/>
      <c r="BL285" s="1206"/>
      <c r="BM285" s="1206"/>
      <c r="BN285" s="1206"/>
      <c r="BO285" s="1206"/>
      <c r="BP285" s="1206"/>
      <c r="BQ285" s="1206"/>
      <c r="BR285" s="1206"/>
      <c r="BS285" s="1206"/>
      <c r="BT285" s="1206"/>
      <c r="BU285" s="1206"/>
      <c r="BV285" s="1206"/>
      <c r="BW285" s="1206"/>
      <c r="BX285" s="1206"/>
      <c r="BY285" s="1206"/>
      <c r="BZ285" s="1206"/>
      <c r="CA285" s="1206"/>
      <c r="CB285" s="1206"/>
      <c r="CC285" s="1206"/>
      <c r="CD285" s="1206"/>
      <c r="CE285" s="1206"/>
      <c r="CF285" s="1206"/>
      <c r="CG285" s="1206"/>
      <c r="CH285" s="1206"/>
      <c r="CI285" s="1206"/>
      <c r="CJ285" s="1206"/>
      <c r="CK285" s="1206"/>
      <c r="CL285" s="1206"/>
      <c r="CM285" s="1206"/>
      <c r="CN285" s="1206"/>
      <c r="CO285" s="1206"/>
      <c r="CP285" s="1206"/>
      <c r="CQ285" s="1206"/>
      <c r="CR285" s="1206"/>
      <c r="CS285" s="1206"/>
      <c r="CT285" s="1206"/>
      <c r="CU285" s="1206"/>
      <c r="CV285" s="1206"/>
      <c r="CW285" s="1206"/>
      <c r="CX285" s="1206"/>
      <c r="CY285" s="1206"/>
      <c r="CZ285" s="1206"/>
      <c r="DA285" s="1206"/>
      <c r="DB285" s="1206"/>
      <c r="DC285" s="1206"/>
      <c r="DD285" s="1206"/>
      <c r="DE285" s="1206"/>
      <c r="DF285" s="1206"/>
      <c r="DG285" s="1206"/>
      <c r="DH285" s="1206"/>
      <c r="DI285" s="1206"/>
      <c r="DJ285" s="1206"/>
      <c r="DK285" s="1206"/>
      <c r="DL285" s="1206"/>
      <c r="DM285" s="1206"/>
      <c r="DN285" s="1206"/>
      <c r="DO285" s="1206"/>
      <c r="DP285" s="1206"/>
      <c r="DQ285" s="1206"/>
    </row>
    <row r="286" spans="1:121" x14ac:dyDescent="0.2">
      <c r="A286" s="1209"/>
      <c r="B286" s="1209"/>
      <c r="C286" s="1209"/>
      <c r="D286" s="1209"/>
      <c r="E286" s="1209"/>
      <c r="F286" s="1209"/>
      <c r="G286" s="1209"/>
      <c r="H286" s="1209"/>
      <c r="I286" s="1209"/>
      <c r="J286" s="1209"/>
      <c r="K286" s="1209"/>
      <c r="L286" s="1209"/>
      <c r="M286" s="1209"/>
      <c r="N286" s="1209"/>
      <c r="O286" s="1209"/>
      <c r="P286" s="1209"/>
      <c r="Q286" s="1209"/>
      <c r="R286" s="1209"/>
      <c r="S286" s="1209"/>
      <c r="T286" s="1209"/>
      <c r="U286" s="1209"/>
      <c r="V286" s="1209"/>
      <c r="W286" s="1209"/>
      <c r="X286" s="1209"/>
      <c r="Y286" s="1209"/>
      <c r="Z286" s="1209"/>
      <c r="AA286" s="1209"/>
      <c r="AB286" s="1209"/>
      <c r="AC286" s="1209"/>
      <c r="AD286" s="1209"/>
      <c r="AE286" s="1209"/>
      <c r="AF286" s="1209"/>
      <c r="AG286" s="1210"/>
      <c r="AH286" s="1210"/>
      <c r="AI286" s="1210"/>
      <c r="AJ286" s="1210"/>
      <c r="AK286" s="1206"/>
      <c r="AL286" s="1206"/>
      <c r="AM286" s="1206"/>
      <c r="AN286" s="1206"/>
      <c r="AO286" s="1206"/>
      <c r="AP286" s="1206"/>
      <c r="AQ286" s="1206"/>
      <c r="AR286" s="1206"/>
      <c r="AS286" s="1206"/>
      <c r="AT286" s="1206"/>
      <c r="AU286" s="1206"/>
      <c r="AV286" s="1206"/>
      <c r="AW286" s="1206"/>
      <c r="AX286" s="1206"/>
      <c r="AY286" s="1206"/>
      <c r="AZ286" s="1206"/>
      <c r="BA286" s="1206"/>
      <c r="BB286" s="1206"/>
      <c r="BC286" s="1206"/>
      <c r="BD286" s="1206"/>
      <c r="BE286" s="1206"/>
      <c r="BF286" s="1206"/>
      <c r="BG286" s="1206"/>
      <c r="BH286" s="1206"/>
      <c r="BI286" s="1206"/>
      <c r="BJ286" s="1206"/>
      <c r="BK286" s="1206"/>
      <c r="BL286" s="1206"/>
      <c r="BM286" s="1206"/>
      <c r="BN286" s="1206"/>
      <c r="BO286" s="1206"/>
      <c r="BP286" s="1206"/>
      <c r="BQ286" s="1206"/>
      <c r="BR286" s="1206"/>
      <c r="BS286" s="1206"/>
      <c r="BT286" s="1206"/>
      <c r="BU286" s="1206"/>
      <c r="BV286" s="1206"/>
      <c r="BW286" s="1206"/>
      <c r="BX286" s="1206"/>
      <c r="BY286" s="1206"/>
      <c r="BZ286" s="1206"/>
      <c r="CA286" s="1206"/>
      <c r="CB286" s="1206"/>
      <c r="CC286" s="1206"/>
      <c r="CD286" s="1206"/>
      <c r="CE286" s="1206"/>
      <c r="CF286" s="1206"/>
      <c r="CG286" s="1206"/>
      <c r="CH286" s="1206"/>
      <c r="CI286" s="1206"/>
      <c r="CJ286" s="1206"/>
      <c r="CK286" s="1206"/>
      <c r="CL286" s="1206"/>
      <c r="CM286" s="1206"/>
      <c r="CN286" s="1206"/>
      <c r="CO286" s="1206"/>
      <c r="CP286" s="1206"/>
      <c r="CQ286" s="1206"/>
      <c r="CR286" s="1206"/>
      <c r="CS286" s="1206"/>
      <c r="CT286" s="1206"/>
      <c r="CU286" s="1206"/>
      <c r="CV286" s="1206"/>
      <c r="CW286" s="1206"/>
      <c r="CX286" s="1206"/>
      <c r="CY286" s="1206"/>
      <c r="CZ286" s="1206"/>
      <c r="DA286" s="1206"/>
      <c r="DB286" s="1206"/>
      <c r="DC286" s="1206"/>
      <c r="DD286" s="1206"/>
      <c r="DE286" s="1206"/>
      <c r="DF286" s="1206"/>
      <c r="DG286" s="1206"/>
      <c r="DH286" s="1206"/>
      <c r="DI286" s="1206"/>
      <c r="DJ286" s="1206"/>
      <c r="DK286" s="1206"/>
      <c r="DL286" s="1206"/>
      <c r="DM286" s="1206"/>
      <c r="DN286" s="1206"/>
      <c r="DO286" s="1206"/>
      <c r="DP286" s="1206"/>
      <c r="DQ286" s="1206"/>
    </row>
    <row r="287" spans="1:121" x14ac:dyDescent="0.2">
      <c r="A287" s="1209"/>
      <c r="B287" s="1209"/>
      <c r="C287" s="1209"/>
      <c r="D287" s="1209"/>
      <c r="E287" s="1209"/>
      <c r="F287" s="1209"/>
      <c r="G287" s="1209"/>
      <c r="H287" s="1209"/>
      <c r="I287" s="1209"/>
      <c r="J287" s="1209"/>
      <c r="K287" s="1209"/>
      <c r="L287" s="1209"/>
      <c r="M287" s="1209"/>
      <c r="N287" s="1209"/>
      <c r="O287" s="1209"/>
      <c r="P287" s="1209"/>
      <c r="Q287" s="1209"/>
      <c r="R287" s="1209"/>
      <c r="S287" s="1209"/>
      <c r="T287" s="1209"/>
      <c r="U287" s="1209"/>
      <c r="V287" s="1209"/>
      <c r="W287" s="1209"/>
      <c r="X287" s="1209"/>
      <c r="Y287" s="1209"/>
      <c r="Z287" s="1209"/>
      <c r="AA287" s="1209"/>
      <c r="AB287" s="1209"/>
      <c r="AC287" s="1209"/>
      <c r="AD287" s="1209"/>
      <c r="AE287" s="1209"/>
      <c r="AF287" s="1209"/>
      <c r="AG287" s="1210"/>
      <c r="AH287" s="1210"/>
      <c r="AI287" s="1210"/>
      <c r="AJ287" s="1210"/>
      <c r="AK287" s="1206"/>
      <c r="AL287" s="1206"/>
      <c r="AM287" s="1206"/>
      <c r="AN287" s="1206"/>
      <c r="AO287" s="1206"/>
      <c r="AP287" s="1206"/>
      <c r="AQ287" s="1206"/>
      <c r="AR287" s="1206"/>
      <c r="AS287" s="1206"/>
      <c r="AT287" s="1206"/>
      <c r="AU287" s="1206"/>
      <c r="AV287" s="1206"/>
      <c r="AW287" s="1206"/>
      <c r="AX287" s="1206"/>
      <c r="AY287" s="1206"/>
      <c r="AZ287" s="1206"/>
      <c r="BA287" s="1206"/>
      <c r="BB287" s="1206"/>
      <c r="BC287" s="1206"/>
      <c r="BD287" s="1206"/>
      <c r="BE287" s="1206"/>
      <c r="BF287" s="1206"/>
      <c r="BG287" s="1206"/>
      <c r="BH287" s="1206"/>
      <c r="BI287" s="1206"/>
      <c r="BJ287" s="1206"/>
      <c r="BK287" s="1206"/>
      <c r="BL287" s="1206"/>
      <c r="BM287" s="1206"/>
      <c r="BN287" s="1206"/>
      <c r="BO287" s="1206"/>
      <c r="BP287" s="1206"/>
      <c r="BQ287" s="1206"/>
      <c r="BR287" s="1206"/>
      <c r="BS287" s="1206"/>
      <c r="BT287" s="1206"/>
      <c r="BU287" s="1206"/>
      <c r="BV287" s="1206"/>
      <c r="BW287" s="1206"/>
      <c r="BX287" s="1206"/>
      <c r="BY287" s="1206"/>
      <c r="BZ287" s="1206"/>
      <c r="CA287" s="1206"/>
      <c r="CB287" s="1206"/>
      <c r="CC287" s="1206"/>
      <c r="CD287" s="1206"/>
      <c r="CE287" s="1206"/>
      <c r="CF287" s="1206"/>
      <c r="CG287" s="1206"/>
      <c r="CH287" s="1206"/>
      <c r="CI287" s="1206"/>
      <c r="CJ287" s="1206"/>
      <c r="CK287" s="1206"/>
      <c r="CL287" s="1206"/>
      <c r="CM287" s="1206"/>
      <c r="CN287" s="1206"/>
      <c r="CO287" s="1206"/>
      <c r="CP287" s="1206"/>
      <c r="CQ287" s="1206"/>
      <c r="CR287" s="1206"/>
      <c r="CS287" s="1206"/>
      <c r="CT287" s="1206"/>
      <c r="CU287" s="1206"/>
      <c r="CV287" s="1206"/>
      <c r="CW287" s="1206"/>
      <c r="CX287" s="1206"/>
      <c r="CY287" s="1206"/>
      <c r="CZ287" s="1206"/>
      <c r="DA287" s="1206"/>
      <c r="DB287" s="1206"/>
      <c r="DC287" s="1206"/>
      <c r="DD287" s="1206"/>
      <c r="DE287" s="1206"/>
      <c r="DF287" s="1206"/>
      <c r="DG287" s="1206"/>
      <c r="DH287" s="1206"/>
      <c r="DI287" s="1206"/>
      <c r="DJ287" s="1206"/>
      <c r="DK287" s="1206"/>
      <c r="DL287" s="1206"/>
      <c r="DM287" s="1206"/>
      <c r="DN287" s="1206"/>
      <c r="DO287" s="1206"/>
      <c r="DP287" s="1206"/>
      <c r="DQ287" s="1206"/>
    </row>
    <row r="288" spans="1:121" x14ac:dyDescent="0.2">
      <c r="A288" s="1209"/>
      <c r="B288" s="1209"/>
      <c r="C288" s="1209"/>
      <c r="D288" s="1209"/>
      <c r="E288" s="1209"/>
      <c r="F288" s="1209"/>
      <c r="G288" s="1209"/>
      <c r="H288" s="1209"/>
      <c r="I288" s="1209"/>
      <c r="J288" s="1209"/>
      <c r="K288" s="1209"/>
      <c r="L288" s="1209"/>
      <c r="M288" s="1209"/>
      <c r="N288" s="1209"/>
      <c r="O288" s="1209"/>
      <c r="P288" s="1209"/>
      <c r="Q288" s="1209"/>
      <c r="R288" s="1209"/>
      <c r="S288" s="1209"/>
      <c r="T288" s="1209"/>
      <c r="U288" s="1209"/>
      <c r="V288" s="1209"/>
      <c r="W288" s="1209"/>
      <c r="X288" s="1209"/>
      <c r="Y288" s="1209"/>
      <c r="Z288" s="1209"/>
      <c r="AA288" s="1209"/>
      <c r="AB288" s="1209"/>
      <c r="AC288" s="1209"/>
      <c r="AD288" s="1209"/>
      <c r="AE288" s="1209"/>
      <c r="AF288" s="1209"/>
      <c r="AG288" s="1210"/>
      <c r="AH288" s="1210"/>
      <c r="AI288" s="1210"/>
      <c r="AJ288" s="1210"/>
      <c r="AK288" s="1206"/>
      <c r="AL288" s="1206"/>
      <c r="AM288" s="1206"/>
      <c r="AN288" s="1206"/>
      <c r="AO288" s="1206"/>
      <c r="AP288" s="1206"/>
      <c r="AQ288" s="1206"/>
      <c r="AR288" s="1206"/>
      <c r="AS288" s="1206"/>
      <c r="AT288" s="1206"/>
      <c r="AU288" s="1206"/>
      <c r="AV288" s="1206"/>
      <c r="AW288" s="1206"/>
      <c r="AX288" s="1206"/>
      <c r="AY288" s="1206"/>
      <c r="AZ288" s="1206"/>
      <c r="BA288" s="1206"/>
      <c r="BB288" s="1206"/>
      <c r="BC288" s="1206"/>
      <c r="BD288" s="1206"/>
      <c r="BE288" s="1206"/>
      <c r="BF288" s="1206"/>
      <c r="BG288" s="1206"/>
      <c r="BH288" s="1206"/>
      <c r="BI288" s="1206"/>
      <c r="BJ288" s="1206"/>
      <c r="BK288" s="1206"/>
      <c r="BL288" s="1206"/>
      <c r="BM288" s="1206"/>
      <c r="BN288" s="1206"/>
      <c r="BO288" s="1206"/>
      <c r="BP288" s="1206"/>
      <c r="BQ288" s="1206"/>
      <c r="BR288" s="1206"/>
      <c r="BS288" s="1206"/>
      <c r="BT288" s="1206"/>
      <c r="BU288" s="1206"/>
      <c r="BV288" s="1206"/>
      <c r="BW288" s="1206"/>
      <c r="BX288" s="1206"/>
      <c r="BY288" s="1206"/>
      <c r="BZ288" s="1206"/>
      <c r="CA288" s="1206"/>
      <c r="CB288" s="1206"/>
      <c r="CC288" s="1206"/>
      <c r="CD288" s="1206"/>
      <c r="CE288" s="1206"/>
      <c r="CF288" s="1206"/>
      <c r="CG288" s="1206"/>
      <c r="CH288" s="1206"/>
      <c r="CI288" s="1206"/>
      <c r="CJ288" s="1206"/>
      <c r="CK288" s="1206"/>
      <c r="CL288" s="1206"/>
      <c r="CM288" s="1206"/>
      <c r="CN288" s="1206"/>
      <c r="CO288" s="1206"/>
      <c r="CP288" s="1206"/>
      <c r="CQ288" s="1206"/>
      <c r="CR288" s="1206"/>
      <c r="CS288" s="1206"/>
      <c r="CT288" s="1206"/>
      <c r="CU288" s="1206"/>
      <c r="CV288" s="1206"/>
      <c r="CW288" s="1206"/>
      <c r="CX288" s="1206"/>
      <c r="CY288" s="1206"/>
      <c r="CZ288" s="1206"/>
      <c r="DA288" s="1206"/>
      <c r="DB288" s="1206"/>
      <c r="DC288" s="1206"/>
      <c r="DD288" s="1206"/>
      <c r="DE288" s="1206"/>
      <c r="DF288" s="1206"/>
      <c r="DG288" s="1206"/>
      <c r="DH288" s="1206"/>
      <c r="DI288" s="1206"/>
      <c r="DJ288" s="1206"/>
      <c r="DK288" s="1206"/>
      <c r="DL288" s="1206"/>
      <c r="DM288" s="1206"/>
      <c r="DN288" s="1206"/>
      <c r="DO288" s="1206"/>
      <c r="DP288" s="1206"/>
      <c r="DQ288" s="1206"/>
    </row>
    <row r="289" spans="1:121" x14ac:dyDescent="0.2">
      <c r="A289" s="1209"/>
      <c r="B289" s="1209"/>
      <c r="C289" s="1209"/>
      <c r="D289" s="1209"/>
      <c r="E289" s="1209"/>
      <c r="F289" s="1209"/>
      <c r="G289" s="1209"/>
      <c r="H289" s="1209"/>
      <c r="I289" s="1209"/>
      <c r="J289" s="1209"/>
      <c r="K289" s="1209"/>
      <c r="L289" s="1209"/>
      <c r="M289" s="1209"/>
      <c r="N289" s="1209"/>
      <c r="O289" s="1209"/>
      <c r="P289" s="1209"/>
      <c r="Q289" s="1209"/>
      <c r="R289" s="1209"/>
      <c r="S289" s="1209"/>
      <c r="T289" s="1209"/>
      <c r="U289" s="1209"/>
      <c r="V289" s="1209"/>
      <c r="W289" s="1209"/>
      <c r="X289" s="1209"/>
      <c r="Y289" s="1209"/>
      <c r="Z289" s="1209"/>
      <c r="AA289" s="1209"/>
      <c r="AB289" s="1209"/>
      <c r="AC289" s="1209"/>
      <c r="AD289" s="1209"/>
      <c r="AE289" s="1209"/>
      <c r="AF289" s="1209"/>
      <c r="AG289" s="1210"/>
      <c r="AH289" s="1210"/>
      <c r="AI289" s="1210"/>
      <c r="AJ289" s="1210"/>
      <c r="AK289" s="1206"/>
      <c r="AL289" s="1206"/>
      <c r="AM289" s="1206"/>
      <c r="AN289" s="1206"/>
      <c r="AO289" s="1206"/>
      <c r="AP289" s="1206"/>
      <c r="AQ289" s="1206"/>
      <c r="AR289" s="1206"/>
      <c r="AS289" s="1206"/>
      <c r="AT289" s="1206"/>
      <c r="AU289" s="1206"/>
      <c r="AV289" s="1206"/>
      <c r="AW289" s="1206"/>
      <c r="AX289" s="1206"/>
      <c r="AY289" s="1206"/>
      <c r="AZ289" s="1206"/>
      <c r="BA289" s="1206"/>
      <c r="BB289" s="1206"/>
      <c r="BC289" s="1206"/>
      <c r="BD289" s="1206"/>
      <c r="BE289" s="1206"/>
      <c r="BF289" s="1206"/>
      <c r="BG289" s="1206"/>
      <c r="BH289" s="1206"/>
      <c r="BI289" s="1206"/>
      <c r="BJ289" s="1206"/>
      <c r="BK289" s="1206"/>
      <c r="BL289" s="1206"/>
      <c r="BM289" s="1206"/>
      <c r="BN289" s="1206"/>
      <c r="BO289" s="1206"/>
      <c r="BP289" s="1206"/>
      <c r="BQ289" s="1206"/>
      <c r="BR289" s="1206"/>
      <c r="BS289" s="1206"/>
      <c r="BT289" s="1206"/>
      <c r="BU289" s="1206"/>
      <c r="BV289" s="1206"/>
      <c r="BW289" s="1206"/>
      <c r="BX289" s="1206"/>
      <c r="BY289" s="1206"/>
      <c r="BZ289" s="1206"/>
      <c r="CA289" s="1206"/>
      <c r="CB289" s="1206"/>
      <c r="CC289" s="1206"/>
      <c r="CD289" s="1206"/>
      <c r="CE289" s="1206"/>
      <c r="CF289" s="1206"/>
      <c r="CG289" s="1206"/>
      <c r="CH289" s="1206"/>
      <c r="CI289" s="1206"/>
      <c r="CJ289" s="1206"/>
      <c r="CK289" s="1206"/>
      <c r="CL289" s="1206"/>
      <c r="CM289" s="1206"/>
      <c r="CN289" s="1206"/>
      <c r="CO289" s="1206"/>
      <c r="CP289" s="1206"/>
      <c r="CQ289" s="1206"/>
      <c r="CR289" s="1206"/>
      <c r="CS289" s="1206"/>
      <c r="CT289" s="1206"/>
      <c r="CU289" s="1206"/>
      <c r="CV289" s="1206"/>
      <c r="CW289" s="1206"/>
      <c r="CX289" s="1206"/>
      <c r="CY289" s="1206"/>
      <c r="CZ289" s="1206"/>
      <c r="DA289" s="1206"/>
      <c r="DB289" s="1206"/>
      <c r="DC289" s="1206"/>
      <c r="DD289" s="1206"/>
      <c r="DE289" s="1206"/>
      <c r="DF289" s="1206"/>
      <c r="DG289" s="1206"/>
      <c r="DH289" s="1206"/>
      <c r="DI289" s="1206"/>
      <c r="DJ289" s="1206"/>
      <c r="DK289" s="1206"/>
      <c r="DL289" s="1206"/>
      <c r="DM289" s="1206"/>
      <c r="DN289" s="1206"/>
      <c r="DO289" s="1206"/>
      <c r="DP289" s="1206"/>
      <c r="DQ289" s="1206"/>
    </row>
    <row r="290" spans="1:121" x14ac:dyDescent="0.2">
      <c r="A290" s="1209"/>
      <c r="B290" s="1209"/>
      <c r="C290" s="1209"/>
      <c r="D290" s="1209"/>
      <c r="E290" s="1209"/>
      <c r="F290" s="1209"/>
      <c r="G290" s="1209"/>
      <c r="H290" s="1209"/>
      <c r="I290" s="1209"/>
      <c r="J290" s="1209"/>
      <c r="K290" s="1209"/>
      <c r="L290" s="1209"/>
      <c r="M290" s="1209"/>
      <c r="N290" s="1209"/>
      <c r="O290" s="1209"/>
      <c r="P290" s="1209"/>
      <c r="Q290" s="1209"/>
      <c r="R290" s="1209"/>
      <c r="S290" s="1209"/>
      <c r="T290" s="1209"/>
      <c r="U290" s="1209"/>
      <c r="V290" s="1209"/>
      <c r="W290" s="1209"/>
      <c r="X290" s="1209"/>
      <c r="Y290" s="1209"/>
      <c r="Z290" s="1209"/>
      <c r="AA290" s="1209"/>
      <c r="AB290" s="1209"/>
      <c r="AC290" s="1209"/>
      <c r="AD290" s="1209"/>
      <c r="AE290" s="1209"/>
      <c r="AF290" s="1209"/>
      <c r="AG290" s="1210"/>
      <c r="AH290" s="1210"/>
      <c r="AI290" s="1210"/>
      <c r="AJ290" s="1210"/>
      <c r="AK290" s="1206"/>
      <c r="AL290" s="1206"/>
      <c r="AM290" s="1206"/>
      <c r="AN290" s="1206"/>
      <c r="AO290" s="1206"/>
      <c r="AP290" s="1206"/>
      <c r="AQ290" s="1206"/>
      <c r="AR290" s="1206"/>
      <c r="AS290" s="1206"/>
      <c r="AT290" s="1206"/>
      <c r="AU290" s="1206"/>
      <c r="AV290" s="1206"/>
      <c r="AW290" s="1206"/>
      <c r="AX290" s="1206"/>
      <c r="AY290" s="1206"/>
      <c r="AZ290" s="1206"/>
      <c r="BA290" s="1206"/>
      <c r="BB290" s="1206"/>
      <c r="BC290" s="1206"/>
      <c r="BD290" s="1206"/>
      <c r="BE290" s="1206"/>
      <c r="BF290" s="1206"/>
      <c r="BG290" s="1206"/>
      <c r="BH290" s="1206"/>
      <c r="BI290" s="1206"/>
      <c r="BJ290" s="1206"/>
      <c r="BK290" s="1206"/>
      <c r="BL290" s="1206"/>
      <c r="BM290" s="1206"/>
      <c r="BN290" s="1206"/>
      <c r="BO290" s="1206"/>
      <c r="BP290" s="1206"/>
      <c r="BQ290" s="1206"/>
      <c r="BR290" s="1206"/>
      <c r="BS290" s="1206"/>
      <c r="BT290" s="1206"/>
      <c r="BU290" s="1206"/>
      <c r="BV290" s="1206"/>
      <c r="BW290" s="1206"/>
      <c r="BX290" s="1206"/>
      <c r="BY290" s="1206"/>
      <c r="BZ290" s="1206"/>
      <c r="CA290" s="1206"/>
      <c r="CB290" s="1206"/>
      <c r="CC290" s="1206"/>
      <c r="CD290" s="1206"/>
      <c r="CE290" s="1206"/>
      <c r="CF290" s="1206"/>
      <c r="CG290" s="1206"/>
      <c r="CH290" s="1206"/>
      <c r="CI290" s="1206"/>
      <c r="CJ290" s="1206"/>
      <c r="CK290" s="1206"/>
      <c r="CL290" s="1206"/>
      <c r="CM290" s="1206"/>
      <c r="CN290" s="1206"/>
      <c r="CO290" s="1206"/>
      <c r="CP290" s="1206"/>
      <c r="CQ290" s="1206"/>
      <c r="CR290" s="1206"/>
      <c r="CS290" s="1206"/>
      <c r="CT290" s="1206"/>
      <c r="CU290" s="1206"/>
      <c r="CV290" s="1206"/>
      <c r="CW290" s="1206"/>
      <c r="CX290" s="1206"/>
      <c r="CY290" s="1206"/>
      <c r="CZ290" s="1206"/>
      <c r="DA290" s="1206"/>
      <c r="DB290" s="1206"/>
      <c r="DC290" s="1206"/>
      <c r="DD290" s="1206"/>
      <c r="DE290" s="1206"/>
      <c r="DF290" s="1206"/>
      <c r="DG290" s="1206"/>
      <c r="DH290" s="1206"/>
      <c r="DI290" s="1206"/>
      <c r="DJ290" s="1206"/>
      <c r="DK290" s="1206"/>
      <c r="DL290" s="1206"/>
      <c r="DM290" s="1206"/>
      <c r="DN290" s="1206"/>
      <c r="DO290" s="1206"/>
      <c r="DP290" s="1206"/>
      <c r="DQ290" s="1206"/>
    </row>
    <row r="291" spans="1:121" x14ac:dyDescent="0.2">
      <c r="A291" s="1209"/>
      <c r="B291" s="1209"/>
      <c r="C291" s="1209"/>
      <c r="D291" s="1209"/>
      <c r="E291" s="1209"/>
      <c r="F291" s="1209"/>
      <c r="G291" s="1209"/>
      <c r="H291" s="1209"/>
      <c r="I291" s="1209"/>
      <c r="J291" s="1209"/>
      <c r="K291" s="1209"/>
      <c r="L291" s="1209"/>
      <c r="M291" s="1209"/>
      <c r="N291" s="1209"/>
      <c r="O291" s="1209"/>
      <c r="P291" s="1209"/>
      <c r="Q291" s="1209"/>
      <c r="R291" s="1209"/>
      <c r="S291" s="1209"/>
      <c r="T291" s="1209"/>
      <c r="U291" s="1209"/>
      <c r="V291" s="1209"/>
      <c r="W291" s="1209"/>
      <c r="X291" s="1209"/>
      <c r="Y291" s="1209"/>
      <c r="Z291" s="1209"/>
      <c r="AA291" s="1209"/>
      <c r="AB291" s="1209"/>
      <c r="AC291" s="1209"/>
      <c r="AD291" s="1209"/>
      <c r="AE291" s="1209"/>
      <c r="AF291" s="1209"/>
      <c r="AG291" s="1210"/>
      <c r="AH291" s="1210"/>
      <c r="AI291" s="1210"/>
      <c r="AJ291" s="1210"/>
      <c r="AK291" s="1206"/>
      <c r="AL291" s="1206"/>
      <c r="AM291" s="1206"/>
      <c r="AN291" s="1206"/>
      <c r="AO291" s="1206"/>
      <c r="AP291" s="1206"/>
      <c r="AQ291" s="1206"/>
      <c r="AR291" s="1206"/>
      <c r="AS291" s="1206"/>
      <c r="AT291" s="1206"/>
      <c r="AU291" s="1206"/>
      <c r="AV291" s="1206"/>
      <c r="AW291" s="1206"/>
      <c r="AX291" s="1206"/>
      <c r="AY291" s="1206"/>
      <c r="AZ291" s="1206"/>
      <c r="BA291" s="1206"/>
      <c r="BB291" s="1206"/>
      <c r="BC291" s="1206"/>
      <c r="BD291" s="1206"/>
      <c r="BE291" s="1206"/>
      <c r="BF291" s="1206"/>
      <c r="BG291" s="1206"/>
      <c r="BH291" s="1206"/>
      <c r="BI291" s="1206"/>
      <c r="BJ291" s="1206"/>
      <c r="BK291" s="1206"/>
      <c r="BL291" s="1206"/>
      <c r="BM291" s="1206"/>
      <c r="BN291" s="1206"/>
      <c r="BO291" s="1206"/>
      <c r="BP291" s="1206"/>
      <c r="BQ291" s="1206"/>
      <c r="BR291" s="1206"/>
      <c r="BS291" s="1206"/>
      <c r="BT291" s="1206"/>
      <c r="BU291" s="1206"/>
      <c r="BV291" s="1206"/>
      <c r="BW291" s="1206"/>
      <c r="BX291" s="1206"/>
      <c r="BY291" s="1206"/>
      <c r="BZ291" s="1206"/>
      <c r="CA291" s="1206"/>
      <c r="CB291" s="1206"/>
      <c r="CC291" s="1206"/>
      <c r="CD291" s="1206"/>
      <c r="CE291" s="1206"/>
      <c r="CF291" s="1206"/>
      <c r="CG291" s="1206"/>
      <c r="CH291" s="1206"/>
      <c r="CI291" s="1206"/>
      <c r="CJ291" s="1206"/>
      <c r="CK291" s="1206"/>
      <c r="CL291" s="1206"/>
      <c r="CM291" s="1206"/>
      <c r="CN291" s="1206"/>
      <c r="CO291" s="1206"/>
      <c r="CP291" s="1206"/>
      <c r="CQ291" s="1206"/>
      <c r="CR291" s="1206"/>
      <c r="CS291" s="1206"/>
      <c r="CT291" s="1206"/>
      <c r="CU291" s="1206"/>
      <c r="CV291" s="1206"/>
      <c r="CW291" s="1206"/>
      <c r="CX291" s="1206"/>
      <c r="CY291" s="1206"/>
      <c r="CZ291" s="1206"/>
      <c r="DA291" s="1206"/>
      <c r="DB291" s="1206"/>
      <c r="DC291" s="1206"/>
      <c r="DD291" s="1206"/>
      <c r="DE291" s="1206"/>
      <c r="DF291" s="1206"/>
      <c r="DG291" s="1206"/>
      <c r="DH291" s="1206"/>
      <c r="DI291" s="1206"/>
      <c r="DJ291" s="1206"/>
      <c r="DK291" s="1206"/>
      <c r="DL291" s="1206"/>
      <c r="DM291" s="1206"/>
      <c r="DN291" s="1206"/>
      <c r="DO291" s="1206"/>
      <c r="DP291" s="1206"/>
      <c r="DQ291" s="1206"/>
    </row>
    <row r="292" spans="1:121" x14ac:dyDescent="0.2">
      <c r="A292" s="1209"/>
      <c r="B292" s="1209"/>
      <c r="C292" s="1209"/>
      <c r="D292" s="1209"/>
      <c r="E292" s="1209"/>
      <c r="F292" s="1209"/>
      <c r="G292" s="1209"/>
      <c r="H292" s="1209"/>
      <c r="I292" s="1209"/>
      <c r="J292" s="1209"/>
      <c r="K292" s="1209"/>
      <c r="L292" s="1209"/>
      <c r="M292" s="1209"/>
      <c r="N292" s="1209"/>
      <c r="O292" s="1209"/>
      <c r="P292" s="1209"/>
      <c r="Q292" s="1209"/>
      <c r="R292" s="1209"/>
      <c r="S292" s="1209"/>
      <c r="T292" s="1209"/>
      <c r="U292" s="1209"/>
      <c r="V292" s="1209"/>
      <c r="W292" s="1209"/>
      <c r="X292" s="1209"/>
      <c r="Y292" s="1209"/>
      <c r="Z292" s="1209"/>
      <c r="AA292" s="1209"/>
      <c r="AB292" s="1209"/>
      <c r="AC292" s="1209"/>
      <c r="AD292" s="1209"/>
      <c r="AE292" s="1209"/>
      <c r="AF292" s="1209"/>
      <c r="AG292" s="1210"/>
      <c r="AH292" s="1210"/>
      <c r="AI292" s="1210"/>
      <c r="AJ292" s="1210"/>
      <c r="AK292" s="1206"/>
      <c r="AL292" s="1206"/>
      <c r="AM292" s="1206"/>
      <c r="AN292" s="1206"/>
      <c r="AO292" s="1206"/>
      <c r="AP292" s="1206"/>
      <c r="AQ292" s="1206"/>
      <c r="AR292" s="1206"/>
      <c r="AS292" s="1206"/>
      <c r="AT292" s="1206"/>
      <c r="AU292" s="1206"/>
      <c r="AV292" s="1206"/>
      <c r="AW292" s="1206"/>
      <c r="AX292" s="1206"/>
      <c r="AY292" s="1206"/>
      <c r="AZ292" s="1206"/>
      <c r="BA292" s="1206"/>
      <c r="BB292" s="1206"/>
      <c r="BC292" s="1206"/>
      <c r="BD292" s="1206"/>
      <c r="BE292" s="1206"/>
      <c r="BF292" s="1206"/>
      <c r="BG292" s="1206"/>
      <c r="BH292" s="1206"/>
      <c r="BI292" s="1206"/>
      <c r="BJ292" s="1206"/>
      <c r="BK292" s="1206"/>
      <c r="BL292" s="1206"/>
      <c r="BM292" s="1206"/>
      <c r="BN292" s="1206"/>
      <c r="BO292" s="1206"/>
      <c r="BP292" s="1206"/>
      <c r="BQ292" s="1206"/>
      <c r="BR292" s="1206"/>
      <c r="BS292" s="1206"/>
      <c r="BT292" s="1206"/>
      <c r="BU292" s="1206"/>
      <c r="BV292" s="1206"/>
      <c r="BW292" s="1206"/>
      <c r="BX292" s="1206"/>
      <c r="BY292" s="1206"/>
      <c r="BZ292" s="1206"/>
      <c r="CA292" s="1206"/>
      <c r="CB292" s="1206"/>
      <c r="CC292" s="1206"/>
      <c r="CD292" s="1206"/>
      <c r="CE292" s="1206"/>
      <c r="CF292" s="1206"/>
      <c r="CG292" s="1206"/>
      <c r="CH292" s="1206"/>
      <c r="CI292" s="1206"/>
      <c r="CJ292" s="1206"/>
      <c r="CK292" s="1206"/>
      <c r="CL292" s="1206"/>
      <c r="CM292" s="1206"/>
      <c r="CN292" s="1206"/>
      <c r="CO292" s="1206"/>
      <c r="CP292" s="1206"/>
      <c r="CQ292" s="1206"/>
      <c r="CR292" s="1206"/>
      <c r="CS292" s="1206"/>
      <c r="CT292" s="1206"/>
      <c r="CU292" s="1206"/>
      <c r="CV292" s="1206"/>
      <c r="CW292" s="1206"/>
      <c r="CX292" s="1206"/>
      <c r="CY292" s="1206"/>
      <c r="CZ292" s="1206"/>
      <c r="DA292" s="1206"/>
      <c r="DB292" s="1206"/>
      <c r="DC292" s="1206"/>
      <c r="DD292" s="1206"/>
      <c r="DE292" s="1206"/>
      <c r="DF292" s="1206"/>
      <c r="DG292" s="1206"/>
      <c r="DH292" s="1206"/>
      <c r="DI292" s="1206"/>
      <c r="DJ292" s="1206"/>
      <c r="DK292" s="1206"/>
      <c r="DL292" s="1206"/>
      <c r="DM292" s="1206"/>
      <c r="DN292" s="1206"/>
      <c r="DO292" s="1206"/>
      <c r="DP292" s="1206"/>
      <c r="DQ292" s="1206"/>
    </row>
    <row r="293" spans="1:121" x14ac:dyDescent="0.2">
      <c r="A293" s="1209"/>
      <c r="B293" s="1209"/>
      <c r="C293" s="1209"/>
      <c r="D293" s="1209"/>
      <c r="E293" s="1209"/>
      <c r="F293" s="1209"/>
      <c r="G293" s="1209"/>
      <c r="H293" s="1209"/>
      <c r="I293" s="1209"/>
      <c r="J293" s="1209"/>
      <c r="K293" s="1209"/>
      <c r="L293" s="1209"/>
      <c r="M293" s="1209"/>
      <c r="N293" s="1209"/>
      <c r="O293" s="1209"/>
      <c r="P293" s="1209"/>
      <c r="Q293" s="1209"/>
      <c r="R293" s="1209"/>
      <c r="S293" s="1209"/>
      <c r="T293" s="1209"/>
      <c r="U293" s="1209"/>
      <c r="V293" s="1209"/>
      <c r="W293" s="1209"/>
      <c r="X293" s="1209"/>
      <c r="Y293" s="1209"/>
      <c r="Z293" s="1209"/>
      <c r="AA293" s="1209"/>
      <c r="AB293" s="1209"/>
      <c r="AC293" s="1209"/>
      <c r="AD293" s="1209"/>
      <c r="AE293" s="1209"/>
      <c r="AF293" s="1209"/>
      <c r="AG293" s="1210"/>
      <c r="AH293" s="1210"/>
      <c r="AI293" s="1210"/>
      <c r="AJ293" s="1210"/>
      <c r="AK293" s="1206"/>
      <c r="AL293" s="1206"/>
      <c r="AM293" s="1206"/>
      <c r="AN293" s="1206"/>
      <c r="AO293" s="1206"/>
      <c r="AP293" s="1206"/>
      <c r="AQ293" s="1206"/>
      <c r="AR293" s="1206"/>
      <c r="AS293" s="1206"/>
      <c r="AT293" s="1206"/>
      <c r="AU293" s="1206"/>
      <c r="AV293" s="1206"/>
      <c r="AW293" s="1206"/>
      <c r="AX293" s="1206"/>
      <c r="AY293" s="1206"/>
      <c r="AZ293" s="1206"/>
      <c r="BA293" s="1206"/>
      <c r="BB293" s="1206"/>
      <c r="BC293" s="1206"/>
      <c r="BD293" s="1206"/>
      <c r="BE293" s="1206"/>
      <c r="BF293" s="1206"/>
      <c r="BG293" s="1206"/>
      <c r="BH293" s="1206"/>
      <c r="BI293" s="1206"/>
      <c r="BJ293" s="1206"/>
      <c r="BK293" s="1206"/>
      <c r="BL293" s="1206"/>
      <c r="BM293" s="1206"/>
      <c r="BN293" s="1206"/>
      <c r="BO293" s="1206"/>
      <c r="BP293" s="1206"/>
      <c r="BQ293" s="1206"/>
      <c r="BR293" s="1206"/>
      <c r="BS293" s="1206"/>
      <c r="BT293" s="1206"/>
      <c r="BU293" s="1206"/>
      <c r="BV293" s="1206"/>
      <c r="BW293" s="1206"/>
      <c r="BX293" s="1206"/>
      <c r="BY293" s="1206"/>
      <c r="BZ293" s="1206"/>
      <c r="CA293" s="1206"/>
      <c r="CB293" s="1206"/>
      <c r="CC293" s="1206"/>
      <c r="CD293" s="1206"/>
      <c r="CE293" s="1206"/>
      <c r="CF293" s="1206"/>
      <c r="CG293" s="1206"/>
      <c r="CH293" s="1206"/>
      <c r="CI293" s="1206"/>
      <c r="CJ293" s="1206"/>
      <c r="CK293" s="1206"/>
      <c r="CL293" s="1206"/>
      <c r="CM293" s="1206"/>
      <c r="CN293" s="1206"/>
      <c r="CO293" s="1206"/>
      <c r="CP293" s="1206"/>
      <c r="CQ293" s="1206"/>
      <c r="CR293" s="1206"/>
      <c r="CS293" s="1206"/>
      <c r="CT293" s="1206"/>
      <c r="CU293" s="1206"/>
      <c r="CV293" s="1206"/>
      <c r="CW293" s="1206"/>
      <c r="CX293" s="1206"/>
      <c r="CY293" s="1206"/>
      <c r="CZ293" s="1206"/>
      <c r="DA293" s="1206"/>
      <c r="DB293" s="1206"/>
      <c r="DC293" s="1206"/>
      <c r="DD293" s="1206"/>
      <c r="DE293" s="1206"/>
      <c r="DF293" s="1206"/>
      <c r="DG293" s="1206"/>
      <c r="DH293" s="1206"/>
      <c r="DI293" s="1206"/>
      <c r="DJ293" s="1206"/>
      <c r="DK293" s="1206"/>
      <c r="DL293" s="1206"/>
      <c r="DM293" s="1206"/>
      <c r="DN293" s="1206"/>
      <c r="DO293" s="1206"/>
      <c r="DP293" s="1206"/>
      <c r="DQ293" s="1206"/>
    </row>
    <row r="294" spans="1:121" x14ac:dyDescent="0.2">
      <c r="A294" s="1209"/>
      <c r="B294" s="1209"/>
      <c r="C294" s="1209"/>
      <c r="D294" s="1209"/>
      <c r="E294" s="1209"/>
      <c r="F294" s="1209"/>
      <c r="G294" s="1209"/>
      <c r="H294" s="1209"/>
      <c r="I294" s="1209"/>
      <c r="J294" s="1209"/>
      <c r="K294" s="1209"/>
      <c r="L294" s="1209"/>
      <c r="M294" s="1209"/>
      <c r="N294" s="1209"/>
      <c r="O294" s="1209"/>
      <c r="P294" s="1209"/>
      <c r="Q294" s="1209"/>
      <c r="R294" s="1209"/>
      <c r="S294" s="1209"/>
      <c r="T294" s="1209"/>
      <c r="U294" s="1209"/>
      <c r="V294" s="1209"/>
      <c r="W294" s="1209"/>
      <c r="X294" s="1209"/>
      <c r="Y294" s="1209"/>
      <c r="Z294" s="1209"/>
      <c r="AA294" s="1209"/>
      <c r="AB294" s="1209"/>
      <c r="AC294" s="1209"/>
      <c r="AD294" s="1209"/>
      <c r="AE294" s="1209"/>
      <c r="AF294" s="1209"/>
      <c r="AG294" s="1210"/>
      <c r="AH294" s="1210"/>
      <c r="AI294" s="1210"/>
      <c r="AJ294" s="1210"/>
      <c r="AK294" s="1206"/>
      <c r="AL294" s="1206"/>
      <c r="AM294" s="1206"/>
      <c r="AN294" s="1206"/>
      <c r="AO294" s="1206"/>
      <c r="AP294" s="1206"/>
      <c r="AQ294" s="1206"/>
      <c r="AR294" s="1206"/>
      <c r="AS294" s="1206"/>
      <c r="AT294" s="1206"/>
      <c r="AU294" s="1206"/>
      <c r="AV294" s="1206"/>
      <c r="AW294" s="1206"/>
      <c r="AX294" s="1206"/>
      <c r="AY294" s="1206"/>
      <c r="AZ294" s="1206"/>
      <c r="BA294" s="1206"/>
      <c r="BB294" s="1206"/>
      <c r="BC294" s="1206"/>
      <c r="BD294" s="1206"/>
      <c r="BE294" s="1206"/>
      <c r="BF294" s="1206"/>
      <c r="BG294" s="1206"/>
      <c r="BH294" s="1206"/>
      <c r="BI294" s="1206"/>
      <c r="BJ294" s="1206"/>
      <c r="BK294" s="1206"/>
      <c r="BL294" s="1206"/>
      <c r="BM294" s="1206"/>
      <c r="BN294" s="1206"/>
      <c r="BO294" s="1206"/>
      <c r="BP294" s="1206"/>
      <c r="BQ294" s="1206"/>
      <c r="BR294" s="1206"/>
      <c r="BS294" s="1206"/>
      <c r="BT294" s="1206"/>
      <c r="BU294" s="1206"/>
      <c r="BV294" s="1206"/>
      <c r="BW294" s="1206"/>
      <c r="BX294" s="1206"/>
      <c r="BY294" s="1206"/>
      <c r="BZ294" s="1206"/>
      <c r="CA294" s="1206"/>
      <c r="CB294" s="1206"/>
      <c r="CC294" s="1206"/>
      <c r="CD294" s="1206"/>
      <c r="CE294" s="1206"/>
      <c r="CF294" s="1206"/>
      <c r="CG294" s="1206"/>
      <c r="CH294" s="1206"/>
      <c r="CI294" s="1206"/>
      <c r="CJ294" s="1206"/>
      <c r="CK294" s="1206"/>
      <c r="CL294" s="1206"/>
      <c r="CM294" s="1206"/>
      <c r="CN294" s="1206"/>
      <c r="CO294" s="1206"/>
      <c r="CP294" s="1206"/>
      <c r="CQ294" s="1206"/>
      <c r="CR294" s="1206"/>
      <c r="CS294" s="1206"/>
      <c r="CT294" s="1206"/>
      <c r="CU294" s="1206"/>
      <c r="CV294" s="1206"/>
      <c r="CW294" s="1206"/>
      <c r="CX294" s="1206"/>
      <c r="CY294" s="1206"/>
      <c r="CZ294" s="1206"/>
      <c r="DA294" s="1206"/>
      <c r="DB294" s="1206"/>
      <c r="DC294" s="1206"/>
      <c r="DD294" s="1206"/>
      <c r="DE294" s="1206"/>
      <c r="DF294" s="1206"/>
      <c r="DG294" s="1206"/>
      <c r="DH294" s="1206"/>
      <c r="DI294" s="1206"/>
      <c r="DJ294" s="1206"/>
      <c r="DK294" s="1206"/>
      <c r="DL294" s="1206"/>
      <c r="DM294" s="1206"/>
      <c r="DN294" s="1206"/>
      <c r="DO294" s="1206"/>
      <c r="DP294" s="1206"/>
      <c r="DQ294" s="1206"/>
    </row>
    <row r="295" spans="1:121" x14ac:dyDescent="0.2">
      <c r="A295" s="1209"/>
      <c r="B295" s="1209"/>
      <c r="C295" s="1209"/>
      <c r="D295" s="1209"/>
      <c r="E295" s="1209"/>
      <c r="F295" s="1209"/>
      <c r="G295" s="1209"/>
      <c r="H295" s="1209"/>
      <c r="I295" s="1209"/>
      <c r="J295" s="1209"/>
      <c r="K295" s="1209"/>
      <c r="L295" s="1209"/>
      <c r="M295" s="1209"/>
      <c r="N295" s="1209"/>
      <c r="O295" s="1209"/>
      <c r="P295" s="1209"/>
      <c r="Q295" s="1209"/>
      <c r="R295" s="1209"/>
      <c r="S295" s="1209"/>
      <c r="T295" s="1209"/>
      <c r="U295" s="1209"/>
      <c r="V295" s="1209"/>
      <c r="W295" s="1209"/>
      <c r="X295" s="1209"/>
      <c r="Y295" s="1209"/>
      <c r="Z295" s="1209"/>
      <c r="AA295" s="1209"/>
      <c r="AB295" s="1209"/>
      <c r="AC295" s="1209"/>
      <c r="AD295" s="1209"/>
      <c r="AE295" s="1209"/>
      <c r="AF295" s="1209"/>
      <c r="AG295" s="1210"/>
      <c r="AH295" s="1210"/>
      <c r="AI295" s="1210"/>
      <c r="AJ295" s="1210"/>
      <c r="AK295" s="1206"/>
      <c r="AL295" s="1206"/>
      <c r="AM295" s="1206"/>
      <c r="AN295" s="1206"/>
      <c r="AO295" s="1206"/>
      <c r="AP295" s="1206"/>
      <c r="AQ295" s="1206"/>
      <c r="AR295" s="1206"/>
      <c r="AS295" s="1206"/>
      <c r="AT295" s="1206"/>
      <c r="AU295" s="1206"/>
      <c r="AV295" s="1206"/>
      <c r="AW295" s="1206"/>
      <c r="AX295" s="1206"/>
      <c r="AY295" s="1206"/>
      <c r="AZ295" s="1206"/>
      <c r="BA295" s="1206"/>
      <c r="BB295" s="1206"/>
      <c r="BC295" s="1206"/>
      <c r="BD295" s="1206"/>
      <c r="BE295" s="1206"/>
      <c r="BF295" s="1206"/>
      <c r="BG295" s="1206"/>
      <c r="BH295" s="1206"/>
      <c r="BI295" s="1206"/>
      <c r="BJ295" s="1206"/>
      <c r="BK295" s="1206"/>
      <c r="BL295" s="1206"/>
      <c r="BM295" s="1206"/>
      <c r="BN295" s="1206"/>
      <c r="BO295" s="1206"/>
      <c r="BP295" s="1206"/>
      <c r="BQ295" s="1206"/>
      <c r="BR295" s="1206"/>
      <c r="BS295" s="1206"/>
      <c r="BT295" s="1206"/>
      <c r="BU295" s="1206"/>
      <c r="BV295" s="1206"/>
      <c r="BW295" s="1206"/>
      <c r="BX295" s="1206"/>
      <c r="BY295" s="1206"/>
      <c r="BZ295" s="1206"/>
      <c r="CA295" s="1206"/>
      <c r="CB295" s="1206"/>
      <c r="CC295" s="1206"/>
      <c r="CD295" s="1206"/>
      <c r="CE295" s="1206"/>
      <c r="CF295" s="1206"/>
      <c r="CG295" s="1206"/>
      <c r="CH295" s="1206"/>
      <c r="CI295" s="1206"/>
      <c r="CJ295" s="1206"/>
      <c r="CK295" s="1206"/>
      <c r="CL295" s="1206"/>
      <c r="CM295" s="1206"/>
      <c r="CN295" s="1206"/>
      <c r="CO295" s="1206"/>
      <c r="CP295" s="1206"/>
      <c r="CQ295" s="1206"/>
      <c r="CR295" s="1206"/>
      <c r="CS295" s="1206"/>
      <c r="CT295" s="1206"/>
      <c r="CU295" s="1206"/>
      <c r="CV295" s="1206"/>
      <c r="CW295" s="1206"/>
      <c r="CX295" s="1206"/>
      <c r="CY295" s="1206"/>
      <c r="CZ295" s="1206"/>
      <c r="DA295" s="1206"/>
      <c r="DB295" s="1206"/>
      <c r="DC295" s="1206"/>
      <c r="DD295" s="1206"/>
      <c r="DE295" s="1206"/>
      <c r="DF295" s="1206"/>
      <c r="DG295" s="1206"/>
      <c r="DH295" s="1206"/>
      <c r="DI295" s="1206"/>
      <c r="DJ295" s="1206"/>
      <c r="DK295" s="1206"/>
      <c r="DL295" s="1206"/>
      <c r="DM295" s="1206"/>
      <c r="DN295" s="1206"/>
      <c r="DO295" s="1206"/>
      <c r="DP295" s="1206"/>
      <c r="DQ295" s="1206"/>
    </row>
    <row r="296" spans="1:121" x14ac:dyDescent="0.2">
      <c r="A296" s="1209"/>
      <c r="B296" s="1209"/>
      <c r="C296" s="1209"/>
      <c r="D296" s="1209"/>
      <c r="E296" s="1209"/>
      <c r="F296" s="1209"/>
      <c r="G296" s="1209"/>
      <c r="H296" s="1209"/>
      <c r="I296" s="1209"/>
      <c r="J296" s="1209"/>
      <c r="K296" s="1209"/>
      <c r="L296" s="1209"/>
      <c r="M296" s="1209"/>
      <c r="N296" s="1209"/>
      <c r="O296" s="1209"/>
      <c r="P296" s="1209"/>
      <c r="Q296" s="1209"/>
      <c r="R296" s="1209"/>
      <c r="S296" s="1209"/>
      <c r="T296" s="1209"/>
      <c r="U296" s="1209"/>
      <c r="V296" s="1209"/>
      <c r="W296" s="1209"/>
      <c r="X296" s="1209"/>
      <c r="Y296" s="1209"/>
      <c r="Z296" s="1209"/>
      <c r="AA296" s="1209"/>
      <c r="AB296" s="1209"/>
      <c r="AC296" s="1209"/>
      <c r="AD296" s="1209"/>
      <c r="AE296" s="1209"/>
      <c r="AF296" s="1209"/>
      <c r="AG296" s="1210"/>
      <c r="AH296" s="1210"/>
      <c r="AI296" s="1210"/>
      <c r="AJ296" s="1210"/>
      <c r="AK296" s="1206"/>
      <c r="AL296" s="1206"/>
      <c r="AM296" s="1206"/>
      <c r="AN296" s="1206"/>
      <c r="AO296" s="1206"/>
      <c r="AP296" s="1206"/>
      <c r="AQ296" s="1206"/>
      <c r="AR296" s="1206"/>
      <c r="AS296" s="1206"/>
      <c r="AT296" s="1206"/>
      <c r="AU296" s="1206"/>
      <c r="AV296" s="1206"/>
      <c r="AW296" s="1206"/>
      <c r="AX296" s="1206"/>
      <c r="AY296" s="1206"/>
      <c r="AZ296" s="1206"/>
      <c r="BA296" s="1206"/>
      <c r="BB296" s="1206"/>
      <c r="BC296" s="1206"/>
      <c r="BD296" s="1206"/>
      <c r="BE296" s="1206"/>
      <c r="BF296" s="1206"/>
      <c r="BG296" s="1206"/>
      <c r="BH296" s="1206"/>
      <c r="BI296" s="1206"/>
      <c r="BJ296" s="1206"/>
      <c r="BK296" s="1206"/>
      <c r="BL296" s="1206"/>
      <c r="BM296" s="1206"/>
      <c r="BN296" s="1206"/>
      <c r="BO296" s="1206"/>
      <c r="BP296" s="1206"/>
      <c r="BQ296" s="1206"/>
      <c r="BR296" s="1206"/>
      <c r="BS296" s="1206"/>
      <c r="BT296" s="1206"/>
      <c r="BU296" s="1206"/>
      <c r="BV296" s="1206"/>
      <c r="BW296" s="1206"/>
      <c r="BX296" s="1206"/>
      <c r="BY296" s="1206"/>
      <c r="BZ296" s="1206"/>
      <c r="CA296" s="1206"/>
      <c r="CB296" s="1206"/>
      <c r="CC296" s="1206"/>
      <c r="CD296" s="1206"/>
      <c r="CE296" s="1206"/>
      <c r="CF296" s="1206"/>
      <c r="CG296" s="1206"/>
      <c r="CH296" s="1206"/>
      <c r="CI296" s="1206"/>
      <c r="CJ296" s="1206"/>
      <c r="CK296" s="1206"/>
      <c r="CL296" s="1206"/>
      <c r="CM296" s="1206"/>
      <c r="CN296" s="1206"/>
      <c r="CO296" s="1206"/>
      <c r="CP296" s="1206"/>
      <c r="CQ296" s="1206"/>
      <c r="CR296" s="1206"/>
      <c r="CS296" s="1206"/>
      <c r="CT296" s="1206"/>
      <c r="CU296" s="1206"/>
      <c r="CV296" s="1206"/>
      <c r="CW296" s="1206"/>
      <c r="CX296" s="1206"/>
      <c r="CY296" s="1206"/>
      <c r="CZ296" s="1206"/>
      <c r="DA296" s="1206"/>
      <c r="DB296" s="1206"/>
      <c r="DC296" s="1206"/>
      <c r="DD296" s="1206"/>
      <c r="DE296" s="1206"/>
      <c r="DF296" s="1206"/>
      <c r="DG296" s="1206"/>
      <c r="DH296" s="1206"/>
      <c r="DI296" s="1206"/>
      <c r="DJ296" s="1206"/>
      <c r="DK296" s="1206"/>
      <c r="DL296" s="1206"/>
      <c r="DM296" s="1206"/>
      <c r="DN296" s="1206"/>
      <c r="DO296" s="1206"/>
      <c r="DP296" s="1206"/>
      <c r="DQ296" s="1206"/>
    </row>
    <row r="297" spans="1:121" x14ac:dyDescent="0.2">
      <c r="A297" s="1209"/>
      <c r="B297" s="1209"/>
      <c r="C297" s="1209"/>
      <c r="D297" s="1209"/>
      <c r="E297" s="1209"/>
      <c r="F297" s="1209"/>
      <c r="G297" s="1209"/>
      <c r="H297" s="1209"/>
      <c r="I297" s="1209"/>
      <c r="J297" s="1209"/>
      <c r="K297" s="1209"/>
      <c r="L297" s="1209"/>
      <c r="M297" s="1209"/>
      <c r="N297" s="1209"/>
      <c r="O297" s="1209"/>
      <c r="P297" s="1209"/>
      <c r="Q297" s="1209"/>
      <c r="R297" s="1209"/>
      <c r="S297" s="1209"/>
      <c r="T297" s="1209"/>
      <c r="U297" s="1209"/>
      <c r="V297" s="1209"/>
      <c r="W297" s="1209"/>
      <c r="X297" s="1209"/>
      <c r="Y297" s="1209"/>
      <c r="Z297" s="1209"/>
      <c r="AA297" s="1209"/>
      <c r="AB297" s="1209"/>
      <c r="AC297" s="1209"/>
      <c r="AD297" s="1209"/>
      <c r="AE297" s="1209"/>
      <c r="AF297" s="1209"/>
      <c r="AG297" s="1210"/>
      <c r="AH297" s="1210"/>
      <c r="AI297" s="1210"/>
      <c r="AJ297" s="1210"/>
      <c r="AK297" s="1206"/>
      <c r="AL297" s="1206"/>
      <c r="AM297" s="1206"/>
      <c r="AN297" s="1206"/>
      <c r="AO297" s="1206"/>
      <c r="AP297" s="1206"/>
      <c r="AQ297" s="1206"/>
      <c r="AR297" s="1206"/>
      <c r="AS297" s="1206"/>
      <c r="AT297" s="1206"/>
      <c r="AU297" s="1206"/>
      <c r="AV297" s="1206"/>
      <c r="AW297" s="1206"/>
      <c r="AX297" s="1206"/>
      <c r="AY297" s="1206"/>
      <c r="AZ297" s="1206"/>
      <c r="BA297" s="1206"/>
      <c r="BB297" s="1206"/>
      <c r="BC297" s="1206"/>
      <c r="BD297" s="1206"/>
      <c r="BE297" s="1206"/>
      <c r="BF297" s="1206"/>
      <c r="BG297" s="1206"/>
      <c r="BH297" s="1206"/>
      <c r="BI297" s="1206"/>
      <c r="BJ297" s="1206"/>
      <c r="BK297" s="1206"/>
      <c r="BL297" s="1206"/>
      <c r="BM297" s="1206"/>
      <c r="BN297" s="1206"/>
      <c r="BO297" s="1206"/>
      <c r="BP297" s="1206"/>
      <c r="BQ297" s="1206"/>
      <c r="BR297" s="1206"/>
      <c r="BS297" s="1206"/>
      <c r="BT297" s="1206"/>
      <c r="BU297" s="1206"/>
      <c r="BV297" s="1206"/>
      <c r="BW297" s="1206"/>
      <c r="BX297" s="1206"/>
      <c r="BY297" s="1206"/>
      <c r="BZ297" s="1206"/>
      <c r="CA297" s="1206"/>
      <c r="CB297" s="1206"/>
      <c r="CC297" s="1206"/>
      <c r="CD297" s="1206"/>
      <c r="CE297" s="1206"/>
      <c r="CF297" s="1206"/>
      <c r="CG297" s="1206"/>
      <c r="CH297" s="1206"/>
      <c r="CI297" s="1206"/>
      <c r="CJ297" s="1206"/>
      <c r="CK297" s="1206"/>
      <c r="CL297" s="1206"/>
      <c r="CM297" s="1206"/>
      <c r="CN297" s="1206"/>
      <c r="CO297" s="1206"/>
      <c r="CP297" s="1206"/>
      <c r="CQ297" s="1206"/>
      <c r="CR297" s="1206"/>
      <c r="CS297" s="1206"/>
      <c r="CT297" s="1206"/>
      <c r="CU297" s="1206"/>
      <c r="CV297" s="1206"/>
      <c r="CW297" s="1206"/>
      <c r="CX297" s="1206"/>
      <c r="CY297" s="1206"/>
      <c r="CZ297" s="1206"/>
      <c r="DA297" s="1206"/>
      <c r="DB297" s="1206"/>
      <c r="DC297" s="1206"/>
      <c r="DD297" s="1206"/>
      <c r="DE297" s="1206"/>
      <c r="DF297" s="1206"/>
      <c r="DG297" s="1206"/>
      <c r="DH297" s="1206"/>
      <c r="DI297" s="1206"/>
      <c r="DJ297" s="1206"/>
      <c r="DK297" s="1206"/>
      <c r="DL297" s="1206"/>
      <c r="DM297" s="1206"/>
      <c r="DN297" s="1206"/>
      <c r="DO297" s="1206"/>
      <c r="DP297" s="1206"/>
      <c r="DQ297" s="1206"/>
    </row>
    <row r="298" spans="1:121" x14ac:dyDescent="0.2">
      <c r="A298" s="1209"/>
      <c r="B298" s="1209"/>
      <c r="C298" s="1209"/>
      <c r="D298" s="1209"/>
      <c r="E298" s="1209"/>
      <c r="F298" s="1209"/>
      <c r="G298" s="1209"/>
      <c r="H298" s="1209"/>
      <c r="I298" s="1209"/>
      <c r="J298" s="1209"/>
      <c r="K298" s="1209"/>
      <c r="L298" s="1209"/>
      <c r="M298" s="1209"/>
      <c r="N298" s="1209"/>
      <c r="O298" s="1209"/>
      <c r="P298" s="1209"/>
      <c r="Q298" s="1209"/>
      <c r="R298" s="1209"/>
      <c r="S298" s="1209"/>
      <c r="T298" s="1209"/>
      <c r="U298" s="1209"/>
      <c r="V298" s="1209"/>
      <c r="W298" s="1209"/>
      <c r="X298" s="1209"/>
      <c r="Y298" s="1209"/>
      <c r="Z298" s="1209"/>
      <c r="AA298" s="1209"/>
      <c r="AB298" s="1209"/>
      <c r="AC298" s="1209"/>
      <c r="AD298" s="1209"/>
      <c r="AE298" s="1209"/>
      <c r="AF298" s="1209"/>
      <c r="AG298" s="1210"/>
      <c r="AH298" s="1210"/>
      <c r="AI298" s="1210"/>
      <c r="AJ298" s="1210"/>
      <c r="AK298" s="1206"/>
      <c r="AL298" s="1206"/>
      <c r="AM298" s="1206"/>
      <c r="AN298" s="1206"/>
      <c r="AO298" s="1206"/>
      <c r="AP298" s="1206"/>
      <c r="AQ298" s="1206"/>
      <c r="AR298" s="1206"/>
      <c r="AS298" s="1206"/>
      <c r="AT298" s="1206"/>
      <c r="AU298" s="1206"/>
      <c r="AV298" s="1206"/>
      <c r="AW298" s="1206"/>
      <c r="AX298" s="1206"/>
      <c r="AY298" s="1206"/>
      <c r="AZ298" s="1206"/>
      <c r="BA298" s="1206"/>
      <c r="BB298" s="1206"/>
      <c r="BC298" s="1206"/>
      <c r="BD298" s="1206"/>
      <c r="BE298" s="1206"/>
      <c r="BF298" s="1206"/>
      <c r="BG298" s="1206"/>
      <c r="BH298" s="1206"/>
      <c r="BI298" s="1206"/>
      <c r="BJ298" s="1206"/>
      <c r="BK298" s="1206"/>
      <c r="BL298" s="1206"/>
      <c r="BM298" s="1206"/>
      <c r="BN298" s="1206"/>
      <c r="BO298" s="1206"/>
      <c r="BP298" s="1206"/>
      <c r="BQ298" s="1206"/>
      <c r="BR298" s="1206"/>
      <c r="BS298" s="1206"/>
      <c r="BT298" s="1206"/>
      <c r="BU298" s="1206"/>
      <c r="BV298" s="1206"/>
      <c r="BW298" s="1206"/>
      <c r="BX298" s="1206"/>
      <c r="BY298" s="1206"/>
      <c r="BZ298" s="1206"/>
      <c r="CA298" s="1206"/>
      <c r="CB298" s="1206"/>
      <c r="CC298" s="1206"/>
      <c r="CD298" s="1206"/>
      <c r="CE298" s="1206"/>
      <c r="CF298" s="1206"/>
      <c r="CG298" s="1206"/>
      <c r="CH298" s="1206"/>
      <c r="CI298" s="1206"/>
      <c r="CJ298" s="1206"/>
      <c r="CK298" s="1206"/>
      <c r="CL298" s="1206"/>
      <c r="CM298" s="1206"/>
      <c r="CN298" s="1206"/>
      <c r="CO298" s="1206"/>
      <c r="CP298" s="1206"/>
      <c r="CQ298" s="1206"/>
      <c r="CR298" s="1206"/>
      <c r="CS298" s="1206"/>
      <c r="CT298" s="1206"/>
      <c r="CU298" s="1206"/>
      <c r="CV298" s="1206"/>
      <c r="CW298" s="1206"/>
      <c r="CX298" s="1206"/>
      <c r="CY298" s="1206"/>
      <c r="CZ298" s="1206"/>
      <c r="DA298" s="1206"/>
      <c r="DB298" s="1206"/>
      <c r="DC298" s="1206"/>
      <c r="DD298" s="1206"/>
      <c r="DE298" s="1206"/>
      <c r="DF298" s="1206"/>
      <c r="DG298" s="1206"/>
      <c r="DH298" s="1206"/>
      <c r="DI298" s="1206"/>
      <c r="DJ298" s="1206"/>
      <c r="DK298" s="1206"/>
      <c r="DL298" s="1206"/>
      <c r="DM298" s="1206"/>
      <c r="DN298" s="1206"/>
      <c r="DO298" s="1206"/>
      <c r="DP298" s="1206"/>
      <c r="DQ298" s="1206"/>
    </row>
    <row r="299" spans="1:121" x14ac:dyDescent="0.2">
      <c r="C299" s="1206"/>
      <c r="D299" s="1206"/>
      <c r="E299" s="1206"/>
      <c r="F299" s="1206"/>
      <c r="G299" s="1206"/>
      <c r="H299" s="1206"/>
      <c r="I299" s="1206"/>
      <c r="J299" s="1206"/>
      <c r="K299" s="1206"/>
      <c r="L299" s="1206"/>
      <c r="M299" s="1206"/>
      <c r="N299" s="1206"/>
      <c r="O299" s="1206"/>
      <c r="P299" s="1206"/>
      <c r="Q299" s="1206"/>
      <c r="R299" s="1206"/>
      <c r="S299" s="1206"/>
      <c r="T299" s="1206"/>
      <c r="U299" s="1206"/>
      <c r="V299" s="1206"/>
      <c r="W299" s="1206"/>
      <c r="X299" s="1206"/>
      <c r="Y299" s="1206"/>
      <c r="Z299" s="1206"/>
      <c r="AA299" s="1206"/>
      <c r="AB299" s="1206"/>
      <c r="AC299" s="1206"/>
      <c r="AD299" s="1206"/>
      <c r="AE299" s="1206"/>
      <c r="AF299" s="1206"/>
      <c r="AG299" s="1210"/>
      <c r="AH299" s="1210"/>
      <c r="AI299" s="1210"/>
      <c r="AJ299" s="1210"/>
      <c r="AK299" s="1206"/>
      <c r="AL299" s="1206"/>
      <c r="AM299" s="1206"/>
      <c r="AN299" s="1206"/>
      <c r="AO299" s="1206"/>
      <c r="AP299" s="1206"/>
      <c r="AQ299" s="1206"/>
      <c r="AR299" s="1206"/>
      <c r="AS299" s="1206"/>
      <c r="AT299" s="1206"/>
      <c r="AU299" s="1206"/>
      <c r="AV299" s="1206"/>
      <c r="AW299" s="1206"/>
      <c r="AX299" s="1206"/>
      <c r="AY299" s="1206"/>
      <c r="AZ299" s="1206"/>
      <c r="BA299" s="1206"/>
      <c r="BB299" s="1206"/>
      <c r="BC299" s="1206"/>
      <c r="BD299" s="1206"/>
      <c r="BE299" s="1206"/>
      <c r="BF299" s="1206"/>
      <c r="BG299" s="1206"/>
      <c r="BH299" s="1206"/>
      <c r="BI299" s="1206"/>
      <c r="BJ299" s="1206"/>
      <c r="BK299" s="1206"/>
      <c r="BL299" s="1206"/>
      <c r="BM299" s="1206"/>
      <c r="BN299" s="1206"/>
      <c r="BO299" s="1206"/>
      <c r="BP299" s="1206"/>
      <c r="BQ299" s="1206"/>
      <c r="BR299" s="1206"/>
      <c r="BS299" s="1206"/>
      <c r="BT299" s="1206"/>
      <c r="BU299" s="1206"/>
      <c r="BV299" s="1206"/>
      <c r="BW299" s="1206"/>
      <c r="BX299" s="1206"/>
      <c r="BY299" s="1206"/>
      <c r="BZ299" s="1206"/>
      <c r="CA299" s="1206"/>
      <c r="CB299" s="1206"/>
      <c r="CC299" s="1206"/>
      <c r="CD299" s="1206"/>
      <c r="CE299" s="1206"/>
      <c r="CF299" s="1206"/>
      <c r="CG299" s="1206"/>
      <c r="CH299" s="1206"/>
      <c r="CI299" s="1206"/>
      <c r="CJ299" s="1206"/>
      <c r="CK299" s="1206"/>
      <c r="CL299" s="1206"/>
      <c r="CM299" s="1206"/>
      <c r="CN299" s="1206"/>
      <c r="CO299" s="1206"/>
      <c r="CP299" s="1206"/>
      <c r="CQ299" s="1206"/>
      <c r="CR299" s="1206"/>
      <c r="CS299" s="1206"/>
      <c r="CT299" s="1206"/>
      <c r="CU299" s="1206"/>
      <c r="CV299" s="1206"/>
      <c r="CW299" s="1206"/>
      <c r="CX299" s="1206"/>
      <c r="CY299" s="1206"/>
      <c r="CZ299" s="1206"/>
      <c r="DA299" s="1206"/>
      <c r="DB299" s="1206"/>
      <c r="DC299" s="1206"/>
      <c r="DD299" s="1206"/>
      <c r="DE299" s="1206"/>
      <c r="DF299" s="1206"/>
      <c r="DG299" s="1206"/>
      <c r="DH299" s="1206"/>
      <c r="DI299" s="1206"/>
      <c r="DJ299" s="1206"/>
      <c r="DK299" s="1206"/>
      <c r="DL299" s="1206"/>
      <c r="DM299" s="1206"/>
      <c r="DN299" s="1206"/>
      <c r="DO299" s="1206"/>
      <c r="DP299" s="1206"/>
      <c r="DQ299" s="1206"/>
    </row>
    <row r="300" spans="1:121" x14ac:dyDescent="0.2">
      <c r="C300" s="1206"/>
      <c r="D300" s="1206"/>
      <c r="E300" s="1206"/>
      <c r="F300" s="1206"/>
      <c r="G300" s="1206"/>
      <c r="H300" s="1206"/>
      <c r="I300" s="1206"/>
      <c r="J300" s="1206"/>
      <c r="K300" s="1206"/>
      <c r="L300" s="1206"/>
      <c r="M300" s="1206"/>
      <c r="N300" s="1206"/>
      <c r="O300" s="1206"/>
      <c r="P300" s="1206"/>
      <c r="Q300" s="1206"/>
      <c r="R300" s="1206"/>
      <c r="S300" s="1206"/>
      <c r="T300" s="1206"/>
      <c r="U300" s="1206"/>
      <c r="V300" s="1206"/>
      <c r="W300" s="1206"/>
      <c r="X300" s="1206"/>
      <c r="Y300" s="1206"/>
      <c r="Z300" s="1206"/>
      <c r="AA300" s="1206"/>
      <c r="AB300" s="1206"/>
      <c r="AC300" s="1206"/>
      <c r="AD300" s="1206"/>
      <c r="AE300" s="1206"/>
      <c r="AF300" s="1206"/>
      <c r="AG300" s="1210"/>
      <c r="AH300" s="1210"/>
      <c r="AI300" s="1210"/>
      <c r="AJ300" s="1210"/>
      <c r="AK300" s="1206"/>
      <c r="AL300" s="1206"/>
      <c r="AM300" s="1206"/>
      <c r="AN300" s="1206"/>
      <c r="AO300" s="1206"/>
      <c r="AP300" s="1206"/>
      <c r="AQ300" s="1206"/>
      <c r="AR300" s="1206"/>
      <c r="AS300" s="1206"/>
      <c r="AT300" s="1206"/>
      <c r="AU300" s="1206"/>
      <c r="AV300" s="1206"/>
      <c r="AW300" s="1206"/>
      <c r="AX300" s="1206"/>
      <c r="AY300" s="1206"/>
      <c r="AZ300" s="1206"/>
      <c r="BA300" s="1206"/>
      <c r="BB300" s="1206"/>
      <c r="BC300" s="1206"/>
      <c r="BD300" s="1206"/>
      <c r="BE300" s="1206"/>
      <c r="BF300" s="1206"/>
      <c r="BG300" s="1206"/>
      <c r="BH300" s="1206"/>
      <c r="BI300" s="1206"/>
      <c r="BJ300" s="1206"/>
      <c r="BK300" s="1206"/>
      <c r="BL300" s="1206"/>
      <c r="BM300" s="1206"/>
      <c r="BN300" s="1206"/>
      <c r="BO300" s="1206"/>
      <c r="BP300" s="1206"/>
      <c r="BQ300" s="1206"/>
      <c r="BR300" s="1206"/>
      <c r="BS300" s="1206"/>
      <c r="BT300" s="1206"/>
      <c r="BU300" s="1206"/>
      <c r="BV300" s="1206"/>
      <c r="BW300" s="1206"/>
      <c r="BX300" s="1206"/>
      <c r="BY300" s="1206"/>
      <c r="BZ300" s="1206"/>
      <c r="CA300" s="1206"/>
      <c r="CB300" s="1206"/>
      <c r="CC300" s="1206"/>
      <c r="CD300" s="1206"/>
      <c r="CE300" s="1206"/>
      <c r="CF300" s="1206"/>
      <c r="CG300" s="1206"/>
      <c r="CH300" s="1206"/>
      <c r="CI300" s="1206"/>
      <c r="CJ300" s="1206"/>
      <c r="CK300" s="1206"/>
      <c r="CL300" s="1206"/>
      <c r="CM300" s="1206"/>
      <c r="CN300" s="1206"/>
      <c r="CO300" s="1206"/>
      <c r="CP300" s="1206"/>
      <c r="CQ300" s="1206"/>
      <c r="CR300" s="1206"/>
      <c r="CS300" s="1206"/>
      <c r="CT300" s="1206"/>
      <c r="CU300" s="1206"/>
      <c r="CV300" s="1206"/>
      <c r="CW300" s="1206"/>
      <c r="CX300" s="1206"/>
      <c r="CY300" s="1206"/>
      <c r="CZ300" s="1206"/>
      <c r="DA300" s="1206"/>
      <c r="DB300" s="1206"/>
      <c r="DC300" s="1206"/>
      <c r="DD300" s="1206"/>
      <c r="DE300" s="1206"/>
      <c r="DF300" s="1206"/>
      <c r="DG300" s="1206"/>
      <c r="DH300" s="1206"/>
      <c r="DI300" s="1206"/>
      <c r="DJ300" s="1206"/>
      <c r="DK300" s="1206"/>
      <c r="DL300" s="1206"/>
      <c r="DM300" s="1206"/>
      <c r="DN300" s="1206"/>
      <c r="DO300" s="1206"/>
      <c r="DP300" s="1206"/>
      <c r="DQ300" s="1206"/>
    </row>
    <row r="301" spans="1:121" x14ac:dyDescent="0.2">
      <c r="C301" s="1206"/>
      <c r="D301" s="1206"/>
      <c r="E301" s="1206"/>
      <c r="F301" s="1206"/>
      <c r="G301" s="1206"/>
      <c r="H301" s="1206"/>
      <c r="I301" s="1206"/>
      <c r="J301" s="1206"/>
      <c r="K301" s="1206"/>
      <c r="L301" s="1206"/>
      <c r="M301" s="1206"/>
      <c r="N301" s="1206"/>
      <c r="O301" s="1206"/>
      <c r="P301" s="1206"/>
      <c r="Q301" s="1206"/>
      <c r="R301" s="1206"/>
      <c r="S301" s="1206"/>
      <c r="T301" s="1206"/>
      <c r="U301" s="1206"/>
      <c r="V301" s="1206"/>
      <c r="W301" s="1206"/>
      <c r="X301" s="1206"/>
      <c r="Y301" s="1206"/>
      <c r="Z301" s="1206"/>
      <c r="AA301" s="1206"/>
      <c r="AB301" s="1206"/>
      <c r="AC301" s="1206"/>
      <c r="AD301" s="1206"/>
      <c r="AE301" s="1206"/>
      <c r="AF301" s="1206"/>
      <c r="AG301" s="1210"/>
      <c r="AH301" s="1210"/>
      <c r="AI301" s="1210"/>
      <c r="AJ301" s="1210"/>
      <c r="AK301" s="1206"/>
      <c r="AL301" s="1206"/>
      <c r="AM301" s="1206"/>
      <c r="AN301" s="1206"/>
      <c r="AO301" s="1206"/>
      <c r="AP301" s="1206"/>
      <c r="AQ301" s="1206"/>
      <c r="AR301" s="1206"/>
      <c r="AS301" s="1206"/>
      <c r="AT301" s="1206"/>
      <c r="AU301" s="1206"/>
      <c r="AV301" s="1206"/>
      <c r="AW301" s="1206"/>
      <c r="AX301" s="1206"/>
      <c r="AY301" s="1206"/>
      <c r="AZ301" s="1206"/>
      <c r="BA301" s="1206"/>
      <c r="BB301" s="1206"/>
      <c r="BC301" s="1206"/>
      <c r="BD301" s="1206"/>
      <c r="BE301" s="1206"/>
      <c r="BF301" s="1206"/>
      <c r="BG301" s="1206"/>
      <c r="BH301" s="1206"/>
      <c r="BI301" s="1206"/>
      <c r="BJ301" s="1206"/>
      <c r="BK301" s="1206"/>
      <c r="BL301" s="1206"/>
      <c r="BM301" s="1206"/>
      <c r="BN301" s="1206"/>
      <c r="BO301" s="1206"/>
      <c r="BP301" s="1206"/>
      <c r="BQ301" s="1206"/>
      <c r="BR301" s="1206"/>
      <c r="BS301" s="1206"/>
      <c r="BT301" s="1206"/>
      <c r="BU301" s="1206"/>
      <c r="BV301" s="1206"/>
      <c r="BW301" s="1206"/>
      <c r="BX301" s="1206"/>
      <c r="BY301" s="1206"/>
      <c r="BZ301" s="1206"/>
      <c r="CA301" s="1206"/>
      <c r="CB301" s="1206"/>
      <c r="CC301" s="1206"/>
      <c r="CD301" s="1206"/>
      <c r="CE301" s="1206"/>
      <c r="CF301" s="1206"/>
      <c r="CG301" s="1206"/>
      <c r="CH301" s="1206"/>
      <c r="CI301" s="1206"/>
      <c r="CJ301" s="1206"/>
      <c r="CK301" s="1206"/>
      <c r="CL301" s="1206"/>
      <c r="CM301" s="1206"/>
      <c r="CN301" s="1206"/>
      <c r="CO301" s="1206"/>
      <c r="CP301" s="1206"/>
      <c r="CQ301" s="1206"/>
      <c r="CR301" s="1206"/>
      <c r="CS301" s="1206"/>
      <c r="CT301" s="1206"/>
      <c r="CU301" s="1206"/>
      <c r="CV301" s="1206"/>
      <c r="CW301" s="1206"/>
      <c r="CX301" s="1206"/>
      <c r="CY301" s="1206"/>
      <c r="CZ301" s="1206"/>
      <c r="DA301" s="1206"/>
      <c r="DB301" s="1206"/>
      <c r="DC301" s="1206"/>
      <c r="DD301" s="1206"/>
      <c r="DE301" s="1206"/>
      <c r="DF301" s="1206"/>
      <c r="DG301" s="1206"/>
      <c r="DH301" s="1206"/>
      <c r="DI301" s="1206"/>
      <c r="DJ301" s="1206"/>
      <c r="DK301" s="1206"/>
      <c r="DL301" s="1206"/>
      <c r="DM301" s="1206"/>
      <c r="DN301" s="1206"/>
      <c r="DO301" s="1206"/>
      <c r="DP301" s="1206"/>
      <c r="DQ301" s="1206"/>
    </row>
    <row r="302" spans="1:121" x14ac:dyDescent="0.2">
      <c r="C302" s="1206"/>
      <c r="D302" s="1206"/>
      <c r="E302" s="1206"/>
      <c r="F302" s="1206"/>
      <c r="G302" s="1206"/>
      <c r="H302" s="1206"/>
      <c r="I302" s="1206"/>
      <c r="J302" s="1206"/>
      <c r="K302" s="1206"/>
      <c r="L302" s="1206"/>
      <c r="M302" s="1206"/>
      <c r="N302" s="1206"/>
      <c r="O302" s="1206"/>
      <c r="P302" s="1206"/>
      <c r="Q302" s="1206"/>
      <c r="R302" s="1206"/>
      <c r="S302" s="1206"/>
      <c r="T302" s="1206"/>
      <c r="U302" s="1206"/>
      <c r="V302" s="1206"/>
      <c r="W302" s="1206"/>
      <c r="X302" s="1206"/>
      <c r="Y302" s="1206"/>
      <c r="Z302" s="1206"/>
      <c r="AA302" s="1206"/>
      <c r="AB302" s="1206"/>
      <c r="AC302" s="1206"/>
      <c r="AD302" s="1206"/>
      <c r="AE302" s="1206"/>
      <c r="AF302" s="1206"/>
      <c r="AG302" s="1210"/>
      <c r="AH302" s="1210"/>
      <c r="AI302" s="1210"/>
      <c r="AJ302" s="1210"/>
      <c r="AK302" s="1206"/>
      <c r="AL302" s="1206"/>
      <c r="AM302" s="1206"/>
      <c r="AN302" s="1206"/>
      <c r="AO302" s="1206"/>
      <c r="AP302" s="1206"/>
      <c r="AQ302" s="1206"/>
      <c r="AR302" s="1206"/>
      <c r="AS302" s="1206"/>
      <c r="AT302" s="1206"/>
      <c r="AU302" s="1206"/>
      <c r="AV302" s="1206"/>
      <c r="AW302" s="1206"/>
      <c r="AX302" s="1206"/>
      <c r="AY302" s="1206"/>
      <c r="AZ302" s="1206"/>
      <c r="BA302" s="1206"/>
      <c r="BB302" s="1206"/>
      <c r="BC302" s="1206"/>
      <c r="BD302" s="1206"/>
      <c r="BE302" s="1206"/>
      <c r="BF302" s="1206"/>
      <c r="BG302" s="1206"/>
      <c r="BH302" s="1206"/>
      <c r="BI302" s="1206"/>
      <c r="BJ302" s="1206"/>
      <c r="BK302" s="1206"/>
      <c r="BL302" s="1206"/>
      <c r="BM302" s="1206"/>
      <c r="BN302" s="1206"/>
      <c r="BO302" s="1206"/>
      <c r="BP302" s="1206"/>
      <c r="BQ302" s="1206"/>
      <c r="BR302" s="1206"/>
      <c r="BS302" s="1206"/>
      <c r="BT302" s="1206"/>
      <c r="BU302" s="1206"/>
      <c r="BV302" s="1206"/>
      <c r="BW302" s="1206"/>
      <c r="BX302" s="1206"/>
      <c r="BY302" s="1206"/>
      <c r="BZ302" s="1206"/>
      <c r="CA302" s="1206"/>
      <c r="CB302" s="1206"/>
      <c r="CC302" s="1206"/>
      <c r="CD302" s="1206"/>
      <c r="CE302" s="1206"/>
      <c r="CF302" s="1206"/>
      <c r="CG302" s="1206"/>
      <c r="CH302" s="1206"/>
      <c r="CI302" s="1206"/>
      <c r="CJ302" s="1206"/>
      <c r="CK302" s="1206"/>
      <c r="CL302" s="1206"/>
      <c r="CM302" s="1206"/>
      <c r="CN302" s="1206"/>
      <c r="CO302" s="1206"/>
      <c r="CP302" s="1206"/>
      <c r="CQ302" s="1206"/>
      <c r="CR302" s="1206"/>
      <c r="CS302" s="1206"/>
      <c r="CT302" s="1206"/>
      <c r="CU302" s="1206"/>
      <c r="CV302" s="1206"/>
      <c r="CW302" s="1206"/>
      <c r="CX302" s="1206"/>
      <c r="CY302" s="1206"/>
      <c r="CZ302" s="1206"/>
      <c r="DA302" s="1206"/>
      <c r="DB302" s="1206"/>
      <c r="DC302" s="1206"/>
      <c r="DD302" s="1206"/>
      <c r="DE302" s="1206"/>
      <c r="DF302" s="1206"/>
      <c r="DG302" s="1206"/>
      <c r="DH302" s="1206"/>
      <c r="DI302" s="1206"/>
      <c r="DJ302" s="1206"/>
      <c r="DK302" s="1206"/>
      <c r="DL302" s="1206"/>
      <c r="DM302" s="1206"/>
      <c r="DN302" s="1206"/>
      <c r="DO302" s="1206"/>
      <c r="DP302" s="1206"/>
      <c r="DQ302" s="1206"/>
    </row>
    <row r="303" spans="1:121" x14ac:dyDescent="0.2">
      <c r="C303" s="1206"/>
      <c r="D303" s="1206"/>
      <c r="E303" s="1206"/>
      <c r="F303" s="1206"/>
      <c r="G303" s="1206"/>
      <c r="H303" s="1206"/>
      <c r="I303" s="1206"/>
      <c r="J303" s="1206"/>
      <c r="K303" s="1206"/>
      <c r="L303" s="1206"/>
      <c r="M303" s="1206"/>
      <c r="N303" s="1206"/>
      <c r="O303" s="1206"/>
      <c r="P303" s="1206"/>
      <c r="Q303" s="1206"/>
      <c r="R303" s="1206"/>
      <c r="S303" s="1206"/>
      <c r="T303" s="1206"/>
      <c r="U303" s="1206"/>
      <c r="V303" s="1206"/>
      <c r="W303" s="1206"/>
      <c r="X303" s="1206"/>
      <c r="Y303" s="1206"/>
      <c r="Z303" s="1206"/>
      <c r="AA303" s="1206"/>
      <c r="AB303" s="1206"/>
      <c r="AC303" s="1206"/>
      <c r="AD303" s="1206"/>
      <c r="AE303" s="1206"/>
      <c r="AF303" s="1206"/>
      <c r="AG303" s="1210"/>
      <c r="AH303" s="1210"/>
      <c r="AI303" s="1210"/>
      <c r="AJ303" s="1210"/>
      <c r="AK303" s="1206"/>
      <c r="AL303" s="1206"/>
      <c r="AM303" s="1206"/>
      <c r="AN303" s="1206"/>
      <c r="AO303" s="1206"/>
      <c r="AP303" s="1206"/>
      <c r="AQ303" s="1206"/>
      <c r="AR303" s="1206"/>
      <c r="AS303" s="1206"/>
      <c r="AT303" s="1206"/>
      <c r="AU303" s="1206"/>
      <c r="AV303" s="1206"/>
      <c r="AW303" s="1206"/>
      <c r="AX303" s="1206"/>
      <c r="AY303" s="1206"/>
      <c r="AZ303" s="1206"/>
      <c r="BA303" s="1206"/>
      <c r="BB303" s="1206"/>
      <c r="BC303" s="1206"/>
      <c r="BD303" s="1206"/>
      <c r="BE303" s="1206"/>
      <c r="BF303" s="1206"/>
      <c r="BG303" s="1206"/>
      <c r="BH303" s="1206"/>
      <c r="BI303" s="1206"/>
      <c r="BJ303" s="1206"/>
      <c r="BK303" s="1206"/>
      <c r="BL303" s="1206"/>
      <c r="BM303" s="1206"/>
      <c r="BN303" s="1206"/>
      <c r="BO303" s="1206"/>
      <c r="BP303" s="1206"/>
      <c r="BQ303" s="1206"/>
      <c r="BR303" s="1206"/>
      <c r="BS303" s="1206"/>
      <c r="BT303" s="1206"/>
      <c r="BU303" s="1206"/>
      <c r="BV303" s="1206"/>
      <c r="BW303" s="1206"/>
      <c r="BX303" s="1206"/>
      <c r="BY303" s="1206"/>
      <c r="BZ303" s="1206"/>
      <c r="CA303" s="1206"/>
      <c r="CB303" s="1206"/>
      <c r="CC303" s="1206"/>
      <c r="CD303" s="1206"/>
      <c r="CE303" s="1206"/>
      <c r="CF303" s="1206"/>
      <c r="CG303" s="1206"/>
      <c r="CH303" s="1206"/>
      <c r="CI303" s="1206"/>
      <c r="CJ303" s="1206"/>
      <c r="CK303" s="1206"/>
      <c r="CL303" s="1206"/>
      <c r="CM303" s="1206"/>
      <c r="CN303" s="1206"/>
      <c r="CO303" s="1206"/>
      <c r="CP303" s="1206"/>
      <c r="CQ303" s="1206"/>
      <c r="CR303" s="1206"/>
      <c r="CS303" s="1206"/>
      <c r="CT303" s="1206"/>
      <c r="CU303" s="1206"/>
      <c r="CV303" s="1206"/>
      <c r="CW303" s="1206"/>
      <c r="CX303" s="1206"/>
      <c r="CY303" s="1206"/>
      <c r="CZ303" s="1206"/>
      <c r="DA303" s="1206"/>
      <c r="DB303" s="1206"/>
      <c r="DC303" s="1206"/>
      <c r="DD303" s="1206"/>
      <c r="DE303" s="1206"/>
      <c r="DF303" s="1206"/>
      <c r="DG303" s="1206"/>
      <c r="DH303" s="1206"/>
      <c r="DI303" s="1206"/>
      <c r="DJ303" s="1206"/>
      <c r="DK303" s="1206"/>
      <c r="DL303" s="1206"/>
      <c r="DM303" s="1206"/>
      <c r="DN303" s="1206"/>
      <c r="DO303" s="1206"/>
      <c r="DP303" s="1206"/>
      <c r="DQ303" s="1206"/>
    </row>
    <row r="304" spans="1:121" x14ac:dyDescent="0.2">
      <c r="C304" s="1206"/>
      <c r="D304" s="1206"/>
      <c r="E304" s="1206"/>
      <c r="F304" s="1206"/>
      <c r="G304" s="1206"/>
      <c r="H304" s="1206"/>
      <c r="I304" s="1206"/>
      <c r="J304" s="1206"/>
      <c r="K304" s="1206"/>
      <c r="L304" s="1206"/>
      <c r="M304" s="1206"/>
      <c r="N304" s="1206"/>
      <c r="O304" s="1206"/>
      <c r="P304" s="1206"/>
      <c r="Q304" s="1206"/>
      <c r="R304" s="1206"/>
      <c r="S304" s="1206"/>
      <c r="T304" s="1206"/>
      <c r="U304" s="1206"/>
      <c r="V304" s="1206"/>
      <c r="W304" s="1206"/>
      <c r="X304" s="1206"/>
      <c r="Y304" s="1206"/>
      <c r="Z304" s="1206"/>
      <c r="AA304" s="1206"/>
      <c r="AB304" s="1206"/>
      <c r="AC304" s="1206"/>
      <c r="AD304" s="1206"/>
      <c r="AE304" s="1206"/>
      <c r="AF304" s="1206"/>
      <c r="AG304" s="1210"/>
      <c r="AH304" s="1210"/>
      <c r="AI304" s="1210"/>
      <c r="AJ304" s="1210"/>
      <c r="AK304" s="1206"/>
      <c r="AL304" s="1206"/>
      <c r="AM304" s="1206"/>
      <c r="AN304" s="1206"/>
      <c r="AO304" s="1206"/>
      <c r="AP304" s="1206"/>
      <c r="AQ304" s="1206"/>
      <c r="AR304" s="1206"/>
      <c r="AS304" s="1206"/>
      <c r="AT304" s="1206"/>
      <c r="AU304" s="1206"/>
      <c r="AV304" s="1206"/>
      <c r="AW304" s="1206"/>
      <c r="AX304" s="1206"/>
      <c r="AY304" s="1206"/>
      <c r="AZ304" s="1206"/>
      <c r="BA304" s="1206"/>
      <c r="BB304" s="1206"/>
      <c r="BC304" s="1206"/>
      <c r="BD304" s="1206"/>
      <c r="BE304" s="1206"/>
      <c r="BF304" s="1206"/>
      <c r="BG304" s="1206"/>
      <c r="BH304" s="1206"/>
      <c r="BI304" s="1206"/>
      <c r="BJ304" s="1206"/>
      <c r="BK304" s="1206"/>
      <c r="BL304" s="1206"/>
      <c r="BM304" s="1206"/>
      <c r="BN304" s="1206"/>
      <c r="BO304" s="1206"/>
      <c r="BP304" s="1206"/>
      <c r="BQ304" s="1206"/>
      <c r="BR304" s="1206"/>
      <c r="BS304" s="1206"/>
      <c r="BT304" s="1206"/>
      <c r="BU304" s="1206"/>
      <c r="BV304" s="1206"/>
      <c r="BW304" s="1206"/>
      <c r="BX304" s="1206"/>
      <c r="BY304" s="1206"/>
      <c r="BZ304" s="1206"/>
      <c r="CA304" s="1206"/>
      <c r="CB304" s="1206"/>
      <c r="CC304" s="1206"/>
      <c r="CD304" s="1206"/>
      <c r="CE304" s="1206"/>
      <c r="CF304" s="1206"/>
      <c r="CG304" s="1206"/>
      <c r="CH304" s="1206"/>
      <c r="CI304" s="1206"/>
      <c r="CJ304" s="1206"/>
      <c r="CK304" s="1206"/>
      <c r="CL304" s="1206"/>
      <c r="CM304" s="1206"/>
      <c r="CN304" s="1206"/>
      <c r="CO304" s="1206"/>
      <c r="CP304" s="1206"/>
      <c r="CQ304" s="1206"/>
      <c r="CR304" s="1206"/>
      <c r="CS304" s="1206"/>
      <c r="CT304" s="1206"/>
      <c r="CU304" s="1206"/>
      <c r="CV304" s="1206"/>
      <c r="CW304" s="1206"/>
      <c r="CX304" s="1206"/>
      <c r="CY304" s="1206"/>
      <c r="CZ304" s="1206"/>
      <c r="DA304" s="1206"/>
      <c r="DB304" s="1206"/>
      <c r="DC304" s="1206"/>
      <c r="DD304" s="1206"/>
      <c r="DE304" s="1206"/>
      <c r="DF304" s="1206"/>
      <c r="DG304" s="1206"/>
      <c r="DH304" s="1206"/>
      <c r="DI304" s="1206"/>
      <c r="DJ304" s="1206"/>
      <c r="DK304" s="1206"/>
      <c r="DL304" s="1206"/>
      <c r="DM304" s="1206"/>
      <c r="DN304" s="1206"/>
      <c r="DO304" s="1206"/>
      <c r="DP304" s="1206"/>
      <c r="DQ304" s="1206"/>
    </row>
    <row r="305" spans="3:121" x14ac:dyDescent="0.2">
      <c r="C305" s="1206"/>
      <c r="D305" s="1206"/>
      <c r="E305" s="1206"/>
      <c r="F305" s="1206"/>
      <c r="G305" s="1206"/>
      <c r="H305" s="1206"/>
      <c r="I305" s="1206"/>
      <c r="J305" s="1206"/>
      <c r="K305" s="1206"/>
      <c r="L305" s="1206"/>
      <c r="M305" s="1206"/>
      <c r="N305" s="1206"/>
      <c r="O305" s="1206"/>
      <c r="P305" s="1206"/>
      <c r="Q305" s="1206"/>
      <c r="R305" s="1206"/>
      <c r="S305" s="1206"/>
      <c r="T305" s="1206"/>
      <c r="U305" s="1206"/>
      <c r="V305" s="1206"/>
      <c r="W305" s="1206"/>
      <c r="X305" s="1206"/>
      <c r="Y305" s="1206"/>
      <c r="Z305" s="1206"/>
      <c r="AA305" s="1206"/>
      <c r="AB305" s="1206"/>
      <c r="AC305" s="1206"/>
      <c r="AD305" s="1206"/>
      <c r="AE305" s="1206"/>
      <c r="AF305" s="1206"/>
      <c r="AG305" s="1210"/>
      <c r="AH305" s="1210"/>
      <c r="AI305" s="1210"/>
      <c r="AJ305" s="1210"/>
      <c r="AK305" s="1206"/>
      <c r="AL305" s="1206"/>
      <c r="AM305" s="1206"/>
      <c r="AN305" s="1206"/>
      <c r="AO305" s="1206"/>
      <c r="AP305" s="1206"/>
      <c r="AQ305" s="1206"/>
      <c r="AR305" s="1206"/>
      <c r="AS305" s="1206"/>
      <c r="AT305" s="1206"/>
      <c r="AU305" s="1206"/>
      <c r="AV305" s="1206"/>
      <c r="AW305" s="1206"/>
      <c r="AX305" s="1206"/>
      <c r="AY305" s="1206"/>
      <c r="AZ305" s="1206"/>
      <c r="BA305" s="1206"/>
      <c r="BB305" s="1206"/>
      <c r="BC305" s="1206"/>
      <c r="BD305" s="1206"/>
      <c r="BE305" s="1206"/>
      <c r="BF305" s="1206"/>
      <c r="BG305" s="1206"/>
      <c r="BH305" s="1206"/>
      <c r="BI305" s="1206"/>
      <c r="BJ305" s="1206"/>
      <c r="BK305" s="1206"/>
      <c r="BL305" s="1206"/>
      <c r="BM305" s="1206"/>
      <c r="BN305" s="1206"/>
      <c r="BO305" s="1206"/>
      <c r="BP305" s="1206"/>
      <c r="BQ305" s="1206"/>
      <c r="BR305" s="1206"/>
      <c r="BS305" s="1206"/>
      <c r="BT305" s="1206"/>
      <c r="BU305" s="1206"/>
      <c r="BV305" s="1206"/>
      <c r="BW305" s="1206"/>
      <c r="BX305" s="1206"/>
      <c r="BY305" s="1206"/>
      <c r="BZ305" s="1206"/>
      <c r="CA305" s="1206"/>
      <c r="CB305" s="1206"/>
      <c r="CC305" s="1206"/>
      <c r="CD305" s="1206"/>
      <c r="CE305" s="1206"/>
      <c r="CF305" s="1206"/>
      <c r="CG305" s="1206"/>
      <c r="CH305" s="1206"/>
      <c r="CI305" s="1206"/>
      <c r="CJ305" s="1206"/>
      <c r="CK305" s="1206"/>
      <c r="CL305" s="1206"/>
      <c r="CM305" s="1206"/>
      <c r="CN305" s="1206"/>
      <c r="CO305" s="1206"/>
      <c r="CP305" s="1206"/>
      <c r="CQ305" s="1206"/>
      <c r="CR305" s="1206"/>
      <c r="CS305" s="1206"/>
      <c r="CT305" s="1206"/>
      <c r="CU305" s="1206"/>
      <c r="CV305" s="1206"/>
      <c r="CW305" s="1206"/>
      <c r="CX305" s="1206"/>
      <c r="CY305" s="1206"/>
      <c r="CZ305" s="1206"/>
      <c r="DA305" s="1206"/>
      <c r="DB305" s="1206"/>
      <c r="DC305" s="1206"/>
      <c r="DD305" s="1206"/>
      <c r="DE305" s="1206"/>
      <c r="DF305" s="1206"/>
      <c r="DG305" s="1206"/>
      <c r="DH305" s="1206"/>
      <c r="DI305" s="1206"/>
      <c r="DJ305" s="1206"/>
      <c r="DK305" s="1206"/>
      <c r="DL305" s="1206"/>
      <c r="DM305" s="1206"/>
      <c r="DN305" s="1206"/>
      <c r="DO305" s="1206"/>
      <c r="DP305" s="1206"/>
      <c r="DQ305" s="1206"/>
    </row>
    <row r="306" spans="3:121" x14ac:dyDescent="0.2">
      <c r="C306" s="1206"/>
      <c r="D306" s="1206"/>
      <c r="E306" s="1206"/>
      <c r="F306" s="1206"/>
      <c r="G306" s="1206"/>
      <c r="H306" s="1206"/>
      <c r="I306" s="1206"/>
      <c r="J306" s="1206"/>
      <c r="K306" s="1206"/>
      <c r="L306" s="1206"/>
      <c r="M306" s="1206"/>
      <c r="N306" s="1206"/>
      <c r="O306" s="1206"/>
      <c r="P306" s="1206"/>
      <c r="Q306" s="1206"/>
      <c r="R306" s="1206"/>
      <c r="S306" s="1206"/>
      <c r="T306" s="1206"/>
      <c r="U306" s="1206"/>
      <c r="V306" s="1206"/>
      <c r="W306" s="1206"/>
      <c r="X306" s="1206"/>
      <c r="Y306" s="1206"/>
      <c r="Z306" s="1206"/>
      <c r="AA306" s="1206"/>
      <c r="AB306" s="1206"/>
      <c r="AC306" s="1206"/>
      <c r="AD306" s="1206"/>
      <c r="AE306" s="1206"/>
      <c r="AF306" s="1206"/>
      <c r="AG306" s="1210"/>
      <c r="AH306" s="1210"/>
      <c r="AI306" s="1210"/>
      <c r="AJ306" s="1210"/>
      <c r="AK306" s="1206"/>
      <c r="AL306" s="1206"/>
      <c r="AM306" s="1206"/>
      <c r="AN306" s="1206"/>
      <c r="AO306" s="1206"/>
      <c r="AP306" s="1206"/>
      <c r="AQ306" s="1206"/>
      <c r="AR306" s="1206"/>
      <c r="AS306" s="1206"/>
      <c r="AT306" s="1206"/>
      <c r="AU306" s="1206"/>
      <c r="AV306" s="1206"/>
      <c r="AW306" s="1206"/>
      <c r="AX306" s="1206"/>
      <c r="AY306" s="1206"/>
      <c r="AZ306" s="1206"/>
      <c r="BA306" s="1206"/>
      <c r="BB306" s="1206"/>
      <c r="BC306" s="1206"/>
      <c r="BD306" s="1206"/>
      <c r="BE306" s="1206"/>
      <c r="BF306" s="1206"/>
      <c r="BG306" s="1206"/>
      <c r="BH306" s="1206"/>
      <c r="BI306" s="1206"/>
      <c r="BJ306" s="1206"/>
      <c r="BK306" s="1206"/>
      <c r="BL306" s="1206"/>
      <c r="BM306" s="1206"/>
      <c r="BN306" s="1206"/>
      <c r="BO306" s="1206"/>
      <c r="BP306" s="1206"/>
      <c r="BQ306" s="1206"/>
      <c r="BR306" s="1206"/>
      <c r="BS306" s="1206"/>
      <c r="BT306" s="1206"/>
      <c r="BU306" s="1206"/>
      <c r="BV306" s="1206"/>
      <c r="BW306" s="1206"/>
      <c r="BX306" s="1206"/>
      <c r="BY306" s="1206"/>
      <c r="BZ306" s="1206"/>
      <c r="CA306" s="1206"/>
      <c r="CB306" s="1206"/>
      <c r="CC306" s="1206"/>
      <c r="CD306" s="1206"/>
      <c r="CE306" s="1206"/>
      <c r="CF306" s="1206"/>
      <c r="CG306" s="1206"/>
      <c r="CH306" s="1206"/>
      <c r="CI306" s="1206"/>
      <c r="CJ306" s="1206"/>
      <c r="CK306" s="1206"/>
      <c r="CL306" s="1206"/>
      <c r="CM306" s="1206"/>
      <c r="CN306" s="1206"/>
      <c r="CO306" s="1206"/>
      <c r="CP306" s="1206"/>
      <c r="CQ306" s="1206"/>
      <c r="CR306" s="1206"/>
      <c r="CS306" s="1206"/>
      <c r="CT306" s="1206"/>
      <c r="CU306" s="1206"/>
      <c r="CV306" s="1206"/>
      <c r="CW306" s="1206"/>
      <c r="CX306" s="1206"/>
      <c r="CY306" s="1206"/>
      <c r="CZ306" s="1206"/>
      <c r="DA306" s="1206"/>
      <c r="DB306" s="1206"/>
      <c r="DC306" s="1206"/>
      <c r="DD306" s="1206"/>
      <c r="DE306" s="1206"/>
      <c r="DF306" s="1206"/>
      <c r="DG306" s="1206"/>
      <c r="DH306" s="1206"/>
      <c r="DI306" s="1206"/>
      <c r="DJ306" s="1206"/>
      <c r="DK306" s="1206"/>
      <c r="DL306" s="1206"/>
      <c r="DM306" s="1206"/>
      <c r="DN306" s="1206"/>
      <c r="DO306" s="1206"/>
      <c r="DP306" s="1206"/>
      <c r="DQ306" s="1206"/>
    </row>
    <row r="307" spans="3:121" x14ac:dyDescent="0.2">
      <c r="C307" s="1206"/>
      <c r="D307" s="1206"/>
      <c r="E307" s="1206"/>
      <c r="F307" s="1206"/>
      <c r="G307" s="1206"/>
      <c r="H307" s="1206"/>
      <c r="I307" s="1206"/>
      <c r="J307" s="1206"/>
      <c r="K307" s="1206"/>
      <c r="L307" s="1206"/>
      <c r="M307" s="1206"/>
      <c r="N307" s="1206"/>
      <c r="O307" s="1206"/>
      <c r="P307" s="1206"/>
      <c r="Q307" s="1206"/>
      <c r="R307" s="1206"/>
      <c r="S307" s="1206"/>
      <c r="T307" s="1206"/>
      <c r="U307" s="1206"/>
      <c r="V307" s="1206"/>
      <c r="W307" s="1206"/>
      <c r="X307" s="1206"/>
      <c r="Y307" s="1206"/>
      <c r="Z307" s="1206"/>
      <c r="AA307" s="1206"/>
      <c r="AB307" s="1206"/>
      <c r="AC307" s="1206"/>
      <c r="AD307" s="1206"/>
      <c r="AE307" s="1206"/>
      <c r="AF307" s="1206"/>
      <c r="AG307" s="1210"/>
      <c r="AH307" s="1210"/>
      <c r="AI307" s="1210"/>
      <c r="AJ307" s="1210"/>
      <c r="AK307" s="1206"/>
      <c r="AL307" s="1206"/>
      <c r="AM307" s="1206"/>
      <c r="AN307" s="1206"/>
      <c r="AO307" s="1206"/>
      <c r="AP307" s="1206"/>
      <c r="AQ307" s="1206"/>
      <c r="AR307" s="1206"/>
      <c r="AS307" s="1206"/>
      <c r="AT307" s="1206"/>
      <c r="AU307" s="1206"/>
      <c r="AV307" s="1206"/>
      <c r="AW307" s="1206"/>
      <c r="AX307" s="1206"/>
      <c r="AY307" s="1206"/>
      <c r="AZ307" s="1206"/>
      <c r="BA307" s="1206"/>
      <c r="BB307" s="1206"/>
      <c r="BC307" s="1206"/>
      <c r="BD307" s="1206"/>
      <c r="BE307" s="1206"/>
      <c r="BF307" s="1206"/>
      <c r="BG307" s="1206"/>
      <c r="BH307" s="1206"/>
      <c r="BI307" s="1206"/>
      <c r="BJ307" s="1206"/>
      <c r="BK307" s="1206"/>
      <c r="BL307" s="1206"/>
      <c r="BM307" s="1206"/>
      <c r="BN307" s="1206"/>
      <c r="BO307" s="1206"/>
      <c r="BP307" s="1206"/>
      <c r="BQ307" s="1206"/>
      <c r="BR307" s="1206"/>
      <c r="BS307" s="1206"/>
      <c r="BT307" s="1206"/>
      <c r="BU307" s="1206"/>
      <c r="BV307" s="1206"/>
      <c r="BW307" s="1206"/>
      <c r="BX307" s="1206"/>
      <c r="BY307" s="1206"/>
      <c r="BZ307" s="1206"/>
      <c r="CA307" s="1206"/>
      <c r="CB307" s="1206"/>
      <c r="CC307" s="1206"/>
      <c r="CD307" s="1206"/>
      <c r="CE307" s="1206"/>
      <c r="CF307" s="1206"/>
      <c r="CG307" s="1206"/>
      <c r="CH307" s="1206"/>
      <c r="CI307" s="1206"/>
      <c r="CJ307" s="1206"/>
      <c r="CK307" s="1206"/>
      <c r="CL307" s="1206"/>
      <c r="CM307" s="1206"/>
      <c r="CN307" s="1206"/>
      <c r="CO307" s="1206"/>
      <c r="CP307" s="1206"/>
      <c r="CQ307" s="1206"/>
      <c r="CR307" s="1206"/>
      <c r="CS307" s="1206"/>
      <c r="CT307" s="1206"/>
      <c r="CU307" s="1206"/>
      <c r="CV307" s="1206"/>
      <c r="CW307" s="1206"/>
      <c r="CX307" s="1206"/>
      <c r="CY307" s="1206"/>
      <c r="CZ307" s="1206"/>
      <c r="DA307" s="1206"/>
      <c r="DB307" s="1206"/>
      <c r="DC307" s="1206"/>
      <c r="DD307" s="1206"/>
      <c r="DE307" s="1206"/>
      <c r="DF307" s="1206"/>
      <c r="DG307" s="1206"/>
      <c r="DH307" s="1206"/>
      <c r="DI307" s="1206"/>
      <c r="DJ307" s="1206"/>
      <c r="DK307" s="1206"/>
      <c r="DL307" s="1206"/>
      <c r="DM307" s="1206"/>
      <c r="DN307" s="1206"/>
      <c r="DO307" s="1206"/>
      <c r="DP307" s="1206"/>
      <c r="DQ307" s="1206"/>
    </row>
    <row r="308" spans="3:121" x14ac:dyDescent="0.2">
      <c r="C308" s="1206"/>
      <c r="D308" s="1206"/>
      <c r="E308" s="1206"/>
      <c r="F308" s="1206"/>
      <c r="G308" s="1206"/>
      <c r="H308" s="1206"/>
      <c r="I308" s="1206"/>
      <c r="J308" s="1206"/>
      <c r="K308" s="1206"/>
      <c r="L308" s="1206"/>
      <c r="M308" s="1206"/>
      <c r="N308" s="1206"/>
      <c r="O308" s="1206"/>
      <c r="P308" s="1206"/>
      <c r="Q308" s="1206"/>
      <c r="R308" s="1206"/>
      <c r="S308" s="1206"/>
      <c r="T308" s="1206"/>
      <c r="U308" s="1206"/>
      <c r="V308" s="1206"/>
      <c r="W308" s="1206"/>
      <c r="X308" s="1206"/>
      <c r="Y308" s="1206"/>
      <c r="Z308" s="1206"/>
      <c r="AA308" s="1206"/>
      <c r="AB308" s="1206"/>
      <c r="AC308" s="1206"/>
      <c r="AD308" s="1206"/>
      <c r="AE308" s="1206"/>
      <c r="AF308" s="1206"/>
      <c r="AG308" s="1210"/>
      <c r="AH308" s="1210"/>
      <c r="AI308" s="1210"/>
      <c r="AJ308" s="1210"/>
      <c r="AK308" s="1206"/>
      <c r="AL308" s="1206"/>
      <c r="AM308" s="1206"/>
      <c r="AN308" s="1206"/>
      <c r="AO308" s="1206"/>
      <c r="AP308" s="1206"/>
      <c r="AQ308" s="1206"/>
      <c r="AR308" s="1206"/>
      <c r="AS308" s="1206"/>
      <c r="AT308" s="1206"/>
      <c r="AU308" s="1206"/>
      <c r="AV308" s="1206"/>
      <c r="AW308" s="1206"/>
      <c r="AX308" s="1206"/>
      <c r="AY308" s="1206"/>
      <c r="AZ308" s="1206"/>
      <c r="BA308" s="1206"/>
      <c r="BB308" s="1206"/>
      <c r="BC308" s="1206"/>
      <c r="BD308" s="1206"/>
      <c r="BE308" s="1206"/>
      <c r="BF308" s="1206"/>
      <c r="BG308" s="1206"/>
      <c r="BH308" s="1206"/>
      <c r="BI308" s="1206"/>
      <c r="BJ308" s="1206"/>
      <c r="BK308" s="1206"/>
      <c r="BL308" s="1206"/>
      <c r="BM308" s="1206"/>
      <c r="BN308" s="1206"/>
      <c r="BO308" s="1206"/>
      <c r="BP308" s="1206"/>
      <c r="BQ308" s="1206"/>
      <c r="BR308" s="1206"/>
      <c r="BS308" s="1206"/>
      <c r="BT308" s="1206"/>
      <c r="BU308" s="1206"/>
      <c r="BV308" s="1206"/>
      <c r="BW308" s="1206"/>
      <c r="BX308" s="1206"/>
      <c r="BY308" s="1206"/>
      <c r="BZ308" s="1206"/>
      <c r="CA308" s="1206"/>
      <c r="CB308" s="1206"/>
      <c r="CC308" s="1206"/>
      <c r="CD308" s="1206"/>
      <c r="CE308" s="1206"/>
      <c r="CF308" s="1206"/>
      <c r="CG308" s="1206"/>
      <c r="CH308" s="1206"/>
      <c r="CI308" s="1206"/>
      <c r="CJ308" s="1206"/>
      <c r="CK308" s="1206"/>
      <c r="CL308" s="1206"/>
      <c r="CM308" s="1206"/>
      <c r="CN308" s="1206"/>
      <c r="CO308" s="1206"/>
      <c r="CP308" s="1206"/>
      <c r="CQ308" s="1206"/>
      <c r="CR308" s="1206"/>
      <c r="CS308" s="1206"/>
      <c r="CT308" s="1206"/>
      <c r="CU308" s="1206"/>
      <c r="CV308" s="1206"/>
      <c r="CW308" s="1206"/>
      <c r="CX308" s="1206"/>
      <c r="CY308" s="1206"/>
      <c r="CZ308" s="1206"/>
      <c r="DA308" s="1206"/>
      <c r="DB308" s="1206"/>
      <c r="DC308" s="1206"/>
      <c r="DD308" s="1206"/>
      <c r="DE308" s="1206"/>
      <c r="DF308" s="1206"/>
      <c r="DG308" s="1206"/>
      <c r="DH308" s="1206"/>
      <c r="DI308" s="1206"/>
      <c r="DJ308" s="1206"/>
      <c r="DK308" s="1206"/>
      <c r="DL308" s="1206"/>
      <c r="DM308" s="1206"/>
      <c r="DN308" s="1206"/>
      <c r="DO308" s="1206"/>
      <c r="DP308" s="1206"/>
      <c r="DQ308" s="1206"/>
    </row>
    <row r="309" spans="3:121" x14ac:dyDescent="0.2">
      <c r="C309" s="1206"/>
      <c r="D309" s="1206"/>
      <c r="E309" s="1206"/>
      <c r="F309" s="1206"/>
      <c r="G309" s="1206"/>
      <c r="H309" s="1206"/>
      <c r="I309" s="1206"/>
      <c r="J309" s="1206"/>
      <c r="K309" s="1206"/>
      <c r="L309" s="1206"/>
      <c r="M309" s="1206"/>
      <c r="N309" s="1206"/>
      <c r="O309" s="1206"/>
      <c r="P309" s="1206"/>
      <c r="Q309" s="1206"/>
      <c r="R309" s="1206"/>
      <c r="S309" s="1206"/>
      <c r="T309" s="1206"/>
      <c r="U309" s="1206"/>
      <c r="V309" s="1206"/>
      <c r="W309" s="1206"/>
      <c r="X309" s="1206"/>
      <c r="Y309" s="1206"/>
      <c r="Z309" s="1206"/>
      <c r="AA309" s="1206"/>
      <c r="AB309" s="1206"/>
      <c r="AC309" s="1206"/>
      <c r="AD309" s="1206"/>
      <c r="AE309" s="1206"/>
      <c r="AF309" s="1206"/>
      <c r="AG309" s="1210"/>
      <c r="AH309" s="1210"/>
      <c r="AI309" s="1210"/>
      <c r="AJ309" s="1210"/>
      <c r="AK309" s="1206"/>
      <c r="AL309" s="1206"/>
      <c r="AM309" s="1206"/>
      <c r="AN309" s="1206"/>
      <c r="AO309" s="1206"/>
      <c r="AP309" s="1206"/>
      <c r="AQ309" s="1206"/>
      <c r="AR309" s="1206"/>
      <c r="AS309" s="1206"/>
      <c r="AT309" s="1206"/>
      <c r="AU309" s="1206"/>
      <c r="AV309" s="1206"/>
      <c r="AW309" s="1206"/>
      <c r="AX309" s="1206"/>
      <c r="AY309" s="1206"/>
      <c r="AZ309" s="1206"/>
      <c r="BA309" s="1206"/>
      <c r="BB309" s="1206"/>
      <c r="BC309" s="1206"/>
      <c r="BD309" s="1206"/>
      <c r="BE309" s="1206"/>
      <c r="BF309" s="1206"/>
      <c r="BG309" s="1206"/>
      <c r="BH309" s="1206"/>
      <c r="BI309" s="1206"/>
      <c r="BJ309" s="1206"/>
      <c r="BK309" s="1206"/>
      <c r="BL309" s="1206"/>
      <c r="BM309" s="1206"/>
      <c r="BN309" s="1206"/>
      <c r="BO309" s="1206"/>
      <c r="BP309" s="1206"/>
      <c r="BQ309" s="1206"/>
      <c r="BR309" s="1206"/>
      <c r="BS309" s="1206"/>
      <c r="BT309" s="1206"/>
      <c r="BU309" s="1206"/>
      <c r="BV309" s="1206"/>
      <c r="BW309" s="1206"/>
      <c r="BX309" s="1206"/>
      <c r="BY309" s="1206"/>
      <c r="BZ309" s="1206"/>
      <c r="CA309" s="1206"/>
      <c r="CB309" s="1206"/>
      <c r="CC309" s="1206"/>
      <c r="CD309" s="1206"/>
      <c r="CE309" s="1206"/>
      <c r="CF309" s="1206"/>
      <c r="CG309" s="1206"/>
      <c r="CH309" s="1206"/>
      <c r="CI309" s="1206"/>
      <c r="CJ309" s="1206"/>
      <c r="CK309" s="1206"/>
      <c r="CL309" s="1206"/>
      <c r="CM309" s="1206"/>
      <c r="CN309" s="1206"/>
      <c r="CO309" s="1206"/>
      <c r="CP309" s="1206"/>
      <c r="CQ309" s="1206"/>
      <c r="CR309" s="1206"/>
      <c r="CS309" s="1206"/>
      <c r="CT309" s="1206"/>
      <c r="CU309" s="1206"/>
      <c r="CV309" s="1206"/>
      <c r="CW309" s="1206"/>
      <c r="CX309" s="1206"/>
      <c r="CY309" s="1206"/>
      <c r="CZ309" s="1206"/>
      <c r="DA309" s="1206"/>
      <c r="DB309" s="1206"/>
      <c r="DC309" s="1206"/>
      <c r="DD309" s="1206"/>
      <c r="DE309" s="1206"/>
      <c r="DF309" s="1206"/>
      <c r="DG309" s="1206"/>
      <c r="DH309" s="1206"/>
      <c r="DI309" s="1206"/>
      <c r="DJ309" s="1206"/>
      <c r="DK309" s="1206"/>
      <c r="DL309" s="1206"/>
      <c r="DM309" s="1206"/>
      <c r="DN309" s="1206"/>
      <c r="DO309" s="1206"/>
      <c r="DP309" s="1206"/>
      <c r="DQ309" s="1206"/>
    </row>
    <row r="310" spans="3:121" x14ac:dyDescent="0.2">
      <c r="C310" s="1206"/>
      <c r="D310" s="1206"/>
      <c r="E310" s="1206"/>
      <c r="F310" s="1206"/>
      <c r="G310" s="1206"/>
      <c r="H310" s="1206"/>
      <c r="I310" s="1206"/>
      <c r="J310" s="1206"/>
      <c r="K310" s="1206"/>
      <c r="L310" s="1206"/>
      <c r="M310" s="1206"/>
      <c r="N310" s="1206"/>
      <c r="O310" s="1206"/>
      <c r="P310" s="1206"/>
      <c r="Q310" s="1206"/>
      <c r="R310" s="1206"/>
      <c r="S310" s="1206"/>
      <c r="T310" s="1206"/>
      <c r="U310" s="1206"/>
      <c r="V310" s="1206"/>
      <c r="W310" s="1206"/>
      <c r="X310" s="1206"/>
      <c r="Y310" s="1206"/>
      <c r="Z310" s="1206"/>
      <c r="AA310" s="1206"/>
      <c r="AB310" s="1206"/>
      <c r="AC310" s="1206"/>
      <c r="AD310" s="1206"/>
      <c r="AE310" s="1206"/>
      <c r="AF310" s="1206"/>
      <c r="AG310" s="1210"/>
      <c r="AH310" s="1210"/>
      <c r="AI310" s="1210"/>
      <c r="AJ310" s="1210"/>
      <c r="AK310" s="1206"/>
      <c r="AL310" s="1206"/>
      <c r="AM310" s="1206"/>
      <c r="AN310" s="1206"/>
      <c r="AO310" s="1206"/>
      <c r="AP310" s="1206"/>
      <c r="AQ310" s="1206"/>
      <c r="AR310" s="1206"/>
      <c r="AS310" s="1206"/>
      <c r="AT310" s="1206"/>
      <c r="AU310" s="1206"/>
      <c r="AV310" s="1206"/>
      <c r="AW310" s="1206"/>
      <c r="AX310" s="1206"/>
      <c r="AY310" s="1206"/>
      <c r="AZ310" s="1206"/>
      <c r="BA310" s="1206"/>
      <c r="BB310" s="1206"/>
      <c r="BC310" s="1206"/>
      <c r="BD310" s="1206"/>
      <c r="BE310" s="1206"/>
      <c r="BF310" s="1206"/>
      <c r="BG310" s="1206"/>
      <c r="BH310" s="1206"/>
      <c r="BI310" s="1206"/>
      <c r="BJ310" s="1206"/>
      <c r="BK310" s="1206"/>
      <c r="BL310" s="1206"/>
      <c r="BM310" s="1206"/>
      <c r="BN310" s="1206"/>
      <c r="BO310" s="1206"/>
      <c r="BP310" s="1206"/>
      <c r="BQ310" s="1206"/>
      <c r="BR310" s="1206"/>
      <c r="BS310" s="1206"/>
      <c r="BT310" s="1206"/>
      <c r="BU310" s="1206"/>
      <c r="BV310" s="1206"/>
      <c r="BW310" s="1206"/>
      <c r="BX310" s="1206"/>
      <c r="BY310" s="1206"/>
      <c r="BZ310" s="1206"/>
      <c r="CA310" s="1206"/>
      <c r="CB310" s="1206"/>
      <c r="CC310" s="1206"/>
      <c r="CD310" s="1206"/>
      <c r="CE310" s="1206"/>
      <c r="CF310" s="1206"/>
      <c r="CG310" s="1206"/>
      <c r="CH310" s="1206"/>
      <c r="CI310" s="1206"/>
      <c r="CJ310" s="1206"/>
      <c r="CK310" s="1206"/>
      <c r="CL310" s="1206"/>
      <c r="CM310" s="1206"/>
      <c r="CN310" s="1206"/>
      <c r="CO310" s="1206"/>
      <c r="CP310" s="1206"/>
      <c r="CQ310" s="1206"/>
      <c r="CR310" s="1206"/>
      <c r="CS310" s="1206"/>
      <c r="CT310" s="1206"/>
      <c r="CU310" s="1206"/>
      <c r="CV310" s="1206"/>
      <c r="CW310" s="1206"/>
      <c r="CX310" s="1206"/>
      <c r="CY310" s="1206"/>
      <c r="CZ310" s="1206"/>
      <c r="DA310" s="1206"/>
      <c r="DB310" s="1206"/>
      <c r="DC310" s="1206"/>
      <c r="DD310" s="1206"/>
      <c r="DE310" s="1206"/>
      <c r="DF310" s="1206"/>
      <c r="DG310" s="1206"/>
      <c r="DH310" s="1206"/>
      <c r="DI310" s="1206"/>
      <c r="DJ310" s="1206"/>
      <c r="DK310" s="1206"/>
      <c r="DL310" s="1206"/>
      <c r="DM310" s="1206"/>
      <c r="DN310" s="1206"/>
      <c r="DO310" s="1206"/>
      <c r="DP310" s="1206"/>
      <c r="DQ310" s="1206"/>
    </row>
    <row r="311" spans="3:121" x14ac:dyDescent="0.2">
      <c r="C311" s="1206"/>
      <c r="D311" s="1206"/>
      <c r="E311" s="1206"/>
      <c r="F311" s="1206"/>
      <c r="G311" s="1206"/>
      <c r="H311" s="1206"/>
      <c r="I311" s="1206"/>
      <c r="J311" s="1206"/>
      <c r="K311" s="1206"/>
      <c r="L311" s="1206"/>
      <c r="M311" s="1206"/>
      <c r="N311" s="1206"/>
      <c r="O311" s="1206"/>
      <c r="P311" s="1206"/>
      <c r="Q311" s="1206"/>
      <c r="R311" s="1206"/>
      <c r="S311" s="1206"/>
      <c r="T311" s="1206"/>
      <c r="U311" s="1206"/>
      <c r="V311" s="1206"/>
      <c r="W311" s="1206"/>
      <c r="X311" s="1206"/>
      <c r="Y311" s="1206"/>
      <c r="Z311" s="1206"/>
      <c r="AA311" s="1206"/>
      <c r="AB311" s="1206"/>
      <c r="AC311" s="1206"/>
      <c r="AD311" s="1206"/>
      <c r="AE311" s="1206"/>
      <c r="AF311" s="1206"/>
      <c r="AG311" s="1210"/>
      <c r="AH311" s="1210"/>
      <c r="AI311" s="1210"/>
      <c r="AJ311" s="1210"/>
      <c r="AK311" s="1206"/>
      <c r="AL311" s="1206"/>
      <c r="AM311" s="1206"/>
      <c r="AN311" s="1206"/>
      <c r="AO311" s="1206"/>
      <c r="AP311" s="1206"/>
      <c r="AQ311" s="1206"/>
      <c r="AR311" s="1206"/>
      <c r="AS311" s="1206"/>
      <c r="AT311" s="1206"/>
      <c r="AU311" s="1206"/>
      <c r="AV311" s="1206"/>
      <c r="AW311" s="1206"/>
      <c r="AX311" s="1206"/>
      <c r="AY311" s="1206"/>
      <c r="AZ311" s="1206"/>
      <c r="BA311" s="1206"/>
      <c r="BB311" s="1206"/>
      <c r="BC311" s="1206"/>
      <c r="BD311" s="1206"/>
      <c r="BE311" s="1206"/>
      <c r="BF311" s="1206"/>
      <c r="BG311" s="1206"/>
      <c r="BH311" s="1206"/>
      <c r="BI311" s="1206"/>
      <c r="BJ311" s="1206"/>
      <c r="BK311" s="1206"/>
      <c r="BL311" s="1206"/>
      <c r="BM311" s="1206"/>
      <c r="BN311" s="1206"/>
      <c r="BO311" s="1206"/>
      <c r="BP311" s="1206"/>
      <c r="BQ311" s="1206"/>
      <c r="BR311" s="1206"/>
      <c r="BS311" s="1206"/>
      <c r="BT311" s="1206"/>
      <c r="BU311" s="1206"/>
      <c r="BV311" s="1206"/>
      <c r="BW311" s="1206"/>
      <c r="BX311" s="1206"/>
      <c r="BY311" s="1206"/>
      <c r="BZ311" s="1206"/>
      <c r="CA311" s="1206"/>
      <c r="CB311" s="1206"/>
      <c r="CC311" s="1206"/>
      <c r="CD311" s="1206"/>
      <c r="CE311" s="1206"/>
      <c r="CF311" s="1206"/>
      <c r="CG311" s="1206"/>
      <c r="CH311" s="1206"/>
      <c r="CI311" s="1206"/>
      <c r="CJ311" s="1206"/>
      <c r="CK311" s="1206"/>
      <c r="CL311" s="1206"/>
      <c r="CM311" s="1206"/>
      <c r="CN311" s="1206"/>
      <c r="CO311" s="1206"/>
      <c r="CP311" s="1206"/>
      <c r="CQ311" s="1206"/>
      <c r="CR311" s="1206"/>
      <c r="CS311" s="1206"/>
      <c r="CT311" s="1206"/>
      <c r="CU311" s="1206"/>
      <c r="CV311" s="1206"/>
      <c r="CW311" s="1206"/>
      <c r="CX311" s="1206"/>
      <c r="CY311" s="1206"/>
      <c r="CZ311" s="1206"/>
      <c r="DA311" s="1206"/>
      <c r="DB311" s="1206"/>
      <c r="DC311" s="1206"/>
      <c r="DD311" s="1206"/>
      <c r="DE311" s="1206"/>
      <c r="DF311" s="1206"/>
      <c r="DG311" s="1206"/>
      <c r="DH311" s="1206"/>
      <c r="DI311" s="1206"/>
      <c r="DJ311" s="1206"/>
      <c r="DK311" s="1206"/>
      <c r="DL311" s="1206"/>
      <c r="DM311" s="1206"/>
      <c r="DN311" s="1206"/>
      <c r="DO311" s="1206"/>
      <c r="DP311" s="1206"/>
      <c r="DQ311" s="1206"/>
    </row>
    <row r="312" spans="3:121" x14ac:dyDescent="0.2">
      <c r="C312" s="1206"/>
      <c r="D312" s="1206"/>
      <c r="E312" s="1206"/>
      <c r="F312" s="1206"/>
      <c r="G312" s="1206"/>
      <c r="H312" s="1206"/>
      <c r="I312" s="1206"/>
      <c r="J312" s="1206"/>
      <c r="K312" s="1206"/>
      <c r="L312" s="1206"/>
      <c r="M312" s="1206"/>
      <c r="N312" s="1206"/>
      <c r="O312" s="1206"/>
      <c r="P312" s="1206"/>
      <c r="Q312" s="1206"/>
      <c r="R312" s="1206"/>
      <c r="S312" s="1206"/>
      <c r="T312" s="1206"/>
      <c r="U312" s="1206"/>
      <c r="V312" s="1206"/>
      <c r="W312" s="1206"/>
      <c r="X312" s="1206"/>
      <c r="Y312" s="1206"/>
      <c r="Z312" s="1206"/>
      <c r="AA312" s="1206"/>
      <c r="AB312" s="1206"/>
      <c r="AC312" s="1206"/>
      <c r="AD312" s="1206"/>
      <c r="AE312" s="1206"/>
      <c r="AF312" s="1206"/>
      <c r="AG312" s="1210"/>
      <c r="AH312" s="1210"/>
      <c r="AI312" s="1210"/>
      <c r="AJ312" s="1210"/>
      <c r="AK312" s="1206"/>
      <c r="AL312" s="1206"/>
      <c r="AM312" s="1206"/>
      <c r="AN312" s="1206"/>
      <c r="AO312" s="1206"/>
      <c r="AP312" s="1206"/>
      <c r="AQ312" s="1206"/>
      <c r="AR312" s="1206"/>
      <c r="AS312" s="1206"/>
      <c r="AT312" s="1206"/>
      <c r="AU312" s="1206"/>
      <c r="AV312" s="1206"/>
      <c r="AW312" s="1206"/>
      <c r="AX312" s="1206"/>
      <c r="AY312" s="1206"/>
      <c r="AZ312" s="1206"/>
      <c r="BA312" s="1206"/>
      <c r="BB312" s="1206"/>
      <c r="BC312" s="1206"/>
      <c r="BD312" s="1206"/>
      <c r="BE312" s="1206"/>
      <c r="BF312" s="1206"/>
      <c r="BG312" s="1206"/>
      <c r="BH312" s="1206"/>
      <c r="BI312" s="1206"/>
      <c r="BJ312" s="1206"/>
      <c r="BK312" s="1206"/>
      <c r="BL312" s="1206"/>
      <c r="BM312" s="1206"/>
      <c r="BN312" s="1206"/>
      <c r="BO312" s="1206"/>
      <c r="BP312" s="1206"/>
      <c r="BQ312" s="1206"/>
      <c r="BR312" s="1206"/>
      <c r="BS312" s="1206"/>
      <c r="BT312" s="1206"/>
      <c r="BU312" s="1206"/>
      <c r="BV312" s="1206"/>
      <c r="BW312" s="1206"/>
      <c r="BX312" s="1206"/>
      <c r="BY312" s="1206"/>
      <c r="BZ312" s="1206"/>
      <c r="CA312" s="1206"/>
      <c r="CB312" s="1206"/>
      <c r="CC312" s="1206"/>
      <c r="CD312" s="1206"/>
      <c r="CE312" s="1206"/>
      <c r="CF312" s="1206"/>
      <c r="CG312" s="1206"/>
      <c r="CH312" s="1206"/>
      <c r="CI312" s="1206"/>
      <c r="CJ312" s="1206"/>
      <c r="CK312" s="1206"/>
      <c r="CL312" s="1206"/>
      <c r="CM312" s="1206"/>
      <c r="CN312" s="1206"/>
      <c r="CO312" s="1206"/>
      <c r="CP312" s="1206"/>
      <c r="CQ312" s="1206"/>
      <c r="CR312" s="1206"/>
      <c r="CS312" s="1206"/>
      <c r="CT312" s="1206"/>
      <c r="CU312" s="1206"/>
      <c r="CV312" s="1206"/>
      <c r="CW312" s="1206"/>
      <c r="CX312" s="1206"/>
      <c r="CY312" s="1206"/>
      <c r="CZ312" s="1206"/>
      <c r="DA312" s="1206"/>
      <c r="DB312" s="1206"/>
      <c r="DC312" s="1206"/>
      <c r="DD312" s="1206"/>
      <c r="DE312" s="1206"/>
      <c r="DF312" s="1206"/>
      <c r="DG312" s="1206"/>
      <c r="DH312" s="1206"/>
      <c r="DI312" s="1206"/>
      <c r="DJ312" s="1206"/>
      <c r="DK312" s="1206"/>
      <c r="DL312" s="1206"/>
      <c r="DM312" s="1206"/>
      <c r="DN312" s="1206"/>
      <c r="DO312" s="1206"/>
      <c r="DP312" s="1206"/>
      <c r="DQ312" s="1206"/>
    </row>
    <row r="313" spans="3:121" x14ac:dyDescent="0.2">
      <c r="C313" s="1206"/>
      <c r="D313" s="1206"/>
      <c r="E313" s="1206"/>
      <c r="F313" s="1206"/>
      <c r="G313" s="1206"/>
      <c r="H313" s="1206"/>
      <c r="I313" s="1206"/>
      <c r="J313" s="1206"/>
      <c r="K313" s="1206"/>
      <c r="L313" s="1206"/>
      <c r="M313" s="1206"/>
      <c r="N313" s="1206"/>
      <c r="O313" s="1206"/>
      <c r="P313" s="1206"/>
      <c r="Q313" s="1206"/>
      <c r="R313" s="1206"/>
      <c r="S313" s="1206"/>
      <c r="T313" s="1206"/>
      <c r="U313" s="1206"/>
      <c r="V313" s="1206"/>
      <c r="W313" s="1206"/>
      <c r="X313" s="1206"/>
      <c r="Y313" s="1206"/>
      <c r="Z313" s="1206"/>
      <c r="AA313" s="1206"/>
      <c r="AB313" s="1206"/>
      <c r="AC313" s="1206"/>
      <c r="AD313" s="1206"/>
      <c r="AE313" s="1206"/>
      <c r="AF313" s="1206"/>
      <c r="AG313" s="1210"/>
      <c r="AH313" s="1210"/>
      <c r="AI313" s="1210"/>
      <c r="AJ313" s="1210"/>
      <c r="AK313" s="1206"/>
      <c r="AL313" s="1206"/>
      <c r="AM313" s="1206"/>
      <c r="AN313" s="1206"/>
      <c r="AO313" s="1206"/>
      <c r="AP313" s="1206"/>
      <c r="AQ313" s="1206"/>
      <c r="AR313" s="1206"/>
      <c r="AS313" s="1206"/>
      <c r="AT313" s="1206"/>
      <c r="AU313" s="1206"/>
      <c r="AV313" s="1206"/>
      <c r="AW313" s="1206"/>
      <c r="AX313" s="1206"/>
      <c r="AY313" s="1206"/>
      <c r="AZ313" s="1206"/>
      <c r="BA313" s="1206"/>
      <c r="BB313" s="1206"/>
      <c r="BC313" s="1206"/>
      <c r="BD313" s="1206"/>
      <c r="BE313" s="1206"/>
      <c r="BF313" s="1206"/>
      <c r="BG313" s="1206"/>
      <c r="BH313" s="1206"/>
      <c r="BI313" s="1206"/>
      <c r="BJ313" s="1206"/>
      <c r="BK313" s="1206"/>
      <c r="BL313" s="1206"/>
      <c r="BM313" s="1206"/>
      <c r="BN313" s="1206"/>
      <c r="BO313" s="1206"/>
      <c r="BP313" s="1206"/>
      <c r="BQ313" s="1206"/>
      <c r="BR313" s="1206"/>
      <c r="BS313" s="1206"/>
      <c r="BT313" s="1206"/>
      <c r="BU313" s="1206"/>
      <c r="BV313" s="1206"/>
      <c r="BW313" s="1206"/>
      <c r="BX313" s="1206"/>
      <c r="BY313" s="1206"/>
      <c r="BZ313" s="1206"/>
      <c r="CA313" s="1206"/>
      <c r="CB313" s="1206"/>
      <c r="CC313" s="1206"/>
      <c r="CD313" s="1206"/>
      <c r="CE313" s="1206"/>
      <c r="CF313" s="1206"/>
      <c r="CG313" s="1206"/>
      <c r="CH313" s="1206"/>
      <c r="CI313" s="1206"/>
      <c r="CJ313" s="1206"/>
      <c r="CK313" s="1206"/>
      <c r="CL313" s="1206"/>
      <c r="CM313" s="1206"/>
      <c r="CN313" s="1206"/>
      <c r="CO313" s="1206"/>
      <c r="CP313" s="1206"/>
      <c r="CQ313" s="1206"/>
      <c r="CR313" s="1206"/>
      <c r="CS313" s="1206"/>
      <c r="CT313" s="1206"/>
      <c r="CU313" s="1206"/>
      <c r="CV313" s="1206"/>
      <c r="CW313" s="1206"/>
      <c r="CX313" s="1206"/>
      <c r="CY313" s="1206"/>
      <c r="CZ313" s="1206"/>
      <c r="DA313" s="1206"/>
      <c r="DB313" s="1206"/>
      <c r="DC313" s="1206"/>
      <c r="DD313" s="1206"/>
      <c r="DE313" s="1206"/>
      <c r="DF313" s="1206"/>
      <c r="DG313" s="1206"/>
      <c r="DH313" s="1206"/>
      <c r="DI313" s="1206"/>
      <c r="DJ313" s="1206"/>
      <c r="DK313" s="1206"/>
      <c r="DL313" s="1206"/>
      <c r="DM313" s="1206"/>
      <c r="DN313" s="1206"/>
      <c r="DO313" s="1206"/>
      <c r="DP313" s="1206"/>
      <c r="DQ313" s="1206"/>
    </row>
    <row r="314" spans="3:121" x14ac:dyDescent="0.2">
      <c r="C314" s="1206"/>
      <c r="D314" s="1206"/>
      <c r="E314" s="1206"/>
      <c r="F314" s="1206"/>
      <c r="G314" s="1206"/>
      <c r="H314" s="1206"/>
      <c r="I314" s="1206"/>
      <c r="J314" s="1206"/>
      <c r="K314" s="1206"/>
      <c r="L314" s="1206"/>
      <c r="M314" s="1206"/>
      <c r="N314" s="1206"/>
      <c r="O314" s="1206"/>
      <c r="P314" s="1206"/>
      <c r="Q314" s="1206"/>
      <c r="R314" s="1206"/>
      <c r="S314" s="1206"/>
      <c r="T314" s="1206"/>
      <c r="U314" s="1206"/>
      <c r="V314" s="1206"/>
      <c r="W314" s="1206"/>
      <c r="X314" s="1206"/>
      <c r="Y314" s="1206"/>
      <c r="Z314" s="1206"/>
      <c r="AA314" s="1206"/>
      <c r="AB314" s="1206"/>
      <c r="AC314" s="1206"/>
      <c r="AD314" s="1206"/>
      <c r="AE314" s="1206"/>
      <c r="AF314" s="1206"/>
      <c r="AG314" s="1210"/>
      <c r="AH314" s="1210"/>
      <c r="AI314" s="1210"/>
      <c r="AJ314" s="1210"/>
      <c r="AK314" s="1206"/>
      <c r="AL314" s="1206"/>
      <c r="AM314" s="1206"/>
      <c r="AN314" s="1206"/>
      <c r="AO314" s="1206"/>
      <c r="AP314" s="1206"/>
      <c r="AQ314" s="1206"/>
      <c r="AR314" s="1206"/>
      <c r="AS314" s="1206"/>
      <c r="AT314" s="1206"/>
      <c r="AU314" s="1206"/>
      <c r="AV314" s="1206"/>
      <c r="AW314" s="1206"/>
      <c r="AX314" s="1206"/>
      <c r="AY314" s="1206"/>
      <c r="AZ314" s="1206"/>
      <c r="BA314" s="1206"/>
      <c r="BB314" s="1206"/>
      <c r="BC314" s="1206"/>
      <c r="BD314" s="1206"/>
      <c r="BE314" s="1206"/>
      <c r="BF314" s="1206"/>
      <c r="BG314" s="1206"/>
      <c r="BH314" s="1206"/>
      <c r="BI314" s="1206"/>
      <c r="BJ314" s="1206"/>
      <c r="BK314" s="1206"/>
      <c r="BL314" s="1206"/>
      <c r="BM314" s="1206"/>
      <c r="BN314" s="1206"/>
      <c r="BO314" s="1206"/>
      <c r="BP314" s="1206"/>
      <c r="BQ314" s="1206"/>
      <c r="BR314" s="1206"/>
      <c r="BS314" s="1206"/>
      <c r="BT314" s="1206"/>
      <c r="BU314" s="1206"/>
      <c r="BV314" s="1206"/>
      <c r="BW314" s="1206"/>
      <c r="BX314" s="1206"/>
      <c r="BY314" s="1206"/>
      <c r="BZ314" s="1206"/>
      <c r="CA314" s="1206"/>
      <c r="CB314" s="1206"/>
      <c r="CC314" s="1206"/>
      <c r="CD314" s="1206"/>
      <c r="CE314" s="1206"/>
      <c r="CF314" s="1206"/>
      <c r="CG314" s="1206"/>
      <c r="CH314" s="1206"/>
      <c r="CI314" s="1206"/>
      <c r="CJ314" s="1206"/>
      <c r="CK314" s="1206"/>
      <c r="CL314" s="1206"/>
      <c r="CM314" s="1206"/>
      <c r="CN314" s="1206"/>
      <c r="CO314" s="1206"/>
      <c r="CP314" s="1206"/>
      <c r="CQ314" s="1206"/>
      <c r="CR314" s="1206"/>
      <c r="CS314" s="1206"/>
      <c r="CT314" s="1206"/>
      <c r="CU314" s="1206"/>
      <c r="CV314" s="1206"/>
      <c r="CW314" s="1206"/>
      <c r="CX314" s="1206"/>
      <c r="CY314" s="1206"/>
      <c r="CZ314" s="1206"/>
      <c r="DA314" s="1206"/>
      <c r="DB314" s="1206"/>
      <c r="DC314" s="1206"/>
      <c r="DD314" s="1206"/>
      <c r="DE314" s="1206"/>
      <c r="DF314" s="1206"/>
      <c r="DG314" s="1206"/>
      <c r="DH314" s="1206"/>
      <c r="DI314" s="1206"/>
      <c r="DJ314" s="1206"/>
      <c r="DK314" s="1206"/>
      <c r="DL314" s="1206"/>
      <c r="DM314" s="1206"/>
      <c r="DN314" s="1206"/>
      <c r="DO314" s="1206"/>
      <c r="DP314" s="1206"/>
      <c r="DQ314" s="1206"/>
    </row>
    <row r="315" spans="3:121" x14ac:dyDescent="0.2">
      <c r="C315" s="1206"/>
      <c r="D315" s="1206"/>
      <c r="E315" s="1206"/>
      <c r="F315" s="1206"/>
      <c r="G315" s="1206"/>
      <c r="H315" s="1206"/>
      <c r="I315" s="1206"/>
      <c r="J315" s="1206"/>
      <c r="K315" s="1206"/>
      <c r="L315" s="1206"/>
      <c r="M315" s="1206"/>
      <c r="N315" s="1206"/>
      <c r="O315" s="1206"/>
      <c r="P315" s="1206"/>
      <c r="Q315" s="1206"/>
      <c r="R315" s="1206"/>
      <c r="S315" s="1206"/>
      <c r="T315" s="1206"/>
      <c r="U315" s="1206"/>
      <c r="V315" s="1206"/>
      <c r="W315" s="1206"/>
      <c r="X315" s="1206"/>
      <c r="Y315" s="1206"/>
      <c r="Z315" s="1206"/>
      <c r="AA315" s="1206"/>
      <c r="AB315" s="1206"/>
      <c r="AC315" s="1206"/>
      <c r="AD315" s="1206"/>
      <c r="AE315" s="1206"/>
      <c r="AF315" s="1206"/>
      <c r="AG315" s="1210"/>
      <c r="AH315" s="1210"/>
      <c r="AI315" s="1210"/>
      <c r="AJ315" s="1210"/>
      <c r="AK315" s="1206"/>
      <c r="AL315" s="1206"/>
      <c r="AM315" s="1206"/>
      <c r="AN315" s="1206"/>
      <c r="AO315" s="1206"/>
      <c r="AP315" s="1206"/>
      <c r="AQ315" s="1206"/>
      <c r="AR315" s="1206"/>
      <c r="AS315" s="1206"/>
      <c r="AT315" s="1206"/>
      <c r="AU315" s="1206"/>
      <c r="AV315" s="1206"/>
      <c r="AW315" s="1206"/>
      <c r="AX315" s="1206"/>
      <c r="AY315" s="1206"/>
      <c r="AZ315" s="1206"/>
      <c r="BA315" s="1206"/>
      <c r="BB315" s="1206"/>
      <c r="BC315" s="1206"/>
      <c r="BD315" s="1206"/>
      <c r="BE315" s="1206"/>
      <c r="BF315" s="1206"/>
      <c r="BG315" s="1206"/>
      <c r="BH315" s="1206"/>
      <c r="BI315" s="1206"/>
      <c r="BJ315" s="1206"/>
      <c r="BK315" s="1206"/>
      <c r="BL315" s="1206"/>
      <c r="BM315" s="1206"/>
      <c r="BN315" s="1206"/>
      <c r="BO315" s="1206"/>
      <c r="BP315" s="1206"/>
      <c r="BQ315" s="1206"/>
      <c r="BR315" s="1206"/>
      <c r="BS315" s="1206"/>
      <c r="BT315" s="1206"/>
      <c r="BU315" s="1206"/>
      <c r="BV315" s="1206"/>
      <c r="BW315" s="1206"/>
      <c r="BX315" s="1206"/>
      <c r="BY315" s="1206"/>
      <c r="BZ315" s="1206"/>
      <c r="CA315" s="1206"/>
      <c r="CB315" s="1206"/>
      <c r="CC315" s="1206"/>
      <c r="CD315" s="1206"/>
      <c r="CE315" s="1206"/>
      <c r="CF315" s="1206"/>
      <c r="CG315" s="1206"/>
      <c r="CH315" s="1206"/>
      <c r="CI315" s="1206"/>
      <c r="CJ315" s="1206"/>
      <c r="CK315" s="1206"/>
      <c r="CL315" s="1206"/>
      <c r="CM315" s="1206"/>
      <c r="CN315" s="1206"/>
      <c r="CO315" s="1206"/>
      <c r="CP315" s="1206"/>
      <c r="CQ315" s="1206"/>
      <c r="CR315" s="1206"/>
      <c r="CS315" s="1206"/>
      <c r="CT315" s="1206"/>
      <c r="CU315" s="1206"/>
      <c r="CV315" s="1206"/>
      <c r="CW315" s="1206"/>
      <c r="CX315" s="1206"/>
      <c r="CY315" s="1206"/>
      <c r="CZ315" s="1206"/>
      <c r="DA315" s="1206"/>
      <c r="DB315" s="1206"/>
      <c r="DC315" s="1206"/>
      <c r="DD315" s="1206"/>
      <c r="DE315" s="1206"/>
      <c r="DF315" s="1206"/>
      <c r="DG315" s="1206"/>
      <c r="DH315" s="1206"/>
      <c r="DI315" s="1206"/>
      <c r="DJ315" s="1206"/>
      <c r="DK315" s="1206"/>
      <c r="DL315" s="1206"/>
      <c r="DM315" s="1206"/>
      <c r="DN315" s="1206"/>
      <c r="DO315" s="1206"/>
      <c r="DP315" s="1206"/>
      <c r="DQ315" s="1206"/>
    </row>
    <row r="316" spans="3:121" x14ac:dyDescent="0.2">
      <c r="C316" s="1206"/>
      <c r="D316" s="1206"/>
      <c r="E316" s="1206"/>
      <c r="F316" s="1206"/>
      <c r="G316" s="1206"/>
      <c r="H316" s="1206"/>
      <c r="I316" s="1206"/>
      <c r="J316" s="1206"/>
      <c r="K316" s="1206"/>
      <c r="L316" s="1206"/>
      <c r="M316" s="1206"/>
      <c r="N316" s="1206"/>
      <c r="O316" s="1206"/>
      <c r="P316" s="1206"/>
      <c r="Q316" s="1206"/>
      <c r="R316" s="1206"/>
      <c r="S316" s="1206"/>
      <c r="T316" s="1206"/>
      <c r="U316" s="1206"/>
      <c r="V316" s="1206"/>
      <c r="W316" s="1206"/>
      <c r="X316" s="1206"/>
      <c r="Y316" s="1206"/>
      <c r="Z316" s="1206"/>
      <c r="AA316" s="1206"/>
      <c r="AB316" s="1206"/>
      <c r="AC316" s="1206"/>
      <c r="AD316" s="1206"/>
      <c r="AE316" s="1206"/>
      <c r="AF316" s="1206"/>
      <c r="AG316" s="1210"/>
      <c r="AH316" s="1210"/>
      <c r="AI316" s="1210"/>
      <c r="AJ316" s="1210"/>
      <c r="AK316" s="1206"/>
      <c r="AL316" s="1206"/>
      <c r="AM316" s="1206"/>
      <c r="AN316" s="1206"/>
      <c r="AO316" s="1206"/>
      <c r="AP316" s="1206"/>
      <c r="AQ316" s="1206"/>
      <c r="AR316" s="1206"/>
      <c r="AS316" s="1206"/>
      <c r="AT316" s="1206"/>
      <c r="AU316" s="1206"/>
      <c r="AV316" s="1206"/>
      <c r="AW316" s="1206"/>
      <c r="AX316" s="1206"/>
      <c r="AY316" s="1206"/>
      <c r="AZ316" s="1206"/>
      <c r="BA316" s="1206"/>
      <c r="BB316" s="1206"/>
      <c r="BC316" s="1206"/>
      <c r="BD316" s="1206"/>
      <c r="BE316" s="1206"/>
      <c r="BF316" s="1206"/>
      <c r="BG316" s="1206"/>
      <c r="BH316" s="1206"/>
      <c r="BI316" s="1206"/>
      <c r="BJ316" s="1206"/>
      <c r="BK316" s="1206"/>
      <c r="BL316" s="1206"/>
      <c r="BM316" s="1206"/>
      <c r="BN316" s="1206"/>
      <c r="BO316" s="1206"/>
      <c r="BP316" s="1206"/>
      <c r="BQ316" s="1206"/>
      <c r="BR316" s="1206"/>
      <c r="BS316" s="1206"/>
      <c r="BT316" s="1206"/>
      <c r="BU316" s="1206"/>
      <c r="BV316" s="1206"/>
      <c r="BW316" s="1206"/>
      <c r="BX316" s="1206"/>
      <c r="BY316" s="1206"/>
      <c r="BZ316" s="1206"/>
      <c r="CA316" s="1206"/>
      <c r="CB316" s="1206"/>
      <c r="CC316" s="1206"/>
      <c r="CD316" s="1206"/>
      <c r="CE316" s="1206"/>
      <c r="CF316" s="1206"/>
      <c r="CG316" s="1206"/>
      <c r="CH316" s="1206"/>
      <c r="CI316" s="1206"/>
      <c r="CJ316" s="1206"/>
      <c r="CK316" s="1206"/>
      <c r="CL316" s="1206"/>
      <c r="CM316" s="1206"/>
      <c r="CN316" s="1206"/>
      <c r="CO316" s="1206"/>
      <c r="CP316" s="1206"/>
      <c r="CQ316" s="1206"/>
      <c r="CR316" s="1206"/>
      <c r="CS316" s="1206"/>
      <c r="CT316" s="1206"/>
      <c r="CU316" s="1206"/>
      <c r="CV316" s="1206"/>
      <c r="CW316" s="1206"/>
      <c r="CX316" s="1206"/>
      <c r="CY316" s="1206"/>
      <c r="CZ316" s="1206"/>
      <c r="DA316" s="1206"/>
      <c r="DB316" s="1206"/>
      <c r="DC316" s="1206"/>
      <c r="DD316" s="1206"/>
      <c r="DE316" s="1206"/>
      <c r="DF316" s="1206"/>
      <c r="DG316" s="1206"/>
      <c r="DH316" s="1206"/>
      <c r="DI316" s="1206"/>
      <c r="DJ316" s="1206"/>
      <c r="DK316" s="1206"/>
      <c r="DL316" s="1206"/>
      <c r="DM316" s="1206"/>
      <c r="DN316" s="1206"/>
      <c r="DO316" s="1206"/>
      <c r="DP316" s="1206"/>
      <c r="DQ316" s="1206"/>
    </row>
    <row r="317" spans="3:121" x14ac:dyDescent="0.2">
      <c r="C317" s="1206"/>
      <c r="D317" s="1206"/>
      <c r="E317" s="1206"/>
      <c r="F317" s="1206"/>
      <c r="G317" s="1206"/>
      <c r="H317" s="1206"/>
      <c r="I317" s="1206"/>
      <c r="J317" s="1206"/>
      <c r="K317" s="1206"/>
      <c r="L317" s="1206"/>
      <c r="M317" s="1206"/>
      <c r="N317" s="1206"/>
      <c r="O317" s="1206"/>
      <c r="P317" s="1206"/>
      <c r="Q317" s="1206"/>
      <c r="R317" s="1206"/>
      <c r="S317" s="1206"/>
      <c r="T317" s="1206"/>
      <c r="U317" s="1206"/>
      <c r="V317" s="1206"/>
      <c r="W317" s="1206"/>
      <c r="X317" s="1206"/>
      <c r="Y317" s="1206"/>
      <c r="Z317" s="1206"/>
      <c r="AA317" s="1206"/>
      <c r="AB317" s="1206"/>
      <c r="AC317" s="1206"/>
      <c r="AD317" s="1206"/>
      <c r="AE317" s="1206"/>
      <c r="AF317" s="1206"/>
      <c r="AG317" s="1210"/>
      <c r="AH317" s="1210"/>
      <c r="AI317" s="1210"/>
      <c r="AJ317" s="1210"/>
      <c r="AK317" s="1206"/>
      <c r="AL317" s="1206"/>
      <c r="AM317" s="1206"/>
      <c r="AN317" s="1206"/>
      <c r="AO317" s="1206"/>
      <c r="AP317" s="1206"/>
      <c r="AQ317" s="1206"/>
      <c r="AR317" s="1206"/>
      <c r="AS317" s="1206"/>
      <c r="AT317" s="1206"/>
      <c r="AU317" s="1206"/>
      <c r="AV317" s="1206"/>
      <c r="AW317" s="1206"/>
      <c r="AX317" s="1206"/>
      <c r="AY317" s="1206"/>
      <c r="AZ317" s="1206"/>
      <c r="BA317" s="1206"/>
      <c r="BB317" s="1206"/>
      <c r="BC317" s="1206"/>
      <c r="BD317" s="1206"/>
      <c r="BE317" s="1206"/>
      <c r="BF317" s="1206"/>
      <c r="BG317" s="1206"/>
      <c r="BH317" s="1206"/>
      <c r="BI317" s="1206"/>
      <c r="BJ317" s="1206"/>
      <c r="BK317" s="1206"/>
      <c r="BL317" s="1206"/>
      <c r="BM317" s="1206"/>
      <c r="BN317" s="1206"/>
      <c r="BO317" s="1206"/>
      <c r="BP317" s="1206"/>
      <c r="BQ317" s="1206"/>
      <c r="BR317" s="1206"/>
      <c r="BS317" s="1206"/>
      <c r="BT317" s="1206"/>
      <c r="BU317" s="1206"/>
      <c r="BV317" s="1206"/>
      <c r="BW317" s="1206"/>
      <c r="BX317" s="1206"/>
      <c r="BY317" s="1206"/>
      <c r="BZ317" s="1206"/>
      <c r="CA317" s="1206"/>
      <c r="CB317" s="1206"/>
      <c r="CC317" s="1206"/>
      <c r="CD317" s="1206"/>
      <c r="CE317" s="1206"/>
      <c r="CF317" s="1206"/>
      <c r="CG317" s="1206"/>
      <c r="CH317" s="1206"/>
      <c r="CI317" s="1206"/>
      <c r="CJ317" s="1206"/>
      <c r="CK317" s="1206"/>
      <c r="CL317" s="1206"/>
      <c r="CM317" s="1206"/>
      <c r="CN317" s="1206"/>
      <c r="CO317" s="1206"/>
      <c r="CP317" s="1206"/>
      <c r="CQ317" s="1206"/>
      <c r="CR317" s="1206"/>
      <c r="CS317" s="1206"/>
      <c r="CT317" s="1206"/>
      <c r="CU317" s="1206"/>
      <c r="CV317" s="1206"/>
      <c r="CW317" s="1206"/>
      <c r="CX317" s="1206"/>
      <c r="CY317" s="1206"/>
      <c r="CZ317" s="1206"/>
      <c r="DA317" s="1206"/>
      <c r="DB317" s="1206"/>
      <c r="DC317" s="1206"/>
      <c r="DD317" s="1206"/>
      <c r="DE317" s="1206"/>
      <c r="DF317" s="1206"/>
      <c r="DG317" s="1206"/>
      <c r="DH317" s="1206"/>
      <c r="DI317" s="1206"/>
      <c r="DJ317" s="1206"/>
      <c r="DK317" s="1206"/>
      <c r="DL317" s="1206"/>
      <c r="DM317" s="1206"/>
      <c r="DN317" s="1206"/>
      <c r="DO317" s="1206"/>
      <c r="DP317" s="1206"/>
      <c r="DQ317" s="1206"/>
    </row>
    <row r="318" spans="3:121" x14ac:dyDescent="0.2">
      <c r="C318" s="1206"/>
      <c r="D318" s="1206"/>
      <c r="E318" s="1206"/>
      <c r="F318" s="1206"/>
      <c r="G318" s="1206"/>
      <c r="H318" s="1206"/>
      <c r="I318" s="1206"/>
      <c r="J318" s="1206"/>
      <c r="K318" s="1206"/>
      <c r="L318" s="1206"/>
      <c r="M318" s="1206"/>
      <c r="N318" s="1206"/>
      <c r="O318" s="1206"/>
      <c r="P318" s="1206"/>
      <c r="Q318" s="1206"/>
      <c r="R318" s="1206"/>
      <c r="S318" s="1206"/>
      <c r="T318" s="1206"/>
      <c r="U318" s="1206"/>
      <c r="V318" s="1206"/>
      <c r="W318" s="1206"/>
      <c r="X318" s="1206"/>
      <c r="Y318" s="1206"/>
      <c r="Z318" s="1206"/>
      <c r="AA318" s="1206"/>
      <c r="AB318" s="1206"/>
      <c r="AC318" s="1206"/>
      <c r="AD318" s="1206"/>
      <c r="AE318" s="1206"/>
      <c r="AF318" s="1206"/>
      <c r="AG318" s="1210"/>
      <c r="AH318" s="1210"/>
      <c r="AI318" s="1210"/>
      <c r="AJ318" s="1210"/>
      <c r="AK318" s="1206"/>
      <c r="AL318" s="1206"/>
      <c r="AM318" s="1206"/>
      <c r="AN318" s="1206"/>
      <c r="AO318" s="1206"/>
      <c r="AP318" s="1206"/>
      <c r="AQ318" s="1206"/>
      <c r="AR318" s="1206"/>
      <c r="AS318" s="1206"/>
      <c r="AT318" s="1206"/>
      <c r="AU318" s="1206"/>
      <c r="AV318" s="1206"/>
      <c r="AW318" s="1206"/>
      <c r="AX318" s="1206"/>
      <c r="AY318" s="1206"/>
      <c r="AZ318" s="1206"/>
      <c r="BA318" s="1206"/>
      <c r="BB318" s="1206"/>
      <c r="BC318" s="1206"/>
      <c r="BD318" s="1206"/>
      <c r="BE318" s="1206"/>
      <c r="BF318" s="1206"/>
      <c r="BG318" s="1206"/>
      <c r="BH318" s="1206"/>
      <c r="BI318" s="1206"/>
      <c r="BJ318" s="1206"/>
      <c r="BK318" s="1206"/>
      <c r="BL318" s="1206"/>
      <c r="BM318" s="1206"/>
      <c r="BN318" s="1206"/>
      <c r="BO318" s="1206"/>
      <c r="BP318" s="1206"/>
      <c r="BQ318" s="1206"/>
      <c r="BR318" s="1206"/>
      <c r="BS318" s="1206"/>
      <c r="BT318" s="1206"/>
      <c r="BU318" s="1206"/>
      <c r="BV318" s="1206"/>
      <c r="BW318" s="1206"/>
      <c r="BX318" s="1206"/>
      <c r="BY318" s="1206"/>
      <c r="BZ318" s="1206"/>
      <c r="CA318" s="1206"/>
      <c r="CB318" s="1206"/>
      <c r="CC318" s="1206"/>
      <c r="CD318" s="1206"/>
      <c r="CE318" s="1206"/>
      <c r="CF318" s="1206"/>
      <c r="CG318" s="1206"/>
      <c r="CH318" s="1206"/>
      <c r="CI318" s="1206"/>
      <c r="CJ318" s="1206"/>
      <c r="CK318" s="1206"/>
      <c r="CL318" s="1206"/>
      <c r="CM318" s="1206"/>
      <c r="CN318" s="1206"/>
      <c r="CO318" s="1206"/>
      <c r="CP318" s="1206"/>
      <c r="CQ318" s="1206"/>
      <c r="CR318" s="1206"/>
      <c r="CS318" s="1206"/>
      <c r="CT318" s="1206"/>
      <c r="CU318" s="1206"/>
      <c r="CV318" s="1206"/>
      <c r="CW318" s="1206"/>
      <c r="CX318" s="1206"/>
      <c r="CY318" s="1206"/>
      <c r="CZ318" s="1206"/>
      <c r="DA318" s="1206"/>
      <c r="DB318" s="1206"/>
      <c r="DC318" s="1206"/>
      <c r="DD318" s="1206"/>
      <c r="DE318" s="1206"/>
      <c r="DF318" s="1206"/>
      <c r="DG318" s="1206"/>
      <c r="DH318" s="1206"/>
      <c r="DI318" s="1206"/>
      <c r="DJ318" s="1206"/>
      <c r="DK318" s="1206"/>
      <c r="DL318" s="1206"/>
      <c r="DM318" s="1206"/>
      <c r="DN318" s="1206"/>
      <c r="DO318" s="1206"/>
      <c r="DP318" s="1206"/>
      <c r="DQ318" s="1206"/>
    </row>
    <row r="319" spans="3:121" x14ac:dyDescent="0.2">
      <c r="C319" s="1206"/>
      <c r="D319" s="1206"/>
      <c r="E319" s="1206"/>
      <c r="F319" s="1206"/>
      <c r="G319" s="1206"/>
      <c r="H319" s="1206"/>
      <c r="I319" s="1206"/>
      <c r="J319" s="1206"/>
      <c r="K319" s="1206"/>
      <c r="L319" s="1206"/>
      <c r="M319" s="1206"/>
      <c r="N319" s="1206"/>
      <c r="O319" s="1206"/>
      <c r="P319" s="1206"/>
      <c r="Q319" s="1206"/>
      <c r="R319" s="1206"/>
      <c r="S319" s="1206"/>
      <c r="T319" s="1206"/>
      <c r="U319" s="1206"/>
      <c r="V319" s="1206"/>
      <c r="W319" s="1206"/>
      <c r="X319" s="1206"/>
      <c r="Y319" s="1206"/>
      <c r="Z319" s="1206"/>
      <c r="AA319" s="1206"/>
      <c r="AB319" s="1206"/>
      <c r="AC319" s="1206"/>
      <c r="AD319" s="1206"/>
      <c r="AE319" s="1206"/>
      <c r="AF319" s="1206"/>
      <c r="AG319" s="1210"/>
      <c r="AH319" s="1210"/>
      <c r="AI319" s="1210"/>
      <c r="AJ319" s="1210"/>
      <c r="AK319" s="1206"/>
      <c r="AL319" s="1206"/>
      <c r="AM319" s="1206"/>
      <c r="AN319" s="1206"/>
      <c r="AO319" s="1206"/>
      <c r="AP319" s="1206"/>
      <c r="AQ319" s="1206"/>
      <c r="AR319" s="1206"/>
      <c r="AS319" s="1206"/>
      <c r="AT319" s="1206"/>
      <c r="AU319" s="1206"/>
      <c r="AV319" s="1206"/>
      <c r="AW319" s="1206"/>
      <c r="AX319" s="1206"/>
      <c r="AY319" s="1206"/>
      <c r="AZ319" s="1206"/>
      <c r="BA319" s="1206"/>
      <c r="BB319" s="1206"/>
      <c r="BC319" s="1206"/>
      <c r="BD319" s="1206"/>
      <c r="BE319" s="1206"/>
      <c r="BF319" s="1206"/>
      <c r="BG319" s="1206"/>
      <c r="BH319" s="1206"/>
      <c r="BI319" s="1206"/>
      <c r="BJ319" s="1206"/>
      <c r="BK319" s="1206"/>
      <c r="BL319" s="1206"/>
      <c r="BM319" s="1206"/>
      <c r="BN319" s="1206"/>
      <c r="BO319" s="1206"/>
      <c r="BP319" s="1206"/>
      <c r="BQ319" s="1206"/>
      <c r="BR319" s="1206"/>
      <c r="BS319" s="1206"/>
      <c r="BT319" s="1206"/>
      <c r="BU319" s="1206"/>
      <c r="BV319" s="1206"/>
      <c r="BW319" s="1206"/>
      <c r="BX319" s="1206"/>
      <c r="BY319" s="1206"/>
      <c r="BZ319" s="1206"/>
      <c r="CA319" s="1206"/>
      <c r="CB319" s="1206"/>
      <c r="CC319" s="1206"/>
      <c r="CD319" s="1206"/>
      <c r="CE319" s="1206"/>
      <c r="CF319" s="1206"/>
      <c r="CG319" s="1206"/>
      <c r="CH319" s="1206"/>
      <c r="CI319" s="1206"/>
      <c r="CJ319" s="1206"/>
      <c r="CK319" s="1206"/>
      <c r="CL319" s="1206"/>
      <c r="CM319" s="1206"/>
      <c r="CN319" s="1206"/>
      <c r="CO319" s="1206"/>
      <c r="CP319" s="1206"/>
      <c r="CQ319" s="1206"/>
      <c r="CR319" s="1206"/>
      <c r="CS319" s="1206"/>
      <c r="CT319" s="1206"/>
      <c r="CU319" s="1206"/>
      <c r="CV319" s="1206"/>
      <c r="CW319" s="1206"/>
      <c r="CX319" s="1206"/>
      <c r="CY319" s="1206"/>
      <c r="CZ319" s="1206"/>
      <c r="DA319" s="1206"/>
      <c r="DB319" s="1206"/>
      <c r="DC319" s="1206"/>
      <c r="DD319" s="1206"/>
      <c r="DE319" s="1206"/>
      <c r="DF319" s="1206"/>
      <c r="DG319" s="1206"/>
      <c r="DH319" s="1206"/>
      <c r="DI319" s="1206"/>
      <c r="DJ319" s="1206"/>
      <c r="DK319" s="1206"/>
      <c r="DL319" s="1206"/>
      <c r="DM319" s="1206"/>
      <c r="DN319" s="1206"/>
      <c r="DO319" s="1206"/>
      <c r="DP319" s="1206"/>
      <c r="DQ319" s="1206"/>
    </row>
    <row r="320" spans="3:121" x14ac:dyDescent="0.2">
      <c r="C320" s="1206"/>
      <c r="D320" s="1206"/>
      <c r="E320" s="1206"/>
      <c r="F320" s="1206"/>
      <c r="G320" s="1206"/>
      <c r="H320" s="1206"/>
      <c r="I320" s="1206"/>
      <c r="J320" s="1206"/>
      <c r="K320" s="1206"/>
      <c r="L320" s="1206"/>
      <c r="M320" s="1206"/>
      <c r="N320" s="1206"/>
      <c r="O320" s="1206"/>
      <c r="P320" s="1206"/>
      <c r="Q320" s="1206"/>
      <c r="R320" s="1206"/>
      <c r="S320" s="1206"/>
      <c r="T320" s="1206"/>
      <c r="U320" s="1206"/>
      <c r="V320" s="1206"/>
      <c r="W320" s="1206"/>
      <c r="X320" s="1206"/>
      <c r="Y320" s="1206"/>
      <c r="Z320" s="1206"/>
      <c r="AA320" s="1206"/>
      <c r="AB320" s="1206"/>
      <c r="AC320" s="1206"/>
      <c r="AD320" s="1206"/>
      <c r="AE320" s="1206"/>
      <c r="AF320" s="1206"/>
      <c r="AG320" s="1210"/>
      <c r="AH320" s="1210"/>
      <c r="AI320" s="1210"/>
      <c r="AJ320" s="1210"/>
      <c r="AK320" s="1206"/>
      <c r="AL320" s="1206"/>
      <c r="AM320" s="1206"/>
      <c r="AN320" s="1206"/>
      <c r="AO320" s="1206"/>
      <c r="AP320" s="1206"/>
      <c r="AQ320" s="1206"/>
      <c r="AR320" s="1206"/>
      <c r="AS320" s="1206"/>
      <c r="AT320" s="1206"/>
      <c r="AU320" s="1206"/>
      <c r="AV320" s="1206"/>
      <c r="AW320" s="1206"/>
      <c r="AX320" s="1206"/>
      <c r="AY320" s="1206"/>
      <c r="AZ320" s="1206"/>
      <c r="BA320" s="1206"/>
      <c r="BB320" s="1206"/>
      <c r="BC320" s="1206"/>
      <c r="BD320" s="1206"/>
      <c r="BE320" s="1206"/>
      <c r="BF320" s="1206"/>
      <c r="BG320" s="1206"/>
      <c r="BH320" s="1206"/>
      <c r="BI320" s="1206"/>
      <c r="BJ320" s="1206"/>
      <c r="BK320" s="1206"/>
      <c r="BL320" s="1206"/>
      <c r="BM320" s="1206"/>
      <c r="BN320" s="1206"/>
      <c r="BO320" s="1206"/>
      <c r="BP320" s="1206"/>
      <c r="BQ320" s="1206"/>
      <c r="BR320" s="1206"/>
      <c r="BS320" s="1206"/>
      <c r="BT320" s="1206"/>
      <c r="BU320" s="1206"/>
      <c r="BV320" s="1206"/>
      <c r="BW320" s="1206"/>
      <c r="BX320" s="1206"/>
      <c r="BY320" s="1206"/>
      <c r="BZ320" s="1206"/>
      <c r="CA320" s="1206"/>
      <c r="CB320" s="1206"/>
      <c r="CC320" s="1206"/>
      <c r="CD320" s="1206"/>
      <c r="CE320" s="1206"/>
      <c r="CF320" s="1206"/>
      <c r="CG320" s="1206"/>
      <c r="CH320" s="1206"/>
      <c r="CI320" s="1206"/>
      <c r="CJ320" s="1206"/>
      <c r="CK320" s="1206"/>
      <c r="CL320" s="1206"/>
      <c r="CM320" s="1206"/>
      <c r="CN320" s="1206"/>
      <c r="CO320" s="1206"/>
      <c r="CP320" s="1206"/>
      <c r="CQ320" s="1206"/>
      <c r="CR320" s="1206"/>
      <c r="CS320" s="1206"/>
      <c r="CT320" s="1206"/>
      <c r="CU320" s="1206"/>
      <c r="CV320" s="1206"/>
      <c r="CW320" s="1206"/>
      <c r="CX320" s="1206"/>
      <c r="CY320" s="1206"/>
      <c r="CZ320" s="1206"/>
      <c r="DA320" s="1206"/>
      <c r="DB320" s="1206"/>
      <c r="DC320" s="1206"/>
      <c r="DD320" s="1206"/>
      <c r="DE320" s="1206"/>
      <c r="DF320" s="1206"/>
      <c r="DG320" s="1206"/>
      <c r="DH320" s="1206"/>
      <c r="DI320" s="1206"/>
      <c r="DJ320" s="1206"/>
      <c r="DK320" s="1206"/>
      <c r="DL320" s="1206"/>
      <c r="DM320" s="1206"/>
      <c r="DN320" s="1206"/>
      <c r="DO320" s="1206"/>
      <c r="DP320" s="1206"/>
      <c r="DQ320" s="1206"/>
    </row>
    <row r="321" spans="3:121" x14ac:dyDescent="0.2">
      <c r="C321" s="1206"/>
      <c r="D321" s="1206"/>
      <c r="E321" s="1206"/>
      <c r="F321" s="1206"/>
      <c r="G321" s="1206"/>
      <c r="H321" s="1206"/>
      <c r="I321" s="1206"/>
      <c r="J321" s="1206"/>
      <c r="K321" s="1206"/>
      <c r="L321" s="1206"/>
      <c r="M321" s="1206"/>
      <c r="N321" s="1206"/>
      <c r="O321" s="1206"/>
      <c r="P321" s="1206"/>
      <c r="Q321" s="1206"/>
      <c r="R321" s="1206"/>
      <c r="S321" s="1206"/>
      <c r="T321" s="1206"/>
      <c r="U321" s="1206"/>
      <c r="V321" s="1206"/>
      <c r="W321" s="1206"/>
      <c r="X321" s="1206"/>
      <c r="Y321" s="1206"/>
      <c r="Z321" s="1206"/>
      <c r="AA321" s="1206"/>
      <c r="AB321" s="1206"/>
      <c r="AC321" s="1206"/>
      <c r="AD321" s="1206"/>
      <c r="AE321" s="1206"/>
      <c r="AF321" s="1206"/>
      <c r="AG321" s="1210"/>
      <c r="AH321" s="1210"/>
      <c r="AI321" s="1210"/>
      <c r="AJ321" s="1210"/>
      <c r="AK321" s="1206"/>
      <c r="AL321" s="1206"/>
      <c r="AM321" s="1206"/>
      <c r="AN321" s="1206"/>
      <c r="AO321" s="1206"/>
      <c r="AP321" s="1206"/>
      <c r="AQ321" s="1206"/>
      <c r="AR321" s="1206"/>
      <c r="AS321" s="1206"/>
      <c r="AT321" s="1206"/>
      <c r="AU321" s="1206"/>
      <c r="AV321" s="1206"/>
      <c r="AW321" s="1206"/>
      <c r="AX321" s="1206"/>
      <c r="AY321" s="1206"/>
      <c r="AZ321" s="1206"/>
      <c r="BA321" s="1206"/>
      <c r="BB321" s="1206"/>
      <c r="BC321" s="1206"/>
      <c r="BD321" s="1206"/>
      <c r="BE321" s="1206"/>
      <c r="BF321" s="1206"/>
      <c r="BG321" s="1206"/>
      <c r="BH321" s="1206"/>
      <c r="BI321" s="1206"/>
      <c r="BJ321" s="1206"/>
      <c r="BK321" s="1206"/>
      <c r="BL321" s="1206"/>
      <c r="BM321" s="1206"/>
      <c r="BN321" s="1206"/>
      <c r="BO321" s="1206"/>
      <c r="BP321" s="1206"/>
      <c r="BQ321" s="1206"/>
      <c r="BR321" s="1206"/>
      <c r="BS321" s="1206"/>
      <c r="BT321" s="1206"/>
      <c r="BU321" s="1206"/>
      <c r="BV321" s="1206"/>
      <c r="BW321" s="1206"/>
      <c r="BX321" s="1206"/>
      <c r="BY321" s="1206"/>
      <c r="BZ321" s="1206"/>
      <c r="CA321" s="1206"/>
      <c r="CB321" s="1206"/>
      <c r="CC321" s="1206"/>
      <c r="CD321" s="1206"/>
      <c r="CE321" s="1206"/>
      <c r="CF321" s="1206"/>
      <c r="CG321" s="1206"/>
      <c r="CH321" s="1206"/>
      <c r="CI321" s="1206"/>
      <c r="CJ321" s="1206"/>
      <c r="CK321" s="1206"/>
      <c r="CL321" s="1206"/>
      <c r="CM321" s="1206"/>
      <c r="CN321" s="1206"/>
      <c r="CO321" s="1206"/>
      <c r="CP321" s="1206"/>
      <c r="CQ321" s="1206"/>
      <c r="CR321" s="1206"/>
      <c r="CS321" s="1206"/>
      <c r="CT321" s="1206"/>
      <c r="CU321" s="1206"/>
      <c r="CV321" s="1206"/>
      <c r="CW321" s="1206"/>
      <c r="CX321" s="1206"/>
      <c r="CY321" s="1206"/>
      <c r="CZ321" s="1206"/>
      <c r="DA321" s="1206"/>
      <c r="DB321" s="1206"/>
      <c r="DC321" s="1206"/>
      <c r="DD321" s="1206"/>
      <c r="DE321" s="1206"/>
      <c r="DF321" s="1206"/>
      <c r="DG321" s="1206"/>
      <c r="DH321" s="1206"/>
      <c r="DI321" s="1206"/>
      <c r="DJ321" s="1206"/>
      <c r="DK321" s="1206"/>
      <c r="DL321" s="1206"/>
      <c r="DM321" s="1206"/>
      <c r="DN321" s="1206"/>
      <c r="DO321" s="1206"/>
      <c r="DP321" s="1206"/>
      <c r="DQ321" s="1206"/>
    </row>
    <row r="322" spans="3:121" x14ac:dyDescent="0.2">
      <c r="C322" s="1206"/>
      <c r="D322" s="1206"/>
      <c r="E322" s="1206"/>
      <c r="F322" s="1206"/>
      <c r="G322" s="1206"/>
      <c r="H322" s="1206"/>
      <c r="I322" s="1206"/>
      <c r="J322" s="1206"/>
      <c r="K322" s="1206"/>
      <c r="L322" s="1206"/>
      <c r="M322" s="1206"/>
      <c r="N322" s="1206"/>
      <c r="O322" s="1206"/>
      <c r="P322" s="1206"/>
      <c r="Q322" s="1206"/>
      <c r="R322" s="1206"/>
      <c r="S322" s="1206"/>
      <c r="T322" s="1206"/>
      <c r="U322" s="1206"/>
      <c r="V322" s="1206"/>
      <c r="W322" s="1206"/>
      <c r="X322" s="1206"/>
      <c r="Y322" s="1206"/>
      <c r="Z322" s="1206"/>
      <c r="AA322" s="1206"/>
      <c r="AB322" s="1206"/>
      <c r="AC322" s="1206"/>
      <c r="AD322" s="1206"/>
      <c r="AE322" s="1206"/>
      <c r="AF322" s="1206"/>
      <c r="AG322" s="1210"/>
      <c r="AH322" s="1210"/>
      <c r="AI322" s="1210"/>
      <c r="AJ322" s="1210"/>
      <c r="AK322" s="1206"/>
      <c r="AL322" s="1206"/>
      <c r="AM322" s="1206"/>
      <c r="AN322" s="1206"/>
      <c r="AO322" s="1206"/>
      <c r="AP322" s="1206"/>
      <c r="AQ322" s="1206"/>
      <c r="AR322" s="1206"/>
      <c r="AS322" s="1206"/>
      <c r="AT322" s="1206"/>
      <c r="AU322" s="1206"/>
      <c r="AV322" s="1206"/>
      <c r="AW322" s="1206"/>
      <c r="AX322" s="1206"/>
      <c r="AY322" s="1206"/>
      <c r="AZ322" s="1206"/>
      <c r="BA322" s="1206"/>
      <c r="BB322" s="1206"/>
      <c r="BC322" s="1206"/>
      <c r="BD322" s="1206"/>
      <c r="BE322" s="1206"/>
      <c r="BF322" s="1206"/>
      <c r="BG322" s="1206"/>
      <c r="BH322" s="1206"/>
      <c r="BI322" s="1206"/>
      <c r="BJ322" s="1206"/>
      <c r="BK322" s="1206"/>
      <c r="BL322" s="1206"/>
      <c r="BM322" s="1206"/>
      <c r="BN322" s="1206"/>
      <c r="BO322" s="1206"/>
      <c r="BP322" s="1206"/>
      <c r="BQ322" s="1206"/>
      <c r="BR322" s="1206"/>
      <c r="BS322" s="1206"/>
      <c r="BT322" s="1206"/>
      <c r="BU322" s="1206"/>
      <c r="BV322" s="1206"/>
      <c r="BW322" s="1206"/>
      <c r="BX322" s="1206"/>
      <c r="BY322" s="1206"/>
      <c r="BZ322" s="1206"/>
      <c r="CA322" s="1206"/>
      <c r="CB322" s="1206"/>
      <c r="CC322" s="1206"/>
      <c r="CD322" s="1206"/>
      <c r="CE322" s="1206"/>
      <c r="CF322" s="1206"/>
      <c r="CG322" s="1206"/>
      <c r="CH322" s="1206"/>
      <c r="CI322" s="1206"/>
      <c r="CJ322" s="1206"/>
      <c r="CK322" s="1206"/>
      <c r="CL322" s="1206"/>
      <c r="CM322" s="1206"/>
      <c r="CN322" s="1206"/>
      <c r="CO322" s="1206"/>
      <c r="CP322" s="1206"/>
      <c r="CQ322" s="1206"/>
      <c r="CR322" s="1206"/>
      <c r="CS322" s="1206"/>
      <c r="CT322" s="1206"/>
      <c r="CU322" s="1206"/>
      <c r="CV322" s="1206"/>
      <c r="CW322" s="1206"/>
      <c r="CX322" s="1206"/>
      <c r="CY322" s="1206"/>
      <c r="CZ322" s="1206"/>
      <c r="DA322" s="1206"/>
      <c r="DB322" s="1206"/>
      <c r="DC322" s="1206"/>
      <c r="DD322" s="1206"/>
      <c r="DE322" s="1206"/>
      <c r="DF322" s="1206"/>
      <c r="DG322" s="1206"/>
      <c r="DH322" s="1206"/>
      <c r="DI322" s="1206"/>
      <c r="DJ322" s="1206"/>
      <c r="DK322" s="1206"/>
      <c r="DL322" s="1206"/>
      <c r="DM322" s="1206"/>
      <c r="DN322" s="1206"/>
      <c r="DO322" s="1206"/>
      <c r="DP322" s="1206"/>
      <c r="DQ322" s="1206"/>
    </row>
    <row r="323" spans="3:121" x14ac:dyDescent="0.2">
      <c r="C323" s="1206"/>
      <c r="D323" s="1206"/>
      <c r="E323" s="1206"/>
      <c r="F323" s="1206"/>
      <c r="G323" s="1206"/>
      <c r="H323" s="1206"/>
      <c r="I323" s="1206"/>
      <c r="J323" s="1206"/>
      <c r="K323" s="1206"/>
      <c r="L323" s="1206"/>
      <c r="M323" s="1206"/>
      <c r="N323" s="1206"/>
      <c r="O323" s="1206"/>
      <c r="P323" s="1206"/>
      <c r="Q323" s="1206"/>
      <c r="R323" s="1206"/>
      <c r="S323" s="1206"/>
      <c r="T323" s="1206"/>
      <c r="U323" s="1206"/>
      <c r="V323" s="1206"/>
      <c r="W323" s="1206"/>
      <c r="X323" s="1206"/>
      <c r="Y323" s="1206"/>
      <c r="Z323" s="1206"/>
      <c r="AA323" s="1206"/>
      <c r="AB323" s="1206"/>
      <c r="AC323" s="1206"/>
      <c r="AD323" s="1206"/>
      <c r="AE323" s="1206"/>
      <c r="AF323" s="1206"/>
      <c r="AG323" s="1210"/>
      <c r="AH323" s="1210"/>
      <c r="AI323" s="1210"/>
      <c r="AJ323" s="1210"/>
      <c r="AK323" s="1206"/>
      <c r="AL323" s="1206"/>
      <c r="AM323" s="1206"/>
      <c r="AN323" s="1206"/>
      <c r="AO323" s="1206"/>
      <c r="AP323" s="1206"/>
      <c r="AQ323" s="1206"/>
      <c r="AR323" s="1206"/>
      <c r="AS323" s="1206"/>
      <c r="AT323" s="1206"/>
      <c r="AU323" s="1206"/>
      <c r="AV323" s="1206"/>
      <c r="AW323" s="1206"/>
      <c r="AX323" s="1206"/>
      <c r="AY323" s="1206"/>
      <c r="AZ323" s="1206"/>
      <c r="BA323" s="1206"/>
      <c r="BB323" s="1206"/>
      <c r="BC323" s="1206"/>
      <c r="BD323" s="1206"/>
      <c r="BE323" s="1206"/>
      <c r="BF323" s="1206"/>
      <c r="BG323" s="1206"/>
      <c r="BH323" s="1206"/>
      <c r="BI323" s="1206"/>
      <c r="BJ323" s="1206"/>
      <c r="BK323" s="1206"/>
      <c r="BL323" s="1206"/>
      <c r="BM323" s="1206"/>
      <c r="BN323" s="1206"/>
      <c r="BO323" s="1206"/>
      <c r="BP323" s="1206"/>
      <c r="BQ323" s="1206"/>
      <c r="BR323" s="1206"/>
      <c r="BS323" s="1206"/>
      <c r="BT323" s="1206"/>
      <c r="BU323" s="1206"/>
      <c r="BV323" s="1206"/>
      <c r="BW323" s="1206"/>
      <c r="BX323" s="1206"/>
      <c r="BY323" s="1206"/>
      <c r="BZ323" s="1206"/>
      <c r="CA323" s="1206"/>
      <c r="CB323" s="1206"/>
      <c r="CC323" s="1206"/>
      <c r="CD323" s="1206"/>
      <c r="CE323" s="1206"/>
      <c r="CF323" s="1206"/>
      <c r="CG323" s="1206"/>
      <c r="CH323" s="1206"/>
      <c r="CI323" s="1206"/>
      <c r="CJ323" s="1206"/>
      <c r="CK323" s="1206"/>
      <c r="CL323" s="1206"/>
      <c r="CM323" s="1206"/>
      <c r="CN323" s="1206"/>
      <c r="CO323" s="1206"/>
      <c r="CP323" s="1206"/>
      <c r="CQ323" s="1206"/>
      <c r="CR323" s="1206"/>
      <c r="CS323" s="1206"/>
      <c r="CT323" s="1206"/>
      <c r="CU323" s="1206"/>
      <c r="CV323" s="1206"/>
      <c r="CW323" s="1206"/>
      <c r="CX323" s="1206"/>
      <c r="CY323" s="1206"/>
      <c r="CZ323" s="1206"/>
      <c r="DA323" s="1206"/>
      <c r="DB323" s="1206"/>
      <c r="DC323" s="1206"/>
      <c r="DD323" s="1206"/>
      <c r="DE323" s="1206"/>
      <c r="DF323" s="1206"/>
      <c r="DG323" s="1206"/>
      <c r="DH323" s="1206"/>
      <c r="DI323" s="1206"/>
      <c r="DJ323" s="1206"/>
      <c r="DK323" s="1206"/>
      <c r="DL323" s="1206"/>
      <c r="DM323" s="1206"/>
      <c r="DN323" s="1206"/>
      <c r="DO323" s="1206"/>
      <c r="DP323" s="1206"/>
      <c r="DQ323" s="1206"/>
    </row>
    <row r="324" spans="3:121" x14ac:dyDescent="0.2">
      <c r="C324" s="1206"/>
      <c r="D324" s="1206"/>
      <c r="E324" s="1206"/>
      <c r="F324" s="1206"/>
      <c r="G324" s="1206"/>
      <c r="H324" s="1206"/>
      <c r="I324" s="1206"/>
      <c r="J324" s="1206"/>
      <c r="K324" s="1206"/>
      <c r="L324" s="1206"/>
      <c r="M324" s="1206"/>
      <c r="N324" s="1206"/>
      <c r="O324" s="1206"/>
      <c r="P324" s="1206"/>
      <c r="Q324" s="1206"/>
      <c r="R324" s="1206"/>
      <c r="S324" s="1206"/>
      <c r="T324" s="1206"/>
      <c r="U324" s="1206"/>
      <c r="V324" s="1206"/>
      <c r="W324" s="1206"/>
      <c r="X324" s="1206"/>
      <c r="Y324" s="1206"/>
      <c r="Z324" s="1206"/>
      <c r="AA324" s="1206"/>
      <c r="AB324" s="1206"/>
      <c r="AC324" s="1206"/>
      <c r="AD324" s="1206"/>
      <c r="AE324" s="1206"/>
      <c r="AF324" s="1206"/>
      <c r="AG324" s="1210"/>
      <c r="AH324" s="1210"/>
      <c r="AI324" s="1210"/>
      <c r="AJ324" s="1210"/>
      <c r="AK324" s="1206"/>
      <c r="AL324" s="1206"/>
      <c r="AM324" s="1206"/>
      <c r="AN324" s="1206"/>
      <c r="AO324" s="1206"/>
      <c r="AP324" s="1206"/>
      <c r="AQ324" s="1206"/>
      <c r="AR324" s="1206"/>
      <c r="AS324" s="1206"/>
      <c r="AT324" s="1206"/>
      <c r="AU324" s="1206"/>
      <c r="AV324" s="1206"/>
      <c r="AW324" s="1206"/>
      <c r="AX324" s="1206"/>
      <c r="AY324" s="1206"/>
      <c r="AZ324" s="1206"/>
      <c r="BA324" s="1206"/>
      <c r="BB324" s="1206"/>
      <c r="BC324" s="1206"/>
      <c r="BD324" s="1206"/>
      <c r="BE324" s="1206"/>
      <c r="BF324" s="1206"/>
      <c r="BG324" s="1206"/>
      <c r="BH324" s="1206"/>
      <c r="BI324" s="1206"/>
      <c r="BJ324" s="1206"/>
      <c r="BK324" s="1206"/>
      <c r="BL324" s="1206"/>
      <c r="BM324" s="1206"/>
      <c r="BN324" s="1206"/>
      <c r="BO324" s="1206"/>
      <c r="BP324" s="1206"/>
      <c r="BQ324" s="1206"/>
      <c r="BR324" s="1206"/>
      <c r="BS324" s="1206"/>
      <c r="BT324" s="1206"/>
      <c r="BU324" s="1206"/>
      <c r="BV324" s="1206"/>
      <c r="BW324" s="1206"/>
      <c r="BX324" s="1206"/>
      <c r="BY324" s="1206"/>
      <c r="BZ324" s="1206"/>
      <c r="CA324" s="1206"/>
      <c r="CB324" s="1206"/>
      <c r="CC324" s="1206"/>
      <c r="CD324" s="1206"/>
      <c r="CE324" s="1206"/>
      <c r="CF324" s="1206"/>
      <c r="CG324" s="1206"/>
      <c r="CH324" s="1206"/>
      <c r="CI324" s="1206"/>
      <c r="CJ324" s="1206"/>
      <c r="CK324" s="1206"/>
      <c r="CL324" s="1206"/>
      <c r="CM324" s="1206"/>
      <c r="CN324" s="1206"/>
      <c r="CO324" s="1206"/>
      <c r="CP324" s="1206"/>
      <c r="CQ324" s="1206"/>
      <c r="CR324" s="1206"/>
      <c r="CS324" s="1206"/>
      <c r="CT324" s="1206"/>
      <c r="CU324" s="1206"/>
      <c r="CV324" s="1206"/>
      <c r="CW324" s="1206"/>
      <c r="CX324" s="1206"/>
      <c r="CY324" s="1206"/>
      <c r="CZ324" s="1206"/>
      <c r="DA324" s="1206"/>
      <c r="DB324" s="1206"/>
      <c r="DC324" s="1206"/>
      <c r="DD324" s="1206"/>
      <c r="DE324" s="1206"/>
      <c r="DF324" s="1206"/>
      <c r="DG324" s="1206"/>
      <c r="DH324" s="1206"/>
      <c r="DI324" s="1206"/>
      <c r="DJ324" s="1206"/>
      <c r="DK324" s="1206"/>
      <c r="DL324" s="1206"/>
      <c r="DM324" s="1206"/>
      <c r="DN324" s="1206"/>
      <c r="DO324" s="1206"/>
      <c r="DP324" s="1206"/>
      <c r="DQ324" s="1206"/>
    </row>
    <row r="325" spans="3:121" x14ac:dyDescent="0.2">
      <c r="C325" s="1206"/>
      <c r="D325" s="1206"/>
      <c r="E325" s="1206"/>
      <c r="F325" s="1206"/>
      <c r="G325" s="1206"/>
      <c r="H325" s="1206"/>
      <c r="I325" s="1206"/>
      <c r="J325" s="1206"/>
      <c r="K325" s="1206"/>
      <c r="L325" s="1206"/>
      <c r="M325" s="1206"/>
      <c r="N325" s="1206"/>
      <c r="O325" s="1206"/>
      <c r="P325" s="1206"/>
      <c r="Q325" s="1206"/>
      <c r="R325" s="1206"/>
      <c r="S325" s="1206"/>
      <c r="T325" s="1206"/>
      <c r="U325" s="1206"/>
      <c r="V325" s="1206"/>
      <c r="W325" s="1206"/>
      <c r="X325" s="1206"/>
      <c r="Y325" s="1206"/>
      <c r="Z325" s="1206"/>
      <c r="AA325" s="1206"/>
      <c r="AB325" s="1206"/>
      <c r="AC325" s="1206"/>
      <c r="AD325" s="1206"/>
      <c r="AE325" s="1206"/>
      <c r="AF325" s="1206"/>
      <c r="AG325" s="1210"/>
      <c r="AH325" s="1210"/>
      <c r="AI325" s="1210"/>
      <c r="AJ325" s="1210"/>
      <c r="AK325" s="1206"/>
      <c r="AL325" s="1206"/>
      <c r="AM325" s="1206"/>
      <c r="AN325" s="1206"/>
      <c r="AO325" s="1206"/>
      <c r="AP325" s="1206"/>
      <c r="AQ325" s="1206"/>
      <c r="AR325" s="1206"/>
      <c r="AS325" s="1206"/>
      <c r="AT325" s="1206"/>
      <c r="AU325" s="1206"/>
      <c r="AV325" s="1206"/>
      <c r="AW325" s="1206"/>
      <c r="AX325" s="1206"/>
      <c r="AY325" s="1206"/>
      <c r="AZ325" s="1206"/>
      <c r="BA325" s="1206"/>
      <c r="BB325" s="1206"/>
      <c r="BC325" s="1206"/>
      <c r="BD325" s="1206"/>
      <c r="BE325" s="1206"/>
      <c r="BF325" s="1206"/>
      <c r="BG325" s="1206"/>
      <c r="BH325" s="1206"/>
      <c r="BI325" s="1206"/>
      <c r="BJ325" s="1206"/>
      <c r="BK325" s="1206"/>
      <c r="BL325" s="1206"/>
      <c r="BM325" s="1206"/>
      <c r="BN325" s="1206"/>
      <c r="BO325" s="1206"/>
      <c r="BP325" s="1206"/>
      <c r="BQ325" s="1206"/>
      <c r="BR325" s="1206"/>
      <c r="BS325" s="1206"/>
      <c r="BT325" s="1206"/>
      <c r="BU325" s="1206"/>
      <c r="BV325" s="1206"/>
      <c r="BW325" s="1206"/>
      <c r="BX325" s="1206"/>
      <c r="BY325" s="1206"/>
      <c r="BZ325" s="1206"/>
      <c r="CA325" s="1206"/>
      <c r="CB325" s="1206"/>
      <c r="CC325" s="1206"/>
      <c r="CD325" s="1206"/>
      <c r="CE325" s="1206"/>
      <c r="CF325" s="1206"/>
      <c r="CG325" s="1206"/>
      <c r="CH325" s="1206"/>
      <c r="CI325" s="1206"/>
      <c r="CJ325" s="1206"/>
      <c r="CK325" s="1206"/>
      <c r="CL325" s="1206"/>
      <c r="CM325" s="1206"/>
      <c r="CN325" s="1206"/>
      <c r="CO325" s="1206"/>
      <c r="CP325" s="1206"/>
      <c r="CQ325" s="1206"/>
      <c r="CR325" s="1206"/>
      <c r="CS325" s="1206"/>
      <c r="CT325" s="1206"/>
      <c r="CU325" s="1206"/>
      <c r="CV325" s="1206"/>
      <c r="CW325" s="1206"/>
      <c r="CX325" s="1206"/>
      <c r="CY325" s="1206"/>
      <c r="CZ325" s="1206"/>
      <c r="DA325" s="1206"/>
      <c r="DB325" s="1206"/>
      <c r="DC325" s="1206"/>
      <c r="DD325" s="1206"/>
      <c r="DE325" s="1206"/>
      <c r="DF325" s="1206"/>
      <c r="DG325" s="1206"/>
      <c r="DH325" s="1206"/>
      <c r="DI325" s="1206"/>
      <c r="DJ325" s="1206"/>
      <c r="DK325" s="1206"/>
      <c r="DL325" s="1206"/>
      <c r="DM325" s="1206"/>
      <c r="DN325" s="1206"/>
      <c r="DO325" s="1206"/>
      <c r="DP325" s="1206"/>
      <c r="DQ325" s="1206"/>
    </row>
    <row r="326" spans="3:121" x14ac:dyDescent="0.2">
      <c r="C326" s="1206"/>
      <c r="D326" s="1206"/>
      <c r="E326" s="1206"/>
      <c r="F326" s="1206"/>
      <c r="G326" s="1206"/>
      <c r="H326" s="1206"/>
      <c r="I326" s="1206"/>
      <c r="J326" s="1206"/>
      <c r="K326" s="1206"/>
      <c r="L326" s="1206"/>
      <c r="M326" s="1206"/>
      <c r="N326" s="1206"/>
      <c r="O326" s="1206"/>
      <c r="P326" s="1206"/>
      <c r="Q326" s="1206"/>
      <c r="R326" s="1206"/>
      <c r="S326" s="1206"/>
      <c r="T326" s="1206"/>
      <c r="U326" s="1206"/>
      <c r="V326" s="1206"/>
      <c r="W326" s="1206"/>
      <c r="X326" s="1206"/>
      <c r="Y326" s="1206"/>
      <c r="Z326" s="1206"/>
      <c r="AA326" s="1206"/>
      <c r="AB326" s="1206"/>
      <c r="AC326" s="1206"/>
      <c r="AD326" s="1206"/>
      <c r="AE326" s="1206"/>
      <c r="AF326" s="1206"/>
      <c r="AG326" s="1210"/>
      <c r="AH326" s="1210"/>
      <c r="AI326" s="1210"/>
      <c r="AJ326" s="1210"/>
      <c r="AK326" s="1206"/>
      <c r="AL326" s="1206"/>
      <c r="AM326" s="1206"/>
      <c r="AN326" s="1206"/>
      <c r="AO326" s="1206"/>
      <c r="AP326" s="1206"/>
      <c r="AQ326" s="1206"/>
      <c r="AR326" s="1206"/>
      <c r="AS326" s="1206"/>
      <c r="AT326" s="1206"/>
      <c r="AU326" s="1206"/>
      <c r="AV326" s="1206"/>
      <c r="AW326" s="1206"/>
      <c r="AX326" s="1206"/>
      <c r="AY326" s="1206"/>
      <c r="AZ326" s="1206"/>
      <c r="BA326" s="1206"/>
      <c r="BB326" s="1206"/>
      <c r="BC326" s="1206"/>
      <c r="BD326" s="1206"/>
      <c r="BE326" s="1206"/>
      <c r="BF326" s="1206"/>
      <c r="BG326" s="1206"/>
      <c r="BH326" s="1206"/>
      <c r="BI326" s="1206"/>
      <c r="BJ326" s="1206"/>
      <c r="BK326" s="1206"/>
      <c r="BL326" s="1206"/>
      <c r="BM326" s="1206"/>
      <c r="BN326" s="1206"/>
      <c r="BO326" s="1206"/>
      <c r="BP326" s="1206"/>
      <c r="BQ326" s="1206"/>
      <c r="BR326" s="1206"/>
      <c r="BS326" s="1206"/>
      <c r="BT326" s="1206"/>
      <c r="BU326" s="1206"/>
      <c r="BV326" s="1206"/>
      <c r="BW326" s="1206"/>
      <c r="BX326" s="1206"/>
      <c r="BY326" s="1206"/>
      <c r="BZ326" s="1206"/>
      <c r="CA326" s="1206"/>
      <c r="CB326" s="1206"/>
      <c r="CC326" s="1206"/>
      <c r="CD326" s="1206"/>
      <c r="CE326" s="1206"/>
      <c r="CF326" s="1206"/>
      <c r="CG326" s="1206"/>
      <c r="CH326" s="1206"/>
      <c r="CI326" s="1206"/>
      <c r="CJ326" s="1206"/>
      <c r="CK326" s="1206"/>
      <c r="CL326" s="1206"/>
      <c r="CM326" s="1206"/>
      <c r="CN326" s="1206"/>
      <c r="CO326" s="1206"/>
      <c r="CP326" s="1206"/>
      <c r="CQ326" s="1206"/>
      <c r="CR326" s="1206"/>
      <c r="CS326" s="1206"/>
      <c r="CT326" s="1206"/>
      <c r="CU326" s="1206"/>
      <c r="CV326" s="1206"/>
      <c r="CW326" s="1206"/>
      <c r="CX326" s="1206"/>
      <c r="CY326" s="1206"/>
      <c r="CZ326" s="1206"/>
      <c r="DA326" s="1206"/>
      <c r="DB326" s="1206"/>
      <c r="DC326" s="1206"/>
      <c r="DD326" s="1206"/>
      <c r="DE326" s="1206"/>
      <c r="DF326" s="1206"/>
      <c r="DG326" s="1206"/>
      <c r="DH326" s="1206"/>
      <c r="DI326" s="1206"/>
      <c r="DJ326" s="1206"/>
      <c r="DK326" s="1206"/>
      <c r="DL326" s="1206"/>
      <c r="DM326" s="1206"/>
      <c r="DN326" s="1206"/>
      <c r="DO326" s="1206"/>
      <c r="DP326" s="1206"/>
      <c r="DQ326" s="1206"/>
    </row>
    <row r="327" spans="3:121" x14ac:dyDescent="0.2">
      <c r="C327" s="1206"/>
      <c r="D327" s="1206"/>
      <c r="E327" s="1206"/>
      <c r="F327" s="1206"/>
      <c r="G327" s="1206"/>
      <c r="H327" s="1206"/>
      <c r="I327" s="1206"/>
      <c r="J327" s="1206"/>
      <c r="K327" s="1206"/>
      <c r="L327" s="1206"/>
      <c r="M327" s="1206"/>
      <c r="N327" s="1206"/>
      <c r="O327" s="1206"/>
      <c r="P327" s="1206"/>
      <c r="Q327" s="1206"/>
      <c r="R327" s="1206"/>
      <c r="S327" s="1206"/>
      <c r="T327" s="1206"/>
      <c r="U327" s="1206"/>
      <c r="V327" s="1206"/>
      <c r="W327" s="1206"/>
      <c r="X327" s="1206"/>
      <c r="Y327" s="1206"/>
      <c r="Z327" s="1206"/>
      <c r="AA327" s="1206"/>
      <c r="AB327" s="1206"/>
      <c r="AC327" s="1206"/>
      <c r="AD327" s="1206"/>
      <c r="AE327" s="1206"/>
      <c r="AF327" s="1206"/>
      <c r="AG327" s="1210"/>
      <c r="AH327" s="1210"/>
      <c r="AI327" s="1210"/>
      <c r="AJ327" s="1210"/>
      <c r="AK327" s="1206"/>
      <c r="AL327" s="1206"/>
      <c r="AM327" s="1206"/>
      <c r="AN327" s="1206"/>
      <c r="AO327" s="1206"/>
      <c r="AP327" s="1206"/>
      <c r="AQ327" s="1206"/>
      <c r="AR327" s="1206"/>
      <c r="AS327" s="1206"/>
      <c r="AT327" s="1206"/>
      <c r="AU327" s="1206"/>
      <c r="AV327" s="1206"/>
      <c r="AW327" s="1206"/>
      <c r="AX327" s="1206"/>
      <c r="AY327" s="1206"/>
      <c r="AZ327" s="1206"/>
      <c r="BA327" s="1206"/>
      <c r="BB327" s="1206"/>
      <c r="BC327" s="1206"/>
      <c r="BD327" s="1206"/>
      <c r="BE327" s="1206"/>
      <c r="BF327" s="1206"/>
      <c r="BG327" s="1206"/>
      <c r="BH327" s="1206"/>
      <c r="BI327" s="1206"/>
      <c r="BJ327" s="1206"/>
      <c r="BK327" s="1206"/>
      <c r="BL327" s="1206"/>
      <c r="BM327" s="1206"/>
      <c r="BN327" s="1206"/>
      <c r="BO327" s="1206"/>
      <c r="BP327" s="1206"/>
      <c r="BQ327" s="1206"/>
      <c r="BR327" s="1206"/>
      <c r="BS327" s="1206"/>
      <c r="BT327" s="1206"/>
      <c r="BU327" s="1206"/>
      <c r="BV327" s="1206"/>
      <c r="BW327" s="1206"/>
      <c r="BX327" s="1206"/>
      <c r="BY327" s="1206"/>
      <c r="BZ327" s="1206"/>
      <c r="CA327" s="1206"/>
      <c r="CB327" s="1206"/>
      <c r="CC327" s="1206"/>
      <c r="CD327" s="1206"/>
      <c r="CE327" s="1206"/>
      <c r="CF327" s="1206"/>
      <c r="CG327" s="1206"/>
      <c r="CH327" s="1206"/>
      <c r="CI327" s="1206"/>
      <c r="CJ327" s="1206"/>
      <c r="CK327" s="1206"/>
      <c r="CL327" s="1206"/>
      <c r="CM327" s="1206"/>
      <c r="CN327" s="1206"/>
      <c r="CO327" s="1206"/>
      <c r="CP327" s="1206"/>
      <c r="CQ327" s="1206"/>
      <c r="CR327" s="1206"/>
      <c r="CS327" s="1206"/>
      <c r="CT327" s="1206"/>
      <c r="CU327" s="1206"/>
      <c r="CV327" s="1206"/>
      <c r="CW327" s="1206"/>
      <c r="CX327" s="1206"/>
      <c r="CY327" s="1206"/>
      <c r="CZ327" s="1206"/>
      <c r="DA327" s="1206"/>
      <c r="DB327" s="1206"/>
      <c r="DC327" s="1206"/>
      <c r="DD327" s="1206"/>
      <c r="DE327" s="1206"/>
      <c r="DF327" s="1206"/>
      <c r="DG327" s="1206"/>
      <c r="DH327" s="1206"/>
      <c r="DI327" s="1206"/>
      <c r="DJ327" s="1206"/>
      <c r="DK327" s="1206"/>
      <c r="DL327" s="1206"/>
      <c r="DM327" s="1206"/>
      <c r="DN327" s="1206"/>
      <c r="DO327" s="1206"/>
      <c r="DP327" s="1206"/>
      <c r="DQ327" s="1206"/>
    </row>
    <row r="328" spans="3:121" x14ac:dyDescent="0.2">
      <c r="C328" s="1206"/>
      <c r="D328" s="1206"/>
      <c r="E328" s="1206"/>
      <c r="F328" s="1206"/>
      <c r="G328" s="1206"/>
      <c r="H328" s="1206"/>
      <c r="I328" s="1206"/>
      <c r="J328" s="1206"/>
      <c r="K328" s="1206"/>
      <c r="L328" s="1206"/>
      <c r="M328" s="1206"/>
      <c r="N328" s="1206"/>
      <c r="O328" s="1206"/>
      <c r="P328" s="1206"/>
      <c r="Q328" s="1206"/>
      <c r="R328" s="1206"/>
      <c r="S328" s="1206"/>
      <c r="T328" s="1206"/>
      <c r="U328" s="1206"/>
      <c r="V328" s="1206"/>
      <c r="W328" s="1206"/>
      <c r="X328" s="1206"/>
      <c r="Y328" s="1206"/>
      <c r="Z328" s="1206"/>
      <c r="AA328" s="1206"/>
      <c r="AB328" s="1206"/>
      <c r="AC328" s="1206"/>
      <c r="AD328" s="1206"/>
      <c r="AE328" s="1206"/>
      <c r="AF328" s="1206"/>
      <c r="AG328" s="1210"/>
      <c r="AH328" s="1210"/>
      <c r="AI328" s="1210"/>
      <c r="AJ328" s="1210"/>
      <c r="AK328" s="1206"/>
      <c r="AL328" s="1206"/>
      <c r="AM328" s="1206"/>
      <c r="AN328" s="1206"/>
      <c r="AO328" s="1206"/>
      <c r="AP328" s="1206"/>
      <c r="AQ328" s="1206"/>
      <c r="AR328" s="1206"/>
      <c r="AS328" s="1206"/>
      <c r="AT328" s="1206"/>
      <c r="AU328" s="1206"/>
      <c r="AV328" s="1206"/>
      <c r="AW328" s="1206"/>
      <c r="AX328" s="1206"/>
      <c r="AY328" s="1206"/>
      <c r="AZ328" s="1206"/>
      <c r="BA328" s="1206"/>
      <c r="BB328" s="1206"/>
      <c r="BC328" s="1206"/>
      <c r="BD328" s="1206"/>
      <c r="BE328" s="1206"/>
      <c r="BF328" s="1206"/>
      <c r="BG328" s="1206"/>
      <c r="BH328" s="1206"/>
      <c r="BI328" s="1206"/>
      <c r="BJ328" s="1206"/>
      <c r="BK328" s="1206"/>
      <c r="BL328" s="1206"/>
      <c r="BM328" s="1206"/>
      <c r="BN328" s="1206"/>
      <c r="BO328" s="1206"/>
      <c r="BP328" s="1206"/>
      <c r="BQ328" s="1206"/>
      <c r="BR328" s="1206"/>
      <c r="BS328" s="1206"/>
      <c r="BT328" s="1206"/>
      <c r="BU328" s="1206"/>
      <c r="BV328" s="1206"/>
      <c r="BW328" s="1206"/>
      <c r="BX328" s="1206"/>
      <c r="BY328" s="1206"/>
      <c r="BZ328" s="1206"/>
      <c r="CA328" s="1206"/>
      <c r="CB328" s="1206"/>
      <c r="CC328" s="1206"/>
      <c r="CD328" s="1206"/>
      <c r="CE328" s="1206"/>
      <c r="CF328" s="1206"/>
      <c r="CG328" s="1206"/>
      <c r="CH328" s="1206"/>
      <c r="CI328" s="1206"/>
      <c r="CJ328" s="1206"/>
      <c r="CK328" s="1206"/>
      <c r="CL328" s="1206"/>
      <c r="CM328" s="1206"/>
      <c r="CN328" s="1206"/>
      <c r="CO328" s="1206"/>
      <c r="CP328" s="1206"/>
      <c r="CQ328" s="1206"/>
      <c r="CR328" s="1206"/>
      <c r="CS328" s="1206"/>
      <c r="CT328" s="1206"/>
      <c r="CU328" s="1206"/>
      <c r="CV328" s="1206"/>
      <c r="CW328" s="1206"/>
      <c r="CX328" s="1206"/>
      <c r="CY328" s="1206"/>
      <c r="CZ328" s="1206"/>
      <c r="DA328" s="1206"/>
      <c r="DB328" s="1206"/>
      <c r="DC328" s="1206"/>
      <c r="DD328" s="1206"/>
      <c r="DE328" s="1206"/>
      <c r="DF328" s="1206"/>
      <c r="DG328" s="1206"/>
      <c r="DH328" s="1206"/>
      <c r="DI328" s="1206"/>
      <c r="DJ328" s="1206"/>
      <c r="DK328" s="1206"/>
      <c r="DL328" s="1206"/>
      <c r="DM328" s="1206"/>
      <c r="DN328" s="1206"/>
      <c r="DO328" s="1206"/>
      <c r="DP328" s="1206"/>
      <c r="DQ328" s="1206"/>
    </row>
    <row r="329" spans="3:121" x14ac:dyDescent="0.2">
      <c r="C329" s="1206"/>
      <c r="D329" s="1206"/>
      <c r="E329" s="1206"/>
      <c r="F329" s="1206"/>
      <c r="G329" s="1206"/>
      <c r="H329" s="1206"/>
      <c r="I329" s="1206"/>
      <c r="J329" s="1206"/>
      <c r="K329" s="1206"/>
      <c r="L329" s="1206"/>
      <c r="M329" s="1206"/>
      <c r="N329" s="1206"/>
      <c r="O329" s="1206"/>
      <c r="P329" s="1206"/>
      <c r="Q329" s="1206"/>
      <c r="R329" s="1206"/>
      <c r="S329" s="1206"/>
      <c r="T329" s="1206"/>
      <c r="U329" s="1206"/>
      <c r="V329" s="1206"/>
      <c r="W329" s="1206"/>
      <c r="X329" s="1206"/>
      <c r="Y329" s="1206"/>
      <c r="Z329" s="1206"/>
      <c r="AA329" s="1206"/>
      <c r="AB329" s="1206"/>
      <c r="AC329" s="1206"/>
      <c r="AD329" s="1206"/>
      <c r="AE329" s="1206"/>
      <c r="AF329" s="1206"/>
      <c r="AG329" s="1210"/>
      <c r="AH329" s="1210"/>
      <c r="AI329" s="1210"/>
      <c r="AJ329" s="1210"/>
      <c r="AK329" s="1206"/>
      <c r="AL329" s="1206"/>
      <c r="AM329" s="1206"/>
      <c r="AN329" s="1206"/>
      <c r="AO329" s="1206"/>
      <c r="AP329" s="1206"/>
      <c r="AQ329" s="1206"/>
      <c r="AR329" s="1206"/>
      <c r="AS329" s="1206"/>
      <c r="AT329" s="1206"/>
      <c r="AU329" s="1206"/>
      <c r="AV329" s="1206"/>
      <c r="AW329" s="1206"/>
      <c r="AX329" s="1206"/>
      <c r="AY329" s="1206"/>
      <c r="AZ329" s="1206"/>
      <c r="BA329" s="1206"/>
      <c r="BB329" s="1206"/>
      <c r="BC329" s="1206"/>
      <c r="BD329" s="1206"/>
      <c r="BE329" s="1206"/>
      <c r="BF329" s="1206"/>
      <c r="BG329" s="1206"/>
      <c r="BH329" s="1206"/>
      <c r="BI329" s="1206"/>
      <c r="BJ329" s="1206"/>
      <c r="BK329" s="1206"/>
      <c r="BL329" s="1206"/>
      <c r="BM329" s="1206"/>
      <c r="BN329" s="1206"/>
      <c r="BO329" s="1206"/>
      <c r="BP329" s="1206"/>
      <c r="BQ329" s="1206"/>
      <c r="BR329" s="1206"/>
      <c r="BS329" s="1206"/>
      <c r="BT329" s="1206"/>
      <c r="BU329" s="1206"/>
      <c r="BV329" s="1206"/>
      <c r="BW329" s="1206"/>
      <c r="BX329" s="1206"/>
      <c r="BY329" s="1206"/>
      <c r="BZ329" s="1206"/>
      <c r="CA329" s="1206"/>
      <c r="CB329" s="1206"/>
      <c r="CC329" s="1206"/>
      <c r="CD329" s="1206"/>
      <c r="CE329" s="1206"/>
      <c r="CF329" s="1206"/>
      <c r="CG329" s="1206"/>
      <c r="CH329" s="1206"/>
      <c r="CI329" s="1206"/>
      <c r="CJ329" s="1206"/>
      <c r="CK329" s="1206"/>
      <c r="CL329" s="1206"/>
      <c r="CM329" s="1206"/>
      <c r="CN329" s="1206"/>
      <c r="CO329" s="1206"/>
      <c r="CP329" s="1206"/>
      <c r="CQ329" s="1206"/>
      <c r="CR329" s="1206"/>
      <c r="CS329" s="1206"/>
      <c r="CT329" s="1206"/>
      <c r="CU329" s="1206"/>
      <c r="CV329" s="1206"/>
      <c r="CW329" s="1206"/>
      <c r="CX329" s="1206"/>
      <c r="CY329" s="1206"/>
      <c r="CZ329" s="1206"/>
      <c r="DA329" s="1206"/>
      <c r="DB329" s="1206"/>
      <c r="DC329" s="1206"/>
      <c r="DD329" s="1206"/>
      <c r="DE329" s="1206"/>
      <c r="DF329" s="1206"/>
      <c r="DG329" s="1206"/>
      <c r="DH329" s="1206"/>
      <c r="DI329" s="1206"/>
      <c r="DJ329" s="1206"/>
      <c r="DK329" s="1206"/>
      <c r="DL329" s="1206"/>
      <c r="DM329" s="1206"/>
      <c r="DN329" s="1206"/>
      <c r="DO329" s="1206"/>
      <c r="DP329" s="1206"/>
      <c r="DQ329" s="1206"/>
    </row>
    <row r="330" spans="3:121" x14ac:dyDescent="0.2">
      <c r="C330" s="1206"/>
      <c r="D330" s="1206"/>
      <c r="E330" s="1206"/>
      <c r="F330" s="1206"/>
      <c r="G330" s="1206"/>
      <c r="H330" s="1206"/>
      <c r="I330" s="1206"/>
      <c r="J330" s="1206"/>
      <c r="K330" s="1206"/>
      <c r="L330" s="1206"/>
      <c r="M330" s="1206"/>
      <c r="N330" s="1206"/>
      <c r="O330" s="1206"/>
      <c r="P330" s="1206"/>
      <c r="Q330" s="1206"/>
      <c r="R330" s="1206"/>
      <c r="S330" s="1206"/>
      <c r="T330" s="1206"/>
      <c r="U330" s="1206"/>
      <c r="V330" s="1206"/>
      <c r="W330" s="1206"/>
      <c r="X330" s="1206"/>
      <c r="Y330" s="1206"/>
      <c r="Z330" s="1206"/>
      <c r="AA330" s="1206"/>
      <c r="AB330" s="1206"/>
      <c r="AC330" s="1206"/>
      <c r="AD330" s="1206"/>
      <c r="AE330" s="1206"/>
      <c r="AF330" s="1206"/>
      <c r="AG330" s="1210"/>
      <c r="AH330" s="1210"/>
      <c r="AI330" s="1210"/>
      <c r="AJ330" s="1210"/>
      <c r="AK330" s="1206"/>
      <c r="AL330" s="1206"/>
      <c r="AM330" s="1206"/>
      <c r="AN330" s="1206"/>
      <c r="AO330" s="1206"/>
      <c r="AP330" s="1206"/>
      <c r="AQ330" s="1206"/>
      <c r="AR330" s="1206"/>
      <c r="AS330" s="1206"/>
      <c r="AT330" s="1206"/>
      <c r="AU330" s="1206"/>
      <c r="AV330" s="1206"/>
      <c r="AW330" s="1206"/>
      <c r="AX330" s="1206"/>
      <c r="AY330" s="1206"/>
      <c r="AZ330" s="1206"/>
      <c r="BA330" s="1206"/>
      <c r="BB330" s="1206"/>
      <c r="BC330" s="1206"/>
      <c r="BD330" s="1206"/>
      <c r="BE330" s="1206"/>
      <c r="BF330" s="1206"/>
      <c r="BG330" s="1206"/>
      <c r="BH330" s="1206"/>
      <c r="BI330" s="1206"/>
      <c r="BJ330" s="1206"/>
      <c r="BK330" s="1206"/>
      <c r="BL330" s="1206"/>
      <c r="BM330" s="1206"/>
      <c r="BN330" s="1206"/>
      <c r="BO330" s="1206"/>
      <c r="BP330" s="1206"/>
      <c r="BQ330" s="1206"/>
      <c r="BR330" s="1206"/>
      <c r="BS330" s="1206"/>
      <c r="BT330" s="1206"/>
      <c r="BU330" s="1206"/>
      <c r="BV330" s="1206"/>
      <c r="BW330" s="1206"/>
      <c r="BX330" s="1206"/>
      <c r="BY330" s="1206"/>
      <c r="BZ330" s="1206"/>
      <c r="CA330" s="1206"/>
      <c r="CB330" s="1206"/>
      <c r="CC330" s="1206"/>
      <c r="CD330" s="1206"/>
      <c r="CE330" s="1206"/>
      <c r="CF330" s="1206"/>
      <c r="CG330" s="1206"/>
      <c r="CH330" s="1206"/>
      <c r="CI330" s="1206"/>
      <c r="CJ330" s="1206"/>
      <c r="CK330" s="1206"/>
      <c r="CL330" s="1206"/>
      <c r="CM330" s="1206"/>
      <c r="CN330" s="1206"/>
      <c r="CO330" s="1206"/>
      <c r="CP330" s="1206"/>
      <c r="CQ330" s="1206"/>
      <c r="CR330" s="1206"/>
      <c r="CS330" s="1206"/>
      <c r="CT330" s="1206"/>
      <c r="CU330" s="1206"/>
      <c r="CV330" s="1206"/>
      <c r="CW330" s="1206"/>
      <c r="CX330" s="1206"/>
      <c r="CY330" s="1206"/>
      <c r="CZ330" s="1206"/>
      <c r="DA330" s="1206"/>
      <c r="DB330" s="1206"/>
      <c r="DC330" s="1206"/>
      <c r="DD330" s="1206"/>
      <c r="DE330" s="1206"/>
      <c r="DF330" s="1206"/>
      <c r="DG330" s="1206"/>
      <c r="DH330" s="1206"/>
      <c r="DI330" s="1206"/>
      <c r="DJ330" s="1206"/>
      <c r="DK330" s="1206"/>
      <c r="DL330" s="1206"/>
      <c r="DM330" s="1206"/>
      <c r="DN330" s="1206"/>
      <c r="DO330" s="1206"/>
      <c r="DP330" s="1206"/>
      <c r="DQ330" s="1206"/>
    </row>
    <row r="331" spans="3:121" x14ac:dyDescent="0.2">
      <c r="C331" s="1206"/>
      <c r="D331" s="1206"/>
      <c r="E331" s="1206"/>
      <c r="F331" s="1206"/>
      <c r="G331" s="1206"/>
      <c r="H331" s="1206"/>
      <c r="I331" s="1206"/>
      <c r="J331" s="1206"/>
      <c r="K331" s="1206"/>
      <c r="L331" s="1206"/>
      <c r="M331" s="1206"/>
      <c r="N331" s="1206"/>
      <c r="O331" s="1206"/>
      <c r="P331" s="1206"/>
      <c r="Q331" s="1206"/>
      <c r="R331" s="1206"/>
      <c r="S331" s="1206"/>
      <c r="T331" s="1206"/>
      <c r="U331" s="1206"/>
      <c r="V331" s="1206"/>
      <c r="W331" s="1206"/>
      <c r="X331" s="1206"/>
      <c r="Y331" s="1206"/>
      <c r="Z331" s="1206"/>
      <c r="AA331" s="1206"/>
      <c r="AB331" s="1206"/>
      <c r="AC331" s="1206"/>
      <c r="AD331" s="1206"/>
      <c r="AE331" s="1206"/>
      <c r="AF331" s="1206"/>
      <c r="AG331" s="1210"/>
      <c r="AH331" s="1210"/>
      <c r="AI331" s="1210"/>
      <c r="AJ331" s="1210"/>
      <c r="AK331" s="1206"/>
      <c r="AL331" s="1206"/>
      <c r="AM331" s="1206"/>
      <c r="AN331" s="1206"/>
      <c r="AO331" s="1206"/>
      <c r="AP331" s="1206"/>
      <c r="AQ331" s="1206"/>
      <c r="AR331" s="1206"/>
      <c r="AS331" s="1206"/>
      <c r="AT331" s="1206"/>
      <c r="AU331" s="1206"/>
      <c r="AV331" s="1206"/>
      <c r="AW331" s="1206"/>
      <c r="AX331" s="1206"/>
      <c r="AY331" s="1206"/>
      <c r="AZ331" s="1206"/>
      <c r="BA331" s="1206"/>
      <c r="BB331" s="1206"/>
      <c r="BC331" s="1206"/>
      <c r="BD331" s="1206"/>
      <c r="BE331" s="1206"/>
      <c r="BF331" s="1206"/>
      <c r="BG331" s="1206"/>
      <c r="BH331" s="1206"/>
      <c r="BI331" s="1206"/>
      <c r="BJ331" s="1206"/>
      <c r="BK331" s="1206"/>
      <c r="BL331" s="1206"/>
      <c r="BM331" s="1206"/>
      <c r="BN331" s="1206"/>
      <c r="BO331" s="1206"/>
      <c r="BP331" s="1206"/>
      <c r="BQ331" s="1206"/>
      <c r="BR331" s="1206"/>
      <c r="BS331" s="1206"/>
      <c r="BT331" s="1206"/>
      <c r="BU331" s="1206"/>
      <c r="BV331" s="1206"/>
      <c r="BW331" s="1206"/>
      <c r="BX331" s="1206"/>
      <c r="BY331" s="1206"/>
      <c r="BZ331" s="1206"/>
      <c r="CA331" s="1206"/>
      <c r="CB331" s="1206"/>
      <c r="CC331" s="1206"/>
      <c r="CD331" s="1206"/>
      <c r="CE331" s="1206"/>
      <c r="CF331" s="1206"/>
      <c r="CG331" s="1206"/>
      <c r="CH331" s="1206"/>
      <c r="CI331" s="1206"/>
      <c r="CJ331" s="1206"/>
      <c r="CK331" s="1206"/>
      <c r="CL331" s="1206"/>
      <c r="CM331" s="1206"/>
      <c r="CN331" s="1206"/>
      <c r="CO331" s="1206"/>
      <c r="CP331" s="1206"/>
      <c r="CQ331" s="1206"/>
      <c r="CR331" s="1206"/>
      <c r="CS331" s="1206"/>
      <c r="CT331" s="1206"/>
      <c r="CU331" s="1206"/>
      <c r="CV331" s="1206"/>
      <c r="CW331" s="1206"/>
      <c r="CX331" s="1206"/>
      <c r="CY331" s="1206"/>
      <c r="CZ331" s="1206"/>
      <c r="DA331" s="1206"/>
      <c r="DB331" s="1206"/>
      <c r="DC331" s="1206"/>
      <c r="DD331" s="1206"/>
      <c r="DE331" s="1206"/>
      <c r="DF331" s="1206"/>
      <c r="DG331" s="1206"/>
      <c r="DH331" s="1206"/>
      <c r="DI331" s="1206"/>
      <c r="DJ331" s="1206"/>
      <c r="DK331" s="1206"/>
      <c r="DL331" s="1206"/>
      <c r="DM331" s="1206"/>
      <c r="DN331" s="1206"/>
      <c r="DO331" s="1206"/>
      <c r="DP331" s="1206"/>
      <c r="DQ331" s="1206"/>
    </row>
    <row r="332" spans="3:121" x14ac:dyDescent="0.2">
      <c r="C332" s="1206"/>
      <c r="D332" s="1206"/>
      <c r="E332" s="1206"/>
      <c r="F332" s="1206"/>
      <c r="G332" s="1206"/>
      <c r="H332" s="1206"/>
      <c r="I332" s="1206"/>
      <c r="J332" s="1206"/>
      <c r="K332" s="1206"/>
      <c r="L332" s="1206"/>
      <c r="M332" s="1206"/>
      <c r="N332" s="1206"/>
      <c r="O332" s="1206"/>
      <c r="P332" s="1206"/>
      <c r="Q332" s="1206"/>
      <c r="R332" s="1206"/>
      <c r="S332" s="1206"/>
      <c r="T332" s="1206"/>
      <c r="U332" s="1206"/>
      <c r="V332" s="1206"/>
      <c r="W332" s="1206"/>
      <c r="X332" s="1206"/>
      <c r="Y332" s="1206"/>
      <c r="Z332" s="1206"/>
      <c r="AA332" s="1206"/>
      <c r="AB332" s="1206"/>
      <c r="AC332" s="1206"/>
      <c r="AD332" s="1206"/>
      <c r="AE332" s="1206"/>
      <c r="AF332" s="1206"/>
      <c r="AG332" s="1210"/>
      <c r="AH332" s="1210"/>
      <c r="AI332" s="1210"/>
      <c r="AJ332" s="1210"/>
      <c r="AK332" s="1206"/>
      <c r="AL332" s="1206"/>
      <c r="AM332" s="1206"/>
      <c r="AN332" s="1206"/>
      <c r="AO332" s="1206"/>
      <c r="AP332" s="1206"/>
      <c r="AQ332" s="1206"/>
      <c r="AR332" s="1206"/>
      <c r="AS332" s="1206"/>
      <c r="AT332" s="1206"/>
      <c r="AU332" s="1206"/>
      <c r="AV332" s="1206"/>
      <c r="AW332" s="1206"/>
      <c r="AX332" s="1206"/>
      <c r="AY332" s="1206"/>
      <c r="AZ332" s="1206"/>
      <c r="BA332" s="1206"/>
      <c r="BB332" s="1206"/>
      <c r="BC332" s="1206"/>
      <c r="BD332" s="1206"/>
      <c r="BE332" s="1206"/>
      <c r="BF332" s="1206"/>
      <c r="BG332" s="1206"/>
      <c r="BH332" s="1206"/>
      <c r="BI332" s="1206"/>
      <c r="BJ332" s="1206"/>
      <c r="BK332" s="1206"/>
      <c r="BL332" s="1206"/>
      <c r="BM332" s="1206"/>
      <c r="BN332" s="1206"/>
      <c r="BO332" s="1206"/>
      <c r="BP332" s="1206"/>
      <c r="BQ332" s="1206"/>
      <c r="BR332" s="1206"/>
      <c r="BS332" s="1206"/>
      <c r="BT332" s="1206"/>
      <c r="BU332" s="1206"/>
      <c r="BV332" s="1206"/>
      <c r="BW332" s="1206"/>
      <c r="BX332" s="1206"/>
      <c r="BY332" s="1206"/>
      <c r="BZ332" s="1206"/>
      <c r="CA332" s="1206"/>
      <c r="CB332" s="1206"/>
      <c r="CC332" s="1206"/>
      <c r="CD332" s="1206"/>
      <c r="CE332" s="1206"/>
      <c r="CF332" s="1206"/>
      <c r="CG332" s="1206"/>
      <c r="CH332" s="1206"/>
      <c r="CI332" s="1206"/>
      <c r="CJ332" s="1206"/>
      <c r="CK332" s="1206"/>
      <c r="CL332" s="1206"/>
      <c r="CM332" s="1206"/>
      <c r="CN332" s="1206"/>
      <c r="CO332" s="1206"/>
      <c r="CP332" s="1206"/>
      <c r="CQ332" s="1206"/>
      <c r="CR332" s="1206"/>
      <c r="CS332" s="1206"/>
      <c r="CT332" s="1206"/>
      <c r="CU332" s="1206"/>
      <c r="CV332" s="1206"/>
      <c r="CW332" s="1206"/>
      <c r="CX332" s="1206"/>
      <c r="CY332" s="1206"/>
      <c r="CZ332" s="1206"/>
      <c r="DA332" s="1206"/>
      <c r="DB332" s="1206"/>
      <c r="DC332" s="1206"/>
      <c r="DD332" s="1206"/>
      <c r="DE332" s="1206"/>
      <c r="DF332" s="1206"/>
      <c r="DG332" s="1206"/>
      <c r="DH332" s="1206"/>
      <c r="DI332" s="1206"/>
      <c r="DJ332" s="1206"/>
      <c r="DK332" s="1206"/>
      <c r="DL332" s="1206"/>
      <c r="DM332" s="1206"/>
      <c r="DN332" s="1206"/>
      <c r="DO332" s="1206"/>
      <c r="DP332" s="1206"/>
      <c r="DQ332" s="1206"/>
    </row>
    <row r="333" spans="3:121" x14ac:dyDescent="0.2">
      <c r="C333" s="1206"/>
      <c r="D333" s="1206"/>
      <c r="E333" s="1206"/>
      <c r="F333" s="1206"/>
      <c r="G333" s="1206"/>
      <c r="H333" s="1206"/>
      <c r="I333" s="1206"/>
      <c r="J333" s="1206"/>
      <c r="K333" s="1206"/>
      <c r="L333" s="1206"/>
      <c r="M333" s="1206"/>
      <c r="N333" s="1206"/>
      <c r="O333" s="1206"/>
      <c r="P333" s="1206"/>
      <c r="Q333" s="1206"/>
      <c r="R333" s="1206"/>
      <c r="S333" s="1206"/>
      <c r="T333" s="1206"/>
      <c r="U333" s="1206"/>
      <c r="V333" s="1206"/>
      <c r="W333" s="1206"/>
      <c r="X333" s="1206"/>
      <c r="Y333" s="1206"/>
      <c r="Z333" s="1206"/>
      <c r="AA333" s="1206"/>
      <c r="AB333" s="1206"/>
      <c r="AC333" s="1206"/>
      <c r="AD333" s="1206"/>
      <c r="AE333" s="1206"/>
      <c r="AF333" s="1206"/>
      <c r="AG333" s="1210"/>
      <c r="AH333" s="1210"/>
      <c r="AI333" s="1210"/>
      <c r="AJ333" s="1210"/>
      <c r="AK333" s="1206"/>
      <c r="AL333" s="1206"/>
      <c r="AM333" s="1206"/>
      <c r="AN333" s="1206"/>
      <c r="AO333" s="1206"/>
      <c r="AP333" s="1206"/>
      <c r="AQ333" s="1206"/>
      <c r="AR333" s="1206"/>
      <c r="AS333" s="1206"/>
      <c r="AT333" s="1206"/>
      <c r="AU333" s="1206"/>
      <c r="AV333" s="1206"/>
      <c r="AW333" s="1206"/>
      <c r="AX333" s="1206"/>
      <c r="AY333" s="1206"/>
      <c r="AZ333" s="1206"/>
      <c r="BA333" s="1206"/>
      <c r="BB333" s="1206"/>
      <c r="BC333" s="1206"/>
      <c r="BD333" s="1206"/>
      <c r="BE333" s="1206"/>
      <c r="BF333" s="1206"/>
      <c r="BG333" s="1206"/>
      <c r="BH333" s="1206"/>
      <c r="BI333" s="1206"/>
      <c r="BJ333" s="1206"/>
      <c r="BK333" s="1206"/>
      <c r="BL333" s="1206"/>
      <c r="BM333" s="1206"/>
      <c r="BN333" s="1206"/>
      <c r="BO333" s="1206"/>
      <c r="BP333" s="1206"/>
      <c r="BQ333" s="1206"/>
      <c r="BR333" s="1206"/>
      <c r="BS333" s="1206"/>
      <c r="BT333" s="1206"/>
      <c r="BU333" s="1206"/>
      <c r="BV333" s="1206"/>
      <c r="BW333" s="1206"/>
      <c r="BX333" s="1206"/>
      <c r="BY333" s="1206"/>
      <c r="BZ333" s="1206"/>
      <c r="CA333" s="1206"/>
      <c r="CB333" s="1206"/>
      <c r="CC333" s="1206"/>
      <c r="CD333" s="1206"/>
      <c r="CE333" s="1206"/>
      <c r="CF333" s="1206"/>
      <c r="CG333" s="1206"/>
      <c r="CH333" s="1206"/>
      <c r="CI333" s="1206"/>
      <c r="CJ333" s="1206"/>
      <c r="CK333" s="1206"/>
      <c r="CL333" s="1206"/>
      <c r="CM333" s="1206"/>
      <c r="CN333" s="1206"/>
      <c r="CO333" s="1206"/>
      <c r="CP333" s="1206"/>
      <c r="CQ333" s="1206"/>
      <c r="CR333" s="1206"/>
      <c r="CS333" s="1206"/>
      <c r="CT333" s="1206"/>
      <c r="CU333" s="1206"/>
      <c r="CV333" s="1206"/>
      <c r="CW333" s="1206"/>
      <c r="CX333" s="1206"/>
      <c r="CY333" s="1206"/>
      <c r="CZ333" s="1206"/>
      <c r="DA333" s="1206"/>
      <c r="DB333" s="1206"/>
      <c r="DC333" s="1206"/>
      <c r="DD333" s="1206"/>
      <c r="DE333" s="1206"/>
      <c r="DF333" s="1206"/>
      <c r="DG333" s="1206"/>
      <c r="DH333" s="1206"/>
      <c r="DI333" s="1206"/>
      <c r="DJ333" s="1206"/>
      <c r="DK333" s="1206"/>
      <c r="DL333" s="1206"/>
      <c r="DM333" s="1206"/>
      <c r="DN333" s="1206"/>
      <c r="DO333" s="1206"/>
      <c r="DP333" s="1206"/>
      <c r="DQ333" s="1206"/>
    </row>
    <row r="334" spans="3:121" x14ac:dyDescent="0.2">
      <c r="C334" s="1206"/>
      <c r="D334" s="1206"/>
      <c r="E334" s="1206"/>
      <c r="F334" s="1206"/>
      <c r="G334" s="1206"/>
      <c r="H334" s="1206"/>
      <c r="I334" s="1206"/>
      <c r="J334" s="1206"/>
      <c r="K334" s="1206"/>
      <c r="L334" s="1206"/>
      <c r="M334" s="1206"/>
      <c r="N334" s="1206"/>
      <c r="O334" s="1206"/>
      <c r="P334" s="1206"/>
      <c r="Q334" s="1206"/>
      <c r="R334" s="1206"/>
      <c r="S334" s="1206"/>
      <c r="T334" s="1206"/>
      <c r="U334" s="1206"/>
      <c r="V334" s="1206"/>
      <c r="W334" s="1206"/>
      <c r="X334" s="1206"/>
      <c r="Y334" s="1206"/>
      <c r="Z334" s="1206"/>
      <c r="AA334" s="1206"/>
      <c r="AB334" s="1206"/>
      <c r="AC334" s="1206"/>
      <c r="AD334" s="1206"/>
      <c r="AE334" s="1206"/>
      <c r="AF334" s="1206"/>
      <c r="AG334" s="1210"/>
      <c r="AH334" s="1210"/>
      <c r="AI334" s="1210"/>
      <c r="AJ334" s="1210"/>
      <c r="AK334" s="1206"/>
      <c r="AL334" s="1206"/>
      <c r="AM334" s="1206"/>
      <c r="AN334" s="1206"/>
      <c r="AO334" s="1206"/>
      <c r="AP334" s="1206"/>
      <c r="AQ334" s="1206"/>
      <c r="AR334" s="1206"/>
      <c r="AS334" s="1206"/>
      <c r="AT334" s="1206"/>
      <c r="AU334" s="1206"/>
      <c r="AV334" s="1206"/>
      <c r="AW334" s="1206"/>
      <c r="AX334" s="1206"/>
      <c r="AY334" s="1206"/>
      <c r="AZ334" s="1206"/>
      <c r="BA334" s="1206"/>
      <c r="BB334" s="1206"/>
      <c r="BC334" s="1206"/>
      <c r="BD334" s="1206"/>
      <c r="BE334" s="1206"/>
      <c r="BF334" s="1206"/>
      <c r="BG334" s="1206"/>
      <c r="BH334" s="1206"/>
      <c r="BI334" s="1206"/>
      <c r="BJ334" s="1206"/>
      <c r="BK334" s="1206"/>
      <c r="BL334" s="1206"/>
      <c r="BM334" s="1206"/>
      <c r="BN334" s="1206"/>
      <c r="BO334" s="1206"/>
      <c r="BP334" s="1206"/>
      <c r="BQ334" s="1206"/>
      <c r="BR334" s="1206"/>
      <c r="BS334" s="1206"/>
      <c r="BT334" s="1206"/>
      <c r="BU334" s="1206"/>
      <c r="BV334" s="1206"/>
      <c r="BW334" s="1206"/>
      <c r="BX334" s="1206"/>
      <c r="BY334" s="1206"/>
      <c r="BZ334" s="1206"/>
      <c r="CA334" s="1206"/>
      <c r="CB334" s="1206"/>
      <c r="CC334" s="1206"/>
      <c r="CD334" s="1206"/>
      <c r="CE334" s="1206"/>
      <c r="CF334" s="1206"/>
      <c r="CG334" s="1206"/>
      <c r="CH334" s="1206"/>
      <c r="CI334" s="1206"/>
      <c r="CJ334" s="1206"/>
      <c r="CK334" s="1206"/>
      <c r="CL334" s="1206"/>
      <c r="CM334" s="1206"/>
      <c r="CN334" s="1206"/>
      <c r="CO334" s="1206"/>
      <c r="CP334" s="1206"/>
      <c r="CQ334" s="1206"/>
      <c r="CR334" s="1206"/>
      <c r="CS334" s="1206"/>
      <c r="CT334" s="1206"/>
      <c r="CU334" s="1206"/>
      <c r="CV334" s="1206"/>
      <c r="CW334" s="1206"/>
      <c r="CX334" s="1206"/>
      <c r="CY334" s="1206"/>
      <c r="CZ334" s="1206"/>
      <c r="DA334" s="1206"/>
      <c r="DB334" s="1206"/>
      <c r="DC334" s="1206"/>
      <c r="DD334" s="1206"/>
      <c r="DE334" s="1206"/>
      <c r="DF334" s="1206"/>
      <c r="DG334" s="1206"/>
      <c r="DH334" s="1206"/>
      <c r="DI334" s="1206"/>
      <c r="DJ334" s="1206"/>
      <c r="DK334" s="1206"/>
      <c r="DL334" s="1206"/>
      <c r="DM334" s="1206"/>
      <c r="DN334" s="1206"/>
      <c r="DO334" s="1206"/>
      <c r="DP334" s="1206"/>
      <c r="DQ334" s="1206"/>
    </row>
    <row r="335" spans="3:121" x14ac:dyDescent="0.2">
      <c r="C335" s="1206"/>
      <c r="D335" s="1206"/>
      <c r="E335" s="1206"/>
      <c r="F335" s="1206"/>
      <c r="G335" s="1206"/>
      <c r="H335" s="1206"/>
      <c r="I335" s="1206"/>
      <c r="J335" s="1206"/>
      <c r="K335" s="1206"/>
      <c r="L335" s="1206"/>
      <c r="M335" s="1206"/>
      <c r="N335" s="1206"/>
      <c r="O335" s="1206"/>
      <c r="P335" s="1206"/>
      <c r="Q335" s="1206"/>
      <c r="R335" s="1206"/>
      <c r="S335" s="1206"/>
      <c r="T335" s="1206"/>
      <c r="U335" s="1206"/>
      <c r="V335" s="1206"/>
      <c r="W335" s="1206"/>
      <c r="X335" s="1206"/>
      <c r="Y335" s="1206"/>
      <c r="Z335" s="1206"/>
      <c r="AA335" s="1206"/>
      <c r="AB335" s="1206"/>
      <c r="AC335" s="1206"/>
      <c r="AD335" s="1206"/>
      <c r="AE335" s="1206"/>
      <c r="AF335" s="1206"/>
      <c r="AG335" s="1210"/>
      <c r="AH335" s="1210"/>
      <c r="AI335" s="1210"/>
      <c r="AJ335" s="1210"/>
      <c r="AK335" s="1206"/>
      <c r="AL335" s="1206"/>
      <c r="AM335" s="1206"/>
      <c r="AN335" s="1206"/>
      <c r="AO335" s="1206"/>
      <c r="AP335" s="1206"/>
      <c r="AQ335" s="1206"/>
      <c r="AR335" s="1206"/>
      <c r="AS335" s="1206"/>
      <c r="AT335" s="1206"/>
      <c r="AU335" s="1206"/>
      <c r="AV335" s="1206"/>
      <c r="AW335" s="1206"/>
      <c r="AX335" s="1206"/>
      <c r="AY335" s="1206"/>
      <c r="AZ335" s="1206"/>
      <c r="BA335" s="1206"/>
      <c r="BB335" s="1206"/>
      <c r="BC335" s="1206"/>
      <c r="BD335" s="1206"/>
      <c r="BE335" s="1206"/>
      <c r="BF335" s="1206"/>
      <c r="BG335" s="1206"/>
      <c r="BH335" s="1206"/>
      <c r="BI335" s="1206"/>
      <c r="BJ335" s="1206"/>
      <c r="BK335" s="1206"/>
      <c r="BL335" s="1206"/>
      <c r="BM335" s="1206"/>
      <c r="BN335" s="1206"/>
      <c r="BO335" s="1206"/>
      <c r="BP335" s="1206"/>
      <c r="BQ335" s="1206"/>
      <c r="BR335" s="1206"/>
      <c r="BS335" s="1206"/>
      <c r="BT335" s="1206"/>
      <c r="BU335" s="1206"/>
      <c r="BV335" s="1206"/>
      <c r="BW335" s="1206"/>
      <c r="BX335" s="1206"/>
      <c r="BY335" s="1206"/>
      <c r="BZ335" s="1206"/>
      <c r="CA335" s="1206"/>
      <c r="CB335" s="1206"/>
      <c r="CC335" s="1206"/>
      <c r="CD335" s="1206"/>
      <c r="CE335" s="1206"/>
      <c r="CF335" s="1206"/>
      <c r="CG335" s="1206"/>
      <c r="CH335" s="1206"/>
      <c r="CI335" s="1206"/>
      <c r="CJ335" s="1206"/>
      <c r="CK335" s="1206"/>
      <c r="CL335" s="1206"/>
      <c r="CM335" s="1206"/>
      <c r="CN335" s="1206"/>
      <c r="CO335" s="1206"/>
      <c r="CP335" s="1206"/>
      <c r="CQ335" s="1206"/>
      <c r="CR335" s="1206"/>
      <c r="CS335" s="1206"/>
      <c r="CT335" s="1206"/>
      <c r="CU335" s="1206"/>
      <c r="CV335" s="1206"/>
      <c r="CW335" s="1206"/>
      <c r="CX335" s="1206"/>
      <c r="CY335" s="1206"/>
      <c r="CZ335" s="1206"/>
      <c r="DA335" s="1206"/>
      <c r="DB335" s="1206"/>
      <c r="DC335" s="1206"/>
      <c r="DD335" s="1206"/>
      <c r="DE335" s="1206"/>
      <c r="DF335" s="1206"/>
      <c r="DG335" s="1206"/>
      <c r="DH335" s="1206"/>
      <c r="DI335" s="1206"/>
      <c r="DJ335" s="1206"/>
      <c r="DK335" s="1206"/>
      <c r="DL335" s="1206"/>
      <c r="DM335" s="1206"/>
      <c r="DN335" s="1206"/>
      <c r="DO335" s="1206"/>
      <c r="DP335" s="1206"/>
      <c r="DQ335" s="1206"/>
    </row>
    <row r="336" spans="3:121" x14ac:dyDescent="0.2">
      <c r="C336" s="1206"/>
      <c r="D336" s="1206"/>
      <c r="E336" s="1206"/>
      <c r="F336" s="1206"/>
      <c r="G336" s="1206"/>
      <c r="H336" s="1206"/>
      <c r="I336" s="1206"/>
      <c r="J336" s="1206"/>
      <c r="K336" s="1206"/>
      <c r="L336" s="1206"/>
      <c r="M336" s="1206"/>
      <c r="N336" s="1206"/>
      <c r="O336" s="1206"/>
      <c r="P336" s="1206"/>
      <c r="Q336" s="1206"/>
      <c r="R336" s="1206"/>
      <c r="S336" s="1206"/>
      <c r="T336" s="1206"/>
      <c r="U336" s="1206"/>
      <c r="V336" s="1206"/>
      <c r="W336" s="1206"/>
      <c r="X336" s="1206"/>
      <c r="Y336" s="1206"/>
      <c r="Z336" s="1206"/>
      <c r="AA336" s="1206"/>
      <c r="AB336" s="1206"/>
      <c r="AC336" s="1206"/>
      <c r="AD336" s="1206"/>
      <c r="AE336" s="1206"/>
      <c r="AF336" s="1206"/>
      <c r="AG336" s="1210"/>
      <c r="AH336" s="1210"/>
      <c r="AI336" s="1210"/>
      <c r="AJ336" s="1210"/>
      <c r="AK336" s="1206"/>
      <c r="AL336" s="1206"/>
      <c r="AM336" s="1206"/>
      <c r="AN336" s="1206"/>
      <c r="AO336" s="1206"/>
      <c r="AP336" s="1206"/>
      <c r="AQ336" s="1206"/>
      <c r="AR336" s="1206"/>
      <c r="AS336" s="1206"/>
      <c r="AT336" s="1206"/>
      <c r="AU336" s="1206"/>
      <c r="AV336" s="1206"/>
      <c r="AW336" s="1206"/>
      <c r="AX336" s="1206"/>
      <c r="AY336" s="1206"/>
      <c r="AZ336" s="1206"/>
      <c r="BA336" s="1206"/>
      <c r="BB336" s="1206"/>
      <c r="BC336" s="1206"/>
      <c r="BD336" s="1206"/>
      <c r="BE336" s="1206"/>
      <c r="BF336" s="1206"/>
      <c r="BG336" s="1206"/>
      <c r="BH336" s="1206"/>
      <c r="BI336" s="1206"/>
      <c r="BJ336" s="1206"/>
      <c r="BK336" s="1206"/>
      <c r="BL336" s="1206"/>
      <c r="BM336" s="1206"/>
      <c r="BN336" s="1206"/>
      <c r="BO336" s="1206"/>
      <c r="BP336" s="1206"/>
      <c r="BQ336" s="1206"/>
      <c r="BR336" s="1206"/>
      <c r="BS336" s="1206"/>
      <c r="BT336" s="1206"/>
      <c r="BU336" s="1206"/>
      <c r="BV336" s="1206"/>
      <c r="BW336" s="1206"/>
      <c r="BX336" s="1206"/>
      <c r="BY336" s="1206"/>
      <c r="BZ336" s="1206"/>
      <c r="CA336" s="1206"/>
      <c r="CB336" s="1206"/>
      <c r="CC336" s="1206"/>
      <c r="CD336" s="1206"/>
      <c r="CE336" s="1206"/>
      <c r="CF336" s="1206"/>
      <c r="CG336" s="1206"/>
      <c r="CH336" s="1206"/>
      <c r="CI336" s="1206"/>
      <c r="CJ336" s="1206"/>
      <c r="CK336" s="1206"/>
      <c r="CL336" s="1206"/>
      <c r="CM336" s="1206"/>
      <c r="CN336" s="1206"/>
      <c r="CO336" s="1206"/>
      <c r="CP336" s="1206"/>
      <c r="CQ336" s="1206"/>
      <c r="CR336" s="1206"/>
      <c r="CS336" s="1206"/>
      <c r="CT336" s="1206"/>
      <c r="CU336" s="1206"/>
      <c r="CV336" s="1206"/>
      <c r="CW336" s="1206"/>
      <c r="CX336" s="1206"/>
      <c r="CY336" s="1206"/>
      <c r="CZ336" s="1206"/>
      <c r="DA336" s="1206"/>
      <c r="DB336" s="1206"/>
      <c r="DC336" s="1206"/>
      <c r="DD336" s="1206"/>
      <c r="DE336" s="1206"/>
      <c r="DF336" s="1206"/>
      <c r="DG336" s="1206"/>
      <c r="DH336" s="1206"/>
      <c r="DI336" s="1206"/>
      <c r="DJ336" s="1206"/>
      <c r="DK336" s="1206"/>
      <c r="DL336" s="1206"/>
      <c r="DM336" s="1206"/>
      <c r="DN336" s="1206"/>
      <c r="DO336" s="1206"/>
      <c r="DP336" s="1206"/>
      <c r="DQ336" s="1206"/>
    </row>
    <row r="337" spans="3:121" x14ac:dyDescent="0.2">
      <c r="C337" s="1206"/>
      <c r="D337" s="1206"/>
      <c r="E337" s="1206"/>
      <c r="F337" s="1206"/>
      <c r="G337" s="1206"/>
      <c r="H337" s="1206"/>
      <c r="I337" s="1206"/>
      <c r="J337" s="1206"/>
      <c r="K337" s="1206"/>
      <c r="L337" s="1206"/>
      <c r="M337" s="1206"/>
      <c r="N337" s="1206"/>
      <c r="O337" s="1206"/>
      <c r="P337" s="1206"/>
      <c r="Q337" s="1206"/>
      <c r="R337" s="1206"/>
      <c r="S337" s="1206"/>
      <c r="T337" s="1206"/>
      <c r="U337" s="1206"/>
      <c r="V337" s="1206"/>
      <c r="W337" s="1206"/>
      <c r="X337" s="1206"/>
      <c r="Y337" s="1206"/>
      <c r="Z337" s="1206"/>
      <c r="AA337" s="1206"/>
      <c r="AB337" s="1206"/>
      <c r="AC337" s="1206"/>
      <c r="AD337" s="1206"/>
      <c r="AE337" s="1206"/>
      <c r="AF337" s="1206"/>
      <c r="AG337" s="1210"/>
      <c r="AH337" s="1210"/>
      <c r="AI337" s="1210"/>
      <c r="AJ337" s="1210"/>
      <c r="AK337" s="1206"/>
      <c r="AL337" s="1206"/>
      <c r="AM337" s="1206"/>
      <c r="AN337" s="1206"/>
      <c r="AO337" s="1206"/>
      <c r="AP337" s="1206"/>
      <c r="AQ337" s="1206"/>
      <c r="AR337" s="1206"/>
      <c r="AS337" s="1206"/>
      <c r="AT337" s="1206"/>
      <c r="AU337" s="1206"/>
      <c r="AV337" s="1206"/>
      <c r="AW337" s="1206"/>
      <c r="AX337" s="1206"/>
      <c r="AY337" s="1206"/>
      <c r="AZ337" s="1206"/>
      <c r="BA337" s="1206"/>
      <c r="BB337" s="1206"/>
      <c r="BC337" s="1206"/>
      <c r="BD337" s="1206"/>
      <c r="BE337" s="1206"/>
      <c r="BF337" s="1206"/>
      <c r="BG337" s="1206"/>
      <c r="BH337" s="1206"/>
      <c r="BI337" s="1206"/>
      <c r="BJ337" s="1206"/>
      <c r="BK337" s="1206"/>
      <c r="BL337" s="1206"/>
      <c r="BM337" s="1206"/>
      <c r="BN337" s="1206"/>
      <c r="BO337" s="1206"/>
      <c r="BP337" s="1206"/>
      <c r="BQ337" s="1206"/>
      <c r="BR337" s="1206"/>
      <c r="BS337" s="1206"/>
      <c r="BT337" s="1206"/>
      <c r="BU337" s="1206"/>
      <c r="BV337" s="1206"/>
      <c r="BW337" s="1206"/>
      <c r="BX337" s="1206"/>
      <c r="BY337" s="1206"/>
      <c r="BZ337" s="1206"/>
      <c r="CA337" s="1206"/>
      <c r="CB337" s="1206"/>
      <c r="CC337" s="1206"/>
      <c r="CD337" s="1206"/>
      <c r="CE337" s="1206"/>
      <c r="CF337" s="1206"/>
      <c r="CG337" s="1206"/>
      <c r="CH337" s="1206"/>
      <c r="CI337" s="1206"/>
      <c r="CJ337" s="1206"/>
      <c r="CK337" s="1206"/>
      <c r="CL337" s="1206"/>
      <c r="CM337" s="1206"/>
      <c r="CN337" s="1206"/>
      <c r="CO337" s="1206"/>
      <c r="CP337" s="1206"/>
      <c r="CQ337" s="1206"/>
      <c r="CR337" s="1206"/>
      <c r="CS337" s="1206"/>
      <c r="CT337" s="1206"/>
      <c r="CU337" s="1206"/>
      <c r="CV337" s="1206"/>
      <c r="CW337" s="1206"/>
      <c r="CX337" s="1206"/>
      <c r="CY337" s="1206"/>
      <c r="CZ337" s="1206"/>
      <c r="DA337" s="1206"/>
      <c r="DB337" s="1206"/>
      <c r="DC337" s="1206"/>
      <c r="DD337" s="1206"/>
      <c r="DE337" s="1206"/>
      <c r="DF337" s="1206"/>
      <c r="DG337" s="1206"/>
      <c r="DH337" s="1206"/>
      <c r="DI337" s="1206"/>
      <c r="DJ337" s="1206"/>
      <c r="DK337" s="1206"/>
      <c r="DL337" s="1206"/>
      <c r="DM337" s="1206"/>
      <c r="DN337" s="1206"/>
      <c r="DO337" s="1206"/>
      <c r="DP337" s="1206"/>
      <c r="DQ337" s="1206"/>
    </row>
    <row r="338" spans="3:121" x14ac:dyDescent="0.2">
      <c r="C338" s="1206"/>
      <c r="D338" s="1206"/>
      <c r="E338" s="1206"/>
      <c r="F338" s="1206"/>
      <c r="G338" s="1206"/>
      <c r="H338" s="1206"/>
      <c r="I338" s="1206"/>
      <c r="J338" s="1206"/>
      <c r="K338" s="1206"/>
      <c r="L338" s="1206"/>
      <c r="M338" s="1206"/>
      <c r="N338" s="1206"/>
      <c r="O338" s="1206"/>
      <c r="P338" s="1206"/>
      <c r="Q338" s="1206"/>
      <c r="R338" s="1206"/>
      <c r="S338" s="1206"/>
      <c r="T338" s="1206"/>
      <c r="U338" s="1206"/>
      <c r="V338" s="1206"/>
      <c r="W338" s="1206"/>
      <c r="X338" s="1206"/>
      <c r="Y338" s="1206"/>
      <c r="Z338" s="1206"/>
      <c r="AA338" s="1206"/>
      <c r="AB338" s="1206"/>
      <c r="AC338" s="1206"/>
      <c r="AD338" s="1206"/>
      <c r="AE338" s="1206"/>
      <c r="AF338" s="1206"/>
      <c r="AG338" s="1210"/>
      <c r="AH338" s="1210"/>
      <c r="AI338" s="1210"/>
      <c r="AJ338" s="1210"/>
      <c r="AK338" s="1206"/>
      <c r="AL338" s="1206"/>
      <c r="AM338" s="1206"/>
      <c r="AN338" s="1206"/>
      <c r="AO338" s="1206"/>
      <c r="AP338" s="1206"/>
      <c r="AQ338" s="1206"/>
      <c r="AR338" s="1206"/>
      <c r="AS338" s="1206"/>
      <c r="AT338" s="1206"/>
      <c r="AU338" s="1206"/>
      <c r="AV338" s="1206"/>
      <c r="AW338" s="1206"/>
      <c r="AX338" s="1206"/>
      <c r="AY338" s="1206"/>
      <c r="AZ338" s="1206"/>
      <c r="BA338" s="1206"/>
      <c r="BB338" s="1206"/>
      <c r="BC338" s="1206"/>
      <c r="BD338" s="1206"/>
      <c r="BE338" s="1206"/>
      <c r="BF338" s="1206"/>
      <c r="BG338" s="1206"/>
      <c r="BH338" s="1206"/>
      <c r="BI338" s="1206"/>
      <c r="BJ338" s="1206"/>
      <c r="BK338" s="1206"/>
      <c r="BL338" s="1206"/>
      <c r="BM338" s="1206"/>
      <c r="BN338" s="1206"/>
      <c r="BO338" s="1206"/>
      <c r="BP338" s="1206"/>
      <c r="BQ338" s="1206"/>
      <c r="BR338" s="1206"/>
      <c r="BS338" s="1206"/>
      <c r="BT338" s="1206"/>
      <c r="BU338" s="1206"/>
      <c r="BV338" s="1206"/>
      <c r="BW338" s="1206"/>
      <c r="BX338" s="1206"/>
      <c r="BY338" s="1206"/>
      <c r="BZ338" s="1206"/>
      <c r="CA338" s="1206"/>
      <c r="CB338" s="1206"/>
      <c r="CC338" s="1206"/>
      <c r="CD338" s="1206"/>
      <c r="CE338" s="1206"/>
      <c r="CF338" s="1206"/>
      <c r="CG338" s="1206"/>
      <c r="CH338" s="1206"/>
      <c r="CI338" s="1206"/>
      <c r="CJ338" s="1206"/>
      <c r="CK338" s="1206"/>
      <c r="CL338" s="1206"/>
      <c r="CM338" s="1206"/>
      <c r="CN338" s="1206"/>
      <c r="CO338" s="1206"/>
      <c r="CP338" s="1206"/>
      <c r="CQ338" s="1206"/>
      <c r="CR338" s="1206"/>
      <c r="CS338" s="1206"/>
      <c r="CT338" s="1206"/>
      <c r="CU338" s="1206"/>
      <c r="CV338" s="1206"/>
      <c r="CW338" s="1206"/>
      <c r="CX338" s="1206"/>
      <c r="CY338" s="1206"/>
      <c r="CZ338" s="1206"/>
      <c r="DA338" s="1206"/>
      <c r="DB338" s="1206"/>
      <c r="DC338" s="1206"/>
      <c r="DD338" s="1206"/>
      <c r="DE338" s="1206"/>
      <c r="DF338" s="1206"/>
      <c r="DG338" s="1206"/>
      <c r="DH338" s="1206"/>
      <c r="DI338" s="1206"/>
      <c r="DJ338" s="1206"/>
      <c r="DK338" s="1206"/>
      <c r="DL338" s="1206"/>
      <c r="DM338" s="1206"/>
      <c r="DN338" s="1206"/>
      <c r="DO338" s="1206"/>
      <c r="DP338" s="1206"/>
      <c r="DQ338" s="1206"/>
    </row>
    <row r="339" spans="3:121" x14ac:dyDescent="0.2">
      <c r="C339" s="1206"/>
      <c r="D339" s="1206"/>
      <c r="E339" s="1206"/>
      <c r="F339" s="1206"/>
      <c r="G339" s="1206"/>
      <c r="H339" s="1206"/>
      <c r="I339" s="1206"/>
      <c r="J339" s="1206"/>
      <c r="K339" s="1206"/>
      <c r="L339" s="1206"/>
      <c r="M339" s="1206"/>
      <c r="N339" s="1206"/>
      <c r="O339" s="1206"/>
      <c r="P339" s="1206"/>
      <c r="Q339" s="1206"/>
      <c r="R339" s="1206"/>
      <c r="S339" s="1206"/>
      <c r="T339" s="1206"/>
      <c r="U339" s="1206"/>
      <c r="V339" s="1206"/>
      <c r="W339" s="1206"/>
      <c r="X339" s="1206"/>
      <c r="Y339" s="1206"/>
      <c r="Z339" s="1206"/>
      <c r="AA339" s="1206"/>
      <c r="AB339" s="1206"/>
      <c r="AC339" s="1206"/>
      <c r="AD339" s="1206"/>
      <c r="AE339" s="1206"/>
      <c r="AF339" s="1206"/>
      <c r="AG339" s="1210"/>
      <c r="AH339" s="1210"/>
      <c r="AI339" s="1210"/>
      <c r="AJ339" s="1210"/>
      <c r="AK339" s="1206"/>
      <c r="AL339" s="1206"/>
      <c r="AM339" s="1206"/>
      <c r="AN339" s="1206"/>
      <c r="AO339" s="1206"/>
      <c r="AP339" s="1206"/>
      <c r="AQ339" s="1206"/>
      <c r="AR339" s="1206"/>
      <c r="AS339" s="1206"/>
      <c r="AT339" s="1206"/>
      <c r="AU339" s="1206"/>
      <c r="AV339" s="1206"/>
      <c r="AW339" s="1206"/>
      <c r="AX339" s="1206"/>
      <c r="AY339" s="1206"/>
      <c r="AZ339" s="1206"/>
      <c r="BA339" s="1206"/>
      <c r="BB339" s="1206"/>
      <c r="BC339" s="1206"/>
      <c r="BD339" s="1206"/>
      <c r="BE339" s="1206"/>
      <c r="BF339" s="1206"/>
      <c r="BG339" s="1206"/>
      <c r="BH339" s="1206"/>
      <c r="BI339" s="1206"/>
      <c r="BJ339" s="1206"/>
      <c r="BK339" s="1206"/>
      <c r="BL339" s="1206"/>
      <c r="BM339" s="1206"/>
      <c r="BN339" s="1206"/>
      <c r="BO339" s="1206"/>
      <c r="BP339" s="1206"/>
      <c r="BQ339" s="1206"/>
      <c r="BR339" s="1206"/>
      <c r="BS339" s="1206"/>
      <c r="BT339" s="1206"/>
      <c r="BU339" s="1206"/>
      <c r="BV339" s="1206"/>
      <c r="BW339" s="1206"/>
      <c r="BX339" s="1206"/>
      <c r="BY339" s="1206"/>
      <c r="BZ339" s="1206"/>
      <c r="CA339" s="1206"/>
      <c r="CB339" s="1206"/>
      <c r="CC339" s="1206"/>
      <c r="CD339" s="1206"/>
      <c r="CE339" s="1206"/>
      <c r="CF339" s="1206"/>
      <c r="CG339" s="1206"/>
      <c r="CH339" s="1206"/>
      <c r="CI339" s="1206"/>
      <c r="CJ339" s="1206"/>
      <c r="CK339" s="1206"/>
      <c r="CL339" s="1206"/>
      <c r="CM339" s="1206"/>
      <c r="CN339" s="1206"/>
      <c r="CO339" s="1206"/>
      <c r="CP339" s="1206"/>
      <c r="CQ339" s="1206"/>
      <c r="CR339" s="1206"/>
      <c r="CS339" s="1206"/>
      <c r="CT339" s="1206"/>
      <c r="CU339" s="1206"/>
      <c r="CV339" s="1206"/>
      <c r="CW339" s="1206"/>
      <c r="CX339" s="1206"/>
      <c r="CY339" s="1206"/>
      <c r="CZ339" s="1206"/>
      <c r="DA339" s="1206"/>
      <c r="DB339" s="1206"/>
      <c r="DC339" s="1206"/>
      <c r="DD339" s="1206"/>
      <c r="DE339" s="1206"/>
      <c r="DF339" s="1206"/>
      <c r="DG339" s="1206"/>
      <c r="DH339" s="1206"/>
      <c r="DI339" s="1206"/>
      <c r="DJ339" s="1206"/>
      <c r="DK339" s="1206"/>
      <c r="DL339" s="1206"/>
      <c r="DM339" s="1206"/>
      <c r="DN339" s="1206"/>
      <c r="DO339" s="1206"/>
      <c r="DP339" s="1206"/>
      <c r="DQ339" s="1206"/>
    </row>
    <row r="340" spans="3:121" x14ac:dyDescent="0.2">
      <c r="C340" s="1206"/>
      <c r="D340" s="1206"/>
      <c r="E340" s="1206"/>
      <c r="F340" s="1206"/>
      <c r="G340" s="1206"/>
      <c r="H340" s="1206"/>
      <c r="I340" s="1206"/>
      <c r="J340" s="1206"/>
      <c r="K340" s="1206"/>
      <c r="L340" s="1206"/>
      <c r="M340" s="1206"/>
      <c r="N340" s="1206"/>
      <c r="O340" s="1206"/>
      <c r="P340" s="1206"/>
      <c r="Q340" s="1206"/>
      <c r="R340" s="1206"/>
      <c r="S340" s="1206"/>
      <c r="T340" s="1206"/>
      <c r="U340" s="1206"/>
      <c r="V340" s="1206"/>
      <c r="W340" s="1206"/>
      <c r="X340" s="1206"/>
      <c r="Y340" s="1206"/>
      <c r="Z340" s="1206"/>
      <c r="AA340" s="1206"/>
      <c r="AB340" s="1206"/>
      <c r="AC340" s="1206"/>
      <c r="AD340" s="1206"/>
      <c r="AE340" s="1206"/>
      <c r="AF340" s="1206"/>
      <c r="AG340" s="1210"/>
      <c r="AH340" s="1210"/>
      <c r="AI340" s="1210"/>
      <c r="AJ340" s="1210"/>
      <c r="AK340" s="1206"/>
      <c r="AL340" s="1206"/>
      <c r="AM340" s="1206"/>
      <c r="AN340" s="1206"/>
      <c r="AO340" s="1206"/>
      <c r="AP340" s="1206"/>
      <c r="AQ340" s="1206"/>
      <c r="AR340" s="1206"/>
      <c r="AS340" s="1206"/>
      <c r="AT340" s="1206"/>
      <c r="AU340" s="1206"/>
      <c r="AV340" s="1206"/>
      <c r="AW340" s="1206"/>
      <c r="AX340" s="1206"/>
      <c r="AY340" s="1206"/>
      <c r="AZ340" s="1206"/>
      <c r="BA340" s="1206"/>
      <c r="BB340" s="1206"/>
      <c r="BC340" s="1206"/>
      <c r="BD340" s="1206"/>
      <c r="BE340" s="1206"/>
      <c r="BF340" s="1206"/>
      <c r="BG340" s="1206"/>
      <c r="BH340" s="1206"/>
      <c r="BI340" s="1206"/>
      <c r="BJ340" s="1206"/>
      <c r="BK340" s="1206"/>
      <c r="BL340" s="1206"/>
      <c r="BM340" s="1206"/>
      <c r="BN340" s="1206"/>
      <c r="BO340" s="1206"/>
      <c r="BP340" s="1206"/>
      <c r="BQ340" s="1206"/>
      <c r="BR340" s="1206"/>
      <c r="BS340" s="1206"/>
      <c r="BT340" s="1206"/>
      <c r="BU340" s="1206"/>
      <c r="BV340" s="1206"/>
      <c r="BW340" s="1206"/>
      <c r="BX340" s="1206"/>
      <c r="BY340" s="1206"/>
      <c r="BZ340" s="1206"/>
      <c r="CA340" s="1206"/>
      <c r="CB340" s="1206"/>
      <c r="CC340" s="1206"/>
      <c r="CD340" s="1206"/>
      <c r="CE340" s="1206"/>
      <c r="CF340" s="1206"/>
      <c r="CG340" s="1206"/>
      <c r="CH340" s="1206"/>
      <c r="CI340" s="1206"/>
      <c r="CJ340" s="1206"/>
      <c r="CK340" s="1206"/>
      <c r="CL340" s="1206"/>
      <c r="CM340" s="1206"/>
      <c r="CN340" s="1206"/>
      <c r="CO340" s="1206"/>
      <c r="CP340" s="1206"/>
      <c r="CQ340" s="1206"/>
      <c r="CR340" s="1206"/>
      <c r="CS340" s="1206"/>
      <c r="CT340" s="1206"/>
      <c r="CU340" s="1206"/>
      <c r="CV340" s="1206"/>
      <c r="CW340" s="1206"/>
      <c r="CX340" s="1206"/>
      <c r="CY340" s="1206"/>
      <c r="CZ340" s="1206"/>
      <c r="DA340" s="1206"/>
      <c r="DB340" s="1206"/>
      <c r="DC340" s="1206"/>
      <c r="DD340" s="1206"/>
      <c r="DE340" s="1206"/>
      <c r="DF340" s="1206"/>
      <c r="DG340" s="1206"/>
      <c r="DH340" s="1206"/>
      <c r="DI340" s="1206"/>
      <c r="DJ340" s="1206"/>
      <c r="DK340" s="1206"/>
      <c r="DL340" s="1206"/>
      <c r="DM340" s="1206"/>
      <c r="DN340" s="1206"/>
      <c r="DO340" s="1206"/>
      <c r="DP340" s="1206"/>
      <c r="DQ340" s="1206"/>
    </row>
    <row r="341" spans="3:121" x14ac:dyDescent="0.2">
      <c r="C341" s="1206"/>
      <c r="D341" s="1206"/>
      <c r="E341" s="1206"/>
      <c r="F341" s="1206"/>
      <c r="G341" s="1206"/>
      <c r="H341" s="1206"/>
      <c r="I341" s="1206"/>
      <c r="J341" s="1206"/>
      <c r="K341" s="1206"/>
      <c r="L341" s="1206"/>
      <c r="M341" s="1206"/>
      <c r="N341" s="1206"/>
      <c r="O341" s="1206"/>
      <c r="P341" s="1206"/>
      <c r="Q341" s="1206"/>
      <c r="R341" s="1206"/>
      <c r="S341" s="1206"/>
      <c r="T341" s="1206"/>
      <c r="U341" s="1206"/>
      <c r="V341" s="1206"/>
      <c r="W341" s="1206"/>
      <c r="X341" s="1206"/>
      <c r="Y341" s="1206"/>
      <c r="Z341" s="1206"/>
      <c r="AA341" s="1206"/>
      <c r="AB341" s="1206"/>
      <c r="AC341" s="1206"/>
      <c r="AD341" s="1206"/>
      <c r="AE341" s="1206"/>
      <c r="AF341" s="1206"/>
      <c r="AG341" s="1210"/>
      <c r="AH341" s="1210"/>
      <c r="AI341" s="1210"/>
      <c r="AJ341" s="1210"/>
      <c r="AK341" s="1206"/>
      <c r="AL341" s="1206"/>
      <c r="AM341" s="1206"/>
      <c r="AN341" s="1206"/>
      <c r="AO341" s="1206"/>
      <c r="AP341" s="1206"/>
      <c r="AQ341" s="1206"/>
      <c r="AR341" s="1206"/>
      <c r="AS341" s="1206"/>
      <c r="AT341" s="1206"/>
      <c r="AU341" s="1206"/>
      <c r="AV341" s="1206"/>
      <c r="AW341" s="1206"/>
      <c r="AX341" s="1206"/>
      <c r="AY341" s="1206"/>
      <c r="AZ341" s="1206"/>
      <c r="BA341" s="1206"/>
      <c r="BB341" s="1206"/>
      <c r="BC341" s="1206"/>
      <c r="BD341" s="1206"/>
      <c r="BE341" s="1206"/>
      <c r="BF341" s="1206"/>
      <c r="BG341" s="1206"/>
      <c r="BH341" s="1206"/>
      <c r="BI341" s="1206"/>
      <c r="BJ341" s="1206"/>
      <c r="BK341" s="1206"/>
      <c r="BL341" s="1206"/>
      <c r="BM341" s="1206"/>
      <c r="BN341" s="1206"/>
      <c r="BO341" s="1206"/>
      <c r="BP341" s="1206"/>
      <c r="BQ341" s="1206"/>
      <c r="BR341" s="1206"/>
      <c r="BS341" s="1206"/>
      <c r="BT341" s="1206"/>
      <c r="BU341" s="1206"/>
      <c r="BV341" s="1206"/>
      <c r="BW341" s="1206"/>
      <c r="BX341" s="1206"/>
      <c r="BY341" s="1206"/>
      <c r="BZ341" s="1206"/>
      <c r="CA341" s="1206"/>
      <c r="CB341" s="1206"/>
      <c r="CC341" s="1206"/>
      <c r="CD341" s="1206"/>
      <c r="CE341" s="1206"/>
      <c r="CF341" s="1206"/>
      <c r="CG341" s="1206"/>
      <c r="CH341" s="1206"/>
      <c r="CI341" s="1206"/>
      <c r="CJ341" s="1206"/>
      <c r="CK341" s="1206"/>
      <c r="CL341" s="1206"/>
      <c r="CM341" s="1206"/>
      <c r="CN341" s="1206"/>
      <c r="CO341" s="1206"/>
      <c r="CP341" s="1206"/>
      <c r="CQ341" s="1206"/>
      <c r="CR341" s="1206"/>
      <c r="CS341" s="1206"/>
      <c r="CT341" s="1206"/>
      <c r="CU341" s="1206"/>
      <c r="CV341" s="1206"/>
      <c r="CW341" s="1206"/>
      <c r="CX341" s="1206"/>
      <c r="CY341" s="1206"/>
      <c r="CZ341" s="1206"/>
      <c r="DA341" s="1206"/>
      <c r="DB341" s="1206"/>
      <c r="DC341" s="1206"/>
      <c r="DD341" s="1206"/>
      <c r="DE341" s="1206"/>
      <c r="DF341" s="1206"/>
      <c r="DG341" s="1206"/>
      <c r="DH341" s="1206"/>
      <c r="DI341" s="1206"/>
      <c r="DJ341" s="1206"/>
      <c r="DK341" s="1206"/>
      <c r="DL341" s="1206"/>
      <c r="DM341" s="1206"/>
      <c r="DN341" s="1206"/>
      <c r="DO341" s="1206"/>
      <c r="DP341" s="1206"/>
      <c r="DQ341" s="1206"/>
    </row>
    <row r="342" spans="3:121" x14ac:dyDescent="0.2">
      <c r="C342" s="1206"/>
      <c r="D342" s="1206"/>
      <c r="E342" s="1206"/>
      <c r="F342" s="1206"/>
      <c r="G342" s="1206"/>
      <c r="H342" s="1206"/>
      <c r="I342" s="1206"/>
      <c r="J342" s="1206"/>
      <c r="K342" s="1206"/>
      <c r="L342" s="1206"/>
      <c r="M342" s="1206"/>
      <c r="N342" s="1206"/>
      <c r="O342" s="1206"/>
      <c r="P342" s="1206"/>
      <c r="Q342" s="1206"/>
      <c r="R342" s="1206"/>
      <c r="S342" s="1206"/>
      <c r="T342" s="1206"/>
      <c r="U342" s="1206"/>
      <c r="V342" s="1206"/>
      <c r="W342" s="1206"/>
      <c r="X342" s="1206"/>
      <c r="Y342" s="1206"/>
      <c r="Z342" s="1206"/>
      <c r="AA342" s="1206"/>
      <c r="AB342" s="1206"/>
      <c r="AC342" s="1206"/>
      <c r="AD342" s="1206"/>
      <c r="AE342" s="1206"/>
      <c r="AF342" s="1206"/>
      <c r="AG342" s="1210"/>
      <c r="AH342" s="1210"/>
      <c r="AI342" s="1210"/>
      <c r="AJ342" s="1210"/>
      <c r="AK342" s="1206"/>
      <c r="AL342" s="1206"/>
      <c r="AM342" s="1206"/>
      <c r="AN342" s="1206"/>
      <c r="AO342" s="1206"/>
      <c r="AP342" s="1206"/>
      <c r="AQ342" s="1206"/>
      <c r="AR342" s="1206"/>
      <c r="AS342" s="1206"/>
      <c r="AT342" s="1206"/>
      <c r="AU342" s="1206"/>
      <c r="AV342" s="1206"/>
      <c r="AW342" s="1206"/>
      <c r="AX342" s="1206"/>
      <c r="AY342" s="1206"/>
      <c r="AZ342" s="1206"/>
      <c r="BA342" s="1206"/>
      <c r="BB342" s="1206"/>
      <c r="BC342" s="1206"/>
      <c r="BD342" s="1206"/>
      <c r="BE342" s="1206"/>
      <c r="BF342" s="1206"/>
      <c r="BG342" s="1206"/>
      <c r="BH342" s="1206"/>
      <c r="BI342" s="1206"/>
      <c r="BJ342" s="1206"/>
      <c r="BK342" s="1206"/>
      <c r="BL342" s="1206"/>
      <c r="BM342" s="1206"/>
      <c r="BN342" s="1206"/>
      <c r="BO342" s="1206"/>
      <c r="BP342" s="1206"/>
      <c r="BQ342" s="1206"/>
      <c r="BR342" s="1206"/>
      <c r="BS342" s="1206"/>
      <c r="BT342" s="1206"/>
      <c r="BU342" s="1206"/>
      <c r="BV342" s="1206"/>
      <c r="BW342" s="1206"/>
      <c r="BX342" s="1206"/>
      <c r="BY342" s="1206"/>
      <c r="BZ342" s="1206"/>
      <c r="CA342" s="1206"/>
      <c r="CB342" s="1206"/>
      <c r="CC342" s="1206"/>
      <c r="CD342" s="1206"/>
      <c r="CE342" s="1206"/>
      <c r="CF342" s="1206"/>
      <c r="CG342" s="1206"/>
      <c r="CH342" s="1206"/>
      <c r="CI342" s="1206"/>
      <c r="CJ342" s="1206"/>
      <c r="CK342" s="1206"/>
      <c r="CL342" s="1206"/>
      <c r="CM342" s="1206"/>
      <c r="CN342" s="1206"/>
      <c r="CO342" s="1206"/>
      <c r="CP342" s="1206"/>
      <c r="CQ342" s="1206"/>
      <c r="CR342" s="1206"/>
      <c r="CS342" s="1206"/>
      <c r="CT342" s="1206"/>
      <c r="CU342" s="1206"/>
      <c r="CV342" s="1206"/>
      <c r="CW342" s="1206"/>
      <c r="CX342" s="1206"/>
      <c r="CY342" s="1206"/>
      <c r="CZ342" s="1206"/>
      <c r="DA342" s="1206"/>
      <c r="DB342" s="1206"/>
      <c r="DC342" s="1206"/>
      <c r="DD342" s="1206"/>
      <c r="DE342" s="1206"/>
      <c r="DF342" s="1206"/>
      <c r="DG342" s="1206"/>
      <c r="DH342" s="1206"/>
      <c r="DI342" s="1206"/>
      <c r="DJ342" s="1206"/>
      <c r="DK342" s="1206"/>
      <c r="DL342" s="1206"/>
      <c r="DM342" s="1206"/>
      <c r="DN342" s="1206"/>
      <c r="DO342" s="1206"/>
      <c r="DP342" s="1206"/>
      <c r="DQ342" s="1206"/>
    </row>
    <row r="343" spans="3:121" x14ac:dyDescent="0.2">
      <c r="C343" s="1206"/>
      <c r="D343" s="1206"/>
      <c r="E343" s="1206"/>
      <c r="F343" s="1206"/>
      <c r="G343" s="1206"/>
      <c r="H343" s="1206"/>
      <c r="I343" s="1206"/>
      <c r="J343" s="1206"/>
      <c r="K343" s="1206"/>
      <c r="L343" s="1206"/>
      <c r="M343" s="1206"/>
      <c r="N343" s="1206"/>
      <c r="O343" s="1206"/>
      <c r="P343" s="1206"/>
      <c r="Q343" s="1206"/>
      <c r="R343" s="1206"/>
      <c r="S343" s="1206"/>
      <c r="T343" s="1206"/>
      <c r="U343" s="1206"/>
      <c r="V343" s="1206"/>
      <c r="W343" s="1206"/>
      <c r="X343" s="1206"/>
      <c r="Y343" s="1206"/>
      <c r="Z343" s="1206"/>
      <c r="AA343" s="1206"/>
      <c r="AB343" s="1206"/>
      <c r="AC343" s="1206"/>
      <c r="AD343" s="1206"/>
      <c r="AE343" s="1206"/>
      <c r="AF343" s="1206"/>
      <c r="AG343" s="1210"/>
      <c r="AH343" s="1210"/>
      <c r="AI343" s="1210"/>
      <c r="AJ343" s="1210"/>
      <c r="AK343" s="1206"/>
      <c r="AL343" s="1206"/>
      <c r="AM343" s="1206"/>
      <c r="AN343" s="1206"/>
      <c r="AO343" s="1206"/>
      <c r="AP343" s="1206"/>
      <c r="AQ343" s="1206"/>
      <c r="AR343" s="1206"/>
      <c r="AS343" s="1206"/>
      <c r="AT343" s="1206"/>
      <c r="AU343" s="1206"/>
      <c r="AV343" s="1206"/>
      <c r="AW343" s="1206"/>
      <c r="AX343" s="1206"/>
      <c r="AY343" s="1206"/>
      <c r="AZ343" s="1206"/>
      <c r="BA343" s="1206"/>
      <c r="BB343" s="1206"/>
      <c r="BC343" s="1206"/>
      <c r="BD343" s="1206"/>
      <c r="BE343" s="1206"/>
      <c r="BF343" s="1206"/>
      <c r="BG343" s="1206"/>
      <c r="BH343" s="1206"/>
      <c r="BI343" s="1206"/>
      <c r="BJ343" s="1206"/>
      <c r="BK343" s="1206"/>
      <c r="BL343" s="1206"/>
      <c r="BM343" s="1206"/>
      <c r="BN343" s="1206"/>
      <c r="BO343" s="1206"/>
      <c r="BP343" s="1206"/>
      <c r="BQ343" s="1206"/>
      <c r="BR343" s="1206"/>
      <c r="BS343" s="1206"/>
      <c r="BT343" s="1206"/>
      <c r="BU343" s="1206"/>
      <c r="BV343" s="1206"/>
      <c r="BW343" s="1206"/>
      <c r="BX343" s="1206"/>
      <c r="BY343" s="1206"/>
      <c r="BZ343" s="1206"/>
      <c r="CA343" s="1206"/>
      <c r="CB343" s="1206"/>
      <c r="CC343" s="1206"/>
      <c r="CD343" s="1206"/>
      <c r="CE343" s="1206"/>
      <c r="CF343" s="1206"/>
      <c r="CG343" s="1206"/>
      <c r="CH343" s="1206"/>
      <c r="CI343" s="1206"/>
      <c r="CJ343" s="1206"/>
      <c r="CK343" s="1206"/>
      <c r="CL343" s="1206"/>
      <c r="CM343" s="1206"/>
      <c r="CN343" s="1206"/>
      <c r="CO343" s="1206"/>
      <c r="CP343" s="1206"/>
      <c r="CQ343" s="1206"/>
      <c r="CR343" s="1206"/>
      <c r="CS343" s="1206"/>
      <c r="CT343" s="1206"/>
      <c r="CU343" s="1206"/>
      <c r="CV343" s="1206"/>
      <c r="CW343" s="1206"/>
      <c r="CX343" s="1206"/>
      <c r="CY343" s="1206"/>
      <c r="CZ343" s="1206"/>
      <c r="DA343" s="1206"/>
      <c r="DB343" s="1206"/>
      <c r="DC343" s="1206"/>
      <c r="DD343" s="1206"/>
      <c r="DE343" s="1206"/>
      <c r="DF343" s="1206"/>
      <c r="DG343" s="1206"/>
      <c r="DH343" s="1206"/>
      <c r="DI343" s="1206"/>
      <c r="DJ343" s="1206"/>
      <c r="DK343" s="1206"/>
      <c r="DL343" s="1206"/>
      <c r="DM343" s="1206"/>
      <c r="DN343" s="1206"/>
      <c r="DO343" s="1206"/>
      <c r="DP343" s="1206"/>
      <c r="DQ343" s="1206"/>
    </row>
    <row r="344" spans="3:121" x14ac:dyDescent="0.2">
      <c r="C344" s="1206"/>
      <c r="D344" s="1206"/>
      <c r="E344" s="1206"/>
      <c r="F344" s="1206"/>
      <c r="G344" s="1206"/>
      <c r="H344" s="1206"/>
      <c r="I344" s="1206"/>
      <c r="J344" s="1206"/>
      <c r="K344" s="1206"/>
      <c r="L344" s="1206"/>
      <c r="M344" s="1206"/>
      <c r="N344" s="1206"/>
      <c r="O344" s="1206"/>
      <c r="P344" s="1206"/>
      <c r="Q344" s="1206"/>
      <c r="R344" s="1206"/>
      <c r="S344" s="1206"/>
      <c r="T344" s="1206"/>
      <c r="U344" s="1206"/>
      <c r="V344" s="1206"/>
      <c r="W344" s="1206"/>
      <c r="X344" s="1206"/>
      <c r="Y344" s="1206"/>
      <c r="Z344" s="1206"/>
      <c r="AA344" s="1206"/>
      <c r="AB344" s="1206"/>
      <c r="AC344" s="1206"/>
      <c r="AD344" s="1206"/>
      <c r="AE344" s="1206"/>
      <c r="AF344" s="1206"/>
      <c r="AG344" s="1210"/>
      <c r="AH344" s="1210"/>
      <c r="AI344" s="1210"/>
      <c r="AJ344" s="1210"/>
      <c r="AK344" s="1206"/>
      <c r="AL344" s="1206"/>
      <c r="AM344" s="1206"/>
      <c r="AN344" s="1206"/>
      <c r="AO344" s="1206"/>
      <c r="AP344" s="1206"/>
      <c r="AQ344" s="1206"/>
      <c r="AR344" s="1206"/>
      <c r="AS344" s="1206"/>
      <c r="AT344" s="1206"/>
      <c r="AU344" s="1206"/>
      <c r="AV344" s="1206"/>
      <c r="AW344" s="1206"/>
      <c r="AX344" s="1206"/>
      <c r="AY344" s="1206"/>
      <c r="AZ344" s="1206"/>
      <c r="BA344" s="1206"/>
      <c r="BB344" s="1206"/>
      <c r="BC344" s="1206"/>
      <c r="BD344" s="1206"/>
      <c r="BE344" s="1206"/>
      <c r="BF344" s="1206"/>
      <c r="BG344" s="1206"/>
      <c r="BH344" s="1206"/>
      <c r="BI344" s="1206"/>
      <c r="BJ344" s="1206"/>
      <c r="BK344" s="1206"/>
      <c r="BL344" s="1206"/>
      <c r="BM344" s="1206"/>
      <c r="BN344" s="1206"/>
      <c r="BO344" s="1206"/>
      <c r="BP344" s="1206"/>
      <c r="BQ344" s="1206"/>
      <c r="BR344" s="1206"/>
      <c r="BS344" s="1206"/>
      <c r="BT344" s="1206"/>
      <c r="BU344" s="1206"/>
      <c r="BV344" s="1206"/>
      <c r="BW344" s="1206"/>
      <c r="BX344" s="1206"/>
      <c r="BY344" s="1206"/>
      <c r="BZ344" s="1206"/>
      <c r="CA344" s="1206"/>
      <c r="CB344" s="1206"/>
      <c r="CC344" s="1206"/>
      <c r="CD344" s="1206"/>
      <c r="CE344" s="1206"/>
      <c r="CF344" s="1206"/>
      <c r="CG344" s="1206"/>
      <c r="CH344" s="1206"/>
      <c r="CI344" s="1206"/>
      <c r="CJ344" s="1206"/>
      <c r="CK344" s="1206"/>
      <c r="CL344" s="1206"/>
      <c r="CM344" s="1206"/>
      <c r="CN344" s="1206"/>
      <c r="CO344" s="1206"/>
      <c r="CP344" s="1206"/>
      <c r="CQ344" s="1206"/>
      <c r="CR344" s="1206"/>
      <c r="CS344" s="1206"/>
      <c r="CT344" s="1206"/>
      <c r="CU344" s="1206"/>
      <c r="CV344" s="1206"/>
      <c r="CW344" s="1206"/>
      <c r="CX344" s="1206"/>
      <c r="CY344" s="1206"/>
      <c r="CZ344" s="1206"/>
      <c r="DA344" s="1206"/>
      <c r="DB344" s="1206"/>
      <c r="DC344" s="1206"/>
      <c r="DD344" s="1206"/>
      <c r="DE344" s="1206"/>
      <c r="DF344" s="1206"/>
      <c r="DG344" s="1206"/>
      <c r="DH344" s="1206"/>
      <c r="DI344" s="1206"/>
      <c r="DJ344" s="1206"/>
      <c r="DK344" s="1206"/>
      <c r="DL344" s="1206"/>
      <c r="DM344" s="1206"/>
      <c r="DN344" s="1206"/>
      <c r="DO344" s="1206"/>
      <c r="DP344" s="1206"/>
      <c r="DQ344" s="1206"/>
    </row>
    <row r="345" spans="3:121" x14ac:dyDescent="0.2">
      <c r="C345" s="1206"/>
      <c r="D345" s="1206"/>
      <c r="E345" s="1206"/>
      <c r="F345" s="1206"/>
      <c r="G345" s="1206"/>
      <c r="H345" s="1206"/>
      <c r="I345" s="1206"/>
      <c r="J345" s="1206"/>
      <c r="K345" s="1206"/>
      <c r="L345" s="1206"/>
      <c r="M345" s="1206"/>
      <c r="N345" s="1206"/>
      <c r="O345" s="1206"/>
      <c r="P345" s="1206"/>
      <c r="Q345" s="1206"/>
      <c r="R345" s="1206"/>
      <c r="S345" s="1206"/>
      <c r="T345" s="1206"/>
      <c r="U345" s="1206"/>
      <c r="V345" s="1206"/>
      <c r="W345" s="1206"/>
      <c r="X345" s="1206"/>
      <c r="Y345" s="1206"/>
      <c r="Z345" s="1206"/>
      <c r="AA345" s="1206"/>
      <c r="AB345" s="1206"/>
      <c r="AC345" s="1206"/>
      <c r="AD345" s="1206"/>
      <c r="AE345" s="1206"/>
      <c r="AF345" s="1206"/>
      <c r="AG345" s="1210"/>
      <c r="AH345" s="1210"/>
      <c r="AI345" s="1210"/>
      <c r="AJ345" s="1210"/>
      <c r="AK345" s="1206"/>
      <c r="AL345" s="1206"/>
      <c r="AM345" s="1206"/>
      <c r="AN345" s="1206"/>
      <c r="AO345" s="1206"/>
      <c r="AP345" s="1206"/>
      <c r="AQ345" s="1206"/>
      <c r="AR345" s="1206"/>
      <c r="AS345" s="1206"/>
      <c r="AT345" s="1206"/>
      <c r="AU345" s="1206"/>
      <c r="AV345" s="1206"/>
      <c r="AW345" s="1206"/>
      <c r="AX345" s="1206"/>
      <c r="AY345" s="1206"/>
      <c r="AZ345" s="1206"/>
      <c r="BA345" s="1206"/>
      <c r="BB345" s="1206"/>
      <c r="BC345" s="1206"/>
      <c r="BD345" s="1206"/>
      <c r="BE345" s="1206"/>
      <c r="BF345" s="1206"/>
      <c r="BG345" s="1206"/>
      <c r="BH345" s="1206"/>
      <c r="BI345" s="1206"/>
      <c r="BJ345" s="1206"/>
      <c r="BK345" s="1206"/>
      <c r="BL345" s="1206"/>
      <c r="BM345" s="1206"/>
      <c r="BN345" s="1206"/>
      <c r="BO345" s="1206"/>
      <c r="BP345" s="1206"/>
      <c r="BQ345" s="1206"/>
      <c r="BR345" s="1206"/>
      <c r="BS345" s="1206"/>
      <c r="BT345" s="1206"/>
      <c r="BU345" s="1206"/>
      <c r="BV345" s="1206"/>
      <c r="BW345" s="1206"/>
      <c r="BX345" s="1206"/>
      <c r="BY345" s="1206"/>
      <c r="BZ345" s="1206"/>
      <c r="CA345" s="1206"/>
      <c r="CB345" s="1206"/>
      <c r="CC345" s="1206"/>
      <c r="CD345" s="1206"/>
      <c r="CE345" s="1206"/>
      <c r="CF345" s="1206"/>
      <c r="CG345" s="1206"/>
      <c r="CH345" s="1206"/>
      <c r="CI345" s="1206"/>
      <c r="CJ345" s="1206"/>
      <c r="CK345" s="1206"/>
      <c r="CL345" s="1206"/>
      <c r="CM345" s="1206"/>
      <c r="CN345" s="1206"/>
      <c r="CO345" s="1206"/>
      <c r="CP345" s="1206"/>
      <c r="CQ345" s="1206"/>
      <c r="CR345" s="1206"/>
      <c r="CS345" s="1206"/>
      <c r="CT345" s="1206"/>
      <c r="CU345" s="1206"/>
      <c r="CV345" s="1206"/>
      <c r="CW345" s="1206"/>
      <c r="CX345" s="1206"/>
      <c r="CY345" s="1206"/>
      <c r="CZ345" s="1206"/>
      <c r="DA345" s="1206"/>
      <c r="DB345" s="1206"/>
      <c r="DC345" s="1206"/>
      <c r="DD345" s="1206"/>
      <c r="DE345" s="1206"/>
      <c r="DF345" s="1206"/>
      <c r="DG345" s="1206"/>
      <c r="DH345" s="1206"/>
      <c r="DI345" s="1206"/>
      <c r="DJ345" s="1206"/>
      <c r="DK345" s="1206"/>
      <c r="DL345" s="1206"/>
      <c r="DM345" s="1206"/>
      <c r="DN345" s="1206"/>
      <c r="DO345" s="1206"/>
      <c r="DP345" s="1206"/>
      <c r="DQ345" s="1206"/>
    </row>
    <row r="346" spans="3:121" x14ac:dyDescent="0.2">
      <c r="C346" s="1206"/>
      <c r="D346" s="1206"/>
      <c r="E346" s="1206"/>
      <c r="F346" s="1206"/>
      <c r="G346" s="1206"/>
      <c r="H346" s="1206"/>
      <c r="I346" s="1206"/>
      <c r="J346" s="1206"/>
      <c r="K346" s="1206"/>
      <c r="L346" s="1206"/>
      <c r="M346" s="1206"/>
      <c r="N346" s="1206"/>
      <c r="O346" s="1206"/>
      <c r="P346" s="1206"/>
      <c r="Q346" s="1206"/>
      <c r="R346" s="1206"/>
      <c r="S346" s="1206"/>
      <c r="T346" s="1206"/>
      <c r="U346" s="1206"/>
      <c r="V346" s="1206"/>
      <c r="W346" s="1206"/>
      <c r="X346" s="1206"/>
      <c r="Y346" s="1206"/>
      <c r="Z346" s="1206"/>
      <c r="AA346" s="1206"/>
      <c r="AB346" s="1206"/>
      <c r="AC346" s="1206"/>
      <c r="AD346" s="1206"/>
      <c r="AE346" s="1206"/>
      <c r="AF346" s="1206"/>
      <c r="AG346" s="1210"/>
      <c r="AH346" s="1210"/>
      <c r="AI346" s="1210"/>
      <c r="AJ346" s="1210"/>
      <c r="AK346" s="1206"/>
      <c r="AL346" s="1206"/>
      <c r="AM346" s="1206"/>
      <c r="AN346" s="1206"/>
      <c r="AO346" s="1206"/>
      <c r="AP346" s="1206"/>
      <c r="AQ346" s="1206"/>
      <c r="AR346" s="1206"/>
      <c r="AS346" s="1206"/>
      <c r="AT346" s="1206"/>
      <c r="AU346" s="1206"/>
      <c r="AV346" s="1206"/>
      <c r="AW346" s="1206"/>
      <c r="AX346" s="1206"/>
      <c r="AY346" s="1206"/>
      <c r="AZ346" s="1206"/>
      <c r="BA346" s="1206"/>
      <c r="BB346" s="1206"/>
      <c r="BC346" s="1206"/>
      <c r="BD346" s="1206"/>
      <c r="BE346" s="1206"/>
      <c r="BF346" s="1206"/>
      <c r="BG346" s="1206"/>
      <c r="BH346" s="1206"/>
      <c r="BI346" s="1206"/>
      <c r="BJ346" s="1206"/>
      <c r="BK346" s="1206"/>
      <c r="BL346" s="1206"/>
      <c r="BM346" s="1206"/>
      <c r="BN346" s="1206"/>
      <c r="BO346" s="1206"/>
      <c r="BP346" s="1206"/>
      <c r="BQ346" s="1206"/>
      <c r="BR346" s="1206"/>
      <c r="BS346" s="1206"/>
      <c r="BT346" s="1206"/>
      <c r="BU346" s="1206"/>
      <c r="BV346" s="1206"/>
      <c r="BW346" s="1206"/>
      <c r="BX346" s="1206"/>
      <c r="BY346" s="1206"/>
      <c r="BZ346" s="1206"/>
      <c r="CA346" s="1206"/>
      <c r="CB346" s="1206"/>
      <c r="CC346" s="1206"/>
      <c r="CD346" s="1206"/>
      <c r="CE346" s="1206"/>
      <c r="CF346" s="1206"/>
      <c r="CG346" s="1206"/>
      <c r="CH346" s="1206"/>
      <c r="CI346" s="1206"/>
      <c r="CJ346" s="1206"/>
      <c r="CK346" s="1206"/>
      <c r="CL346" s="1206"/>
      <c r="CM346" s="1206"/>
      <c r="CN346" s="1206"/>
      <c r="CO346" s="1206"/>
      <c r="CP346" s="1206"/>
      <c r="CQ346" s="1206"/>
      <c r="CR346" s="1206"/>
      <c r="CS346" s="1206"/>
      <c r="CT346" s="1206"/>
      <c r="CU346" s="1206"/>
      <c r="CV346" s="1206"/>
      <c r="CW346" s="1206"/>
      <c r="CX346" s="1206"/>
      <c r="CY346" s="1206"/>
      <c r="CZ346" s="1206"/>
      <c r="DA346" s="1206"/>
      <c r="DB346" s="1206"/>
      <c r="DC346" s="1206"/>
      <c r="DD346" s="1206"/>
      <c r="DE346" s="1206"/>
      <c r="DF346" s="1206"/>
      <c r="DG346" s="1206"/>
      <c r="DH346" s="1206"/>
      <c r="DI346" s="1206"/>
      <c r="DJ346" s="1206"/>
      <c r="DK346" s="1206"/>
      <c r="DL346" s="1206"/>
      <c r="DM346" s="1206"/>
      <c r="DN346" s="1206"/>
      <c r="DO346" s="1206"/>
      <c r="DP346" s="1206"/>
      <c r="DQ346" s="1206"/>
    </row>
    <row r="347" spans="3:121" x14ac:dyDescent="0.2">
      <c r="C347" s="1206"/>
      <c r="D347" s="1206"/>
      <c r="E347" s="1206"/>
      <c r="F347" s="1206"/>
      <c r="G347" s="1206"/>
      <c r="H347" s="1206"/>
      <c r="I347" s="1206"/>
      <c r="J347" s="1206"/>
      <c r="K347" s="1206"/>
      <c r="L347" s="1206"/>
      <c r="M347" s="1206"/>
      <c r="N347" s="1206"/>
      <c r="O347" s="1206"/>
      <c r="P347" s="1206"/>
      <c r="Q347" s="1206"/>
      <c r="R347" s="1206"/>
      <c r="S347" s="1206"/>
      <c r="T347" s="1206"/>
      <c r="U347" s="1206"/>
      <c r="V347" s="1206"/>
      <c r="W347" s="1206"/>
      <c r="X347" s="1206"/>
      <c r="Y347" s="1206"/>
      <c r="Z347" s="1206"/>
      <c r="AA347" s="1206"/>
      <c r="AB347" s="1206"/>
      <c r="AC347" s="1206"/>
      <c r="AD347" s="1206"/>
      <c r="AE347" s="1206"/>
      <c r="AF347" s="1206"/>
      <c r="AG347" s="1210"/>
      <c r="AH347" s="1210"/>
      <c r="AI347" s="1210"/>
      <c r="AJ347" s="1210"/>
      <c r="AK347" s="1206"/>
      <c r="AL347" s="1206"/>
      <c r="AM347" s="1206"/>
      <c r="AN347" s="1206"/>
      <c r="AO347" s="1206"/>
      <c r="AP347" s="1206"/>
      <c r="AQ347" s="1206"/>
      <c r="AR347" s="1206"/>
      <c r="AS347" s="1206"/>
      <c r="AT347" s="1206"/>
      <c r="AU347" s="1206"/>
      <c r="AV347" s="1206"/>
      <c r="AW347" s="1206"/>
      <c r="AX347" s="1206"/>
      <c r="AY347" s="1206"/>
      <c r="AZ347" s="1206"/>
      <c r="BA347" s="1206"/>
      <c r="BB347" s="1206"/>
      <c r="BC347" s="1206"/>
      <c r="BD347" s="1206"/>
      <c r="BE347" s="1206"/>
      <c r="BF347" s="1206"/>
      <c r="BG347" s="1206"/>
      <c r="BH347" s="1206"/>
      <c r="BI347" s="1206"/>
      <c r="BJ347" s="1206"/>
      <c r="BK347" s="1206"/>
      <c r="BL347" s="1206"/>
      <c r="BM347" s="1206"/>
      <c r="BN347" s="1206"/>
      <c r="BO347" s="1206"/>
      <c r="BP347" s="1206"/>
      <c r="BQ347" s="1206"/>
      <c r="BR347" s="1206"/>
      <c r="BS347" s="1206"/>
      <c r="BT347" s="1206"/>
      <c r="BU347" s="1206"/>
      <c r="BV347" s="1206"/>
      <c r="BW347" s="1206"/>
      <c r="BX347" s="1206"/>
      <c r="BY347" s="1206"/>
      <c r="BZ347" s="1206"/>
      <c r="CA347" s="1206"/>
      <c r="CB347" s="1206"/>
      <c r="CC347" s="1206"/>
      <c r="CD347" s="1206"/>
      <c r="CE347" s="1206"/>
      <c r="CF347" s="1206"/>
      <c r="CG347" s="1206"/>
      <c r="CH347" s="1206"/>
      <c r="CI347" s="1206"/>
      <c r="CJ347" s="1206"/>
      <c r="CK347" s="1206"/>
      <c r="CL347" s="1206"/>
      <c r="CM347" s="1206"/>
      <c r="CN347" s="1206"/>
      <c r="CO347" s="1206"/>
      <c r="CP347" s="1206"/>
      <c r="CQ347" s="1206"/>
      <c r="CR347" s="1206"/>
      <c r="CS347" s="1206"/>
      <c r="CT347" s="1206"/>
      <c r="CU347" s="1206"/>
      <c r="CV347" s="1206"/>
      <c r="CW347" s="1206"/>
      <c r="CX347" s="1206"/>
      <c r="CY347" s="1206"/>
      <c r="CZ347" s="1206"/>
      <c r="DA347" s="1206"/>
      <c r="DB347" s="1206"/>
      <c r="DC347" s="1206"/>
      <c r="DD347" s="1206"/>
      <c r="DE347" s="1206"/>
      <c r="DF347" s="1206"/>
      <c r="DG347" s="1206"/>
      <c r="DH347" s="1206"/>
      <c r="DI347" s="1206"/>
      <c r="DJ347" s="1206"/>
      <c r="DK347" s="1206"/>
      <c r="DL347" s="1206"/>
      <c r="DM347" s="1206"/>
      <c r="DN347" s="1206"/>
      <c r="DO347" s="1206"/>
      <c r="DP347" s="1206"/>
      <c r="DQ347" s="1206"/>
    </row>
    <row r="348" spans="3:121" x14ac:dyDescent="0.2">
      <c r="C348" s="1206"/>
      <c r="D348" s="1206"/>
      <c r="E348" s="1206"/>
      <c r="F348" s="1206"/>
      <c r="G348" s="1206"/>
      <c r="H348" s="1206"/>
      <c r="I348" s="1206"/>
      <c r="J348" s="1206"/>
      <c r="K348" s="1206"/>
      <c r="L348" s="1206"/>
      <c r="M348" s="1206"/>
      <c r="N348" s="1206"/>
      <c r="O348" s="1206"/>
      <c r="P348" s="1206"/>
      <c r="Q348" s="1206"/>
      <c r="R348" s="1206"/>
      <c r="S348" s="1206"/>
      <c r="T348" s="1206"/>
      <c r="U348" s="1206"/>
      <c r="V348" s="1206"/>
      <c r="W348" s="1206"/>
      <c r="X348" s="1206"/>
      <c r="Y348" s="1206"/>
      <c r="Z348" s="1206"/>
      <c r="AA348" s="1206"/>
      <c r="AB348" s="1206"/>
      <c r="AC348" s="1206"/>
      <c r="AD348" s="1206"/>
      <c r="AE348" s="1206"/>
      <c r="AF348" s="1206"/>
      <c r="AG348" s="1210"/>
      <c r="AH348" s="1210"/>
      <c r="AI348" s="1210"/>
      <c r="AJ348" s="1210"/>
      <c r="AK348" s="1206"/>
      <c r="AL348" s="1206"/>
      <c r="AM348" s="1206"/>
      <c r="AN348" s="1206"/>
      <c r="AO348" s="1206"/>
      <c r="AP348" s="1206"/>
      <c r="AQ348" s="1206"/>
      <c r="AR348" s="1206"/>
      <c r="AS348" s="1206"/>
      <c r="AT348" s="1206"/>
      <c r="AU348" s="1206"/>
      <c r="AV348" s="1206"/>
      <c r="AW348" s="1206"/>
      <c r="AX348" s="1206"/>
      <c r="AY348" s="1206"/>
      <c r="AZ348" s="1206"/>
      <c r="BA348" s="1206"/>
      <c r="BB348" s="1206"/>
      <c r="BC348" s="1206"/>
      <c r="BD348" s="1206"/>
      <c r="BE348" s="1206"/>
      <c r="BF348" s="1206"/>
      <c r="BG348" s="1206"/>
      <c r="BH348" s="1206"/>
      <c r="BI348" s="1206"/>
      <c r="BJ348" s="1206"/>
      <c r="BK348" s="1206"/>
      <c r="BL348" s="1206"/>
      <c r="BM348" s="1206"/>
      <c r="BN348" s="1206"/>
      <c r="BO348" s="1206"/>
      <c r="BP348" s="1206"/>
      <c r="BQ348" s="1206"/>
      <c r="BR348" s="1206"/>
      <c r="BS348" s="1206"/>
      <c r="BT348" s="1206"/>
      <c r="BU348" s="1206"/>
      <c r="BV348" s="1206"/>
      <c r="BW348" s="1206"/>
      <c r="BX348" s="1206"/>
      <c r="BY348" s="1206"/>
      <c r="BZ348" s="1206"/>
      <c r="CA348" s="1206"/>
      <c r="CB348" s="1206"/>
      <c r="CC348" s="1206"/>
      <c r="CD348" s="1206"/>
      <c r="CE348" s="1206"/>
      <c r="CF348" s="1206"/>
      <c r="CG348" s="1206"/>
      <c r="CH348" s="1206"/>
      <c r="CI348" s="1206"/>
      <c r="CJ348" s="1206"/>
      <c r="CK348" s="1206"/>
      <c r="CL348" s="1206"/>
      <c r="CM348" s="1206"/>
      <c r="CN348" s="1206"/>
      <c r="CO348" s="1206"/>
      <c r="CP348" s="1206"/>
      <c r="CQ348" s="1206"/>
      <c r="CR348" s="1206"/>
      <c r="CS348" s="1206"/>
      <c r="CT348" s="1206"/>
      <c r="CU348" s="1206"/>
      <c r="CV348" s="1206"/>
      <c r="CW348" s="1206"/>
      <c r="CX348" s="1206"/>
      <c r="CY348" s="1206"/>
      <c r="CZ348" s="1206"/>
      <c r="DA348" s="1206"/>
      <c r="DB348" s="1206"/>
      <c r="DC348" s="1206"/>
      <c r="DD348" s="1206"/>
      <c r="DE348" s="1206"/>
      <c r="DF348" s="1206"/>
      <c r="DG348" s="1206"/>
      <c r="DH348" s="1206"/>
      <c r="DI348" s="1206"/>
      <c r="DJ348" s="1206"/>
      <c r="DK348" s="1206"/>
      <c r="DL348" s="1206"/>
      <c r="DM348" s="1206"/>
      <c r="DN348" s="1206"/>
      <c r="DO348" s="1206"/>
      <c r="DP348" s="1206"/>
      <c r="DQ348" s="1206"/>
    </row>
    <row r="349" spans="3:121" x14ac:dyDescent="0.2">
      <c r="C349" s="1206"/>
      <c r="D349" s="1206"/>
      <c r="E349" s="1206"/>
      <c r="F349" s="1206"/>
      <c r="G349" s="1206"/>
      <c r="H349" s="1206"/>
      <c r="I349" s="1206"/>
      <c r="J349" s="1206"/>
      <c r="K349" s="1206"/>
      <c r="L349" s="1206"/>
      <c r="M349" s="1206"/>
      <c r="N349" s="1206"/>
      <c r="O349" s="1206"/>
      <c r="P349" s="1206"/>
      <c r="Q349" s="1206"/>
      <c r="R349" s="1206"/>
      <c r="S349" s="1206"/>
      <c r="T349" s="1206"/>
      <c r="U349" s="1206"/>
      <c r="V349" s="1206"/>
      <c r="W349" s="1206"/>
      <c r="X349" s="1206"/>
      <c r="Y349" s="1206"/>
      <c r="Z349" s="1206"/>
      <c r="AA349" s="1206"/>
      <c r="AB349" s="1206"/>
      <c r="AC349" s="1206"/>
      <c r="AD349" s="1206"/>
      <c r="AE349" s="1206"/>
      <c r="AF349" s="1206"/>
      <c r="AG349" s="1210"/>
      <c r="AH349" s="1210"/>
      <c r="AI349" s="1210"/>
      <c r="AJ349" s="1210"/>
      <c r="AK349" s="1206"/>
      <c r="AL349" s="1206"/>
      <c r="AM349" s="1206"/>
      <c r="AN349" s="1206"/>
      <c r="AO349" s="1206"/>
      <c r="AP349" s="1206"/>
      <c r="AQ349" s="1206"/>
      <c r="AR349" s="1206"/>
      <c r="AS349" s="1206"/>
      <c r="AT349" s="1206"/>
      <c r="AU349" s="1206"/>
      <c r="AV349" s="1206"/>
      <c r="AW349" s="1206"/>
      <c r="AX349" s="1206"/>
      <c r="AY349" s="1206"/>
      <c r="AZ349" s="1206"/>
      <c r="BA349" s="1206"/>
      <c r="BB349" s="1206"/>
      <c r="BC349" s="1206"/>
      <c r="BD349" s="1206"/>
      <c r="BE349" s="1206"/>
      <c r="BF349" s="1206"/>
      <c r="BG349" s="1206"/>
      <c r="BH349" s="1206"/>
      <c r="BI349" s="1206"/>
      <c r="BJ349" s="1206"/>
      <c r="BK349" s="1206"/>
      <c r="BL349" s="1206"/>
      <c r="BM349" s="1206"/>
      <c r="BN349" s="1206"/>
      <c r="BO349" s="1206"/>
      <c r="BP349" s="1206"/>
      <c r="BQ349" s="1206"/>
      <c r="BR349" s="1206"/>
      <c r="BS349" s="1206"/>
      <c r="BT349" s="1206"/>
      <c r="BU349" s="1206"/>
      <c r="BV349" s="1206"/>
      <c r="BW349" s="1206"/>
      <c r="BX349" s="1206"/>
      <c r="BY349" s="1206"/>
      <c r="BZ349" s="1206"/>
      <c r="CA349" s="1206"/>
      <c r="CB349" s="1206"/>
      <c r="CC349" s="1206"/>
      <c r="CD349" s="1206"/>
      <c r="CE349" s="1206"/>
      <c r="CF349" s="1206"/>
      <c r="CG349" s="1206"/>
      <c r="CH349" s="1206"/>
      <c r="CI349" s="1206"/>
      <c r="CJ349" s="1206"/>
      <c r="CK349" s="1206"/>
      <c r="CL349" s="1206"/>
      <c r="CM349" s="1206"/>
      <c r="CN349" s="1206"/>
      <c r="CO349" s="1206"/>
      <c r="CP349" s="1206"/>
      <c r="CQ349" s="1206"/>
      <c r="CR349" s="1206"/>
      <c r="CS349" s="1206"/>
      <c r="CT349" s="1206"/>
      <c r="CU349" s="1206"/>
      <c r="CV349" s="1206"/>
      <c r="CW349" s="1206"/>
      <c r="CX349" s="1206"/>
      <c r="CY349" s="1206"/>
      <c r="CZ349" s="1206"/>
      <c r="DA349" s="1206"/>
      <c r="DB349" s="1206"/>
      <c r="DC349" s="1206"/>
      <c r="DD349" s="1206"/>
      <c r="DE349" s="1206"/>
      <c r="DF349" s="1206"/>
      <c r="DG349" s="1206"/>
      <c r="DH349" s="1206"/>
      <c r="DI349" s="1206"/>
      <c r="DJ349" s="1206"/>
      <c r="DK349" s="1206"/>
      <c r="DL349" s="1206"/>
      <c r="DM349" s="1206"/>
      <c r="DN349" s="1206"/>
      <c r="DO349" s="1206"/>
      <c r="DP349" s="1206"/>
      <c r="DQ349" s="1206"/>
    </row>
    <row r="350" spans="3:121" x14ac:dyDescent="0.2">
      <c r="C350" s="1206"/>
      <c r="D350" s="1206"/>
      <c r="E350" s="1206"/>
      <c r="F350" s="1206"/>
      <c r="G350" s="1206"/>
      <c r="H350" s="1206"/>
      <c r="I350" s="1206"/>
      <c r="J350" s="1206"/>
      <c r="K350" s="1206"/>
      <c r="L350" s="1206"/>
      <c r="M350" s="1206"/>
      <c r="N350" s="1206"/>
      <c r="O350" s="1206"/>
      <c r="P350" s="1206"/>
      <c r="Q350" s="1206"/>
      <c r="R350" s="1206"/>
      <c r="S350" s="1206"/>
      <c r="T350" s="1206"/>
      <c r="U350" s="1206"/>
      <c r="V350" s="1206"/>
      <c r="W350" s="1206"/>
      <c r="X350" s="1206"/>
      <c r="Y350" s="1206"/>
      <c r="Z350" s="1206"/>
      <c r="AA350" s="1206"/>
      <c r="AB350" s="1206"/>
      <c r="AC350" s="1206"/>
      <c r="AD350" s="1206"/>
      <c r="AE350" s="1206"/>
      <c r="AF350" s="1206"/>
      <c r="AG350" s="1210"/>
      <c r="AH350" s="1210"/>
      <c r="AI350" s="1210"/>
      <c r="AJ350" s="1210"/>
      <c r="AK350" s="1206"/>
      <c r="AL350" s="1206"/>
      <c r="AM350" s="1206"/>
      <c r="AN350" s="1206"/>
      <c r="AO350" s="1206"/>
      <c r="AP350" s="1206"/>
      <c r="AQ350" s="1206"/>
      <c r="AR350" s="1206"/>
      <c r="AS350" s="1206"/>
      <c r="AT350" s="1206"/>
      <c r="AU350" s="1206"/>
      <c r="AV350" s="1206"/>
      <c r="AW350" s="1206"/>
      <c r="AX350" s="1206"/>
      <c r="AY350" s="1206"/>
      <c r="AZ350" s="1206"/>
      <c r="BA350" s="1206"/>
      <c r="BB350" s="1206"/>
      <c r="BC350" s="1206"/>
      <c r="BD350" s="1206"/>
      <c r="BE350" s="1206"/>
      <c r="BF350" s="1206"/>
      <c r="BG350" s="1206"/>
      <c r="BH350" s="1206"/>
      <c r="BI350" s="1206"/>
      <c r="BJ350" s="1206"/>
      <c r="BK350" s="1206"/>
      <c r="BL350" s="1206"/>
      <c r="BM350" s="1206"/>
      <c r="BN350" s="1206"/>
      <c r="BO350" s="1206"/>
      <c r="BP350" s="1206"/>
      <c r="BQ350" s="1206"/>
      <c r="BR350" s="1206"/>
      <c r="BS350" s="1206"/>
      <c r="BT350" s="1206"/>
      <c r="BU350" s="1206"/>
      <c r="BV350" s="1206"/>
      <c r="BW350" s="1206"/>
      <c r="BX350" s="1206"/>
      <c r="BY350" s="1206"/>
      <c r="BZ350" s="1206"/>
      <c r="CA350" s="1206"/>
      <c r="CB350" s="1206"/>
      <c r="CC350" s="1206"/>
      <c r="CD350" s="1206"/>
      <c r="CE350" s="1206"/>
      <c r="CF350" s="1206"/>
      <c r="CG350" s="1206"/>
      <c r="CH350" s="1206"/>
      <c r="CI350" s="1206"/>
      <c r="CJ350" s="1206"/>
      <c r="CK350" s="1206"/>
      <c r="CL350" s="1206"/>
      <c r="CM350" s="1206"/>
      <c r="CN350" s="1206"/>
      <c r="CO350" s="1206"/>
      <c r="CP350" s="1206"/>
      <c r="CQ350" s="1206"/>
      <c r="CR350" s="1206"/>
      <c r="CS350" s="1206"/>
      <c r="CT350" s="1206"/>
      <c r="CU350" s="1206"/>
      <c r="CV350" s="1206"/>
      <c r="CW350" s="1206"/>
      <c r="CX350" s="1206"/>
      <c r="CY350" s="1206"/>
      <c r="CZ350" s="1206"/>
      <c r="DA350" s="1206"/>
      <c r="DB350" s="1206"/>
      <c r="DC350" s="1206"/>
      <c r="DD350" s="1206"/>
      <c r="DE350" s="1206"/>
      <c r="DF350" s="1206"/>
      <c r="DG350" s="1206"/>
      <c r="DH350" s="1206"/>
      <c r="DI350" s="1206"/>
      <c r="DJ350" s="1206"/>
      <c r="DK350" s="1206"/>
      <c r="DL350" s="1206"/>
      <c r="DM350" s="1206"/>
      <c r="DN350" s="1206"/>
      <c r="DO350" s="1206"/>
      <c r="DP350" s="1206"/>
      <c r="DQ350" s="1206"/>
    </row>
    <row r="351" spans="3:121" x14ac:dyDescent="0.2">
      <c r="C351" s="1206"/>
      <c r="D351" s="1206"/>
      <c r="E351" s="1206"/>
      <c r="F351" s="1206"/>
      <c r="G351" s="1206"/>
      <c r="H351" s="1206"/>
      <c r="I351" s="1206"/>
      <c r="J351" s="1206"/>
      <c r="K351" s="1206"/>
      <c r="L351" s="1206"/>
      <c r="M351" s="1206"/>
      <c r="N351" s="1206"/>
      <c r="O351" s="1206"/>
      <c r="P351" s="1206"/>
      <c r="Q351" s="1206"/>
      <c r="R351" s="1206"/>
      <c r="S351" s="1206"/>
      <c r="T351" s="1206"/>
      <c r="U351" s="1206"/>
      <c r="V351" s="1206"/>
      <c r="W351" s="1206"/>
      <c r="X351" s="1206"/>
      <c r="Y351" s="1206"/>
      <c r="Z351" s="1206"/>
      <c r="AA351" s="1206"/>
      <c r="AB351" s="1206"/>
      <c r="AC351" s="1206"/>
      <c r="AD351" s="1206"/>
      <c r="AE351" s="1206"/>
      <c r="AF351" s="1206"/>
      <c r="AG351" s="1210"/>
      <c r="AH351" s="1210"/>
      <c r="AI351" s="1210"/>
      <c r="AJ351" s="1210"/>
      <c r="AK351" s="1206"/>
      <c r="AL351" s="1206"/>
      <c r="AM351" s="1206"/>
      <c r="AN351" s="1206"/>
      <c r="AO351" s="1206"/>
      <c r="AP351" s="1206"/>
      <c r="AQ351" s="1206"/>
      <c r="AR351" s="1206"/>
      <c r="AS351" s="1206"/>
      <c r="AT351" s="1206"/>
      <c r="AU351" s="1206"/>
      <c r="AV351" s="1206"/>
      <c r="AW351" s="1206"/>
      <c r="AX351" s="1206"/>
      <c r="AY351" s="1206"/>
      <c r="AZ351" s="1206"/>
      <c r="BA351" s="1206"/>
      <c r="BB351" s="1206"/>
      <c r="BC351" s="1206"/>
      <c r="BD351" s="1206"/>
      <c r="BE351" s="1206"/>
      <c r="BF351" s="1206"/>
      <c r="BG351" s="1206"/>
      <c r="BH351" s="1206"/>
      <c r="BI351" s="1206"/>
      <c r="BJ351" s="1206"/>
      <c r="BK351" s="1206"/>
      <c r="BL351" s="1206"/>
      <c r="BM351" s="1206"/>
      <c r="BN351" s="1206"/>
      <c r="BO351" s="1206"/>
      <c r="BP351" s="1206"/>
      <c r="BQ351" s="1206"/>
      <c r="BR351" s="1206"/>
      <c r="BS351" s="1206"/>
      <c r="BT351" s="1206"/>
      <c r="BU351" s="1206"/>
      <c r="BV351" s="1206"/>
      <c r="BW351" s="1206"/>
      <c r="BX351" s="1206"/>
      <c r="BY351" s="1206"/>
      <c r="BZ351" s="1206"/>
      <c r="CA351" s="1206"/>
      <c r="CB351" s="1206"/>
      <c r="CC351" s="1206"/>
      <c r="CD351" s="1206"/>
      <c r="CE351" s="1206"/>
      <c r="CF351" s="1206"/>
      <c r="CG351" s="1206"/>
      <c r="CH351" s="1206"/>
      <c r="CI351" s="1206"/>
      <c r="CJ351" s="1206"/>
      <c r="CK351" s="1206"/>
      <c r="CL351" s="1206"/>
      <c r="CM351" s="1206"/>
      <c r="CN351" s="1206"/>
      <c r="CO351" s="1206"/>
      <c r="CP351" s="1206"/>
      <c r="CQ351" s="1206"/>
      <c r="CR351" s="1206"/>
      <c r="CS351" s="1206"/>
      <c r="CT351" s="1206"/>
      <c r="CU351" s="1206"/>
      <c r="CV351" s="1206"/>
      <c r="CW351" s="1206"/>
      <c r="CX351" s="1206"/>
      <c r="CY351" s="1206"/>
      <c r="CZ351" s="1206"/>
      <c r="DA351" s="1206"/>
      <c r="DB351" s="1206"/>
      <c r="DC351" s="1206"/>
      <c r="DD351" s="1206"/>
      <c r="DE351" s="1206"/>
      <c r="DF351" s="1206"/>
      <c r="DG351" s="1206"/>
      <c r="DH351" s="1206"/>
      <c r="DI351" s="1206"/>
      <c r="DJ351" s="1206"/>
      <c r="DK351" s="1206"/>
      <c r="DL351" s="1206"/>
      <c r="DM351" s="1206"/>
      <c r="DN351" s="1206"/>
      <c r="DO351" s="1206"/>
      <c r="DP351" s="1206"/>
      <c r="DQ351" s="1206"/>
    </row>
    <row r="352" spans="3:121" x14ac:dyDescent="0.2">
      <c r="C352" s="1206"/>
      <c r="D352" s="1206"/>
      <c r="E352" s="1206"/>
      <c r="F352" s="1206"/>
      <c r="G352" s="1206"/>
      <c r="H352" s="1206"/>
      <c r="I352" s="1206"/>
      <c r="J352" s="1206"/>
      <c r="K352" s="1206"/>
      <c r="L352" s="1206"/>
      <c r="M352" s="1206"/>
      <c r="N352" s="1206"/>
      <c r="O352" s="1206"/>
      <c r="P352" s="1206"/>
      <c r="Q352" s="1206"/>
      <c r="R352" s="1206"/>
      <c r="S352" s="1206"/>
      <c r="T352" s="1206"/>
      <c r="U352" s="1206"/>
      <c r="V352" s="1206"/>
      <c r="W352" s="1206"/>
      <c r="X352" s="1206"/>
      <c r="Y352" s="1206"/>
      <c r="Z352" s="1206"/>
      <c r="AA352" s="1206"/>
      <c r="AB352" s="1206"/>
      <c r="AC352" s="1206"/>
      <c r="AD352" s="1206"/>
      <c r="AE352" s="1206"/>
      <c r="AF352" s="1206"/>
      <c r="AG352" s="1210"/>
      <c r="AH352" s="1210"/>
      <c r="AI352" s="1210"/>
      <c r="AJ352" s="1210"/>
      <c r="AK352" s="1206"/>
      <c r="AL352" s="1206"/>
      <c r="AM352" s="1206"/>
      <c r="AN352" s="1206"/>
      <c r="AO352" s="1206"/>
      <c r="AP352" s="1206"/>
      <c r="AQ352" s="1206"/>
      <c r="AR352" s="1206"/>
      <c r="AS352" s="1206"/>
      <c r="AT352" s="1206"/>
      <c r="AU352" s="1206"/>
      <c r="AV352" s="1206"/>
      <c r="AW352" s="1206"/>
      <c r="AX352" s="1206"/>
      <c r="AY352" s="1206"/>
      <c r="AZ352" s="1206"/>
      <c r="BA352" s="1206"/>
      <c r="BB352" s="1206"/>
      <c r="BC352" s="1206"/>
      <c r="BD352" s="1206"/>
      <c r="BE352" s="1206"/>
      <c r="BF352" s="1206"/>
      <c r="BG352" s="1206"/>
      <c r="BH352" s="1206"/>
      <c r="BI352" s="1206"/>
      <c r="BJ352" s="1206"/>
      <c r="BK352" s="1206"/>
      <c r="BL352" s="1206"/>
      <c r="BM352" s="1206"/>
      <c r="BN352" s="1206"/>
      <c r="BO352" s="1206"/>
      <c r="BP352" s="1206"/>
      <c r="BQ352" s="1206"/>
      <c r="BR352" s="1206"/>
      <c r="BS352" s="1206"/>
      <c r="BT352" s="1206"/>
      <c r="BU352" s="1206"/>
      <c r="BV352" s="1206"/>
      <c r="BW352" s="1206"/>
      <c r="BX352" s="1206"/>
      <c r="BY352" s="1206"/>
      <c r="BZ352" s="1206"/>
      <c r="CA352" s="1206"/>
      <c r="CB352" s="1206"/>
      <c r="CC352" s="1206"/>
      <c r="CD352" s="1206"/>
      <c r="CE352" s="1206"/>
      <c r="CF352" s="1206"/>
      <c r="CG352" s="1206"/>
      <c r="CH352" s="1206"/>
      <c r="CI352" s="1206"/>
      <c r="CJ352" s="1206"/>
      <c r="CK352" s="1206"/>
      <c r="CL352" s="1206"/>
      <c r="CM352" s="1206"/>
      <c r="CN352" s="1206"/>
      <c r="CO352" s="1206"/>
      <c r="CP352" s="1206"/>
      <c r="CQ352" s="1206"/>
      <c r="CR352" s="1206"/>
      <c r="CS352" s="1206"/>
      <c r="CT352" s="1206"/>
      <c r="CU352" s="1206"/>
      <c r="CV352" s="1206"/>
      <c r="CW352" s="1206"/>
      <c r="CX352" s="1206"/>
      <c r="CY352" s="1206"/>
      <c r="CZ352" s="1206"/>
      <c r="DA352" s="1206"/>
      <c r="DB352" s="1206"/>
      <c r="DC352" s="1206"/>
      <c r="DD352" s="1206"/>
      <c r="DE352" s="1206"/>
      <c r="DF352" s="1206"/>
      <c r="DG352" s="1206"/>
      <c r="DH352" s="1206"/>
      <c r="DI352" s="1206"/>
      <c r="DJ352" s="1206"/>
      <c r="DK352" s="1206"/>
      <c r="DL352" s="1206"/>
      <c r="DM352" s="1206"/>
      <c r="DN352" s="1206"/>
      <c r="DO352" s="1206"/>
      <c r="DP352" s="1206"/>
      <c r="DQ352" s="1206"/>
    </row>
    <row r="353" spans="3:121" x14ac:dyDescent="0.2">
      <c r="C353" s="1206"/>
      <c r="D353" s="1206"/>
      <c r="E353" s="1206"/>
      <c r="F353" s="1206"/>
      <c r="G353" s="1206"/>
      <c r="H353" s="1206"/>
      <c r="I353" s="1206"/>
      <c r="J353" s="1206"/>
      <c r="K353" s="1206"/>
      <c r="L353" s="1206"/>
      <c r="M353" s="1206"/>
      <c r="N353" s="1206"/>
      <c r="O353" s="1206"/>
      <c r="P353" s="1206"/>
      <c r="Q353" s="1206"/>
      <c r="R353" s="1206"/>
      <c r="S353" s="1206"/>
      <c r="T353" s="1206"/>
      <c r="U353" s="1206"/>
      <c r="V353" s="1206"/>
      <c r="W353" s="1206"/>
      <c r="X353" s="1206"/>
      <c r="Y353" s="1206"/>
      <c r="Z353" s="1206"/>
      <c r="AA353" s="1206"/>
      <c r="AB353" s="1206"/>
      <c r="AC353" s="1206"/>
      <c r="AD353" s="1206"/>
      <c r="AE353" s="1206"/>
      <c r="AF353" s="1206"/>
      <c r="AG353" s="1210"/>
      <c r="AH353" s="1210"/>
      <c r="AI353" s="1210"/>
      <c r="AJ353" s="1210"/>
      <c r="AK353" s="1206"/>
      <c r="AL353" s="1206"/>
      <c r="AM353" s="1206"/>
      <c r="AN353" s="1206"/>
      <c r="AO353" s="1206"/>
      <c r="AP353" s="1206"/>
      <c r="AQ353" s="1206"/>
      <c r="AR353" s="1206"/>
      <c r="AS353" s="1206"/>
      <c r="AT353" s="1206"/>
      <c r="AU353" s="1206"/>
      <c r="AV353" s="1206"/>
      <c r="AW353" s="1206"/>
      <c r="AX353" s="1206"/>
      <c r="AY353" s="1206"/>
      <c r="AZ353" s="1206"/>
      <c r="BA353" s="1206"/>
      <c r="BB353" s="1206"/>
      <c r="BC353" s="1206"/>
      <c r="BD353" s="1206"/>
      <c r="BE353" s="1206"/>
      <c r="BF353" s="1206"/>
      <c r="BG353" s="1206"/>
      <c r="BH353" s="1206"/>
      <c r="BI353" s="1206"/>
      <c r="BJ353" s="1206"/>
      <c r="BK353" s="1206"/>
      <c r="BL353" s="1206"/>
      <c r="BM353" s="1206"/>
      <c r="BN353" s="1206"/>
      <c r="BO353" s="1206"/>
      <c r="BP353" s="1206"/>
      <c r="BQ353" s="1206"/>
      <c r="BR353" s="1206"/>
      <c r="BS353" s="1206"/>
      <c r="BT353" s="1206"/>
      <c r="BU353" s="1206"/>
      <c r="BV353" s="1206"/>
      <c r="BW353" s="1206"/>
      <c r="BX353" s="1206"/>
      <c r="BY353" s="1206"/>
      <c r="BZ353" s="1206"/>
      <c r="CA353" s="1206"/>
      <c r="CB353" s="1206"/>
      <c r="CC353" s="1206"/>
      <c r="CD353" s="1206"/>
      <c r="CE353" s="1206"/>
      <c r="CF353" s="1206"/>
      <c r="CG353" s="1206"/>
      <c r="CH353" s="1206"/>
      <c r="CI353" s="1206"/>
      <c r="CJ353" s="1206"/>
      <c r="CK353" s="1206"/>
      <c r="CL353" s="1206"/>
      <c r="CM353" s="1206"/>
      <c r="CN353" s="1206"/>
      <c r="CO353" s="1206"/>
      <c r="CP353" s="1206"/>
      <c r="CQ353" s="1206"/>
      <c r="CR353" s="1206"/>
      <c r="CS353" s="1206"/>
      <c r="CT353" s="1206"/>
      <c r="CU353" s="1206"/>
      <c r="CV353" s="1206"/>
      <c r="CW353" s="1206"/>
      <c r="CX353" s="1206"/>
      <c r="CY353" s="1206"/>
      <c r="CZ353" s="1206"/>
      <c r="DA353" s="1206"/>
      <c r="DB353" s="1206"/>
      <c r="DC353" s="1206"/>
      <c r="DD353" s="1206"/>
      <c r="DE353" s="1206"/>
      <c r="DF353" s="1206"/>
      <c r="DG353" s="1206"/>
      <c r="DH353" s="1206"/>
      <c r="DI353" s="1206"/>
      <c r="DJ353" s="1206"/>
      <c r="DK353" s="1206"/>
      <c r="DL353" s="1206"/>
      <c r="DM353" s="1206"/>
      <c r="DN353" s="1206"/>
      <c r="DO353" s="1206"/>
      <c r="DP353" s="1206"/>
      <c r="DQ353" s="1206"/>
    </row>
    <row r="354" spans="3:121" x14ac:dyDescent="0.2">
      <c r="C354" s="1206"/>
      <c r="D354" s="1206"/>
      <c r="E354" s="1206"/>
      <c r="F354" s="1206"/>
      <c r="G354" s="1206"/>
      <c r="H354" s="1206"/>
      <c r="I354" s="1206"/>
      <c r="J354" s="1206"/>
      <c r="K354" s="1206"/>
      <c r="L354" s="1206"/>
      <c r="M354" s="1206"/>
      <c r="N354" s="1206"/>
      <c r="O354" s="1206"/>
      <c r="P354" s="1206"/>
      <c r="Q354" s="1206"/>
      <c r="R354" s="1206"/>
      <c r="S354" s="1206"/>
      <c r="T354" s="1206"/>
      <c r="U354" s="1206"/>
      <c r="V354" s="1206"/>
      <c r="W354" s="1206"/>
      <c r="X354" s="1206"/>
      <c r="Y354" s="1206"/>
      <c r="Z354" s="1206"/>
      <c r="AA354" s="1206"/>
      <c r="AB354" s="1206"/>
      <c r="AC354" s="1206"/>
      <c r="AD354" s="1206"/>
      <c r="AE354" s="1206"/>
      <c r="AF354" s="1206"/>
      <c r="AG354" s="1210"/>
      <c r="AH354" s="1210"/>
      <c r="AI354" s="1210"/>
      <c r="AJ354" s="1210"/>
      <c r="AK354" s="1206"/>
      <c r="AL354" s="1206"/>
      <c r="AM354" s="1206"/>
      <c r="AN354" s="1206"/>
      <c r="AO354" s="1206"/>
      <c r="AP354" s="1206"/>
      <c r="AQ354" s="1206"/>
      <c r="AR354" s="1206"/>
      <c r="AS354" s="1206"/>
      <c r="AT354" s="1206"/>
      <c r="AU354" s="1206"/>
      <c r="AV354" s="1206"/>
      <c r="AW354" s="1206"/>
      <c r="AX354" s="1206"/>
      <c r="AY354" s="1206"/>
      <c r="AZ354" s="1206"/>
      <c r="BA354" s="1206"/>
      <c r="BB354" s="1206"/>
      <c r="BC354" s="1206"/>
      <c r="BD354" s="1206"/>
      <c r="BE354" s="1206"/>
      <c r="BF354" s="1206"/>
      <c r="BG354" s="1206"/>
      <c r="BH354" s="1206"/>
      <c r="BI354" s="1206"/>
      <c r="BJ354" s="1206"/>
      <c r="BK354" s="1206"/>
      <c r="BL354" s="1206"/>
      <c r="BM354" s="1206"/>
      <c r="BN354" s="1206"/>
      <c r="BO354" s="1206"/>
      <c r="BP354" s="1206"/>
      <c r="BQ354" s="1206"/>
      <c r="BR354" s="1206"/>
      <c r="BS354" s="1206"/>
      <c r="BT354" s="1206"/>
      <c r="BU354" s="1206"/>
      <c r="BV354" s="1206"/>
      <c r="BW354" s="1206"/>
      <c r="BX354" s="1206"/>
      <c r="BY354" s="1206"/>
      <c r="BZ354" s="1206"/>
      <c r="CA354" s="1206"/>
      <c r="CB354" s="1206"/>
      <c r="CC354" s="1206"/>
      <c r="CD354" s="1206"/>
      <c r="CE354" s="1206"/>
      <c r="CF354" s="1206"/>
      <c r="CG354" s="1206"/>
      <c r="CH354" s="1206"/>
      <c r="CI354" s="1206"/>
      <c r="CJ354" s="1206"/>
      <c r="CK354" s="1206"/>
      <c r="CL354" s="1206"/>
      <c r="CM354" s="1206"/>
      <c r="CN354" s="1206"/>
      <c r="CO354" s="1206"/>
      <c r="CP354" s="1206"/>
      <c r="CQ354" s="1206"/>
      <c r="CR354" s="1206"/>
      <c r="CS354" s="1206"/>
      <c r="CT354" s="1206"/>
      <c r="CU354" s="1206"/>
      <c r="CV354" s="1206"/>
      <c r="CW354" s="1206"/>
      <c r="CX354" s="1206"/>
      <c r="CY354" s="1206"/>
      <c r="CZ354" s="1206"/>
      <c r="DA354" s="1206"/>
      <c r="DB354" s="1206"/>
      <c r="DC354" s="1206"/>
      <c r="DD354" s="1206"/>
      <c r="DE354" s="1206"/>
      <c r="DF354" s="1206"/>
      <c r="DG354" s="1206"/>
      <c r="DH354" s="1206"/>
      <c r="DI354" s="1206"/>
      <c r="DJ354" s="1206"/>
      <c r="DK354" s="1206"/>
      <c r="DL354" s="1206"/>
      <c r="DM354" s="1206"/>
      <c r="DN354" s="1206"/>
      <c r="DO354" s="1206"/>
      <c r="DP354" s="1206"/>
      <c r="DQ354" s="1206"/>
    </row>
    <row r="355" spans="3:121" x14ac:dyDescent="0.2">
      <c r="C355" s="1206"/>
      <c r="D355" s="1206"/>
      <c r="E355" s="1206"/>
      <c r="F355" s="1206"/>
      <c r="G355" s="1206"/>
      <c r="H355" s="1206"/>
      <c r="I355" s="1206"/>
      <c r="J355" s="1206"/>
      <c r="K355" s="1206"/>
      <c r="L355" s="1206"/>
      <c r="M355" s="1206"/>
      <c r="N355" s="1206"/>
      <c r="O355" s="1206"/>
      <c r="P355" s="1206"/>
      <c r="Q355" s="1206"/>
      <c r="R355" s="1206"/>
      <c r="S355" s="1206"/>
      <c r="T355" s="1206"/>
      <c r="U355" s="1206"/>
      <c r="V355" s="1206"/>
      <c r="W355" s="1206"/>
      <c r="X355" s="1206"/>
      <c r="Y355" s="1206"/>
      <c r="Z355" s="1206"/>
      <c r="AA355" s="1206"/>
      <c r="AB355" s="1206"/>
      <c r="AC355" s="1206"/>
      <c r="AD355" s="1206"/>
      <c r="AE355" s="1206"/>
      <c r="AF355" s="1206"/>
      <c r="AG355" s="1210"/>
      <c r="AH355" s="1210"/>
      <c r="AI355" s="1210"/>
      <c r="AJ355" s="1210"/>
      <c r="AK355" s="1206"/>
      <c r="AL355" s="1206"/>
      <c r="AM355" s="1206"/>
      <c r="AN355" s="1206"/>
      <c r="AO355" s="1206"/>
      <c r="AP355" s="1206"/>
      <c r="AQ355" s="1206"/>
      <c r="AR355" s="1206"/>
      <c r="AS355" s="1206"/>
      <c r="AT355" s="1206"/>
      <c r="AU355" s="1206"/>
      <c r="AV355" s="1206"/>
      <c r="AW355" s="1206"/>
      <c r="AX355" s="1206"/>
      <c r="AY355" s="1206"/>
      <c r="AZ355" s="1206"/>
      <c r="BA355" s="1206"/>
      <c r="BB355" s="1206"/>
      <c r="BC355" s="1206"/>
      <c r="BD355" s="1206"/>
      <c r="BE355" s="1206"/>
      <c r="BF355" s="1206"/>
      <c r="BG355" s="1206"/>
      <c r="BH355" s="1206"/>
      <c r="BI355" s="1206"/>
      <c r="BJ355" s="1206"/>
      <c r="BK355" s="1206"/>
      <c r="BL355" s="1206"/>
      <c r="BM355" s="1206"/>
      <c r="BN355" s="1206"/>
      <c r="BO355" s="1206"/>
      <c r="BP355" s="1206"/>
      <c r="BQ355" s="1206"/>
      <c r="BR355" s="1206"/>
      <c r="BS355" s="1206"/>
      <c r="BT355" s="1206"/>
      <c r="BU355" s="1206"/>
      <c r="BV355" s="1206"/>
      <c r="BW355" s="1206"/>
      <c r="BX355" s="1206"/>
      <c r="BY355" s="1206"/>
      <c r="BZ355" s="1206"/>
      <c r="CA355" s="1206"/>
      <c r="CB355" s="1206"/>
      <c r="CC355" s="1206"/>
      <c r="CD355" s="1206"/>
      <c r="CE355" s="1206"/>
      <c r="CF355" s="1206"/>
      <c r="CG355" s="1206"/>
      <c r="CH355" s="1206"/>
      <c r="CI355" s="1206"/>
      <c r="CJ355" s="1206"/>
      <c r="CK355" s="1206"/>
      <c r="CL355" s="1206"/>
      <c r="CM355" s="1206"/>
      <c r="CN355" s="1206"/>
      <c r="CO355" s="1206"/>
      <c r="CP355" s="1206"/>
      <c r="CQ355" s="1206"/>
      <c r="CR355" s="1206"/>
      <c r="CS355" s="1206"/>
      <c r="CT355" s="1206"/>
      <c r="CU355" s="1206"/>
      <c r="CV355" s="1206"/>
      <c r="CW355" s="1206"/>
      <c r="CX355" s="1206"/>
      <c r="CY355" s="1206"/>
      <c r="CZ355" s="1206"/>
      <c r="DA355" s="1206"/>
      <c r="DB355" s="1206"/>
      <c r="DC355" s="1206"/>
      <c r="DD355" s="1206"/>
      <c r="DE355" s="1206"/>
      <c r="DF355" s="1206"/>
      <c r="DG355" s="1206"/>
      <c r="DH355" s="1206"/>
      <c r="DI355" s="1206"/>
      <c r="DJ355" s="1206"/>
      <c r="DK355" s="1206"/>
      <c r="DL355" s="1206"/>
      <c r="DM355" s="1206"/>
      <c r="DN355" s="1206"/>
      <c r="DO355" s="1206"/>
      <c r="DP355" s="1206"/>
      <c r="DQ355" s="1206"/>
    </row>
    <row r="356" spans="3:121" x14ac:dyDescent="0.2">
      <c r="C356" s="1206"/>
      <c r="D356" s="1206"/>
      <c r="E356" s="1206"/>
      <c r="F356" s="1206"/>
      <c r="G356" s="1206"/>
      <c r="H356" s="1206"/>
      <c r="I356" s="1206"/>
      <c r="J356" s="1206"/>
      <c r="K356" s="1206"/>
      <c r="L356" s="1206"/>
      <c r="M356" s="1206"/>
      <c r="N356" s="1206"/>
      <c r="O356" s="1206"/>
      <c r="P356" s="1206"/>
      <c r="Q356" s="1206"/>
      <c r="R356" s="1206"/>
      <c r="S356" s="1206"/>
      <c r="T356" s="1206"/>
      <c r="U356" s="1206"/>
      <c r="V356" s="1206"/>
      <c r="W356" s="1206"/>
      <c r="X356" s="1206"/>
      <c r="Y356" s="1206"/>
      <c r="Z356" s="1206"/>
      <c r="AA356" s="1206"/>
      <c r="AB356" s="1206"/>
      <c r="AC356" s="1206"/>
      <c r="AD356" s="1206"/>
      <c r="AE356" s="1206"/>
      <c r="AF356" s="1206"/>
      <c r="AG356" s="1210"/>
      <c r="AH356" s="1210"/>
      <c r="AI356" s="1210"/>
      <c r="AJ356" s="1210"/>
      <c r="AK356" s="1206"/>
      <c r="AL356" s="1206"/>
      <c r="AM356" s="1206"/>
      <c r="AN356" s="1206"/>
      <c r="AO356" s="1206"/>
      <c r="AP356" s="1206"/>
      <c r="AQ356" s="1206"/>
      <c r="AR356" s="1206"/>
      <c r="AS356" s="1206"/>
      <c r="AT356" s="1206"/>
      <c r="AU356" s="1206"/>
      <c r="AV356" s="1206"/>
      <c r="AW356" s="1206"/>
      <c r="AX356" s="1206"/>
      <c r="AY356" s="1206"/>
      <c r="AZ356" s="1206"/>
      <c r="BA356" s="1206"/>
      <c r="BB356" s="1206"/>
      <c r="BC356" s="1206"/>
      <c r="BD356" s="1206"/>
      <c r="BE356" s="1206"/>
      <c r="BF356" s="1206"/>
      <c r="BG356" s="1206"/>
      <c r="BH356" s="1206"/>
      <c r="BI356" s="1206"/>
      <c r="BJ356" s="1206"/>
      <c r="BK356" s="1206"/>
      <c r="BL356" s="1206"/>
      <c r="BM356" s="1206"/>
      <c r="BN356" s="1206"/>
      <c r="BO356" s="1206"/>
      <c r="BP356" s="1206"/>
      <c r="BQ356" s="1206"/>
      <c r="BR356" s="1206"/>
      <c r="BS356" s="1206"/>
      <c r="BT356" s="1206"/>
      <c r="BU356" s="1206"/>
      <c r="BV356" s="1206"/>
      <c r="BW356" s="1206"/>
      <c r="BX356" s="1206"/>
      <c r="BY356" s="1206"/>
      <c r="BZ356" s="1206"/>
      <c r="CA356" s="1206"/>
      <c r="CB356" s="1206"/>
      <c r="CC356" s="1206"/>
      <c r="CD356" s="1206"/>
      <c r="CE356" s="1206"/>
      <c r="CF356" s="1206"/>
      <c r="CG356" s="1206"/>
      <c r="CH356" s="1206"/>
      <c r="CI356" s="1206"/>
      <c r="CJ356" s="1206"/>
      <c r="CK356" s="1206"/>
      <c r="CL356" s="1206"/>
      <c r="CM356" s="1206"/>
      <c r="CN356" s="1206"/>
      <c r="CO356" s="1206"/>
      <c r="CP356" s="1206"/>
      <c r="CQ356" s="1206"/>
      <c r="CR356" s="1206"/>
      <c r="CS356" s="1206"/>
      <c r="CT356" s="1206"/>
      <c r="CU356" s="1206"/>
      <c r="CV356" s="1206"/>
      <c r="CW356" s="1206"/>
      <c r="CX356" s="1206"/>
      <c r="CY356" s="1206"/>
      <c r="CZ356" s="1206"/>
      <c r="DA356" s="1206"/>
      <c r="DB356" s="1206"/>
      <c r="DC356" s="1206"/>
      <c r="DD356" s="1206"/>
      <c r="DE356" s="1206"/>
      <c r="DF356" s="1206"/>
      <c r="DG356" s="1206"/>
      <c r="DH356" s="1206"/>
      <c r="DI356" s="1206"/>
      <c r="DJ356" s="1206"/>
      <c r="DK356" s="1206"/>
      <c r="DL356" s="1206"/>
      <c r="DM356" s="1206"/>
      <c r="DN356" s="1206"/>
      <c r="DO356" s="1206"/>
      <c r="DP356" s="1206"/>
      <c r="DQ356" s="1206"/>
    </row>
    <row r="357" spans="3:121" x14ac:dyDescent="0.2">
      <c r="C357" s="1206"/>
      <c r="D357" s="1206"/>
      <c r="E357" s="1206"/>
      <c r="F357" s="1206"/>
      <c r="G357" s="1206"/>
      <c r="H357" s="1206"/>
      <c r="I357" s="1206"/>
      <c r="J357" s="1206"/>
      <c r="K357" s="1206"/>
      <c r="L357" s="1206"/>
      <c r="M357" s="1206"/>
      <c r="N357" s="1206"/>
      <c r="O357" s="1206"/>
      <c r="P357" s="1206"/>
      <c r="Q357" s="1206"/>
      <c r="R357" s="1206"/>
      <c r="S357" s="1206"/>
      <c r="T357" s="1206"/>
      <c r="U357" s="1206"/>
      <c r="V357" s="1206"/>
      <c r="W357" s="1206"/>
      <c r="X357" s="1206"/>
      <c r="Y357" s="1206"/>
      <c r="Z357" s="1206"/>
      <c r="AA357" s="1206"/>
      <c r="AB357" s="1206"/>
      <c r="AC357" s="1206"/>
      <c r="AD357" s="1206"/>
      <c r="AE357" s="1206"/>
      <c r="AF357" s="1206"/>
      <c r="AG357" s="1210"/>
      <c r="AH357" s="1210"/>
      <c r="AI357" s="1210"/>
      <c r="AJ357" s="1210"/>
      <c r="AK357" s="1206"/>
      <c r="AL357" s="1206"/>
      <c r="AM357" s="1206"/>
      <c r="AN357" s="1206"/>
      <c r="AO357" s="1206"/>
      <c r="AP357" s="1206"/>
      <c r="AQ357" s="1206"/>
      <c r="AR357" s="1206"/>
      <c r="AS357" s="1206"/>
      <c r="AT357" s="1206"/>
      <c r="AU357" s="1206"/>
      <c r="AV357" s="1206"/>
      <c r="AW357" s="1206"/>
      <c r="AX357" s="1206"/>
      <c r="AY357" s="1206"/>
      <c r="AZ357" s="1206"/>
      <c r="BA357" s="1206"/>
      <c r="BB357" s="1206"/>
      <c r="BC357" s="1206"/>
      <c r="BD357" s="1206"/>
      <c r="BE357" s="1206"/>
      <c r="BF357" s="1206"/>
      <c r="BG357" s="1206"/>
      <c r="BH357" s="1206"/>
      <c r="BI357" s="1206"/>
      <c r="BJ357" s="1206"/>
      <c r="BK357" s="1206"/>
      <c r="BL357" s="1206"/>
      <c r="BM357" s="1206"/>
      <c r="BN357" s="1206"/>
      <c r="BO357" s="1206"/>
      <c r="BP357" s="1206"/>
      <c r="BQ357" s="1206"/>
      <c r="BR357" s="1206"/>
      <c r="BS357" s="1206"/>
      <c r="BT357" s="1206"/>
      <c r="BU357" s="1206"/>
      <c r="BV357" s="1206"/>
      <c r="BW357" s="1206"/>
      <c r="BX357" s="1206"/>
      <c r="BY357" s="1206"/>
      <c r="BZ357" s="1206"/>
      <c r="CA357" s="1206"/>
      <c r="CB357" s="1206"/>
      <c r="CC357" s="1206"/>
      <c r="CD357" s="1206"/>
      <c r="CE357" s="1206"/>
      <c r="CF357" s="1206"/>
      <c r="CG357" s="1206"/>
      <c r="CH357" s="1206"/>
      <c r="CI357" s="1206"/>
      <c r="CJ357" s="1206"/>
      <c r="CK357" s="1206"/>
      <c r="CL357" s="1206"/>
      <c r="CM357" s="1206"/>
      <c r="CN357" s="1206"/>
      <c r="CO357" s="1206"/>
      <c r="CP357" s="1206"/>
      <c r="CQ357" s="1206"/>
      <c r="CR357" s="1206"/>
      <c r="CS357" s="1206"/>
      <c r="CT357" s="1206"/>
      <c r="CU357" s="1206"/>
      <c r="CV357" s="1206"/>
      <c r="CW357" s="1206"/>
      <c r="CX357" s="1206"/>
      <c r="CY357" s="1206"/>
      <c r="CZ357" s="1206"/>
      <c r="DA357" s="1206"/>
      <c r="DB357" s="1206"/>
      <c r="DC357" s="1206"/>
      <c r="DD357" s="1206"/>
      <c r="DE357" s="1206"/>
      <c r="DF357" s="1206"/>
      <c r="DG357" s="1206"/>
      <c r="DH357" s="1206"/>
      <c r="DI357" s="1206"/>
      <c r="DJ357" s="1206"/>
      <c r="DK357" s="1206"/>
      <c r="DL357" s="1206"/>
      <c r="DM357" s="1206"/>
      <c r="DN357" s="1206"/>
      <c r="DO357" s="1206"/>
      <c r="DP357" s="1206"/>
      <c r="DQ357" s="1206"/>
    </row>
    <row r="358" spans="3:121" x14ac:dyDescent="0.2">
      <c r="C358" s="1206"/>
      <c r="D358" s="1206"/>
      <c r="E358" s="1206"/>
      <c r="F358" s="1206"/>
      <c r="G358" s="1206"/>
      <c r="H358" s="1206"/>
      <c r="I358" s="1206"/>
      <c r="J358" s="1206"/>
      <c r="K358" s="1206"/>
      <c r="L358" s="1206"/>
      <c r="M358" s="1206"/>
      <c r="N358" s="1206"/>
      <c r="O358" s="1206"/>
      <c r="P358" s="1206"/>
      <c r="Q358" s="1206"/>
      <c r="R358" s="1206"/>
      <c r="S358" s="1206"/>
      <c r="T358" s="1206"/>
      <c r="U358" s="1206"/>
      <c r="V358" s="1206"/>
      <c r="W358" s="1206"/>
      <c r="X358" s="1206"/>
      <c r="Y358" s="1206"/>
      <c r="Z358" s="1206"/>
      <c r="AA358" s="1206"/>
      <c r="AB358" s="1206"/>
      <c r="AC358" s="1206"/>
      <c r="AD358" s="1206"/>
      <c r="AE358" s="1206"/>
      <c r="AF358" s="1206"/>
      <c r="AG358" s="1210"/>
      <c r="AH358" s="1210"/>
      <c r="AI358" s="1210"/>
      <c r="AJ358" s="1210"/>
      <c r="AK358" s="1206"/>
      <c r="AL358" s="1206"/>
      <c r="AM358" s="1206"/>
      <c r="AN358" s="1206"/>
      <c r="AO358" s="1206"/>
      <c r="AP358" s="1206"/>
      <c r="AQ358" s="1206"/>
      <c r="AR358" s="1206"/>
      <c r="AS358" s="1206"/>
      <c r="AT358" s="1206"/>
      <c r="AU358" s="1206"/>
      <c r="AV358" s="1206"/>
      <c r="AW358" s="1206"/>
      <c r="AX358" s="1206"/>
      <c r="AY358" s="1206"/>
      <c r="AZ358" s="1206"/>
      <c r="BA358" s="1206"/>
      <c r="BB358" s="1206"/>
      <c r="BC358" s="1206"/>
      <c r="BD358" s="1206"/>
      <c r="BE358" s="1206"/>
      <c r="BF358" s="1206"/>
      <c r="BG358" s="1206"/>
      <c r="BH358" s="1206"/>
      <c r="BI358" s="1206"/>
      <c r="BJ358" s="1206"/>
      <c r="BK358" s="1206"/>
      <c r="BL358" s="1206"/>
      <c r="BM358" s="1206"/>
      <c r="BN358" s="1206"/>
      <c r="BO358" s="1206"/>
      <c r="BP358" s="1206"/>
      <c r="BQ358" s="1206"/>
      <c r="BR358" s="1206"/>
      <c r="BS358" s="1206"/>
      <c r="BT358" s="1206"/>
      <c r="BU358" s="1206"/>
      <c r="BV358" s="1206"/>
      <c r="BW358" s="1206"/>
      <c r="BX358" s="1206"/>
      <c r="BY358" s="1206"/>
      <c r="BZ358" s="1206"/>
      <c r="CA358" s="1206"/>
      <c r="CB358" s="1206"/>
      <c r="CC358" s="1206"/>
      <c r="CD358" s="1206"/>
      <c r="CE358" s="1206"/>
      <c r="CF358" s="1206"/>
      <c r="CG358" s="1206"/>
      <c r="CH358" s="1206"/>
      <c r="CI358" s="1206"/>
      <c r="CJ358" s="1206"/>
      <c r="CK358" s="1206"/>
      <c r="CL358" s="1206"/>
      <c r="CM358" s="1206"/>
      <c r="CN358" s="1206"/>
      <c r="CO358" s="1206"/>
      <c r="CP358" s="1206"/>
      <c r="CQ358" s="1206"/>
      <c r="CR358" s="1206"/>
      <c r="CS358" s="1206"/>
      <c r="CT358" s="1206"/>
      <c r="CU358" s="1206"/>
      <c r="CV358" s="1206"/>
      <c r="CW358" s="1206"/>
      <c r="CX358" s="1206"/>
      <c r="CY358" s="1206"/>
      <c r="CZ358" s="1206"/>
      <c r="DA358" s="1206"/>
      <c r="DB358" s="1206"/>
      <c r="DC358" s="1206"/>
      <c r="DD358" s="1206"/>
      <c r="DE358" s="1206"/>
      <c r="DF358" s="1206"/>
      <c r="DG358" s="1206"/>
      <c r="DH358" s="1206"/>
      <c r="DI358" s="1206"/>
      <c r="DJ358" s="1206"/>
      <c r="DK358" s="1206"/>
      <c r="DL358" s="1206"/>
      <c r="DM358" s="1206"/>
      <c r="DN358" s="1206"/>
      <c r="DO358" s="1206"/>
      <c r="DP358" s="1206"/>
      <c r="DQ358" s="1206"/>
    </row>
    <row r="359" spans="3:121" x14ac:dyDescent="0.2">
      <c r="C359" s="1206"/>
      <c r="D359" s="1206"/>
      <c r="E359" s="1206"/>
      <c r="F359" s="1206"/>
      <c r="G359" s="1206"/>
      <c r="H359" s="1206"/>
      <c r="I359" s="1206"/>
      <c r="J359" s="1206"/>
      <c r="K359" s="1206"/>
      <c r="L359" s="1206"/>
      <c r="M359" s="1206"/>
      <c r="N359" s="1206"/>
      <c r="O359" s="1206"/>
      <c r="P359" s="1206"/>
      <c r="Q359" s="1206"/>
      <c r="R359" s="1206"/>
      <c r="S359" s="1206"/>
      <c r="T359" s="1206"/>
      <c r="U359" s="1206"/>
      <c r="V359" s="1206"/>
      <c r="W359" s="1206"/>
      <c r="X359" s="1206"/>
      <c r="Y359" s="1206"/>
      <c r="Z359" s="1206"/>
      <c r="AA359" s="1206"/>
      <c r="AB359" s="1206"/>
      <c r="AC359" s="1206"/>
      <c r="AD359" s="1206"/>
      <c r="AE359" s="1206"/>
      <c r="AF359" s="1206"/>
      <c r="AG359" s="1210"/>
      <c r="AH359" s="1210"/>
      <c r="AI359" s="1210"/>
      <c r="AJ359" s="1210"/>
      <c r="AK359" s="1206"/>
      <c r="AL359" s="1206"/>
      <c r="AM359" s="1206"/>
      <c r="AN359" s="1206"/>
      <c r="AO359" s="1206"/>
      <c r="AP359" s="1206"/>
      <c r="AQ359" s="1206"/>
      <c r="AR359" s="1206"/>
      <c r="AS359" s="1206"/>
      <c r="AT359" s="1206"/>
      <c r="AU359" s="1206"/>
      <c r="AV359" s="1206"/>
      <c r="AW359" s="1206"/>
      <c r="AX359" s="1206"/>
      <c r="AY359" s="1206"/>
      <c r="AZ359" s="1206"/>
      <c r="BA359" s="1206"/>
      <c r="BB359" s="1206"/>
      <c r="BC359" s="1206"/>
      <c r="BD359" s="1206"/>
      <c r="BE359" s="1206"/>
      <c r="BF359" s="1206"/>
      <c r="BG359" s="1206"/>
      <c r="BH359" s="1206"/>
      <c r="BI359" s="1206"/>
      <c r="BJ359" s="1206"/>
      <c r="BK359" s="1206"/>
      <c r="BL359" s="1206"/>
      <c r="BM359" s="1206"/>
      <c r="BN359" s="1206"/>
      <c r="BO359" s="1206"/>
      <c r="BP359" s="1206"/>
      <c r="BQ359" s="1206"/>
      <c r="BR359" s="1206"/>
      <c r="BS359" s="1206"/>
      <c r="BT359" s="1206"/>
      <c r="BU359" s="1206"/>
      <c r="BV359" s="1206"/>
      <c r="BW359" s="1206"/>
      <c r="BX359" s="1206"/>
      <c r="BY359" s="1206"/>
      <c r="BZ359" s="1206"/>
      <c r="CA359" s="1206"/>
      <c r="CB359" s="1206"/>
      <c r="CC359" s="1206"/>
      <c r="CD359" s="1206"/>
      <c r="CE359" s="1206"/>
      <c r="CF359" s="1206"/>
      <c r="CG359" s="1206"/>
      <c r="CH359" s="1206"/>
      <c r="CI359" s="1206"/>
      <c r="CJ359" s="1206"/>
      <c r="CK359" s="1206"/>
      <c r="CL359" s="1206"/>
      <c r="CM359" s="1206"/>
      <c r="CN359" s="1206"/>
      <c r="CO359" s="1206"/>
      <c r="CP359" s="1206"/>
      <c r="CQ359" s="1206"/>
      <c r="CR359" s="1206"/>
      <c r="CS359" s="1206"/>
      <c r="CT359" s="1206"/>
      <c r="CU359" s="1206"/>
      <c r="CV359" s="1206"/>
      <c r="CW359" s="1206"/>
      <c r="CX359" s="1206"/>
      <c r="CY359" s="1206"/>
      <c r="CZ359" s="1206"/>
      <c r="DA359" s="1206"/>
      <c r="DB359" s="1206"/>
      <c r="DC359" s="1206"/>
      <c r="DD359" s="1206"/>
      <c r="DE359" s="1206"/>
      <c r="DF359" s="1206"/>
      <c r="DG359" s="1206"/>
      <c r="DH359" s="1206"/>
      <c r="DI359" s="1206"/>
      <c r="DJ359" s="1206"/>
      <c r="DK359" s="1206"/>
      <c r="DL359" s="1206"/>
      <c r="DM359" s="1206"/>
      <c r="DN359" s="1206"/>
      <c r="DO359" s="1206"/>
      <c r="DP359" s="1206"/>
      <c r="DQ359" s="1206"/>
    </row>
    <row r="360" spans="3:121" x14ac:dyDescent="0.2">
      <c r="C360" s="1206"/>
      <c r="D360" s="1206"/>
      <c r="E360" s="1206"/>
      <c r="F360" s="1206"/>
      <c r="G360" s="1206"/>
      <c r="H360" s="1206"/>
      <c r="I360" s="1206"/>
      <c r="J360" s="1206"/>
      <c r="K360" s="1206"/>
      <c r="L360" s="1206"/>
      <c r="M360" s="1206"/>
      <c r="N360" s="1206"/>
      <c r="O360" s="1206"/>
      <c r="P360" s="1206"/>
      <c r="Q360" s="1206"/>
      <c r="R360" s="1206"/>
      <c r="S360" s="1206"/>
      <c r="T360" s="1206"/>
      <c r="U360" s="1206"/>
      <c r="V360" s="1206"/>
      <c r="W360" s="1206"/>
      <c r="X360" s="1206"/>
      <c r="Y360" s="1206"/>
      <c r="Z360" s="1206"/>
      <c r="AA360" s="1206"/>
      <c r="AB360" s="1206"/>
      <c r="AC360" s="1206"/>
      <c r="AD360" s="1206"/>
      <c r="AE360" s="1206"/>
      <c r="AF360" s="1206"/>
      <c r="AG360" s="1210"/>
      <c r="AH360" s="1210"/>
      <c r="AI360" s="1210"/>
      <c r="AJ360" s="1210"/>
      <c r="AK360" s="1206"/>
      <c r="AL360" s="1206"/>
      <c r="AM360" s="1206"/>
      <c r="AN360" s="1206"/>
      <c r="AO360" s="1206"/>
      <c r="AP360" s="1206"/>
      <c r="AQ360" s="1206"/>
      <c r="AR360" s="1206"/>
      <c r="AS360" s="1206"/>
      <c r="AT360" s="1206"/>
      <c r="AU360" s="1206"/>
      <c r="AV360" s="1206"/>
      <c r="AW360" s="1206"/>
      <c r="AX360" s="1206"/>
      <c r="AY360" s="1206"/>
      <c r="AZ360" s="1206"/>
      <c r="BA360" s="1206"/>
      <c r="BB360" s="1206"/>
      <c r="BC360" s="1206"/>
      <c r="BD360" s="1206"/>
      <c r="BE360" s="1206"/>
      <c r="BF360" s="1206"/>
      <c r="BG360" s="1206"/>
      <c r="BH360" s="1206"/>
      <c r="BI360" s="1206"/>
      <c r="BJ360" s="1206"/>
      <c r="BK360" s="1206"/>
      <c r="BL360" s="1206"/>
      <c r="BM360" s="1206"/>
      <c r="BN360" s="1206"/>
      <c r="BO360" s="1206"/>
      <c r="BP360" s="1206"/>
      <c r="BQ360" s="1206"/>
      <c r="BR360" s="1206"/>
      <c r="BS360" s="1206"/>
      <c r="BT360" s="1206"/>
      <c r="BU360" s="1206"/>
      <c r="BV360" s="1206"/>
      <c r="BW360" s="1206"/>
      <c r="BX360" s="1206"/>
      <c r="BY360" s="1206"/>
      <c r="BZ360" s="1206"/>
      <c r="CA360" s="1206"/>
      <c r="CB360" s="1206"/>
      <c r="CC360" s="1206"/>
      <c r="CD360" s="1206"/>
      <c r="CE360" s="1206"/>
      <c r="CF360" s="1206"/>
      <c r="CG360" s="1206"/>
      <c r="CH360" s="1206"/>
      <c r="CI360" s="1206"/>
      <c r="CJ360" s="1206"/>
      <c r="CK360" s="1206"/>
      <c r="CL360" s="1206"/>
      <c r="CM360" s="1206"/>
      <c r="CN360" s="1206"/>
      <c r="CO360" s="1206"/>
      <c r="CP360" s="1206"/>
      <c r="CQ360" s="1206"/>
      <c r="CR360" s="1206"/>
      <c r="CS360" s="1206"/>
      <c r="CT360" s="1206"/>
      <c r="CU360" s="1206"/>
      <c r="CV360" s="1206"/>
      <c r="CW360" s="1206"/>
      <c r="CX360" s="1206"/>
      <c r="CY360" s="1206"/>
      <c r="CZ360" s="1206"/>
      <c r="DA360" s="1206"/>
      <c r="DB360" s="1206"/>
      <c r="DC360" s="1206"/>
      <c r="DD360" s="1206"/>
      <c r="DE360" s="1206"/>
      <c r="DF360" s="1206"/>
      <c r="DG360" s="1206"/>
      <c r="DH360" s="1206"/>
      <c r="DI360" s="1206"/>
      <c r="DJ360" s="1206"/>
      <c r="DK360" s="1206"/>
      <c r="DL360" s="1206"/>
      <c r="DM360" s="1206"/>
      <c r="DN360" s="1206"/>
      <c r="DO360" s="1206"/>
      <c r="DP360" s="1206"/>
      <c r="DQ360" s="1206"/>
    </row>
    <row r="361" spans="3:121" x14ac:dyDescent="0.2">
      <c r="C361" s="1206"/>
      <c r="D361" s="1206"/>
      <c r="E361" s="1206"/>
      <c r="F361" s="1206"/>
      <c r="G361" s="1206"/>
      <c r="H361" s="1206"/>
      <c r="I361" s="1206"/>
      <c r="J361" s="1206"/>
      <c r="K361" s="1206"/>
      <c r="L361" s="1206"/>
      <c r="M361" s="1206"/>
      <c r="N361" s="1206"/>
      <c r="O361" s="1206"/>
      <c r="P361" s="1206"/>
      <c r="Q361" s="1206"/>
      <c r="R361" s="1206"/>
      <c r="S361" s="1206"/>
      <c r="T361" s="1206"/>
      <c r="U361" s="1206"/>
      <c r="V361" s="1206"/>
      <c r="W361" s="1206"/>
      <c r="X361" s="1206"/>
      <c r="Y361" s="1206"/>
      <c r="Z361" s="1206"/>
      <c r="AA361" s="1206"/>
      <c r="AB361" s="1206"/>
      <c r="AC361" s="1206"/>
      <c r="AD361" s="1206"/>
      <c r="AE361" s="1206"/>
      <c r="AF361" s="1206"/>
      <c r="AG361" s="1210"/>
      <c r="AH361" s="1210"/>
      <c r="AI361" s="1210"/>
      <c r="AJ361" s="1210"/>
      <c r="AK361" s="1206"/>
      <c r="AL361" s="1206"/>
      <c r="AM361" s="1206"/>
      <c r="AN361" s="1206"/>
      <c r="AO361" s="1206"/>
      <c r="AP361" s="1206"/>
      <c r="AQ361" s="1206"/>
      <c r="AR361" s="1206"/>
      <c r="AS361" s="1206"/>
      <c r="AT361" s="1206"/>
      <c r="AU361" s="1206"/>
      <c r="AV361" s="1206"/>
      <c r="AW361" s="1206"/>
      <c r="AX361" s="1206"/>
      <c r="AY361" s="1206"/>
      <c r="AZ361" s="1206"/>
      <c r="BA361" s="1206"/>
      <c r="BB361" s="1206"/>
      <c r="BC361" s="1206"/>
      <c r="BD361" s="1206"/>
      <c r="BE361" s="1206"/>
      <c r="BF361" s="1206"/>
      <c r="BG361" s="1206"/>
      <c r="BH361" s="1206"/>
      <c r="BI361" s="1206"/>
      <c r="BJ361" s="1206"/>
      <c r="BK361" s="1206"/>
      <c r="BL361" s="1206"/>
      <c r="BM361" s="1206"/>
      <c r="BN361" s="1206"/>
      <c r="BO361" s="1206"/>
      <c r="BP361" s="1206"/>
      <c r="BQ361" s="1206"/>
      <c r="BR361" s="1206"/>
      <c r="BS361" s="1206"/>
      <c r="BT361" s="1206"/>
      <c r="BU361" s="1206"/>
      <c r="BV361" s="1206"/>
      <c r="BW361" s="1206"/>
      <c r="BX361" s="1206"/>
      <c r="BY361" s="1206"/>
      <c r="BZ361" s="1206"/>
      <c r="CA361" s="1206"/>
      <c r="CB361" s="1206"/>
      <c r="CC361" s="1206"/>
      <c r="CD361" s="1206"/>
      <c r="CE361" s="1206"/>
      <c r="CF361" s="1206"/>
      <c r="CG361" s="1206"/>
      <c r="CH361" s="1206"/>
      <c r="CI361" s="1206"/>
      <c r="CJ361" s="1206"/>
      <c r="CK361" s="1206"/>
      <c r="CL361" s="1206"/>
      <c r="CM361" s="1206"/>
      <c r="CN361" s="1206"/>
      <c r="CO361" s="1206"/>
      <c r="CP361" s="1206"/>
      <c r="CQ361" s="1206"/>
      <c r="CR361" s="1206"/>
      <c r="CS361" s="1206"/>
      <c r="CT361" s="1206"/>
      <c r="CU361" s="1206"/>
      <c r="CV361" s="1206"/>
      <c r="CW361" s="1206"/>
      <c r="CX361" s="1206"/>
      <c r="CY361" s="1206"/>
      <c r="CZ361" s="1206"/>
      <c r="DA361" s="1206"/>
      <c r="DB361" s="1206"/>
      <c r="DC361" s="1206"/>
      <c r="DD361" s="1206"/>
      <c r="DE361" s="1206"/>
      <c r="DF361" s="1206"/>
      <c r="DG361" s="1206"/>
      <c r="DH361" s="1206"/>
      <c r="DI361" s="1206"/>
      <c r="DJ361" s="1206"/>
      <c r="DK361" s="1206"/>
      <c r="DL361" s="1206"/>
      <c r="DM361" s="1206"/>
      <c r="DN361" s="1206"/>
      <c r="DO361" s="1206"/>
      <c r="DP361" s="1206"/>
      <c r="DQ361" s="1206"/>
    </row>
    <row r="362" spans="3:121" x14ac:dyDescent="0.2">
      <c r="C362" s="1206"/>
      <c r="D362" s="1206"/>
      <c r="E362" s="1206"/>
      <c r="F362" s="1206"/>
      <c r="G362" s="1206"/>
      <c r="H362" s="1206"/>
      <c r="I362" s="1206"/>
      <c r="J362" s="1206"/>
      <c r="K362" s="1206"/>
      <c r="L362" s="1206"/>
      <c r="M362" s="1206"/>
      <c r="N362" s="1206"/>
      <c r="O362" s="1206"/>
      <c r="P362" s="1206"/>
      <c r="Q362" s="1206"/>
      <c r="R362" s="1206"/>
      <c r="S362" s="1206"/>
      <c r="T362" s="1206"/>
      <c r="U362" s="1206"/>
      <c r="V362" s="1206"/>
      <c r="W362" s="1206"/>
      <c r="X362" s="1206"/>
      <c r="Y362" s="1206"/>
      <c r="Z362" s="1206"/>
      <c r="AA362" s="1206"/>
      <c r="AB362" s="1206"/>
      <c r="AC362" s="1206"/>
      <c r="AD362" s="1206"/>
      <c r="AE362" s="1206"/>
      <c r="AF362" s="1206"/>
      <c r="AG362" s="1210"/>
      <c r="AH362" s="1210"/>
      <c r="AI362" s="1210"/>
      <c r="AJ362" s="1210"/>
      <c r="AK362" s="1206"/>
      <c r="AL362" s="1206"/>
      <c r="AM362" s="1206"/>
      <c r="AN362" s="1206"/>
      <c r="AO362" s="1206"/>
      <c r="AP362" s="1206"/>
      <c r="AQ362" s="1206"/>
      <c r="AR362" s="1206"/>
      <c r="AS362" s="1206"/>
      <c r="AT362" s="1206"/>
      <c r="AU362" s="1206"/>
      <c r="AV362" s="1206"/>
      <c r="AW362" s="1206"/>
      <c r="AX362" s="1206"/>
      <c r="AY362" s="1206"/>
      <c r="AZ362" s="1206"/>
      <c r="BA362" s="1206"/>
      <c r="BB362" s="1206"/>
      <c r="BC362" s="1206"/>
      <c r="BD362" s="1206"/>
      <c r="BE362" s="1206"/>
      <c r="BF362" s="1206"/>
      <c r="BG362" s="1206"/>
      <c r="BH362" s="1206"/>
      <c r="BI362" s="1206"/>
      <c r="BJ362" s="1206"/>
      <c r="BK362" s="1206"/>
      <c r="BL362" s="1206"/>
      <c r="BM362" s="1206"/>
      <c r="BN362" s="1206"/>
      <c r="BO362" s="1206"/>
      <c r="BP362" s="1206"/>
      <c r="BQ362" s="1206"/>
      <c r="BR362" s="1206"/>
      <c r="BS362" s="1206"/>
      <c r="BT362" s="1206"/>
      <c r="BU362" s="1206"/>
      <c r="BV362" s="1206"/>
      <c r="BW362" s="1206"/>
      <c r="BX362" s="1206"/>
      <c r="BY362" s="1206"/>
      <c r="BZ362" s="1206"/>
      <c r="CA362" s="1206"/>
      <c r="CB362" s="1206"/>
      <c r="CC362" s="1206"/>
      <c r="CD362" s="1206"/>
      <c r="CE362" s="1206"/>
      <c r="CF362" s="1206"/>
      <c r="CG362" s="1206"/>
      <c r="CH362" s="1206"/>
      <c r="CI362" s="1206"/>
      <c r="CJ362" s="1206"/>
      <c r="CK362" s="1206"/>
      <c r="CL362" s="1206"/>
      <c r="CM362" s="1206"/>
      <c r="CN362" s="1206"/>
      <c r="CO362" s="1206"/>
      <c r="CP362" s="1206"/>
      <c r="CQ362" s="1206"/>
      <c r="CR362" s="1206"/>
      <c r="CS362" s="1206"/>
      <c r="CT362" s="1206"/>
      <c r="CU362" s="1206"/>
      <c r="CV362" s="1206"/>
      <c r="CW362" s="1206"/>
      <c r="CX362" s="1206"/>
      <c r="CY362" s="1206"/>
      <c r="CZ362" s="1206"/>
      <c r="DA362" s="1206"/>
      <c r="DB362" s="1206"/>
      <c r="DC362" s="1206"/>
      <c r="DD362" s="1206"/>
      <c r="DE362" s="1206"/>
      <c r="DF362" s="1206"/>
      <c r="DG362" s="1206"/>
      <c r="DH362" s="1206"/>
      <c r="DI362" s="1206"/>
      <c r="DJ362" s="1206"/>
      <c r="DK362" s="1206"/>
      <c r="DL362" s="1206"/>
      <c r="DM362" s="1206"/>
      <c r="DN362" s="1206"/>
      <c r="DO362" s="1206"/>
      <c r="DP362" s="1206"/>
      <c r="DQ362" s="1206"/>
    </row>
    <row r="363" spans="3:121" x14ac:dyDescent="0.2">
      <c r="C363" s="1206"/>
      <c r="D363" s="1206"/>
      <c r="E363" s="1206"/>
      <c r="F363" s="1206"/>
      <c r="G363" s="1206"/>
      <c r="H363" s="1206"/>
      <c r="I363" s="1206"/>
      <c r="J363" s="1206"/>
      <c r="K363" s="1206"/>
      <c r="L363" s="1206"/>
      <c r="M363" s="1206"/>
      <c r="N363" s="1206"/>
      <c r="O363" s="1206"/>
      <c r="P363" s="1206"/>
      <c r="Q363" s="1206"/>
      <c r="R363" s="1206"/>
      <c r="S363" s="1206"/>
      <c r="T363" s="1206"/>
      <c r="U363" s="1206"/>
      <c r="V363" s="1206"/>
      <c r="W363" s="1206"/>
      <c r="X363" s="1206"/>
      <c r="Y363" s="1206"/>
      <c r="Z363" s="1206"/>
      <c r="AA363" s="1206"/>
      <c r="AB363" s="1206"/>
      <c r="AC363" s="1206"/>
      <c r="AD363" s="1206"/>
      <c r="AE363" s="1206"/>
      <c r="AF363" s="1206"/>
      <c r="AG363" s="1210"/>
      <c r="AH363" s="1210"/>
      <c r="AI363" s="1210"/>
      <c r="AJ363" s="1210"/>
      <c r="AK363" s="1206"/>
      <c r="AL363" s="1206"/>
      <c r="AM363" s="1206"/>
      <c r="AN363" s="1206"/>
      <c r="AO363" s="1206"/>
      <c r="AP363" s="1206"/>
      <c r="AQ363" s="1206"/>
      <c r="AR363" s="1206"/>
      <c r="AS363" s="1206"/>
      <c r="AT363" s="1206"/>
      <c r="AU363" s="1206"/>
      <c r="AV363" s="1206"/>
      <c r="AW363" s="1206"/>
      <c r="AX363" s="1206"/>
      <c r="AY363" s="1206"/>
      <c r="AZ363" s="1206"/>
      <c r="BA363" s="1206"/>
      <c r="BB363" s="1206"/>
      <c r="BC363" s="1206"/>
      <c r="BD363" s="1206"/>
      <c r="BE363" s="1206"/>
      <c r="BF363" s="1206"/>
      <c r="BG363" s="1206"/>
      <c r="BH363" s="1206"/>
      <c r="BI363" s="1206"/>
      <c r="BJ363" s="1206"/>
      <c r="BK363" s="1206"/>
      <c r="BL363" s="1206"/>
      <c r="BM363" s="1206"/>
      <c r="BN363" s="1206"/>
      <c r="BO363" s="1206"/>
      <c r="BP363" s="1206"/>
      <c r="BQ363" s="1206"/>
      <c r="BR363" s="1206"/>
      <c r="BS363" s="1206"/>
      <c r="BT363" s="1206"/>
      <c r="BU363" s="1206"/>
      <c r="BV363" s="1206"/>
      <c r="BW363" s="1206"/>
      <c r="BX363" s="1206"/>
      <c r="BY363" s="1206"/>
      <c r="BZ363" s="1206"/>
      <c r="CA363" s="1206"/>
      <c r="CB363" s="1206"/>
      <c r="CC363" s="1206"/>
      <c r="CD363" s="1206"/>
      <c r="CE363" s="1206"/>
      <c r="CF363" s="1206"/>
      <c r="CG363" s="1206"/>
      <c r="CH363" s="1206"/>
      <c r="CI363" s="1206"/>
      <c r="CJ363" s="1206"/>
      <c r="CK363" s="1206"/>
      <c r="CL363" s="1206"/>
      <c r="CM363" s="1206"/>
      <c r="CN363" s="1206"/>
      <c r="CO363" s="1206"/>
      <c r="CP363" s="1206"/>
      <c r="CQ363" s="1206"/>
      <c r="CR363" s="1206"/>
      <c r="CS363" s="1206"/>
      <c r="CT363" s="1206"/>
      <c r="CU363" s="1206"/>
      <c r="CV363" s="1206"/>
      <c r="CW363" s="1206"/>
      <c r="CX363" s="1206"/>
      <c r="CY363" s="1206"/>
      <c r="CZ363" s="1206"/>
      <c r="DA363" s="1206"/>
      <c r="DB363" s="1206"/>
      <c r="DC363" s="1206"/>
      <c r="DD363" s="1206"/>
      <c r="DE363" s="1206"/>
      <c r="DF363" s="1206"/>
      <c r="DG363" s="1206"/>
      <c r="DH363" s="1206"/>
      <c r="DI363" s="1206"/>
      <c r="DJ363" s="1206"/>
      <c r="DK363" s="1206"/>
      <c r="DL363" s="1206"/>
      <c r="DM363" s="1206"/>
      <c r="DN363" s="1206"/>
      <c r="DO363" s="1206"/>
      <c r="DP363" s="1206"/>
      <c r="DQ363" s="1206"/>
    </row>
    <row r="364" spans="3:121" x14ac:dyDescent="0.2">
      <c r="C364" s="1206"/>
      <c r="D364" s="1206"/>
      <c r="E364" s="1206"/>
      <c r="F364" s="1206"/>
      <c r="G364" s="1206"/>
      <c r="H364" s="1206"/>
      <c r="I364" s="1206"/>
      <c r="J364" s="1206"/>
      <c r="K364" s="1206"/>
      <c r="L364" s="1206"/>
      <c r="M364" s="1206"/>
      <c r="N364" s="1206"/>
      <c r="O364" s="1206"/>
      <c r="P364" s="1206"/>
      <c r="Q364" s="1206"/>
      <c r="R364" s="1206"/>
      <c r="S364" s="1206"/>
      <c r="T364" s="1206"/>
      <c r="U364" s="1206"/>
      <c r="V364" s="1206"/>
      <c r="W364" s="1206"/>
      <c r="X364" s="1206"/>
      <c r="Y364" s="1206"/>
      <c r="Z364" s="1206"/>
      <c r="AA364" s="1206"/>
      <c r="AB364" s="1206"/>
      <c r="AC364" s="1206"/>
      <c r="AD364" s="1206"/>
      <c r="AE364" s="1206"/>
      <c r="AF364" s="1206"/>
      <c r="AG364" s="1210"/>
      <c r="AH364" s="1210"/>
      <c r="AI364" s="1210"/>
      <c r="AJ364" s="1210"/>
      <c r="AK364" s="1206"/>
      <c r="AL364" s="1206"/>
      <c r="AM364" s="1206"/>
      <c r="AN364" s="1206"/>
      <c r="AO364" s="1206"/>
      <c r="AP364" s="1206"/>
      <c r="AQ364" s="1206"/>
      <c r="AR364" s="1206"/>
      <c r="AS364" s="1206"/>
      <c r="AT364" s="1206"/>
      <c r="AU364" s="1206"/>
      <c r="AV364" s="1206"/>
      <c r="AW364" s="1206"/>
      <c r="AX364" s="1206"/>
      <c r="AY364" s="1206"/>
      <c r="AZ364" s="1206"/>
      <c r="BA364" s="1206"/>
      <c r="BB364" s="1206"/>
      <c r="BC364" s="1206"/>
      <c r="BD364" s="1206"/>
      <c r="BE364" s="1206"/>
      <c r="BF364" s="1206"/>
      <c r="BG364" s="1206"/>
      <c r="BH364" s="1206"/>
      <c r="BI364" s="1206"/>
      <c r="BJ364" s="1206"/>
      <c r="BK364" s="1206"/>
      <c r="BL364" s="1206"/>
      <c r="BM364" s="1206"/>
      <c r="BN364" s="1206"/>
      <c r="BO364" s="1206"/>
      <c r="BP364" s="1206"/>
      <c r="BQ364" s="1206"/>
      <c r="BR364" s="1206"/>
      <c r="BS364" s="1206"/>
      <c r="BT364" s="1206"/>
      <c r="BU364" s="1206"/>
      <c r="BV364" s="1206"/>
      <c r="BW364" s="1206"/>
      <c r="BX364" s="1206"/>
      <c r="BY364" s="1206"/>
      <c r="BZ364" s="1206"/>
      <c r="CA364" s="1206"/>
      <c r="CB364" s="1206"/>
      <c r="CC364" s="1206"/>
      <c r="CD364" s="1206"/>
      <c r="CE364" s="1206"/>
      <c r="CF364" s="1206"/>
      <c r="CG364" s="1206"/>
      <c r="CH364" s="1206"/>
      <c r="CI364" s="1206"/>
      <c r="CJ364" s="1206"/>
      <c r="CK364" s="1206"/>
      <c r="CL364" s="1206"/>
      <c r="CM364" s="1206"/>
      <c r="CN364" s="1206"/>
      <c r="CO364" s="1206"/>
      <c r="CP364" s="1206"/>
      <c r="CQ364" s="1206"/>
      <c r="CR364" s="1206"/>
      <c r="CS364" s="1206"/>
      <c r="CT364" s="1206"/>
      <c r="CU364" s="1206"/>
      <c r="CV364" s="1206"/>
      <c r="CW364" s="1206"/>
      <c r="CX364" s="1206"/>
      <c r="CY364" s="1206"/>
      <c r="CZ364" s="1206"/>
      <c r="DA364" s="1206"/>
      <c r="DB364" s="1206"/>
      <c r="DC364" s="1206"/>
      <c r="DD364" s="1206"/>
      <c r="DE364" s="1206"/>
      <c r="DF364" s="1206"/>
      <c r="DG364" s="1206"/>
      <c r="DH364" s="1206"/>
      <c r="DI364" s="1206"/>
      <c r="DJ364" s="1206"/>
      <c r="DK364" s="1206"/>
      <c r="DL364" s="1206"/>
      <c r="DM364" s="1206"/>
      <c r="DN364" s="1206"/>
      <c r="DO364" s="1206"/>
      <c r="DP364" s="1206"/>
      <c r="DQ364" s="1206"/>
    </row>
    <row r="365" spans="3:121" x14ac:dyDescent="0.2">
      <c r="C365" s="1206"/>
      <c r="D365" s="1206"/>
      <c r="E365" s="1206"/>
      <c r="F365" s="1206"/>
      <c r="G365" s="1206"/>
      <c r="H365" s="1206"/>
      <c r="I365" s="1206"/>
      <c r="J365" s="1206"/>
      <c r="K365" s="1206"/>
      <c r="L365" s="1206"/>
      <c r="M365" s="1206"/>
      <c r="N365" s="1206"/>
      <c r="O365" s="1206"/>
      <c r="P365" s="1206"/>
      <c r="Q365" s="1206"/>
      <c r="R365" s="1206"/>
      <c r="S365" s="1206"/>
      <c r="T365" s="1206"/>
      <c r="U365" s="1206"/>
      <c r="V365" s="1206"/>
      <c r="W365" s="1206"/>
      <c r="X365" s="1206"/>
      <c r="Y365" s="1206"/>
      <c r="Z365" s="1206"/>
      <c r="AA365" s="1206"/>
      <c r="AB365" s="1206"/>
      <c r="AC365" s="1206"/>
      <c r="AD365" s="1206"/>
      <c r="AE365" s="1206"/>
      <c r="AF365" s="1206"/>
      <c r="AG365" s="1210"/>
      <c r="AH365" s="1210"/>
      <c r="AI365" s="1210"/>
      <c r="AJ365" s="1210"/>
      <c r="AK365" s="1206"/>
      <c r="AL365" s="1206"/>
      <c r="AM365" s="1206"/>
      <c r="AN365" s="1206"/>
      <c r="AO365" s="1206"/>
      <c r="AP365" s="1206"/>
      <c r="AQ365" s="1206"/>
      <c r="AR365" s="1206"/>
      <c r="AS365" s="1206"/>
      <c r="AT365" s="1206"/>
      <c r="AU365" s="1206"/>
      <c r="AV365" s="1206"/>
      <c r="AW365" s="1206"/>
      <c r="AX365" s="1206"/>
      <c r="AY365" s="1206"/>
      <c r="AZ365" s="1206"/>
      <c r="BA365" s="1206"/>
      <c r="BB365" s="1206"/>
      <c r="BC365" s="1206"/>
      <c r="BD365" s="1206"/>
      <c r="BE365" s="1206"/>
      <c r="BF365" s="1206"/>
      <c r="BG365" s="1206"/>
      <c r="BH365" s="1206"/>
      <c r="BI365" s="1206"/>
      <c r="BJ365" s="1206"/>
      <c r="BK365" s="1206"/>
      <c r="BL365" s="1206"/>
      <c r="BM365" s="1206"/>
      <c r="BN365" s="1206"/>
      <c r="BO365" s="1206"/>
      <c r="BP365" s="1206"/>
      <c r="BQ365" s="1206"/>
      <c r="BR365" s="1206"/>
      <c r="BS365" s="1206"/>
      <c r="BT365" s="1206"/>
      <c r="BU365" s="1206"/>
      <c r="BV365" s="1206"/>
      <c r="BW365" s="1206"/>
      <c r="BX365" s="1206"/>
      <c r="BY365" s="1206"/>
      <c r="BZ365" s="1206"/>
      <c r="CA365" s="1206"/>
      <c r="CB365" s="1206"/>
      <c r="CC365" s="1206"/>
      <c r="CD365" s="1206"/>
      <c r="CE365" s="1206"/>
      <c r="CF365" s="1206"/>
      <c r="CG365" s="1206"/>
      <c r="CH365" s="1206"/>
      <c r="CI365" s="1206"/>
      <c r="CJ365" s="1206"/>
      <c r="CK365" s="1206"/>
      <c r="CL365" s="1206"/>
      <c r="CM365" s="1206"/>
      <c r="CN365" s="1206"/>
      <c r="CO365" s="1206"/>
      <c r="CP365" s="1206"/>
      <c r="CQ365" s="1206"/>
      <c r="CR365" s="1206"/>
      <c r="CS365" s="1206"/>
      <c r="CT365" s="1206"/>
      <c r="CU365" s="1206"/>
      <c r="CV365" s="1206"/>
      <c r="CW365" s="1206"/>
      <c r="CX365" s="1206"/>
      <c r="CY365" s="1206"/>
      <c r="CZ365" s="1206"/>
      <c r="DA365" s="1206"/>
      <c r="DB365" s="1206"/>
      <c r="DC365" s="1206"/>
      <c r="DD365" s="1206"/>
      <c r="DE365" s="1206"/>
      <c r="DF365" s="1206"/>
      <c r="DG365" s="1206"/>
      <c r="DH365" s="1206"/>
      <c r="DI365" s="1206"/>
      <c r="DJ365" s="1206"/>
      <c r="DK365" s="1206"/>
      <c r="DL365" s="1206"/>
      <c r="DM365" s="1206"/>
      <c r="DN365" s="1206"/>
      <c r="DO365" s="1206"/>
      <c r="DP365" s="1206"/>
      <c r="DQ365" s="1206"/>
    </row>
    <row r="366" spans="3:121" x14ac:dyDescent="0.2">
      <c r="C366" s="1206"/>
      <c r="D366" s="1206"/>
      <c r="E366" s="1206"/>
      <c r="F366" s="1206"/>
      <c r="G366" s="1206"/>
      <c r="H366" s="1206"/>
      <c r="I366" s="1206"/>
      <c r="J366" s="1206"/>
      <c r="K366" s="1206"/>
      <c r="L366" s="1206"/>
      <c r="M366" s="1206"/>
      <c r="N366" s="1206"/>
      <c r="O366" s="1206"/>
      <c r="P366" s="1206"/>
      <c r="Q366" s="1206"/>
      <c r="R366" s="1206"/>
      <c r="S366" s="1206"/>
      <c r="T366" s="1206"/>
      <c r="U366" s="1206"/>
      <c r="V366" s="1206"/>
      <c r="W366" s="1206"/>
      <c r="X366" s="1206"/>
      <c r="Y366" s="1206"/>
      <c r="Z366" s="1206"/>
      <c r="AA366" s="1206"/>
      <c r="AB366" s="1206"/>
      <c r="AC366" s="1206"/>
      <c r="AD366" s="1206"/>
      <c r="AE366" s="1206"/>
      <c r="AF366" s="1206"/>
      <c r="AG366" s="1210"/>
      <c r="AH366" s="1210"/>
      <c r="AI366" s="1210"/>
      <c r="AJ366" s="1210"/>
      <c r="AK366" s="1206"/>
      <c r="AL366" s="1206"/>
      <c r="AM366" s="1206"/>
      <c r="AN366" s="1206"/>
      <c r="AO366" s="1206"/>
      <c r="AP366" s="1206"/>
      <c r="AQ366" s="1206"/>
      <c r="AR366" s="1206"/>
      <c r="AS366" s="1206"/>
      <c r="AT366" s="1206"/>
      <c r="AU366" s="1206"/>
      <c r="AV366" s="1206"/>
      <c r="AW366" s="1206"/>
      <c r="AX366" s="1206"/>
      <c r="AY366" s="1206"/>
      <c r="AZ366" s="1206"/>
      <c r="BA366" s="1206"/>
      <c r="BB366" s="1206"/>
      <c r="BC366" s="1206"/>
      <c r="BD366" s="1206"/>
      <c r="BE366" s="1206"/>
      <c r="BF366" s="1206"/>
      <c r="BG366" s="1206"/>
      <c r="BH366" s="1206"/>
      <c r="BI366" s="1206"/>
      <c r="BJ366" s="1206"/>
      <c r="BK366" s="1206"/>
      <c r="BL366" s="1206"/>
      <c r="BM366" s="1206"/>
      <c r="BN366" s="1206"/>
      <c r="BO366" s="1206"/>
      <c r="BP366" s="1206"/>
      <c r="BQ366" s="1206"/>
      <c r="BR366" s="1206"/>
      <c r="BS366" s="1206"/>
      <c r="BT366" s="1206"/>
      <c r="BU366" s="1206"/>
      <c r="BV366" s="1206"/>
      <c r="BW366" s="1206"/>
      <c r="BX366" s="1206"/>
      <c r="BY366" s="1206"/>
      <c r="BZ366" s="1206"/>
      <c r="CA366" s="1206"/>
      <c r="CB366" s="1206"/>
      <c r="CC366" s="1206"/>
      <c r="CD366" s="1206"/>
      <c r="CE366" s="1206"/>
      <c r="CF366" s="1206"/>
      <c r="CG366" s="1206"/>
      <c r="CH366" s="1206"/>
      <c r="CI366" s="1206"/>
      <c r="CJ366" s="1206"/>
      <c r="CK366" s="1206"/>
      <c r="CL366" s="1206"/>
      <c r="CM366" s="1206"/>
      <c r="CN366" s="1206"/>
      <c r="CO366" s="1206"/>
      <c r="CP366" s="1206"/>
      <c r="CQ366" s="1206"/>
      <c r="CR366" s="1206"/>
      <c r="CS366" s="1206"/>
      <c r="CT366" s="1206"/>
      <c r="CU366" s="1206"/>
      <c r="CV366" s="1206"/>
      <c r="CW366" s="1206"/>
      <c r="CX366" s="1206"/>
      <c r="CY366" s="1206"/>
      <c r="CZ366" s="1206"/>
      <c r="DA366" s="1206"/>
      <c r="DB366" s="1206"/>
      <c r="DC366" s="1206"/>
      <c r="DD366" s="1206"/>
      <c r="DE366" s="1206"/>
      <c r="DF366" s="1206"/>
      <c r="DG366" s="1206"/>
      <c r="DH366" s="1206"/>
      <c r="DI366" s="1206"/>
      <c r="DJ366" s="1206"/>
      <c r="DK366" s="1206"/>
      <c r="DL366" s="1206"/>
      <c r="DM366" s="1206"/>
      <c r="DN366" s="1206"/>
      <c r="DO366" s="1206"/>
      <c r="DP366" s="1206"/>
      <c r="DQ366" s="1206"/>
    </row>
    <row r="367" spans="3:121" x14ac:dyDescent="0.2">
      <c r="C367" s="1206"/>
      <c r="D367" s="1206"/>
      <c r="E367" s="1206"/>
      <c r="F367" s="1206"/>
      <c r="G367" s="1206"/>
      <c r="H367" s="1206"/>
      <c r="I367" s="1206"/>
      <c r="J367" s="1206"/>
      <c r="K367" s="1206"/>
      <c r="L367" s="1206"/>
      <c r="M367" s="1206"/>
      <c r="N367" s="1206"/>
      <c r="O367" s="1206"/>
      <c r="P367" s="1206"/>
      <c r="Q367" s="1206"/>
      <c r="R367" s="1206"/>
      <c r="S367" s="1206"/>
      <c r="T367" s="1206"/>
      <c r="U367" s="1206"/>
      <c r="V367" s="1206"/>
      <c r="W367" s="1206"/>
      <c r="X367" s="1206"/>
      <c r="Y367" s="1206"/>
      <c r="Z367" s="1206"/>
      <c r="AA367" s="1206"/>
      <c r="AB367" s="1206"/>
      <c r="AC367" s="1206"/>
      <c r="AD367" s="1206"/>
      <c r="AE367" s="1206"/>
      <c r="AF367" s="1206"/>
      <c r="AG367" s="1210"/>
      <c r="AH367" s="1210"/>
      <c r="AI367" s="1210"/>
      <c r="AJ367" s="1210"/>
      <c r="AK367" s="1206"/>
      <c r="AL367" s="1206"/>
      <c r="AM367" s="1206"/>
      <c r="AN367" s="1206"/>
      <c r="AO367" s="1206"/>
      <c r="AP367" s="1206"/>
      <c r="AQ367" s="1206"/>
      <c r="AR367" s="1206"/>
      <c r="AS367" s="1206"/>
      <c r="AT367" s="1206"/>
      <c r="AU367" s="1206"/>
      <c r="AV367" s="1206"/>
      <c r="AW367" s="1206"/>
      <c r="AX367" s="1206"/>
      <c r="AY367" s="1206"/>
      <c r="AZ367" s="1206"/>
      <c r="BA367" s="1206"/>
      <c r="BB367" s="1206"/>
      <c r="BC367" s="1206"/>
      <c r="BD367" s="1206"/>
      <c r="BE367" s="1206"/>
      <c r="BF367" s="1206"/>
      <c r="BG367" s="1206"/>
      <c r="BH367" s="1206"/>
      <c r="BI367" s="1206"/>
      <c r="BJ367" s="1206"/>
      <c r="BK367" s="1206"/>
      <c r="BL367" s="1206"/>
      <c r="BM367" s="1206"/>
      <c r="BN367" s="1206"/>
      <c r="BO367" s="1206"/>
      <c r="BP367" s="1206"/>
      <c r="BQ367" s="1206"/>
      <c r="BR367" s="1206"/>
      <c r="BS367" s="1206"/>
      <c r="BT367" s="1206"/>
      <c r="BU367" s="1206"/>
      <c r="BV367" s="1206"/>
      <c r="BW367" s="1206"/>
      <c r="BX367" s="1206"/>
      <c r="BY367" s="1206"/>
      <c r="BZ367" s="1206"/>
      <c r="CA367" s="1206"/>
      <c r="CB367" s="1206"/>
      <c r="CC367" s="1206"/>
      <c r="CD367" s="1206"/>
      <c r="CE367" s="1206"/>
      <c r="CF367" s="1206"/>
      <c r="CG367" s="1206"/>
      <c r="CH367" s="1206"/>
      <c r="CI367" s="1206"/>
      <c r="CJ367" s="1206"/>
      <c r="CK367" s="1206"/>
      <c r="CL367" s="1206"/>
      <c r="CM367" s="1206"/>
      <c r="CN367" s="1206"/>
      <c r="CO367" s="1206"/>
      <c r="CP367" s="1206"/>
      <c r="CQ367" s="1206"/>
      <c r="CR367" s="1206"/>
      <c r="CS367" s="1206"/>
      <c r="CT367" s="1206"/>
      <c r="CU367" s="1206"/>
      <c r="CV367" s="1206"/>
      <c r="CW367" s="1206"/>
      <c r="CX367" s="1206"/>
      <c r="CY367" s="1206"/>
      <c r="CZ367" s="1206"/>
      <c r="DA367" s="1206"/>
      <c r="DB367" s="1206"/>
      <c r="DC367" s="1206"/>
      <c r="DD367" s="1206"/>
      <c r="DE367" s="1206"/>
      <c r="DF367" s="1206"/>
      <c r="DG367" s="1206"/>
      <c r="DH367" s="1206"/>
      <c r="DI367" s="1206"/>
      <c r="DJ367" s="1206"/>
      <c r="DK367" s="1206"/>
      <c r="DL367" s="1206"/>
      <c r="DM367" s="1206"/>
      <c r="DN367" s="1206"/>
      <c r="DO367" s="1206"/>
      <c r="DP367" s="1206"/>
      <c r="DQ367" s="1206"/>
    </row>
    <row r="368" spans="3:121" x14ac:dyDescent="0.2">
      <c r="C368" s="1206"/>
      <c r="D368" s="1206"/>
      <c r="E368" s="1206"/>
      <c r="F368" s="1206"/>
      <c r="G368" s="1206"/>
      <c r="H368" s="1206"/>
      <c r="I368" s="1206"/>
      <c r="J368" s="1206"/>
      <c r="K368" s="1206"/>
      <c r="L368" s="1206"/>
      <c r="M368" s="1206"/>
      <c r="N368" s="1206"/>
      <c r="O368" s="1206"/>
      <c r="P368" s="1206"/>
      <c r="Q368" s="1206"/>
      <c r="R368" s="1206"/>
      <c r="S368" s="1206"/>
      <c r="T368" s="1206"/>
      <c r="U368" s="1206"/>
      <c r="V368" s="1206"/>
      <c r="W368" s="1206"/>
      <c r="X368" s="1206"/>
      <c r="Y368" s="1206"/>
      <c r="Z368" s="1206"/>
      <c r="AA368" s="1206"/>
      <c r="AB368" s="1206"/>
      <c r="AC368" s="1206"/>
      <c r="AD368" s="1206"/>
      <c r="AE368" s="1206"/>
      <c r="AF368" s="1206"/>
      <c r="AG368" s="1210"/>
      <c r="AH368" s="1210"/>
      <c r="AI368" s="1210"/>
      <c r="AJ368" s="1210"/>
      <c r="AK368" s="1206"/>
      <c r="AL368" s="1206"/>
      <c r="AM368" s="1206"/>
      <c r="AN368" s="1206"/>
      <c r="AO368" s="1206"/>
      <c r="AP368" s="1206"/>
      <c r="AQ368" s="1206"/>
      <c r="AR368" s="1206"/>
      <c r="AS368" s="1206"/>
      <c r="AT368" s="1206"/>
      <c r="AU368" s="1206"/>
      <c r="AV368" s="1206"/>
      <c r="AW368" s="1206"/>
      <c r="AX368" s="1206"/>
      <c r="AY368" s="1206"/>
      <c r="AZ368" s="1206"/>
      <c r="BA368" s="1206"/>
      <c r="BB368" s="1206"/>
      <c r="BC368" s="1206"/>
      <c r="BD368" s="1206"/>
      <c r="BE368" s="1206"/>
      <c r="BF368" s="1206"/>
      <c r="BG368" s="1206"/>
      <c r="BH368" s="1206"/>
      <c r="BI368" s="1206"/>
      <c r="BJ368" s="1206"/>
      <c r="BK368" s="1206"/>
      <c r="BL368" s="1206"/>
      <c r="BM368" s="1206"/>
      <c r="BN368" s="1206"/>
      <c r="BO368" s="1206"/>
      <c r="BP368" s="1206"/>
      <c r="BQ368" s="1206"/>
      <c r="BR368" s="1206"/>
      <c r="BS368" s="1206"/>
      <c r="BT368" s="1206"/>
      <c r="BU368" s="1206"/>
      <c r="BV368" s="1206"/>
      <c r="BW368" s="1206"/>
      <c r="BX368" s="1206"/>
      <c r="BY368" s="1206"/>
      <c r="BZ368" s="1206"/>
      <c r="CA368" s="1206"/>
      <c r="CB368" s="1206"/>
      <c r="CC368" s="1206"/>
      <c r="CD368" s="1206"/>
      <c r="CE368" s="1206"/>
      <c r="CF368" s="1206"/>
      <c r="CG368" s="1206"/>
      <c r="CH368" s="1206"/>
      <c r="CI368" s="1206"/>
      <c r="CJ368" s="1206"/>
      <c r="CK368" s="1206"/>
      <c r="CL368" s="1206"/>
      <c r="CM368" s="1206"/>
      <c r="CN368" s="1206"/>
      <c r="CO368" s="1206"/>
      <c r="CP368" s="1206"/>
      <c r="CQ368" s="1206"/>
      <c r="CR368" s="1206"/>
      <c r="CS368" s="1206"/>
      <c r="CT368" s="1206"/>
      <c r="CU368" s="1206"/>
      <c r="CV368" s="1206"/>
      <c r="CW368" s="1206"/>
      <c r="CX368" s="1206"/>
      <c r="CY368" s="1206"/>
      <c r="CZ368" s="1206"/>
      <c r="DA368" s="1206"/>
      <c r="DB368" s="1206"/>
      <c r="DC368" s="1206"/>
      <c r="DD368" s="1206"/>
      <c r="DE368" s="1206"/>
      <c r="DF368" s="1206"/>
      <c r="DG368" s="1206"/>
      <c r="DH368" s="1206"/>
      <c r="DI368" s="1206"/>
      <c r="DJ368" s="1206"/>
      <c r="DK368" s="1206"/>
      <c r="DL368" s="1206"/>
      <c r="DM368" s="1206"/>
      <c r="DN368" s="1206"/>
      <c r="DO368" s="1206"/>
      <c r="DP368" s="1206"/>
      <c r="DQ368" s="1206"/>
    </row>
    <row r="369" spans="3:121" x14ac:dyDescent="0.2">
      <c r="C369" s="1206"/>
      <c r="D369" s="1206"/>
      <c r="E369" s="1206"/>
      <c r="F369" s="1206"/>
      <c r="G369" s="1206"/>
      <c r="H369" s="1206"/>
      <c r="I369" s="1206"/>
      <c r="J369" s="1206"/>
      <c r="K369" s="1206"/>
      <c r="L369" s="1206"/>
      <c r="M369" s="1206"/>
      <c r="N369" s="1206"/>
      <c r="O369" s="1206"/>
      <c r="P369" s="1206"/>
      <c r="Q369" s="1206"/>
      <c r="R369" s="1206"/>
      <c r="S369" s="1206"/>
      <c r="T369" s="1206"/>
      <c r="U369" s="1206"/>
      <c r="V369" s="1206"/>
      <c r="W369" s="1206"/>
      <c r="X369" s="1206"/>
      <c r="Y369" s="1206"/>
      <c r="Z369" s="1206"/>
      <c r="AA369" s="1206"/>
      <c r="AB369" s="1206"/>
      <c r="AC369" s="1206"/>
      <c r="AD369" s="1206"/>
      <c r="AE369" s="1206"/>
      <c r="AF369" s="1206"/>
      <c r="AG369" s="1210"/>
      <c r="AH369" s="1210"/>
      <c r="AI369" s="1210"/>
      <c r="AJ369" s="1210"/>
      <c r="AK369" s="1206"/>
      <c r="AL369" s="1206"/>
      <c r="AM369" s="1206"/>
      <c r="AN369" s="1206"/>
      <c r="AO369" s="1206"/>
      <c r="AP369" s="1206"/>
      <c r="AQ369" s="1206"/>
      <c r="AR369" s="1206"/>
      <c r="AS369" s="1206"/>
      <c r="AT369" s="1206"/>
      <c r="AU369" s="1206"/>
      <c r="AV369" s="1206"/>
      <c r="AW369" s="1206"/>
      <c r="AX369" s="1206"/>
      <c r="AY369" s="1206"/>
      <c r="AZ369" s="1206"/>
      <c r="BA369" s="1206"/>
      <c r="BB369" s="1206"/>
      <c r="BC369" s="1206"/>
      <c r="BD369" s="1206"/>
      <c r="BE369" s="1206"/>
      <c r="BF369" s="1206"/>
      <c r="BG369" s="1206"/>
      <c r="BH369" s="1206"/>
      <c r="BI369" s="1206"/>
      <c r="BJ369" s="1206"/>
      <c r="BK369" s="1206"/>
      <c r="BL369" s="1206"/>
      <c r="BM369" s="1206"/>
      <c r="BN369" s="1206"/>
      <c r="BO369" s="1206"/>
      <c r="BP369" s="1206"/>
      <c r="BQ369" s="1206"/>
      <c r="BR369" s="1206"/>
      <c r="BS369" s="1206"/>
      <c r="BT369" s="1206"/>
      <c r="BU369" s="1206"/>
      <c r="BV369" s="1206"/>
      <c r="BW369" s="1206"/>
      <c r="BX369" s="1206"/>
      <c r="BY369" s="1206"/>
      <c r="BZ369" s="1206"/>
      <c r="CA369" s="1206"/>
      <c r="CB369" s="1206"/>
      <c r="CC369" s="1206"/>
      <c r="CD369" s="1206"/>
      <c r="CE369" s="1206"/>
      <c r="CF369" s="1206"/>
      <c r="CG369" s="1206"/>
      <c r="CH369" s="1206"/>
      <c r="CI369" s="1206"/>
      <c r="CJ369" s="1206"/>
      <c r="CK369" s="1206"/>
      <c r="CL369" s="1206"/>
      <c r="CM369" s="1206"/>
      <c r="CN369" s="1206"/>
      <c r="CO369" s="1206"/>
      <c r="CP369" s="1206"/>
      <c r="CQ369" s="1206"/>
      <c r="CR369" s="1206"/>
      <c r="CS369" s="1206"/>
      <c r="CT369" s="1206"/>
      <c r="CU369" s="1206"/>
      <c r="CV369" s="1206"/>
      <c r="CW369" s="1206"/>
      <c r="CX369" s="1206"/>
      <c r="CY369" s="1206"/>
      <c r="CZ369" s="1206"/>
      <c r="DA369" s="1206"/>
      <c r="DB369" s="1206"/>
      <c r="DC369" s="1206"/>
      <c r="DD369" s="1206"/>
      <c r="DE369" s="1206"/>
      <c r="DF369" s="1206"/>
      <c r="DG369" s="1206"/>
      <c r="DH369" s="1206"/>
      <c r="DI369" s="1206"/>
      <c r="DJ369" s="1206"/>
      <c r="DK369" s="1206"/>
      <c r="DL369" s="1206"/>
      <c r="DM369" s="1206"/>
      <c r="DN369" s="1206"/>
      <c r="DO369" s="1206"/>
      <c r="DP369" s="1206"/>
      <c r="DQ369" s="1206"/>
    </row>
    <row r="370" spans="3:121" x14ac:dyDescent="0.2">
      <c r="C370" s="1206"/>
      <c r="D370" s="1206"/>
      <c r="E370" s="1206"/>
      <c r="F370" s="1206"/>
      <c r="G370" s="1206"/>
      <c r="H370" s="1206"/>
      <c r="I370" s="1206"/>
      <c r="J370" s="1206"/>
      <c r="K370" s="1206"/>
      <c r="L370" s="1206"/>
      <c r="M370" s="1206"/>
      <c r="N370" s="1206"/>
      <c r="O370" s="1206"/>
      <c r="P370" s="1206"/>
      <c r="Q370" s="1206"/>
      <c r="R370" s="1206"/>
      <c r="S370" s="1206"/>
      <c r="T370" s="1206"/>
      <c r="U370" s="1206"/>
      <c r="V370" s="1206"/>
      <c r="W370" s="1206"/>
      <c r="X370" s="1206"/>
      <c r="Y370" s="1206"/>
      <c r="Z370" s="1206"/>
      <c r="AA370" s="1206"/>
      <c r="AB370" s="1206"/>
      <c r="AC370" s="1206"/>
      <c r="AD370" s="1206"/>
      <c r="AE370" s="1206"/>
      <c r="AF370" s="1206"/>
      <c r="AG370" s="1210"/>
      <c r="AH370" s="1210"/>
      <c r="AI370" s="1210"/>
      <c r="AJ370" s="1210"/>
      <c r="AK370" s="1206"/>
      <c r="AL370" s="1206"/>
      <c r="AM370" s="1206"/>
      <c r="AN370" s="1206"/>
      <c r="AO370" s="1206"/>
      <c r="AP370" s="1206"/>
      <c r="AQ370" s="1206"/>
      <c r="AR370" s="1206"/>
      <c r="AS370" s="1206"/>
      <c r="AT370" s="1206"/>
      <c r="AU370" s="1206"/>
      <c r="AV370" s="1206"/>
      <c r="AW370" s="1206"/>
      <c r="AX370" s="1206"/>
      <c r="AY370" s="1206"/>
      <c r="AZ370" s="1206"/>
      <c r="BA370" s="1206"/>
      <c r="BB370" s="1206"/>
      <c r="BC370" s="1206"/>
      <c r="BD370" s="1206"/>
      <c r="BE370" s="1206"/>
      <c r="BF370" s="1206"/>
      <c r="BG370" s="1206"/>
      <c r="BH370" s="1206"/>
      <c r="BI370" s="1206"/>
      <c r="BJ370" s="1206"/>
      <c r="BK370" s="1206"/>
      <c r="BL370" s="1206"/>
      <c r="BM370" s="1206"/>
      <c r="BN370" s="1206"/>
      <c r="BO370" s="1206"/>
      <c r="BP370" s="1206"/>
      <c r="BQ370" s="1206"/>
      <c r="BR370" s="1206"/>
      <c r="BS370" s="1206"/>
      <c r="BT370" s="1206"/>
      <c r="BU370" s="1206"/>
      <c r="BV370" s="1206"/>
      <c r="BW370" s="1206"/>
      <c r="BX370" s="1206"/>
      <c r="BY370" s="1206"/>
      <c r="BZ370" s="1206"/>
      <c r="CA370" s="1206"/>
      <c r="CB370" s="1206"/>
      <c r="CC370" s="1206"/>
      <c r="CD370" s="1206"/>
      <c r="CE370" s="1206"/>
      <c r="CF370" s="1206"/>
      <c r="CG370" s="1206"/>
      <c r="CH370" s="1206"/>
      <c r="CI370" s="1206"/>
      <c r="CJ370" s="1206"/>
      <c r="CK370" s="1206"/>
      <c r="CL370" s="1206"/>
      <c r="CM370" s="1206"/>
      <c r="CN370" s="1206"/>
      <c r="CO370" s="1206"/>
      <c r="CP370" s="1206"/>
      <c r="CQ370" s="1206"/>
      <c r="CR370" s="1206"/>
      <c r="CS370" s="1206"/>
      <c r="CT370" s="1206"/>
      <c r="CU370" s="1206"/>
      <c r="CV370" s="1206"/>
      <c r="CW370" s="1206"/>
      <c r="CX370" s="1206"/>
      <c r="CY370" s="1206"/>
      <c r="CZ370" s="1206"/>
      <c r="DA370" s="1206"/>
      <c r="DB370" s="1206"/>
      <c r="DC370" s="1206"/>
      <c r="DD370" s="1206"/>
      <c r="DE370" s="1206"/>
      <c r="DF370" s="1206"/>
      <c r="DG370" s="1206"/>
      <c r="DH370" s="1206"/>
      <c r="DI370" s="1206"/>
      <c r="DJ370" s="1206"/>
      <c r="DK370" s="1206"/>
      <c r="DL370" s="1206"/>
      <c r="DM370" s="1206"/>
      <c r="DN370" s="1206"/>
      <c r="DO370" s="1206"/>
      <c r="DP370" s="1206"/>
      <c r="DQ370" s="1206"/>
    </row>
    <row r="371" spans="3:121" x14ac:dyDescent="0.2">
      <c r="C371" s="1206"/>
      <c r="D371" s="1206"/>
      <c r="E371" s="1206"/>
      <c r="F371" s="1206"/>
      <c r="G371" s="1206"/>
      <c r="H371" s="1206"/>
      <c r="I371" s="1206"/>
      <c r="J371" s="1206"/>
      <c r="K371" s="1206"/>
      <c r="L371" s="1206"/>
      <c r="M371" s="1206"/>
      <c r="N371" s="1206"/>
      <c r="O371" s="1206"/>
      <c r="P371" s="1206"/>
      <c r="Q371" s="1206"/>
      <c r="R371" s="1206"/>
      <c r="S371" s="1206"/>
      <c r="T371" s="1206"/>
      <c r="U371" s="1206"/>
      <c r="V371" s="1206"/>
      <c r="W371" s="1206"/>
      <c r="X371" s="1206"/>
      <c r="Y371" s="1206"/>
      <c r="Z371" s="1206"/>
      <c r="AA371" s="1206"/>
      <c r="AB371" s="1206"/>
      <c r="AC371" s="1206"/>
      <c r="AD371" s="1206"/>
      <c r="AE371" s="1206"/>
      <c r="AF371" s="1206"/>
      <c r="AG371" s="1210"/>
      <c r="AH371" s="1210"/>
      <c r="AI371" s="1210"/>
      <c r="AJ371" s="1210"/>
      <c r="AK371" s="1206"/>
      <c r="AL371" s="1206"/>
      <c r="AM371" s="1206"/>
      <c r="AN371" s="1206"/>
      <c r="AO371" s="1206"/>
      <c r="AP371" s="1206"/>
      <c r="AQ371" s="1206"/>
      <c r="AR371" s="1206"/>
      <c r="AS371" s="1206"/>
      <c r="AT371" s="1206"/>
      <c r="AU371" s="1206"/>
      <c r="AV371" s="1206"/>
      <c r="AW371" s="1206"/>
      <c r="AX371" s="1206"/>
      <c r="AY371" s="1206"/>
      <c r="AZ371" s="1206"/>
      <c r="BA371" s="1206"/>
      <c r="BB371" s="1206"/>
      <c r="BC371" s="1206"/>
      <c r="BD371" s="1206"/>
      <c r="BE371" s="1206"/>
      <c r="BF371" s="1206"/>
      <c r="BG371" s="1206"/>
      <c r="BH371" s="1206"/>
      <c r="BI371" s="1206"/>
      <c r="BJ371" s="1206"/>
      <c r="BK371" s="1206"/>
      <c r="BL371" s="1206"/>
      <c r="BM371" s="1206"/>
      <c r="BN371" s="1206"/>
      <c r="BO371" s="1206"/>
      <c r="BP371" s="1206"/>
      <c r="BQ371" s="1206"/>
      <c r="BR371" s="1206"/>
      <c r="BS371" s="1206"/>
      <c r="BT371" s="1206"/>
      <c r="BU371" s="1206"/>
      <c r="BV371" s="1206"/>
      <c r="BW371" s="1206"/>
      <c r="BX371" s="1206"/>
      <c r="BY371" s="1206"/>
      <c r="BZ371" s="1206"/>
      <c r="CA371" s="1206"/>
      <c r="CB371" s="1206"/>
      <c r="CC371" s="1206"/>
      <c r="CD371" s="1206"/>
      <c r="CE371" s="1206"/>
      <c r="CF371" s="1206"/>
      <c r="CG371" s="1206"/>
      <c r="CH371" s="1206"/>
      <c r="CI371" s="1206"/>
      <c r="CJ371" s="1206"/>
      <c r="CK371" s="1206"/>
      <c r="CL371" s="1206"/>
      <c r="CM371" s="1206"/>
      <c r="CN371" s="1206"/>
      <c r="CO371" s="1206"/>
      <c r="CP371" s="1206"/>
      <c r="CQ371" s="1206"/>
      <c r="CR371" s="1206"/>
      <c r="CS371" s="1206"/>
      <c r="CT371" s="1206"/>
      <c r="CU371" s="1206"/>
      <c r="CV371" s="1206"/>
      <c r="CW371" s="1206"/>
      <c r="CX371" s="1206"/>
      <c r="CY371" s="1206"/>
      <c r="CZ371" s="1206"/>
      <c r="DA371" s="1206"/>
      <c r="DB371" s="1206"/>
      <c r="DC371" s="1206"/>
      <c r="DD371" s="1206"/>
      <c r="DE371" s="1206"/>
      <c r="DF371" s="1206"/>
      <c r="DG371" s="1206"/>
      <c r="DH371" s="1206"/>
      <c r="DI371" s="1206"/>
      <c r="DJ371" s="1206"/>
      <c r="DK371" s="1206"/>
      <c r="DL371" s="1206"/>
      <c r="DM371" s="1206"/>
      <c r="DN371" s="1206"/>
      <c r="DO371" s="1206"/>
      <c r="DP371" s="1206"/>
      <c r="DQ371" s="1206"/>
    </row>
    <row r="372" spans="3:121" x14ac:dyDescent="0.2">
      <c r="C372" s="1206"/>
      <c r="D372" s="1206"/>
      <c r="E372" s="1206"/>
      <c r="F372" s="1206"/>
      <c r="G372" s="1206"/>
      <c r="H372" s="1206"/>
      <c r="I372" s="1206"/>
      <c r="J372" s="1206"/>
      <c r="K372" s="1206"/>
      <c r="L372" s="1206"/>
      <c r="M372" s="1206"/>
      <c r="N372" s="1206"/>
      <c r="O372" s="1206"/>
      <c r="P372" s="1206"/>
      <c r="Q372" s="1206"/>
      <c r="R372" s="1206"/>
      <c r="S372" s="1206"/>
      <c r="T372" s="1206"/>
      <c r="U372" s="1206"/>
      <c r="V372" s="1206"/>
      <c r="W372" s="1206"/>
      <c r="X372" s="1206"/>
      <c r="Y372" s="1206"/>
      <c r="Z372" s="1206"/>
      <c r="AA372" s="1206"/>
      <c r="AB372" s="1206"/>
      <c r="AC372" s="1206"/>
      <c r="AD372" s="1206"/>
      <c r="AE372" s="1206"/>
      <c r="AF372" s="1206"/>
      <c r="AG372" s="1210"/>
      <c r="AH372" s="1210"/>
      <c r="AI372" s="1210"/>
      <c r="AJ372" s="1210"/>
      <c r="AK372" s="1206"/>
      <c r="AL372" s="1206"/>
      <c r="AM372" s="1206"/>
      <c r="AN372" s="1206"/>
      <c r="AO372" s="1206"/>
      <c r="AP372" s="1206"/>
      <c r="AQ372" s="1206"/>
      <c r="AR372" s="1206"/>
      <c r="AS372" s="1206"/>
      <c r="AT372" s="1206"/>
      <c r="AU372" s="1206"/>
      <c r="AV372" s="1206"/>
      <c r="AW372" s="1206"/>
      <c r="AX372" s="1206"/>
      <c r="AY372" s="1206"/>
      <c r="AZ372" s="1206"/>
      <c r="BA372" s="1206"/>
      <c r="BB372" s="1206"/>
      <c r="BC372" s="1206"/>
      <c r="BD372" s="1206"/>
      <c r="BE372" s="1206"/>
      <c r="BF372" s="1206"/>
      <c r="BG372" s="1206"/>
      <c r="BH372" s="1206"/>
      <c r="BI372" s="1206"/>
      <c r="BJ372" s="1206"/>
      <c r="BK372" s="1206"/>
      <c r="BL372" s="1206"/>
      <c r="BM372" s="1206"/>
      <c r="BN372" s="1206"/>
      <c r="BO372" s="1206"/>
      <c r="BP372" s="1206"/>
      <c r="BQ372" s="1206"/>
      <c r="BR372" s="1206"/>
      <c r="BS372" s="1206"/>
      <c r="BT372" s="1206"/>
      <c r="BU372" s="1206"/>
      <c r="BV372" s="1206"/>
      <c r="BW372" s="1206"/>
      <c r="BX372" s="1206"/>
      <c r="BY372" s="1206"/>
      <c r="BZ372" s="1206"/>
      <c r="CA372" s="1206"/>
      <c r="CB372" s="1206"/>
      <c r="CC372" s="1206"/>
      <c r="CD372" s="1206"/>
      <c r="CE372" s="1206"/>
      <c r="CF372" s="1206"/>
      <c r="CG372" s="1206"/>
      <c r="CH372" s="1206"/>
      <c r="CI372" s="1206"/>
      <c r="CJ372" s="1206"/>
      <c r="CK372" s="1206"/>
      <c r="CL372" s="1206"/>
      <c r="CM372" s="1206"/>
      <c r="CN372" s="1206"/>
      <c r="CO372" s="1206"/>
      <c r="CP372" s="1206"/>
      <c r="CQ372" s="1206"/>
      <c r="CR372" s="1206"/>
      <c r="CS372" s="1206"/>
      <c r="CT372" s="1206"/>
      <c r="CU372" s="1206"/>
      <c r="CV372" s="1206"/>
      <c r="CW372" s="1206"/>
      <c r="CX372" s="1206"/>
      <c r="CY372" s="1206"/>
      <c r="CZ372" s="1206"/>
      <c r="DA372" s="1206"/>
      <c r="DB372" s="1206"/>
      <c r="DC372" s="1206"/>
      <c r="DD372" s="1206"/>
      <c r="DE372" s="1206"/>
      <c r="DF372" s="1206"/>
      <c r="DG372" s="1206"/>
      <c r="DH372" s="1206"/>
      <c r="DI372" s="1206"/>
      <c r="DJ372" s="1206"/>
      <c r="DK372" s="1206"/>
      <c r="DL372" s="1206"/>
      <c r="DM372" s="1206"/>
      <c r="DN372" s="1206"/>
      <c r="DO372" s="1206"/>
      <c r="DP372" s="1206"/>
      <c r="DQ372" s="1206"/>
    </row>
    <row r="373" spans="3:121" x14ac:dyDescent="0.2">
      <c r="C373" s="1206"/>
      <c r="D373" s="1206"/>
      <c r="E373" s="1206"/>
      <c r="F373" s="1206"/>
      <c r="G373" s="1206"/>
      <c r="H373" s="1206"/>
      <c r="I373" s="1206"/>
      <c r="J373" s="1206"/>
      <c r="K373" s="1206"/>
      <c r="L373" s="1206"/>
      <c r="M373" s="1206"/>
      <c r="N373" s="1206"/>
      <c r="O373" s="1206"/>
      <c r="P373" s="1206"/>
      <c r="Q373" s="1206"/>
      <c r="R373" s="1206"/>
      <c r="S373" s="1206"/>
      <c r="T373" s="1206"/>
      <c r="U373" s="1206"/>
      <c r="V373" s="1206"/>
      <c r="W373" s="1206"/>
      <c r="X373" s="1206"/>
      <c r="Y373" s="1206"/>
      <c r="Z373" s="1206"/>
      <c r="AA373" s="1206"/>
      <c r="AB373" s="1206"/>
      <c r="AC373" s="1206"/>
      <c r="AD373" s="1206"/>
      <c r="AE373" s="1206"/>
      <c r="AF373" s="1206"/>
      <c r="AG373" s="1210"/>
      <c r="AH373" s="1210"/>
      <c r="AI373" s="1210"/>
      <c r="AJ373" s="1210"/>
      <c r="AK373" s="1206"/>
      <c r="AL373" s="1206"/>
      <c r="AM373" s="1206"/>
      <c r="AN373" s="1206"/>
      <c r="AO373" s="1206"/>
      <c r="AP373" s="1206"/>
      <c r="AQ373" s="1206"/>
      <c r="AR373" s="1206"/>
      <c r="AS373" s="1206"/>
      <c r="AT373" s="1206"/>
      <c r="AU373" s="1206"/>
      <c r="AV373" s="1206"/>
      <c r="AW373" s="1206"/>
      <c r="AX373" s="1206"/>
      <c r="AY373" s="1206"/>
      <c r="AZ373" s="1206"/>
      <c r="BA373" s="1206"/>
      <c r="BB373" s="1206"/>
      <c r="BC373" s="1206"/>
      <c r="BD373" s="1206"/>
      <c r="BE373" s="1206"/>
      <c r="BF373" s="1206"/>
      <c r="BG373" s="1206"/>
      <c r="BH373" s="1206"/>
      <c r="BI373" s="1206"/>
      <c r="BJ373" s="1206"/>
      <c r="BK373" s="1206"/>
      <c r="BL373" s="1206"/>
      <c r="BM373" s="1206"/>
      <c r="BN373" s="1206"/>
      <c r="BO373" s="1206"/>
      <c r="BP373" s="1206"/>
      <c r="BQ373" s="1206"/>
      <c r="BR373" s="1206"/>
      <c r="BS373" s="1206"/>
      <c r="BT373" s="1206"/>
      <c r="BU373" s="1206"/>
      <c r="BV373" s="1206"/>
      <c r="BW373" s="1206"/>
      <c r="BX373" s="1206"/>
      <c r="BY373" s="1206"/>
      <c r="BZ373" s="1206"/>
      <c r="CA373" s="1206"/>
      <c r="CB373" s="1206"/>
      <c r="CC373" s="1206"/>
      <c r="CD373" s="1206"/>
      <c r="CE373" s="1206"/>
      <c r="CF373" s="1206"/>
      <c r="CG373" s="1206"/>
      <c r="CH373" s="1206"/>
      <c r="CI373" s="1206"/>
      <c r="CJ373" s="1206"/>
      <c r="CK373" s="1206"/>
      <c r="CL373" s="1206"/>
      <c r="CM373" s="1206"/>
      <c r="CN373" s="1206"/>
      <c r="CO373" s="1206"/>
      <c r="CP373" s="1206"/>
      <c r="CQ373" s="1206"/>
      <c r="CR373" s="1206"/>
      <c r="CS373" s="1206"/>
      <c r="CT373" s="1206"/>
      <c r="CU373" s="1206"/>
      <c r="CV373" s="1206"/>
      <c r="CW373" s="1206"/>
      <c r="CX373" s="1206"/>
      <c r="CY373" s="1206"/>
      <c r="CZ373" s="1206"/>
      <c r="DA373" s="1206"/>
      <c r="DB373" s="1206"/>
      <c r="DC373" s="1206"/>
      <c r="DD373" s="1206"/>
      <c r="DE373" s="1206"/>
      <c r="DF373" s="1206"/>
      <c r="DG373" s="1206"/>
      <c r="DH373" s="1206"/>
      <c r="DI373" s="1206"/>
      <c r="DJ373" s="1206"/>
      <c r="DK373" s="1206"/>
      <c r="DL373" s="1206"/>
      <c r="DM373" s="1206"/>
      <c r="DN373" s="1206"/>
      <c r="DO373" s="1206"/>
      <c r="DP373" s="1206"/>
      <c r="DQ373" s="1206"/>
    </row>
    <row r="374" spans="3:121" x14ac:dyDescent="0.2">
      <c r="C374" s="1206"/>
      <c r="D374" s="1206"/>
      <c r="E374" s="1206"/>
      <c r="F374" s="1206"/>
      <c r="G374" s="1206"/>
      <c r="H374" s="1206"/>
      <c r="I374" s="1206"/>
      <c r="J374" s="1206"/>
      <c r="K374" s="1206"/>
      <c r="L374" s="1206"/>
      <c r="M374" s="1206"/>
      <c r="N374" s="1206"/>
      <c r="O374" s="1206"/>
      <c r="P374" s="1206"/>
      <c r="Q374" s="1206"/>
      <c r="R374" s="1206"/>
      <c r="S374" s="1206"/>
      <c r="T374" s="1206"/>
      <c r="U374" s="1206"/>
      <c r="V374" s="1206"/>
      <c r="W374" s="1206"/>
      <c r="X374" s="1206"/>
      <c r="Y374" s="1206"/>
      <c r="Z374" s="1206"/>
      <c r="AA374" s="1206"/>
      <c r="AB374" s="1206"/>
      <c r="AC374" s="1206"/>
      <c r="AD374" s="1206"/>
      <c r="AE374" s="1206"/>
      <c r="AF374" s="1206"/>
      <c r="AG374" s="1210"/>
      <c r="AH374" s="1210"/>
      <c r="AI374" s="1210"/>
      <c r="AJ374" s="1210"/>
      <c r="AK374" s="1206"/>
      <c r="AL374" s="1206"/>
      <c r="AM374" s="1206"/>
      <c r="AN374" s="1206"/>
      <c r="AO374" s="1206"/>
      <c r="AP374" s="1206"/>
      <c r="AQ374" s="1206"/>
      <c r="AR374" s="1206"/>
      <c r="AS374" s="1206"/>
      <c r="AT374" s="1206"/>
      <c r="AU374" s="1206"/>
      <c r="AV374" s="1206"/>
      <c r="AW374" s="1206"/>
      <c r="AX374" s="1206"/>
      <c r="AY374" s="1206"/>
      <c r="AZ374" s="1206"/>
      <c r="BA374" s="1206"/>
      <c r="BB374" s="1206"/>
      <c r="BC374" s="1206"/>
      <c r="BD374" s="1206"/>
      <c r="BE374" s="1206"/>
      <c r="BF374" s="1206"/>
      <c r="BG374" s="1206"/>
      <c r="BH374" s="1206"/>
      <c r="BI374" s="1206"/>
      <c r="BJ374" s="1206"/>
      <c r="BK374" s="1206"/>
      <c r="BL374" s="1206"/>
      <c r="BM374" s="1206"/>
      <c r="BN374" s="1206"/>
      <c r="BO374" s="1206"/>
      <c r="BP374" s="1206"/>
      <c r="BQ374" s="1206"/>
      <c r="BR374" s="1206"/>
      <c r="BS374" s="1206"/>
      <c r="BT374" s="1206"/>
      <c r="BU374" s="1206"/>
      <c r="BV374" s="1206"/>
      <c r="BW374" s="1206"/>
      <c r="BX374" s="1206"/>
      <c r="BY374" s="1206"/>
      <c r="BZ374" s="1206"/>
      <c r="CA374" s="1206"/>
      <c r="CB374" s="1206"/>
      <c r="CC374" s="1206"/>
      <c r="CD374" s="1206"/>
      <c r="CE374" s="1206"/>
      <c r="CF374" s="1206"/>
      <c r="CG374" s="1206"/>
      <c r="CH374" s="1206"/>
      <c r="CI374" s="1206"/>
      <c r="CJ374" s="1206"/>
      <c r="CK374" s="1206"/>
      <c r="CL374" s="1206"/>
      <c r="CM374" s="1206"/>
      <c r="CN374" s="1206"/>
      <c r="CO374" s="1206"/>
      <c r="CP374" s="1206"/>
      <c r="CQ374" s="1206"/>
      <c r="CR374" s="1206"/>
      <c r="CS374" s="1206"/>
      <c r="CT374" s="1206"/>
      <c r="CU374" s="1206"/>
      <c r="CV374" s="1206"/>
      <c r="CW374" s="1206"/>
      <c r="CX374" s="1206"/>
      <c r="CY374" s="1206"/>
      <c r="CZ374" s="1206"/>
      <c r="DA374" s="1206"/>
      <c r="DB374" s="1206"/>
      <c r="DC374" s="1206"/>
      <c r="DD374" s="1206"/>
      <c r="DE374" s="1206"/>
      <c r="DF374" s="1206"/>
      <c r="DG374" s="1206"/>
      <c r="DH374" s="1206"/>
      <c r="DI374" s="1206"/>
      <c r="DJ374" s="1206"/>
      <c r="DK374" s="1206"/>
      <c r="DL374" s="1206"/>
      <c r="DM374" s="1206"/>
      <c r="DN374" s="1206"/>
      <c r="DO374" s="1206"/>
      <c r="DP374" s="1206"/>
      <c r="DQ374" s="1206"/>
    </row>
    <row r="375" spans="3:121" x14ac:dyDescent="0.2">
      <c r="C375" s="1206"/>
      <c r="D375" s="1206"/>
      <c r="E375" s="1206"/>
      <c r="F375" s="1206"/>
      <c r="G375" s="1206"/>
      <c r="H375" s="1206"/>
      <c r="I375" s="1206"/>
      <c r="J375" s="1206"/>
      <c r="K375" s="1206"/>
      <c r="L375" s="1206"/>
      <c r="M375" s="1206"/>
      <c r="N375" s="1206"/>
      <c r="O375" s="1206"/>
      <c r="P375" s="1206"/>
      <c r="Q375" s="1206"/>
      <c r="R375" s="1206"/>
      <c r="S375" s="1206"/>
      <c r="T375" s="1206"/>
      <c r="U375" s="1206"/>
      <c r="V375" s="1206"/>
      <c r="W375" s="1206"/>
      <c r="X375" s="1206"/>
      <c r="Y375" s="1206"/>
      <c r="Z375" s="1206"/>
      <c r="AA375" s="1206"/>
      <c r="AB375" s="1206"/>
      <c r="AC375" s="1206"/>
      <c r="AD375" s="1206"/>
      <c r="AE375" s="1206"/>
      <c r="AF375" s="1206"/>
      <c r="AG375" s="1210"/>
      <c r="AH375" s="1210"/>
      <c r="AI375" s="1210"/>
      <c r="AJ375" s="1210"/>
      <c r="AK375" s="1206"/>
      <c r="AL375" s="1206"/>
      <c r="AM375" s="1206"/>
      <c r="AN375" s="1206"/>
      <c r="AO375" s="1206"/>
      <c r="AP375" s="1206"/>
      <c r="AQ375" s="1206"/>
      <c r="AR375" s="1206"/>
      <c r="AS375" s="1206"/>
      <c r="AT375" s="1206"/>
      <c r="AU375" s="1206"/>
      <c r="AV375" s="1206"/>
      <c r="AW375" s="1206"/>
      <c r="AX375" s="1206"/>
      <c r="AY375" s="1206"/>
      <c r="AZ375" s="1206"/>
      <c r="BA375" s="1206"/>
      <c r="BB375" s="1206"/>
      <c r="BC375" s="1206"/>
      <c r="BD375" s="1206"/>
      <c r="BE375" s="1206"/>
      <c r="BF375" s="1206"/>
      <c r="BG375" s="1206"/>
      <c r="BH375" s="1206"/>
      <c r="BI375" s="1206"/>
      <c r="BJ375" s="1206"/>
      <c r="BK375" s="1206"/>
      <c r="BL375" s="1206"/>
      <c r="BM375" s="1206"/>
      <c r="BN375" s="1206"/>
      <c r="BO375" s="1206"/>
      <c r="BP375" s="1206"/>
      <c r="BQ375" s="1206"/>
      <c r="BR375" s="1206"/>
      <c r="BS375" s="1206"/>
      <c r="BT375" s="1206"/>
      <c r="BU375" s="1206"/>
      <c r="BV375" s="1206"/>
      <c r="BW375" s="1206"/>
      <c r="BX375" s="1206"/>
      <c r="BY375" s="1206"/>
      <c r="BZ375" s="1206"/>
      <c r="CA375" s="1206"/>
      <c r="CB375" s="1206"/>
      <c r="CC375" s="1206"/>
      <c r="CD375" s="1206"/>
      <c r="CE375" s="1206"/>
      <c r="CF375" s="1206"/>
      <c r="CG375" s="1206"/>
      <c r="CH375" s="1206"/>
      <c r="CI375" s="1206"/>
      <c r="CJ375" s="1206"/>
      <c r="CK375" s="1206"/>
      <c r="CL375" s="1206"/>
      <c r="CM375" s="1206"/>
      <c r="CN375" s="1206"/>
      <c r="CO375" s="1206"/>
      <c r="CP375" s="1206"/>
      <c r="CQ375" s="1206"/>
      <c r="CR375" s="1206"/>
      <c r="CS375" s="1206"/>
      <c r="CT375" s="1206"/>
      <c r="CU375" s="1206"/>
      <c r="CV375" s="1206"/>
      <c r="CW375" s="1206"/>
      <c r="CX375" s="1206"/>
      <c r="CY375" s="1206"/>
      <c r="CZ375" s="1206"/>
      <c r="DA375" s="1206"/>
      <c r="DB375" s="1206"/>
      <c r="DC375" s="1206"/>
      <c r="DD375" s="1206"/>
      <c r="DE375" s="1206"/>
      <c r="DF375" s="1206"/>
      <c r="DG375" s="1206"/>
      <c r="DH375" s="1206"/>
      <c r="DI375" s="1206"/>
      <c r="DJ375" s="1206"/>
      <c r="DK375" s="1206"/>
      <c r="DL375" s="1206"/>
      <c r="DM375" s="1206"/>
      <c r="DN375" s="1206"/>
      <c r="DO375" s="1206"/>
      <c r="DP375" s="1206"/>
      <c r="DQ375" s="1206"/>
    </row>
    <row r="376" spans="3:121" x14ac:dyDescent="0.2">
      <c r="C376" s="1206"/>
      <c r="D376" s="1206"/>
      <c r="E376" s="1206"/>
      <c r="F376" s="1206"/>
      <c r="G376" s="1206"/>
      <c r="H376" s="1206"/>
      <c r="I376" s="1206"/>
      <c r="J376" s="1206"/>
      <c r="K376" s="1206"/>
      <c r="L376" s="1206"/>
      <c r="M376" s="1206"/>
      <c r="N376" s="1206"/>
      <c r="O376" s="1206"/>
      <c r="P376" s="1206"/>
      <c r="Q376" s="1206"/>
      <c r="R376" s="1206"/>
      <c r="S376" s="1206"/>
      <c r="T376" s="1206"/>
      <c r="U376" s="1206"/>
      <c r="V376" s="1206"/>
      <c r="W376" s="1206"/>
      <c r="X376" s="1206"/>
      <c r="Y376" s="1206"/>
      <c r="Z376" s="1206"/>
      <c r="AA376" s="1206"/>
      <c r="AB376" s="1206"/>
      <c r="AC376" s="1206"/>
      <c r="AD376" s="1206"/>
      <c r="AE376" s="1206"/>
      <c r="AF376" s="1206"/>
      <c r="AG376" s="1210"/>
      <c r="AH376" s="1210"/>
      <c r="AI376" s="1210"/>
      <c r="AJ376" s="1210"/>
      <c r="AK376" s="1206"/>
      <c r="AL376" s="1206"/>
      <c r="AM376" s="1206"/>
      <c r="AN376" s="1206"/>
      <c r="AO376" s="1206"/>
      <c r="AP376" s="1206"/>
      <c r="AQ376" s="1206"/>
      <c r="AR376" s="1206"/>
      <c r="AS376" s="1206"/>
      <c r="AT376" s="1206"/>
      <c r="AU376" s="1206"/>
      <c r="AV376" s="1206"/>
      <c r="AW376" s="1206"/>
      <c r="AX376" s="1206"/>
      <c r="AY376" s="1206"/>
      <c r="AZ376" s="1206"/>
      <c r="BA376" s="1206"/>
      <c r="BB376" s="1206"/>
      <c r="BC376" s="1206"/>
      <c r="BD376" s="1206"/>
      <c r="BE376" s="1206"/>
      <c r="BF376" s="1206"/>
      <c r="BG376" s="1206"/>
      <c r="BH376" s="1206"/>
      <c r="BI376" s="1206"/>
      <c r="BJ376" s="1206"/>
      <c r="BK376" s="1206"/>
      <c r="BL376" s="1206"/>
      <c r="BM376" s="1206"/>
      <c r="BN376" s="1206"/>
      <c r="BO376" s="1206"/>
      <c r="BP376" s="1206"/>
      <c r="BQ376" s="1206"/>
      <c r="BR376" s="1206"/>
      <c r="BS376" s="1206"/>
      <c r="BT376" s="1206"/>
      <c r="BU376" s="1206"/>
      <c r="BV376" s="1206"/>
      <c r="BW376" s="1206"/>
      <c r="BX376" s="1206"/>
      <c r="BY376" s="1206"/>
      <c r="BZ376" s="1206"/>
      <c r="CA376" s="1206"/>
      <c r="CB376" s="1206"/>
      <c r="CC376" s="1206"/>
      <c r="CD376" s="1206"/>
      <c r="CE376" s="1206"/>
      <c r="CF376" s="1206"/>
      <c r="CG376" s="1206"/>
      <c r="CH376" s="1206"/>
      <c r="CI376" s="1206"/>
      <c r="CJ376" s="1206"/>
      <c r="CK376" s="1206"/>
      <c r="CL376" s="1206"/>
      <c r="CM376" s="1206"/>
      <c r="CN376" s="1206"/>
      <c r="CO376" s="1206"/>
      <c r="CP376" s="1206"/>
      <c r="CQ376" s="1206"/>
      <c r="CR376" s="1206"/>
      <c r="CS376" s="1206"/>
      <c r="CT376" s="1206"/>
      <c r="CU376" s="1206"/>
      <c r="CV376" s="1206"/>
      <c r="CW376" s="1206"/>
      <c r="CX376" s="1206"/>
      <c r="CY376" s="1206"/>
      <c r="CZ376" s="1206"/>
      <c r="DA376" s="1206"/>
      <c r="DB376" s="1206"/>
      <c r="DC376" s="1206"/>
      <c r="DD376" s="1206"/>
      <c r="DE376" s="1206"/>
      <c r="DF376" s="1206"/>
      <c r="DG376" s="1206"/>
      <c r="DH376" s="1206"/>
      <c r="DI376" s="1206"/>
      <c r="DJ376" s="1206"/>
      <c r="DK376" s="1206"/>
      <c r="DL376" s="1206"/>
      <c r="DM376" s="1206"/>
      <c r="DN376" s="1206"/>
      <c r="DO376" s="1206"/>
      <c r="DP376" s="1206"/>
      <c r="DQ376" s="1206"/>
    </row>
    <row r="377" spans="3:121" x14ac:dyDescent="0.2">
      <c r="C377" s="1206"/>
      <c r="D377" s="1206"/>
      <c r="E377" s="1206"/>
      <c r="F377" s="1206"/>
      <c r="G377" s="1206"/>
      <c r="H377" s="1206"/>
      <c r="I377" s="1206"/>
      <c r="J377" s="1206"/>
      <c r="K377" s="1206"/>
      <c r="L377" s="1206"/>
      <c r="M377" s="1206"/>
      <c r="N377" s="1206"/>
      <c r="O377" s="1206"/>
      <c r="P377" s="1206"/>
      <c r="Q377" s="1206"/>
      <c r="R377" s="1206"/>
      <c r="S377" s="1206"/>
      <c r="T377" s="1206"/>
      <c r="U377" s="1206"/>
      <c r="V377" s="1206"/>
      <c r="W377" s="1206"/>
      <c r="X377" s="1206"/>
      <c r="Y377" s="1206"/>
      <c r="Z377" s="1206"/>
      <c r="AA377" s="1206"/>
      <c r="AB377" s="1206"/>
      <c r="AC377" s="1206"/>
      <c r="AD377" s="1206"/>
      <c r="AE377" s="1206"/>
      <c r="AF377" s="1206"/>
      <c r="AG377" s="1210"/>
      <c r="AH377" s="1210"/>
      <c r="AI377" s="1210"/>
      <c r="AJ377" s="1210"/>
      <c r="AK377" s="1206"/>
      <c r="AL377" s="1206"/>
      <c r="AM377" s="1206"/>
      <c r="AN377" s="1206"/>
      <c r="AO377" s="1206"/>
      <c r="AP377" s="1206"/>
      <c r="AQ377" s="1206"/>
      <c r="AR377" s="1206"/>
      <c r="AS377" s="1206"/>
      <c r="AT377" s="1206"/>
      <c r="AU377" s="1206"/>
      <c r="AV377" s="1206"/>
      <c r="AW377" s="1206"/>
      <c r="AX377" s="1206"/>
      <c r="AY377" s="1206"/>
      <c r="AZ377" s="1206"/>
      <c r="BA377" s="1206"/>
      <c r="BB377" s="1206"/>
      <c r="BC377" s="1206"/>
      <c r="BD377" s="1206"/>
      <c r="BE377" s="1206"/>
      <c r="BF377" s="1206"/>
      <c r="BG377" s="1206"/>
      <c r="BH377" s="1206"/>
      <c r="BI377" s="1206"/>
      <c r="BJ377" s="1206"/>
      <c r="BK377" s="1206"/>
      <c r="BL377" s="1206"/>
      <c r="BM377" s="1206"/>
      <c r="BN377" s="1206"/>
      <c r="BO377" s="1206"/>
      <c r="BP377" s="1206"/>
      <c r="BQ377" s="1206"/>
      <c r="BR377" s="1206"/>
      <c r="BS377" s="1206"/>
      <c r="BT377" s="1206"/>
      <c r="BU377" s="1206"/>
      <c r="BV377" s="1206"/>
      <c r="BW377" s="1206"/>
      <c r="BX377" s="1206"/>
      <c r="BY377" s="1206"/>
      <c r="BZ377" s="1206"/>
      <c r="CA377" s="1206"/>
      <c r="CB377" s="1206"/>
      <c r="CC377" s="1206"/>
      <c r="CD377" s="1206"/>
      <c r="CE377" s="1206"/>
      <c r="CF377" s="1206"/>
      <c r="CG377" s="1206"/>
      <c r="CH377" s="1206"/>
      <c r="CI377" s="1206"/>
      <c r="CJ377" s="1206"/>
      <c r="CK377" s="1206"/>
      <c r="CL377" s="1206"/>
      <c r="CM377" s="1206"/>
      <c r="CN377" s="1206"/>
      <c r="CO377" s="1206"/>
      <c r="CP377" s="1206"/>
      <c r="CQ377" s="1206"/>
      <c r="CR377" s="1206"/>
      <c r="CS377" s="1206"/>
      <c r="CT377" s="1206"/>
      <c r="CU377" s="1206"/>
      <c r="CV377" s="1206"/>
      <c r="CW377" s="1206"/>
      <c r="CX377" s="1206"/>
      <c r="CY377" s="1206"/>
      <c r="CZ377" s="1206"/>
      <c r="DA377" s="1206"/>
      <c r="DB377" s="1206"/>
      <c r="DC377" s="1206"/>
      <c r="DD377" s="1206"/>
      <c r="DE377" s="1206"/>
      <c r="DF377" s="1206"/>
      <c r="DG377" s="1206"/>
      <c r="DH377" s="1206"/>
      <c r="DI377" s="1206"/>
      <c r="DJ377" s="1206"/>
      <c r="DK377" s="1206"/>
      <c r="DL377" s="1206"/>
      <c r="DM377" s="1206"/>
      <c r="DN377" s="1206"/>
      <c r="DO377" s="1206"/>
      <c r="DP377" s="1206"/>
      <c r="DQ377" s="1206"/>
    </row>
    <row r="378" spans="3:121" x14ac:dyDescent="0.2">
      <c r="C378" s="1206"/>
      <c r="D378" s="1206"/>
      <c r="E378" s="1206"/>
      <c r="F378" s="1206"/>
      <c r="G378" s="1206"/>
      <c r="H378" s="1206"/>
      <c r="I378" s="1206"/>
      <c r="J378" s="1206"/>
      <c r="K378" s="1206"/>
      <c r="L378" s="1206"/>
      <c r="M378" s="1206"/>
      <c r="N378" s="1206"/>
      <c r="O378" s="1206"/>
      <c r="P378" s="1206"/>
      <c r="Q378" s="1206"/>
      <c r="R378" s="1206"/>
      <c r="S378" s="1206"/>
      <c r="T378" s="1206"/>
      <c r="U378" s="1206"/>
      <c r="V378" s="1206"/>
      <c r="W378" s="1206"/>
      <c r="X378" s="1206"/>
      <c r="Y378" s="1206"/>
      <c r="Z378" s="1206"/>
      <c r="AA378" s="1206"/>
      <c r="AB378" s="1206"/>
      <c r="AC378" s="1206"/>
      <c r="AD378" s="1206"/>
      <c r="AE378" s="1206"/>
      <c r="AF378" s="1206"/>
      <c r="AG378" s="1210"/>
      <c r="AH378" s="1210"/>
      <c r="AI378" s="1210"/>
      <c r="AJ378" s="1210"/>
      <c r="AK378" s="1206"/>
      <c r="AL378" s="1206"/>
      <c r="AM378" s="1206"/>
      <c r="AN378" s="1206"/>
      <c r="AO378" s="1206"/>
      <c r="AP378" s="1206"/>
      <c r="AQ378" s="1206"/>
      <c r="AR378" s="1206"/>
      <c r="AS378" s="1206"/>
      <c r="AT378" s="1206"/>
      <c r="AU378" s="1206"/>
      <c r="AV378" s="1206"/>
      <c r="AW378" s="1206"/>
      <c r="AX378" s="1206"/>
      <c r="AY378" s="1206"/>
      <c r="AZ378" s="1206"/>
      <c r="BA378" s="1206"/>
      <c r="BB378" s="1206"/>
      <c r="BC378" s="1206"/>
      <c r="BD378" s="1206"/>
      <c r="BE378" s="1206"/>
      <c r="BF378" s="1206"/>
      <c r="BG378" s="1206"/>
      <c r="BH378" s="1206"/>
      <c r="BI378" s="1206"/>
      <c r="BJ378" s="1206"/>
      <c r="BK378" s="1206"/>
      <c r="BL378" s="1206"/>
      <c r="BM378" s="1206"/>
      <c r="BN378" s="1206"/>
      <c r="BO378" s="1206"/>
      <c r="BP378" s="1206"/>
      <c r="BQ378" s="1206"/>
      <c r="BR378" s="1206"/>
      <c r="BS378" s="1206"/>
      <c r="BT378" s="1206"/>
      <c r="BU378" s="1206"/>
      <c r="BV378" s="1206"/>
      <c r="BW378" s="1206"/>
      <c r="BX378" s="1206"/>
      <c r="BY378" s="1206"/>
      <c r="BZ378" s="1206"/>
      <c r="CA378" s="1206"/>
      <c r="CB378" s="1206"/>
      <c r="CC378" s="1206"/>
      <c r="CD378" s="1206"/>
      <c r="CE378" s="1206"/>
      <c r="CF378" s="1206"/>
      <c r="CG378" s="1206"/>
      <c r="CH378" s="1206"/>
      <c r="CI378" s="1206"/>
      <c r="CJ378" s="1206"/>
      <c r="CK378" s="1206"/>
      <c r="CL378" s="1206"/>
      <c r="CM378" s="1206"/>
      <c r="CN378" s="1206"/>
      <c r="CO378" s="1206"/>
      <c r="CP378" s="1206"/>
      <c r="CQ378" s="1206"/>
      <c r="CR378" s="1206"/>
      <c r="CS378" s="1206"/>
      <c r="CT378" s="1206"/>
      <c r="CU378" s="1206"/>
      <c r="CV378" s="1206"/>
      <c r="CW378" s="1206"/>
      <c r="CX378" s="1206"/>
      <c r="CY378" s="1206"/>
      <c r="CZ378" s="1206"/>
      <c r="DA378" s="1206"/>
      <c r="DB378" s="1206"/>
      <c r="DC378" s="1206"/>
      <c r="DD378" s="1206"/>
      <c r="DE378" s="1206"/>
      <c r="DF378" s="1206"/>
      <c r="DG378" s="1206"/>
      <c r="DH378" s="1206"/>
      <c r="DI378" s="1206"/>
      <c r="DJ378" s="1206"/>
      <c r="DK378" s="1206"/>
      <c r="DL378" s="1206"/>
      <c r="DM378" s="1206"/>
      <c r="DN378" s="1206"/>
      <c r="DO378" s="1206"/>
      <c r="DP378" s="1206"/>
      <c r="DQ378" s="1206"/>
    </row>
    <row r="379" spans="3:121" x14ac:dyDescent="0.2">
      <c r="C379" s="1206"/>
      <c r="D379" s="1206"/>
      <c r="E379" s="1206"/>
      <c r="F379" s="1206"/>
      <c r="G379" s="1206"/>
      <c r="H379" s="1206"/>
      <c r="I379" s="1206"/>
      <c r="J379" s="1206"/>
      <c r="K379" s="1206"/>
      <c r="L379" s="1206"/>
      <c r="M379" s="1206"/>
      <c r="N379" s="1206"/>
      <c r="O379" s="1206"/>
      <c r="P379" s="1206"/>
      <c r="Q379" s="1206"/>
      <c r="R379" s="1206"/>
      <c r="S379" s="1206"/>
      <c r="T379" s="1206"/>
      <c r="U379" s="1206"/>
      <c r="V379" s="1206"/>
      <c r="W379" s="1206"/>
      <c r="X379" s="1206"/>
      <c r="Y379" s="1206"/>
      <c r="Z379" s="1206"/>
      <c r="AA379" s="1206"/>
      <c r="AB379" s="1206"/>
      <c r="AC379" s="1206"/>
      <c r="AD379" s="1206"/>
      <c r="AE379" s="1206"/>
      <c r="AF379" s="1206"/>
      <c r="AG379" s="1210"/>
      <c r="AH379" s="1210"/>
      <c r="AI379" s="1210"/>
      <c r="AJ379" s="1210"/>
      <c r="AK379" s="1206"/>
      <c r="AL379" s="1206"/>
      <c r="AM379" s="1206"/>
      <c r="AN379" s="1206"/>
      <c r="AO379" s="1206"/>
      <c r="AP379" s="1206"/>
      <c r="AQ379" s="1206"/>
      <c r="AR379" s="1206"/>
      <c r="AS379" s="1206"/>
      <c r="AT379" s="1206"/>
      <c r="AU379" s="1206"/>
      <c r="AV379" s="1206"/>
      <c r="AW379" s="1206"/>
      <c r="AX379" s="1206"/>
      <c r="AY379" s="1206"/>
      <c r="AZ379" s="1206"/>
      <c r="BA379" s="1206"/>
      <c r="BB379" s="1206"/>
      <c r="BC379" s="1206"/>
      <c r="BD379" s="1206"/>
      <c r="BE379" s="1206"/>
      <c r="BF379" s="1206"/>
      <c r="BG379" s="1206"/>
      <c r="BH379" s="1206"/>
      <c r="BI379" s="1206"/>
      <c r="BJ379" s="1206"/>
      <c r="BK379" s="1206"/>
      <c r="BL379" s="1206"/>
      <c r="BM379" s="1206"/>
      <c r="BN379" s="1206"/>
      <c r="BO379" s="1206"/>
      <c r="BP379" s="1206"/>
      <c r="BQ379" s="1206"/>
      <c r="BR379" s="1206"/>
      <c r="BS379" s="1206"/>
      <c r="BT379" s="1206"/>
      <c r="BU379" s="1206"/>
      <c r="BV379" s="1206"/>
      <c r="BW379" s="1206"/>
      <c r="BX379" s="1206"/>
      <c r="BY379" s="1206"/>
      <c r="BZ379" s="1206"/>
      <c r="CA379" s="1206"/>
      <c r="CB379" s="1206"/>
      <c r="CC379" s="1206"/>
      <c r="CD379" s="1206"/>
      <c r="CE379" s="1206"/>
      <c r="CF379" s="1206"/>
      <c r="CG379" s="1206"/>
      <c r="CH379" s="1206"/>
      <c r="CI379" s="1206"/>
      <c r="CJ379" s="1206"/>
      <c r="CK379" s="1206"/>
      <c r="CL379" s="1206"/>
      <c r="CM379" s="1206"/>
      <c r="CN379" s="1206"/>
      <c r="CO379" s="1206"/>
      <c r="CP379" s="1206"/>
      <c r="CQ379" s="1206"/>
      <c r="CR379" s="1206"/>
      <c r="CS379" s="1206"/>
      <c r="CT379" s="1206"/>
      <c r="CU379" s="1206"/>
      <c r="CV379" s="1206"/>
      <c r="CW379" s="1206"/>
      <c r="CX379" s="1206"/>
      <c r="CY379" s="1206"/>
      <c r="CZ379" s="1206"/>
      <c r="DA379" s="1206"/>
      <c r="DB379" s="1206"/>
      <c r="DC379" s="1206"/>
      <c r="DD379" s="1206"/>
      <c r="DE379" s="1206"/>
      <c r="DF379" s="1206"/>
      <c r="DG379" s="1206"/>
      <c r="DH379" s="1206"/>
      <c r="DI379" s="1206"/>
      <c r="DJ379" s="1206"/>
      <c r="DK379" s="1206"/>
      <c r="DL379" s="1206"/>
      <c r="DM379" s="1206"/>
      <c r="DN379" s="1206"/>
      <c r="DO379" s="1206"/>
      <c r="DP379" s="1206"/>
      <c r="DQ379" s="1206"/>
    </row>
    <row r="380" spans="3:121" x14ac:dyDescent="0.2">
      <c r="C380" s="1206"/>
      <c r="D380" s="1206"/>
      <c r="E380" s="1206"/>
      <c r="F380" s="1206"/>
      <c r="G380" s="1206"/>
      <c r="H380" s="1206"/>
      <c r="I380" s="1206"/>
      <c r="J380" s="1206"/>
      <c r="K380" s="1206"/>
      <c r="L380" s="1206"/>
      <c r="M380" s="1206"/>
      <c r="N380" s="1206"/>
      <c r="O380" s="1206"/>
      <c r="P380" s="1206"/>
      <c r="Q380" s="1206"/>
      <c r="R380" s="1206"/>
      <c r="S380" s="1206"/>
      <c r="T380" s="1206"/>
      <c r="U380" s="1206"/>
      <c r="V380" s="1206"/>
      <c r="W380" s="1206"/>
      <c r="X380" s="1206"/>
      <c r="Y380" s="1206"/>
      <c r="Z380" s="1206"/>
      <c r="AA380" s="1206"/>
      <c r="AB380" s="1206"/>
      <c r="AC380" s="1206"/>
      <c r="AD380" s="1206"/>
      <c r="AE380" s="1206"/>
      <c r="AF380" s="1206"/>
      <c r="AG380" s="1210"/>
      <c r="AH380" s="1210"/>
      <c r="AI380" s="1210"/>
      <c r="AJ380" s="1210"/>
      <c r="AK380" s="1206"/>
      <c r="AL380" s="1206"/>
      <c r="AM380" s="1206"/>
      <c r="AN380" s="1206"/>
      <c r="AO380" s="1206"/>
      <c r="AP380" s="1206"/>
      <c r="AQ380" s="1206"/>
      <c r="AR380" s="1206"/>
      <c r="AS380" s="1206"/>
      <c r="AT380" s="1206"/>
      <c r="AU380" s="1206"/>
      <c r="AV380" s="1206"/>
      <c r="AW380" s="1206"/>
      <c r="AX380" s="1206"/>
      <c r="AY380" s="1206"/>
      <c r="AZ380" s="1206"/>
      <c r="BA380" s="1206"/>
      <c r="BB380" s="1206"/>
      <c r="BC380" s="1206"/>
      <c r="BD380" s="1206"/>
      <c r="BE380" s="1206"/>
      <c r="BF380" s="1206"/>
      <c r="BG380" s="1206"/>
      <c r="BH380" s="1206"/>
      <c r="BI380" s="1206"/>
      <c r="BJ380" s="1206"/>
      <c r="BK380" s="1206"/>
      <c r="BL380" s="1206"/>
      <c r="BM380" s="1206"/>
      <c r="BN380" s="1206"/>
      <c r="BO380" s="1206"/>
      <c r="BP380" s="1206"/>
      <c r="BQ380" s="1206"/>
      <c r="BR380" s="1206"/>
      <c r="BS380" s="1206"/>
      <c r="BT380" s="1206"/>
      <c r="BU380" s="1206"/>
      <c r="BV380" s="1206"/>
      <c r="BW380" s="1206"/>
      <c r="BX380" s="1206"/>
      <c r="BY380" s="1206"/>
      <c r="BZ380" s="1206"/>
      <c r="CA380" s="1206"/>
      <c r="CB380" s="1206"/>
      <c r="CC380" s="1206"/>
      <c r="CD380" s="1206"/>
      <c r="CE380" s="1206"/>
      <c r="CF380" s="1206"/>
      <c r="CG380" s="1206"/>
      <c r="CH380" s="1206"/>
      <c r="CI380" s="1206"/>
      <c r="CJ380" s="1206"/>
      <c r="CK380" s="1206"/>
      <c r="CL380" s="1206"/>
      <c r="CM380" s="1206"/>
      <c r="CN380" s="1206"/>
      <c r="CO380" s="1206"/>
      <c r="CP380" s="1206"/>
      <c r="CQ380" s="1206"/>
      <c r="CR380" s="1206"/>
      <c r="CS380" s="1206"/>
      <c r="CT380" s="1206"/>
      <c r="CU380" s="1206"/>
      <c r="CV380" s="1206"/>
      <c r="CW380" s="1206"/>
      <c r="CX380" s="1206"/>
      <c r="CY380" s="1206"/>
      <c r="CZ380" s="1206"/>
      <c r="DA380" s="1206"/>
      <c r="DB380" s="1206"/>
      <c r="DC380" s="1206"/>
      <c r="DD380" s="1206"/>
      <c r="DE380" s="1206"/>
      <c r="DF380" s="1206"/>
      <c r="DG380" s="1206"/>
      <c r="DH380" s="1206"/>
      <c r="DI380" s="1206"/>
      <c r="DJ380" s="1206"/>
      <c r="DK380" s="1206"/>
      <c r="DL380" s="1206"/>
      <c r="DM380" s="1206"/>
      <c r="DN380" s="1206"/>
      <c r="DO380" s="1206"/>
      <c r="DP380" s="1206"/>
      <c r="DQ380" s="1206"/>
    </row>
    <row r="381" spans="3:121" x14ac:dyDescent="0.2">
      <c r="C381" s="1206"/>
      <c r="D381" s="1206"/>
      <c r="E381" s="1206"/>
      <c r="F381" s="1206"/>
      <c r="G381" s="1206"/>
      <c r="H381" s="1206"/>
      <c r="I381" s="1206"/>
      <c r="J381" s="1206"/>
      <c r="K381" s="1206"/>
      <c r="L381" s="1206"/>
      <c r="M381" s="1206"/>
      <c r="N381" s="1206"/>
      <c r="O381" s="1206"/>
      <c r="P381" s="1206"/>
      <c r="Q381" s="1206"/>
      <c r="R381" s="1206"/>
      <c r="S381" s="1206"/>
      <c r="T381" s="1206"/>
      <c r="U381" s="1206"/>
      <c r="V381" s="1206"/>
      <c r="W381" s="1206"/>
      <c r="X381" s="1206"/>
      <c r="Y381" s="1206"/>
      <c r="Z381" s="1206"/>
      <c r="AA381" s="1206"/>
      <c r="AB381" s="1206"/>
      <c r="AC381" s="1206"/>
      <c r="AD381" s="1206"/>
      <c r="AE381" s="1206"/>
      <c r="AF381" s="1206"/>
      <c r="AG381" s="1210"/>
      <c r="AH381" s="1210"/>
      <c r="AI381" s="1210"/>
      <c r="AJ381" s="1210"/>
      <c r="AK381" s="1206"/>
      <c r="AL381" s="1206"/>
      <c r="AM381" s="1206"/>
      <c r="AN381" s="1206"/>
      <c r="AO381" s="1206"/>
      <c r="AP381" s="1206"/>
      <c r="AQ381" s="1206"/>
      <c r="AR381" s="1206"/>
      <c r="AS381" s="1206"/>
      <c r="AT381" s="1206"/>
      <c r="AU381" s="1206"/>
      <c r="AV381" s="1206"/>
      <c r="AW381" s="1206"/>
      <c r="AX381" s="1206"/>
      <c r="AY381" s="1206"/>
      <c r="AZ381" s="1206"/>
      <c r="BA381" s="1206"/>
      <c r="BB381" s="1206"/>
      <c r="BC381" s="1206"/>
      <c r="BD381" s="1206"/>
      <c r="BE381" s="1206"/>
      <c r="BF381" s="1206"/>
      <c r="BG381" s="1206"/>
      <c r="BH381" s="1206"/>
      <c r="BI381" s="1206"/>
      <c r="BJ381" s="1206"/>
      <c r="BK381" s="1206"/>
      <c r="BL381" s="1206"/>
      <c r="BM381" s="1206"/>
      <c r="BN381" s="1206"/>
      <c r="BO381" s="1206"/>
      <c r="BP381" s="1206"/>
      <c r="BQ381" s="1206"/>
      <c r="BR381" s="1206"/>
      <c r="BS381" s="1206"/>
      <c r="BT381" s="1206"/>
      <c r="BU381" s="1206"/>
      <c r="BV381" s="1206"/>
      <c r="BW381" s="1206"/>
      <c r="BX381" s="1206"/>
      <c r="BY381" s="1206"/>
      <c r="BZ381" s="1206"/>
      <c r="CA381" s="1206"/>
      <c r="CB381" s="1206"/>
      <c r="CC381" s="1206"/>
      <c r="CD381" s="1206"/>
      <c r="CE381" s="1206"/>
      <c r="CF381" s="1206"/>
      <c r="CG381" s="1206"/>
      <c r="CH381" s="1206"/>
      <c r="CI381" s="1206"/>
      <c r="CJ381" s="1206"/>
      <c r="CK381" s="1206"/>
      <c r="CL381" s="1206"/>
      <c r="CM381" s="1206"/>
      <c r="CN381" s="1206"/>
      <c r="CO381" s="1206"/>
      <c r="CP381" s="1206"/>
      <c r="CQ381" s="1206"/>
      <c r="CR381" s="1206"/>
      <c r="CS381" s="1206"/>
      <c r="CT381" s="1206"/>
      <c r="CU381" s="1206"/>
      <c r="CV381" s="1206"/>
      <c r="CW381" s="1206"/>
      <c r="CX381" s="1206"/>
      <c r="CY381" s="1206"/>
      <c r="CZ381" s="1206"/>
      <c r="DA381" s="1206"/>
      <c r="DB381" s="1206"/>
      <c r="DC381" s="1206"/>
      <c r="DD381" s="1206"/>
      <c r="DE381" s="1206"/>
      <c r="DF381" s="1206"/>
      <c r="DG381" s="1206"/>
      <c r="DH381" s="1206"/>
      <c r="DI381" s="1206"/>
      <c r="DJ381" s="1206"/>
      <c r="DK381" s="1206"/>
      <c r="DL381" s="1206"/>
      <c r="DM381" s="1206"/>
      <c r="DN381" s="1206"/>
      <c r="DO381" s="1206"/>
      <c r="DP381" s="1206"/>
      <c r="DQ381" s="1206"/>
    </row>
    <row r="382" spans="3:121" x14ac:dyDescent="0.2">
      <c r="C382" s="1206"/>
      <c r="D382" s="1206"/>
      <c r="E382" s="1206"/>
      <c r="F382" s="1206"/>
      <c r="G382" s="1206"/>
      <c r="H382" s="1206"/>
      <c r="I382" s="1206"/>
      <c r="J382" s="1206"/>
      <c r="K382" s="1206"/>
      <c r="L382" s="1206"/>
      <c r="M382" s="1206"/>
      <c r="N382" s="1206"/>
      <c r="O382" s="1206"/>
      <c r="P382" s="1206"/>
      <c r="Q382" s="1206"/>
      <c r="R382" s="1206"/>
      <c r="S382" s="1206"/>
      <c r="T382" s="1206"/>
      <c r="U382" s="1206"/>
      <c r="V382" s="1206"/>
      <c r="W382" s="1206"/>
      <c r="X382" s="1206"/>
      <c r="Y382" s="1206"/>
      <c r="Z382" s="1206"/>
      <c r="AA382" s="1206"/>
      <c r="AB382" s="1206"/>
      <c r="AC382" s="1206"/>
      <c r="AD382" s="1206"/>
      <c r="AE382" s="1206"/>
      <c r="AF382" s="1206"/>
      <c r="AG382" s="1210"/>
      <c r="AH382" s="1210"/>
      <c r="AI382" s="1210"/>
      <c r="AJ382" s="1210"/>
      <c r="AK382" s="1206"/>
      <c r="AL382" s="1206"/>
      <c r="AM382" s="1206"/>
      <c r="AN382" s="1206"/>
      <c r="AO382" s="1206"/>
      <c r="AP382" s="1206"/>
      <c r="AQ382" s="1206"/>
      <c r="AR382" s="1206"/>
      <c r="AS382" s="1206"/>
      <c r="AT382" s="1206"/>
      <c r="AU382" s="1206"/>
      <c r="AV382" s="1206"/>
      <c r="AW382" s="1206"/>
      <c r="AX382" s="1206"/>
      <c r="AY382" s="1206"/>
      <c r="AZ382" s="1206"/>
      <c r="BA382" s="1206"/>
      <c r="BB382" s="1206"/>
      <c r="BC382" s="1206"/>
      <c r="BD382" s="1206"/>
      <c r="BE382" s="1206"/>
      <c r="BF382" s="1206"/>
      <c r="BG382" s="1206"/>
      <c r="BH382" s="1206"/>
      <c r="BI382" s="1206"/>
      <c r="BJ382" s="1206"/>
      <c r="BK382" s="1206"/>
      <c r="BL382" s="1206"/>
      <c r="BM382" s="1206"/>
      <c r="BN382" s="1206"/>
      <c r="BO382" s="1206"/>
      <c r="BP382" s="1206"/>
      <c r="BQ382" s="1206"/>
      <c r="BR382" s="1206"/>
      <c r="BS382" s="1206"/>
      <c r="BT382" s="1206"/>
      <c r="BU382" s="1206"/>
      <c r="BV382" s="1206"/>
      <c r="BW382" s="1206"/>
      <c r="BX382" s="1206"/>
      <c r="BY382" s="1206"/>
      <c r="BZ382" s="1206"/>
      <c r="CA382" s="1206"/>
      <c r="CB382" s="1206"/>
      <c r="CC382" s="1206"/>
      <c r="CD382" s="1206"/>
      <c r="CE382" s="1206"/>
      <c r="CF382" s="1206"/>
      <c r="CG382" s="1206"/>
      <c r="CH382" s="1206"/>
      <c r="CI382" s="1206"/>
      <c r="CJ382" s="1206"/>
      <c r="CK382" s="1206"/>
      <c r="CL382" s="1206"/>
      <c r="CM382" s="1206"/>
      <c r="CN382" s="1206"/>
      <c r="CO382" s="1206"/>
      <c r="CP382" s="1206"/>
      <c r="CQ382" s="1206"/>
      <c r="CR382" s="1206"/>
      <c r="CS382" s="1206"/>
      <c r="CT382" s="1206"/>
      <c r="CU382" s="1206"/>
      <c r="CV382" s="1206"/>
      <c r="CW382" s="1206"/>
      <c r="CX382" s="1206"/>
      <c r="CY382" s="1206"/>
      <c r="CZ382" s="1206"/>
      <c r="DA382" s="1206"/>
      <c r="DB382" s="1206"/>
      <c r="DC382" s="1206"/>
      <c r="DD382" s="1206"/>
      <c r="DE382" s="1206"/>
      <c r="DF382" s="1206"/>
      <c r="DG382" s="1206"/>
      <c r="DH382" s="1206"/>
      <c r="DI382" s="1206"/>
      <c r="DJ382" s="1206"/>
      <c r="DK382" s="1206"/>
      <c r="DL382" s="1206"/>
      <c r="DM382" s="1206"/>
      <c r="DN382" s="1206"/>
      <c r="DO382" s="1206"/>
      <c r="DP382" s="1206"/>
      <c r="DQ382" s="1206"/>
    </row>
    <row r="383" spans="3:121" x14ac:dyDescent="0.2">
      <c r="C383" s="1206"/>
      <c r="D383" s="1206"/>
      <c r="E383" s="1206"/>
      <c r="F383" s="1206"/>
      <c r="G383" s="1206"/>
      <c r="H383" s="1206"/>
      <c r="I383" s="1206"/>
      <c r="J383" s="1206"/>
      <c r="K383" s="1206"/>
      <c r="L383" s="1206"/>
      <c r="M383" s="1206"/>
      <c r="N383" s="1206"/>
      <c r="O383" s="1206"/>
      <c r="P383" s="1206"/>
      <c r="Q383" s="1206"/>
      <c r="R383" s="1206"/>
      <c r="S383" s="1206"/>
      <c r="T383" s="1206"/>
      <c r="U383" s="1206"/>
      <c r="V383" s="1206"/>
      <c r="W383" s="1206"/>
      <c r="X383" s="1206"/>
      <c r="Y383" s="1206"/>
      <c r="Z383" s="1206"/>
      <c r="AA383" s="1206"/>
      <c r="AB383" s="1206"/>
      <c r="AC383" s="1206"/>
      <c r="AD383" s="1206"/>
      <c r="AE383" s="1206"/>
      <c r="AF383" s="1206"/>
      <c r="AG383" s="1210"/>
      <c r="AH383" s="1210"/>
      <c r="AI383" s="1210"/>
      <c r="AJ383" s="1210"/>
      <c r="AK383" s="1206"/>
      <c r="AL383" s="1206"/>
      <c r="AM383" s="1206"/>
      <c r="AN383" s="1206"/>
      <c r="AO383" s="1206"/>
      <c r="AP383" s="1206"/>
      <c r="AQ383" s="1206"/>
      <c r="AR383" s="1206"/>
      <c r="AS383" s="1206"/>
      <c r="AT383" s="1206"/>
      <c r="AU383" s="1206"/>
      <c r="AV383" s="1206"/>
      <c r="AW383" s="1206"/>
      <c r="AX383" s="1206"/>
      <c r="AY383" s="1206"/>
      <c r="AZ383" s="1206"/>
      <c r="BA383" s="1206"/>
      <c r="BB383" s="1206"/>
      <c r="BC383" s="1206"/>
      <c r="BD383" s="1206"/>
      <c r="BE383" s="1206"/>
      <c r="BF383" s="1206"/>
      <c r="BG383" s="1206"/>
      <c r="BH383" s="1206"/>
      <c r="BI383" s="1206"/>
      <c r="BJ383" s="1206"/>
      <c r="BK383" s="1206"/>
      <c r="BL383" s="1206"/>
      <c r="BM383" s="1206"/>
      <c r="BN383" s="1206"/>
      <c r="BO383" s="1206"/>
      <c r="BP383" s="1206"/>
      <c r="BQ383" s="1206"/>
      <c r="BR383" s="1206"/>
      <c r="BS383" s="1206"/>
      <c r="BT383" s="1206"/>
      <c r="BU383" s="1206"/>
      <c r="BV383" s="1206"/>
      <c r="BW383" s="1206"/>
      <c r="BX383" s="1206"/>
      <c r="BY383" s="1206"/>
      <c r="BZ383" s="1206"/>
      <c r="CA383" s="1206"/>
      <c r="CB383" s="1206"/>
      <c r="CC383" s="1206"/>
      <c r="CD383" s="1206"/>
      <c r="CE383" s="1206"/>
      <c r="CF383" s="1206"/>
      <c r="CG383" s="1206"/>
      <c r="CH383" s="1206"/>
      <c r="CI383" s="1206"/>
      <c r="CJ383" s="1206"/>
      <c r="CK383" s="1206"/>
      <c r="CL383" s="1206"/>
      <c r="CM383" s="1206"/>
      <c r="CN383" s="1206"/>
      <c r="CO383" s="1206"/>
      <c r="CP383" s="1206"/>
      <c r="CQ383" s="1206"/>
      <c r="CR383" s="1206"/>
      <c r="CS383" s="1206"/>
      <c r="CT383" s="1206"/>
      <c r="CU383" s="1206"/>
      <c r="CV383" s="1206"/>
      <c r="CW383" s="1206"/>
      <c r="CX383" s="1206"/>
      <c r="CY383" s="1206"/>
      <c r="CZ383" s="1206"/>
      <c r="DA383" s="1206"/>
      <c r="DB383" s="1206"/>
      <c r="DC383" s="1206"/>
      <c r="DD383" s="1206"/>
      <c r="DE383" s="1206"/>
      <c r="DF383" s="1206"/>
      <c r="DG383" s="1206"/>
      <c r="DH383" s="1206"/>
      <c r="DI383" s="1206"/>
      <c r="DJ383" s="1206"/>
      <c r="DK383" s="1206"/>
      <c r="DL383" s="1206"/>
      <c r="DM383" s="1206"/>
      <c r="DN383" s="1206"/>
      <c r="DO383" s="1206"/>
      <c r="DP383" s="1206"/>
      <c r="DQ383" s="1206"/>
    </row>
    <row r="384" spans="3:121" x14ac:dyDescent="0.2">
      <c r="C384" s="1206"/>
      <c r="D384" s="1206"/>
      <c r="E384" s="1206"/>
      <c r="F384" s="1206"/>
      <c r="G384" s="1206"/>
      <c r="H384" s="1206"/>
      <c r="I384" s="1206"/>
      <c r="J384" s="1206"/>
      <c r="K384" s="1206"/>
      <c r="L384" s="1206"/>
      <c r="M384" s="1206"/>
      <c r="N384" s="1206"/>
      <c r="O384" s="1206"/>
      <c r="P384" s="1206"/>
      <c r="Q384" s="1206"/>
      <c r="R384" s="1206"/>
      <c r="S384" s="1206"/>
      <c r="T384" s="1206"/>
      <c r="U384" s="1206"/>
      <c r="V384" s="1206"/>
      <c r="W384" s="1206"/>
      <c r="X384" s="1206"/>
      <c r="Y384" s="1206"/>
      <c r="Z384" s="1206"/>
      <c r="AA384" s="1206"/>
      <c r="AB384" s="1206"/>
      <c r="AC384" s="1206"/>
      <c r="AD384" s="1206"/>
      <c r="AE384" s="1206"/>
      <c r="AF384" s="1206"/>
      <c r="AG384" s="1210"/>
      <c r="AH384" s="1210"/>
      <c r="AI384" s="1210"/>
      <c r="AJ384" s="1210"/>
      <c r="AK384" s="1206"/>
      <c r="AL384" s="1206"/>
      <c r="AM384" s="1206"/>
      <c r="AN384" s="1206"/>
      <c r="AO384" s="1206"/>
      <c r="AP384" s="1206"/>
      <c r="AQ384" s="1206"/>
      <c r="AR384" s="1206"/>
      <c r="AS384" s="1206"/>
      <c r="AT384" s="1206"/>
      <c r="AU384" s="1206"/>
      <c r="AV384" s="1206"/>
      <c r="AW384" s="1206"/>
      <c r="AX384" s="1206"/>
      <c r="AY384" s="1206"/>
      <c r="AZ384" s="1206"/>
      <c r="BA384" s="1206"/>
      <c r="BB384" s="1206"/>
      <c r="BC384" s="1206"/>
      <c r="BD384" s="1206"/>
      <c r="BE384" s="1206"/>
      <c r="BF384" s="1206"/>
      <c r="BG384" s="1206"/>
      <c r="BH384" s="1206"/>
      <c r="BI384" s="1206"/>
      <c r="BJ384" s="1206"/>
      <c r="BK384" s="1206"/>
      <c r="BL384" s="1206"/>
      <c r="BM384" s="1206"/>
      <c r="BN384" s="1206"/>
      <c r="BO384" s="1206"/>
      <c r="BP384" s="1206"/>
      <c r="BQ384" s="1206"/>
      <c r="BR384" s="1206"/>
      <c r="BS384" s="1206"/>
      <c r="BT384" s="1206"/>
      <c r="BU384" s="1206"/>
      <c r="BV384" s="1206"/>
      <c r="BW384" s="1206"/>
      <c r="BX384" s="1206"/>
      <c r="BY384" s="1206"/>
      <c r="BZ384" s="1206"/>
      <c r="CA384" s="1206"/>
      <c r="CB384" s="1206"/>
      <c r="CC384" s="1206"/>
      <c r="CD384" s="1206"/>
      <c r="CE384" s="1206"/>
      <c r="CF384" s="1206"/>
      <c r="CG384" s="1206"/>
      <c r="CH384" s="1206"/>
      <c r="CI384" s="1206"/>
      <c r="CJ384" s="1206"/>
      <c r="CK384" s="1206"/>
      <c r="CL384" s="1206"/>
      <c r="CM384" s="1206"/>
      <c r="CN384" s="1206"/>
      <c r="CO384" s="1206"/>
      <c r="CP384" s="1206"/>
      <c r="CQ384" s="1206"/>
      <c r="CR384" s="1206"/>
      <c r="CS384" s="1206"/>
      <c r="CT384" s="1206"/>
      <c r="CU384" s="1206"/>
      <c r="CV384" s="1206"/>
      <c r="CW384" s="1206"/>
      <c r="CX384" s="1206"/>
      <c r="CY384" s="1206"/>
      <c r="CZ384" s="1206"/>
      <c r="DA384" s="1206"/>
      <c r="DB384" s="1206"/>
      <c r="DC384" s="1206"/>
      <c r="DD384" s="1206"/>
      <c r="DE384" s="1206"/>
      <c r="DF384" s="1206"/>
      <c r="DG384" s="1206"/>
      <c r="DH384" s="1206"/>
      <c r="DI384" s="1206"/>
      <c r="DJ384" s="1206"/>
      <c r="DK384" s="1206"/>
      <c r="DL384" s="1206"/>
      <c r="DM384" s="1206"/>
      <c r="DN384" s="1206"/>
      <c r="DO384" s="1206"/>
      <c r="DP384" s="1206"/>
      <c r="DQ384" s="1206"/>
    </row>
    <row r="385" spans="3:121" x14ac:dyDescent="0.2">
      <c r="C385" s="1206"/>
      <c r="D385" s="1206"/>
      <c r="E385" s="1206"/>
      <c r="F385" s="1206"/>
      <c r="G385" s="1206"/>
      <c r="H385" s="1206"/>
      <c r="I385" s="1206"/>
      <c r="J385" s="1206"/>
      <c r="K385" s="1206"/>
      <c r="L385" s="1206"/>
      <c r="M385" s="1206"/>
      <c r="N385" s="1206"/>
      <c r="O385" s="1206"/>
      <c r="P385" s="1206"/>
      <c r="Q385" s="1206"/>
      <c r="R385" s="1206"/>
      <c r="S385" s="1206"/>
      <c r="T385" s="1206"/>
      <c r="U385" s="1206"/>
      <c r="V385" s="1206"/>
      <c r="W385" s="1206"/>
      <c r="X385" s="1206"/>
      <c r="Y385" s="1206"/>
      <c r="Z385" s="1206"/>
      <c r="AA385" s="1206"/>
      <c r="AB385" s="1206"/>
      <c r="AC385" s="1206"/>
      <c r="AD385" s="1206"/>
      <c r="AE385" s="1206"/>
      <c r="AF385" s="1206"/>
      <c r="AG385" s="1210"/>
      <c r="AH385" s="1210"/>
      <c r="AI385" s="1210"/>
      <c r="AJ385" s="1210"/>
      <c r="AK385" s="1206"/>
      <c r="AL385" s="1206"/>
      <c r="AM385" s="1206"/>
      <c r="AN385" s="1206"/>
      <c r="AO385" s="1206"/>
      <c r="AP385" s="1206"/>
      <c r="AQ385" s="1206"/>
      <c r="AR385" s="1206"/>
      <c r="AS385" s="1206"/>
      <c r="AT385" s="1206"/>
      <c r="AU385" s="1206"/>
      <c r="AV385" s="1206"/>
      <c r="AW385" s="1206"/>
      <c r="AX385" s="1206"/>
      <c r="AY385" s="1206"/>
      <c r="AZ385" s="1206"/>
      <c r="BA385" s="1206"/>
      <c r="BB385" s="1206"/>
      <c r="BC385" s="1206"/>
      <c r="BD385" s="1206"/>
      <c r="BE385" s="1206"/>
      <c r="BF385" s="1206"/>
      <c r="BG385" s="1206"/>
      <c r="BH385" s="1206"/>
      <c r="BI385" s="1206"/>
      <c r="BJ385" s="1206"/>
      <c r="BK385" s="1206"/>
      <c r="BL385" s="1206"/>
      <c r="BM385" s="1206"/>
      <c r="BN385" s="1206"/>
      <c r="BO385" s="1206"/>
      <c r="BP385" s="1206"/>
      <c r="BQ385" s="1206"/>
      <c r="BR385" s="1206"/>
      <c r="BS385" s="1206"/>
      <c r="BT385" s="1206"/>
      <c r="BU385" s="1206"/>
      <c r="BV385" s="1206"/>
      <c r="BW385" s="1206"/>
      <c r="BX385" s="1206"/>
      <c r="BY385" s="1206"/>
      <c r="BZ385" s="1206"/>
      <c r="CA385" s="1206"/>
      <c r="CB385" s="1206"/>
      <c r="CC385" s="1206"/>
      <c r="CD385" s="1206"/>
      <c r="CE385" s="1206"/>
      <c r="CF385" s="1206"/>
      <c r="CG385" s="1206"/>
      <c r="CH385" s="1206"/>
      <c r="CI385" s="1206"/>
      <c r="CJ385" s="1206"/>
      <c r="CK385" s="1206"/>
      <c r="CL385" s="1206"/>
      <c r="CM385" s="1206"/>
      <c r="CN385" s="1206"/>
      <c r="CO385" s="1206"/>
      <c r="CP385" s="1206"/>
      <c r="CQ385" s="1206"/>
      <c r="CR385" s="1206"/>
      <c r="CS385" s="1206"/>
      <c r="CT385" s="1206"/>
      <c r="CU385" s="1206"/>
      <c r="CV385" s="1206"/>
      <c r="CW385" s="1206"/>
      <c r="CX385" s="1206"/>
      <c r="CY385" s="1206"/>
      <c r="CZ385" s="1206"/>
      <c r="DA385" s="1206"/>
      <c r="DB385" s="1206"/>
      <c r="DC385" s="1206"/>
      <c r="DD385" s="1206"/>
      <c r="DE385" s="1206"/>
      <c r="DF385" s="1206"/>
      <c r="DG385" s="1206"/>
      <c r="DH385" s="1206"/>
      <c r="DI385" s="1206"/>
      <c r="DJ385" s="1206"/>
      <c r="DK385" s="1206"/>
      <c r="DL385" s="1206"/>
      <c r="DM385" s="1206"/>
      <c r="DN385" s="1206"/>
      <c r="DO385" s="1206"/>
      <c r="DP385" s="1206"/>
      <c r="DQ385" s="1206"/>
    </row>
    <row r="386" spans="3:121" x14ac:dyDescent="0.2">
      <c r="C386" s="1206"/>
      <c r="D386" s="1206"/>
      <c r="E386" s="1206"/>
      <c r="F386" s="1206"/>
      <c r="G386" s="1206"/>
      <c r="H386" s="1206"/>
      <c r="I386" s="1206"/>
      <c r="J386" s="1206"/>
      <c r="K386" s="1206"/>
      <c r="L386" s="1206"/>
      <c r="M386" s="1206"/>
      <c r="N386" s="1206"/>
      <c r="O386" s="1206"/>
      <c r="P386" s="1206"/>
      <c r="Q386" s="1206"/>
      <c r="R386" s="1206"/>
      <c r="S386" s="1206"/>
      <c r="T386" s="1206"/>
      <c r="U386" s="1206"/>
      <c r="V386" s="1206"/>
      <c r="W386" s="1206"/>
      <c r="X386" s="1206"/>
      <c r="Y386" s="1206"/>
      <c r="Z386" s="1206"/>
      <c r="AA386" s="1206"/>
      <c r="AB386" s="1206"/>
      <c r="AC386" s="1206"/>
      <c r="AD386" s="1206"/>
      <c r="AE386" s="1206"/>
      <c r="AF386" s="1206"/>
      <c r="AG386" s="1210"/>
      <c r="AH386" s="1210"/>
      <c r="AI386" s="1210"/>
      <c r="AJ386" s="1210"/>
      <c r="AK386" s="1206"/>
      <c r="AL386" s="1206"/>
      <c r="AM386" s="1206"/>
      <c r="AN386" s="1206"/>
      <c r="AO386" s="1206"/>
      <c r="AP386" s="1206"/>
      <c r="AQ386" s="1206"/>
      <c r="AR386" s="1206"/>
      <c r="AS386" s="1206"/>
      <c r="AT386" s="1206"/>
      <c r="AU386" s="1206"/>
      <c r="AV386" s="1206"/>
      <c r="AW386" s="1206"/>
      <c r="AX386" s="1206"/>
      <c r="AY386" s="1206"/>
      <c r="AZ386" s="1206"/>
      <c r="BA386" s="1206"/>
      <c r="BB386" s="1206"/>
      <c r="BC386" s="1206"/>
      <c r="BD386" s="1206"/>
      <c r="BE386" s="1206"/>
      <c r="BF386" s="1206"/>
      <c r="BG386" s="1206"/>
      <c r="BH386" s="1206"/>
      <c r="BI386" s="1206"/>
      <c r="BJ386" s="1206"/>
      <c r="BK386" s="1206"/>
      <c r="BL386" s="1206"/>
      <c r="BM386" s="1206"/>
      <c r="BN386" s="1206"/>
      <c r="BO386" s="1206"/>
      <c r="BP386" s="1206"/>
      <c r="BQ386" s="1206"/>
      <c r="BR386" s="1206"/>
      <c r="BS386" s="1206"/>
      <c r="BT386" s="1206"/>
      <c r="BU386" s="1206"/>
      <c r="BV386" s="1206"/>
      <c r="BW386" s="1206"/>
      <c r="BX386" s="1206"/>
      <c r="BY386" s="1206"/>
      <c r="BZ386" s="1206"/>
      <c r="CA386" s="1206"/>
      <c r="CB386" s="1206"/>
      <c r="CC386" s="1206"/>
      <c r="CD386" s="1206"/>
      <c r="CE386" s="1206"/>
      <c r="CF386" s="1206"/>
      <c r="CG386" s="1206"/>
      <c r="CH386" s="1206"/>
      <c r="CI386" s="1206"/>
      <c r="CJ386" s="1206"/>
      <c r="CK386" s="1206"/>
      <c r="CL386" s="1206"/>
      <c r="CM386" s="1206"/>
      <c r="CN386" s="1206"/>
      <c r="CO386" s="1206"/>
      <c r="CP386" s="1206"/>
      <c r="CQ386" s="1206"/>
      <c r="CR386" s="1206"/>
      <c r="CS386" s="1206"/>
      <c r="CT386" s="1206"/>
      <c r="CU386" s="1206"/>
      <c r="CV386" s="1206"/>
      <c r="CW386" s="1206"/>
      <c r="CX386" s="1206"/>
      <c r="CY386" s="1206"/>
      <c r="CZ386" s="1206"/>
      <c r="DA386" s="1206"/>
      <c r="DB386" s="1206"/>
      <c r="DC386" s="1206"/>
      <c r="DD386" s="1206"/>
      <c r="DE386" s="1206"/>
      <c r="DF386" s="1206"/>
      <c r="DG386" s="1206"/>
      <c r="DH386" s="1206"/>
      <c r="DI386" s="1206"/>
      <c r="DJ386" s="1206"/>
      <c r="DK386" s="1206"/>
      <c r="DL386" s="1206"/>
      <c r="DM386" s="1206"/>
      <c r="DN386" s="1206"/>
      <c r="DO386" s="1206"/>
      <c r="DP386" s="1206"/>
      <c r="DQ386" s="1206"/>
    </row>
    <row r="387" spans="3:121" x14ac:dyDescent="0.2">
      <c r="C387" s="1206"/>
      <c r="D387" s="1206"/>
      <c r="E387" s="1206"/>
      <c r="F387" s="1206"/>
      <c r="G387" s="1206"/>
      <c r="H387" s="1206"/>
      <c r="I387" s="1206"/>
      <c r="J387" s="1206"/>
      <c r="K387" s="1206"/>
      <c r="L387" s="1206"/>
      <c r="M387" s="1206"/>
      <c r="N387" s="1206"/>
      <c r="O387" s="1206"/>
      <c r="P387" s="1206"/>
      <c r="Q387" s="1206"/>
      <c r="R387" s="1206"/>
      <c r="S387" s="1206"/>
      <c r="T387" s="1206"/>
      <c r="U387" s="1206"/>
      <c r="V387" s="1206"/>
      <c r="W387" s="1206"/>
      <c r="X387" s="1206"/>
      <c r="Y387" s="1206"/>
      <c r="Z387" s="1206"/>
      <c r="AA387" s="1206"/>
      <c r="AB387" s="1206"/>
      <c r="AC387" s="1206"/>
      <c r="AD387" s="1206"/>
      <c r="AE387" s="1206"/>
      <c r="AF387" s="1206"/>
      <c r="AG387" s="1210"/>
      <c r="AH387" s="1210"/>
      <c r="AI387" s="1210"/>
      <c r="AJ387" s="1210"/>
      <c r="AK387" s="1206"/>
      <c r="AL387" s="1206"/>
      <c r="AM387" s="1206"/>
      <c r="AN387" s="1206"/>
      <c r="AO387" s="1206"/>
      <c r="AP387" s="1206"/>
      <c r="AQ387" s="1206"/>
      <c r="AR387" s="1206"/>
      <c r="AS387" s="1206"/>
      <c r="AT387" s="1206"/>
      <c r="AU387" s="1206"/>
      <c r="AV387" s="1206"/>
      <c r="AW387" s="1206"/>
      <c r="AX387" s="1206"/>
      <c r="AY387" s="1206"/>
      <c r="AZ387" s="1206"/>
      <c r="BA387" s="1206"/>
      <c r="BB387" s="1206"/>
      <c r="BC387" s="1206"/>
      <c r="BD387" s="1206"/>
      <c r="BE387" s="1206"/>
      <c r="BF387" s="1206"/>
      <c r="BG387" s="1206"/>
      <c r="BH387" s="1206"/>
      <c r="BI387" s="1206"/>
      <c r="BJ387" s="1206"/>
      <c r="BK387" s="1206"/>
      <c r="BL387" s="1206"/>
      <c r="BM387" s="1206"/>
      <c r="BN387" s="1206"/>
      <c r="BO387" s="1206"/>
      <c r="BP387" s="1206"/>
      <c r="BQ387" s="1206"/>
      <c r="BR387" s="1206"/>
      <c r="BS387" s="1206"/>
      <c r="BT387" s="1206"/>
      <c r="BU387" s="1206"/>
      <c r="BV387" s="1206"/>
      <c r="BW387" s="1206"/>
      <c r="BX387" s="1206"/>
      <c r="BY387" s="1206"/>
      <c r="BZ387" s="1206"/>
      <c r="CA387" s="1206"/>
      <c r="CB387" s="1206"/>
      <c r="CC387" s="1206"/>
      <c r="CD387" s="1206"/>
      <c r="CE387" s="1206"/>
      <c r="CF387" s="1206"/>
      <c r="CG387" s="1206"/>
      <c r="CH387" s="1206"/>
      <c r="CI387" s="1206"/>
      <c r="CJ387" s="1206"/>
      <c r="CK387" s="1206"/>
      <c r="CL387" s="1206"/>
      <c r="CM387" s="1206"/>
      <c r="CN387" s="1206"/>
      <c r="CO387" s="1206"/>
      <c r="CP387" s="1206"/>
      <c r="CQ387" s="1206"/>
      <c r="CR387" s="1206"/>
      <c r="CS387" s="1206"/>
      <c r="CT387" s="1206"/>
      <c r="CU387" s="1206"/>
      <c r="CV387" s="1206"/>
      <c r="CW387" s="1206"/>
      <c r="CX387" s="1206"/>
      <c r="CY387" s="1206"/>
      <c r="CZ387" s="1206"/>
      <c r="DA387" s="1206"/>
      <c r="DB387" s="1206"/>
      <c r="DC387" s="1206"/>
      <c r="DD387" s="1206"/>
      <c r="DE387" s="1206"/>
      <c r="DF387" s="1206"/>
      <c r="DG387" s="1206"/>
      <c r="DH387" s="1206"/>
      <c r="DI387" s="1206"/>
      <c r="DJ387" s="1206"/>
      <c r="DK387" s="1206"/>
      <c r="DL387" s="1206"/>
      <c r="DM387" s="1206"/>
      <c r="DN387" s="1206"/>
      <c r="DO387" s="1206"/>
      <c r="DP387" s="1206"/>
      <c r="DQ387" s="1206"/>
    </row>
    <row r="388" spans="3:121" x14ac:dyDescent="0.2">
      <c r="C388" s="1206"/>
      <c r="D388" s="1206"/>
      <c r="E388" s="1206"/>
      <c r="F388" s="1206"/>
      <c r="G388" s="1206"/>
      <c r="H388" s="1206"/>
      <c r="I388" s="1206"/>
      <c r="J388" s="1206"/>
      <c r="K388" s="1206"/>
      <c r="L388" s="1206"/>
      <c r="M388" s="1206"/>
      <c r="N388" s="1206"/>
      <c r="O388" s="1206"/>
      <c r="P388" s="1206"/>
      <c r="Q388" s="1206"/>
      <c r="R388" s="1206"/>
      <c r="S388" s="1206"/>
      <c r="T388" s="1206"/>
      <c r="U388" s="1206"/>
      <c r="V388" s="1206"/>
      <c r="W388" s="1206"/>
      <c r="X388" s="1206"/>
      <c r="Y388" s="1206"/>
      <c r="Z388" s="1206"/>
      <c r="AA388" s="1206"/>
      <c r="AB388" s="1206"/>
      <c r="AC388" s="1206"/>
      <c r="AD388" s="1206"/>
      <c r="AE388" s="1206"/>
      <c r="AF388" s="1206"/>
      <c r="AG388" s="1210"/>
      <c r="AH388" s="1210"/>
      <c r="AI388" s="1210"/>
      <c r="AJ388" s="1210"/>
      <c r="AK388" s="1206"/>
      <c r="AL388" s="1206"/>
      <c r="AM388" s="1206"/>
      <c r="AN388" s="1206"/>
      <c r="AO388" s="1206"/>
      <c r="AP388" s="1206"/>
      <c r="AQ388" s="1206"/>
      <c r="AR388" s="1206"/>
      <c r="AS388" s="1206"/>
      <c r="AT388" s="1206"/>
      <c r="AU388" s="1206"/>
      <c r="AV388" s="1206"/>
      <c r="AW388" s="1206"/>
      <c r="AX388" s="1206"/>
      <c r="AY388" s="1206"/>
      <c r="AZ388" s="1206"/>
      <c r="BA388" s="1206"/>
      <c r="BB388" s="1206"/>
      <c r="BC388" s="1206"/>
      <c r="BD388" s="1206"/>
      <c r="BE388" s="1206"/>
      <c r="BF388" s="1206"/>
      <c r="BG388" s="1206"/>
      <c r="BH388" s="1206"/>
      <c r="BI388" s="1206"/>
      <c r="BJ388" s="1206"/>
      <c r="BK388" s="1206"/>
      <c r="BL388" s="1206"/>
      <c r="BM388" s="1206"/>
      <c r="BN388" s="1206"/>
      <c r="BO388" s="1206"/>
      <c r="BP388" s="1206"/>
      <c r="BQ388" s="1206"/>
      <c r="BR388" s="1206"/>
      <c r="BS388" s="1206"/>
      <c r="BT388" s="1206"/>
      <c r="BU388" s="1206"/>
      <c r="BV388" s="1206"/>
      <c r="BW388" s="1206"/>
      <c r="BX388" s="1206"/>
      <c r="BY388" s="1206"/>
      <c r="BZ388" s="1206"/>
      <c r="CA388" s="1206"/>
      <c r="CB388" s="1206"/>
      <c r="CC388" s="1206"/>
      <c r="CD388" s="1206"/>
      <c r="CE388" s="1206"/>
      <c r="CF388" s="1206"/>
      <c r="CG388" s="1206"/>
      <c r="CH388" s="1206"/>
      <c r="CI388" s="1206"/>
      <c r="CJ388" s="1206"/>
      <c r="CK388" s="1206"/>
      <c r="CL388" s="1206"/>
      <c r="CM388" s="1206"/>
      <c r="CN388" s="1206"/>
      <c r="CO388" s="1206"/>
      <c r="CP388" s="1206"/>
      <c r="CQ388" s="1206"/>
      <c r="CR388" s="1206"/>
      <c r="CS388" s="1206"/>
      <c r="CT388" s="1206"/>
      <c r="CU388" s="1206"/>
      <c r="CV388" s="1206"/>
      <c r="CW388" s="1206"/>
      <c r="CX388" s="1206"/>
      <c r="CY388" s="1206"/>
      <c r="CZ388" s="1206"/>
      <c r="DA388" s="1206"/>
      <c r="DB388" s="1206"/>
      <c r="DC388" s="1206"/>
      <c r="DD388" s="1206"/>
      <c r="DE388" s="1206"/>
      <c r="DF388" s="1206"/>
      <c r="DG388" s="1206"/>
      <c r="DH388" s="1206"/>
      <c r="DI388" s="1206"/>
      <c r="DJ388" s="1206"/>
      <c r="DK388" s="1206"/>
      <c r="DL388" s="1206"/>
      <c r="DM388" s="1206"/>
      <c r="DN388" s="1206"/>
      <c r="DO388" s="1206"/>
      <c r="DP388" s="1206"/>
      <c r="DQ388" s="1206"/>
    </row>
    <row r="389" spans="3:121" x14ac:dyDescent="0.2">
      <c r="C389" s="1206"/>
      <c r="D389" s="1206"/>
      <c r="E389" s="1206"/>
      <c r="F389" s="1206"/>
      <c r="G389" s="1206"/>
      <c r="H389" s="1206"/>
      <c r="I389" s="1206"/>
      <c r="J389" s="1206"/>
      <c r="K389" s="1206"/>
      <c r="L389" s="1206"/>
      <c r="M389" s="1206"/>
      <c r="N389" s="1206"/>
      <c r="O389" s="1206"/>
      <c r="P389" s="1206"/>
      <c r="Q389" s="1206"/>
      <c r="R389" s="1206"/>
      <c r="S389" s="1206"/>
      <c r="T389" s="1206"/>
      <c r="U389" s="1206"/>
      <c r="V389" s="1206"/>
      <c r="W389" s="1206"/>
      <c r="X389" s="1206"/>
      <c r="Y389" s="1206"/>
      <c r="Z389" s="1206"/>
      <c r="AA389" s="1206"/>
      <c r="AB389" s="1206"/>
      <c r="AC389" s="1206"/>
      <c r="AD389" s="1206"/>
      <c r="AE389" s="1206"/>
      <c r="AF389" s="1206"/>
      <c r="AG389" s="1210"/>
      <c r="AH389" s="1210"/>
      <c r="AI389" s="1210"/>
      <c r="AJ389" s="1210"/>
      <c r="AK389" s="1206"/>
      <c r="AL389" s="1206"/>
      <c r="AM389" s="1206"/>
      <c r="AN389" s="1206"/>
      <c r="AO389" s="1206"/>
      <c r="AP389" s="1206"/>
      <c r="AQ389" s="1206"/>
      <c r="AR389" s="1206"/>
      <c r="AS389" s="1206"/>
      <c r="AT389" s="1206"/>
      <c r="AU389" s="1206"/>
      <c r="AV389" s="1206"/>
      <c r="AW389" s="1206"/>
      <c r="AX389" s="1206"/>
      <c r="AY389" s="1206"/>
      <c r="AZ389" s="1206"/>
      <c r="BA389" s="1206"/>
      <c r="BB389" s="1206"/>
      <c r="BC389" s="1206"/>
      <c r="BD389" s="1206"/>
      <c r="BE389" s="1206"/>
      <c r="BF389" s="1206"/>
      <c r="BG389" s="1206"/>
      <c r="BH389" s="1206"/>
      <c r="BI389" s="1206"/>
      <c r="BJ389" s="1206"/>
      <c r="BK389" s="1206"/>
      <c r="BL389" s="1206"/>
      <c r="BM389" s="1206"/>
      <c r="BN389" s="1206"/>
      <c r="BO389" s="1206"/>
      <c r="BP389" s="1206"/>
      <c r="BQ389" s="1206"/>
      <c r="BR389" s="1206"/>
      <c r="BS389" s="1206"/>
      <c r="BT389" s="1206"/>
      <c r="BU389" s="1206"/>
      <c r="BV389" s="1206"/>
      <c r="BW389" s="1206"/>
      <c r="BX389" s="1206"/>
      <c r="BY389" s="1206"/>
      <c r="BZ389" s="1206"/>
      <c r="CA389" s="1206"/>
      <c r="CB389" s="1206"/>
      <c r="CC389" s="1206"/>
      <c r="CD389" s="1206"/>
      <c r="CE389" s="1206"/>
      <c r="CF389" s="1206"/>
      <c r="CG389" s="1206"/>
      <c r="CH389" s="1206"/>
      <c r="CI389" s="1206"/>
      <c r="CJ389" s="1206"/>
      <c r="CK389" s="1206"/>
      <c r="CL389" s="1206"/>
      <c r="CM389" s="1206"/>
      <c r="CN389" s="1206"/>
      <c r="CO389" s="1206"/>
      <c r="CP389" s="1206"/>
      <c r="CQ389" s="1206"/>
      <c r="CR389" s="1206"/>
      <c r="CS389" s="1206"/>
      <c r="CT389" s="1206"/>
      <c r="CU389" s="1206"/>
      <c r="CV389" s="1206"/>
      <c r="CW389" s="1206"/>
      <c r="CX389" s="1206"/>
      <c r="CY389" s="1206"/>
      <c r="CZ389" s="1206"/>
      <c r="DA389" s="1206"/>
      <c r="DB389" s="1206"/>
      <c r="DC389" s="1206"/>
      <c r="DD389" s="1206"/>
      <c r="DE389" s="1206"/>
      <c r="DF389" s="1206"/>
      <c r="DG389" s="1206"/>
      <c r="DH389" s="1206"/>
      <c r="DI389" s="1206"/>
      <c r="DJ389" s="1206"/>
      <c r="DK389" s="1206"/>
      <c r="DL389" s="1206"/>
      <c r="DM389" s="1206"/>
      <c r="DN389" s="1206"/>
      <c r="DO389" s="1206"/>
      <c r="DP389" s="1206"/>
      <c r="DQ389" s="1206"/>
    </row>
    <row r="390" spans="3:121" x14ac:dyDescent="0.2">
      <c r="C390" s="1206"/>
      <c r="D390" s="1206"/>
      <c r="E390" s="1206"/>
      <c r="F390" s="1206"/>
      <c r="G390" s="1206"/>
      <c r="H390" s="1206"/>
      <c r="I390" s="1206"/>
      <c r="J390" s="1206"/>
      <c r="K390" s="1206"/>
      <c r="L390" s="1206"/>
      <c r="M390" s="1206"/>
      <c r="N390" s="1206"/>
      <c r="O390" s="1206"/>
      <c r="P390" s="1206"/>
      <c r="Q390" s="1206"/>
      <c r="R390" s="1206"/>
      <c r="S390" s="1206"/>
      <c r="T390" s="1206"/>
      <c r="U390" s="1206"/>
      <c r="V390" s="1206"/>
      <c r="W390" s="1206"/>
      <c r="X390" s="1206"/>
      <c r="Y390" s="1206"/>
      <c r="Z390" s="1206"/>
      <c r="AA390" s="1206"/>
      <c r="AB390" s="1206"/>
      <c r="AC390" s="1206"/>
      <c r="AD390" s="1206"/>
      <c r="AE390" s="1206"/>
      <c r="AF390" s="1206"/>
      <c r="AG390" s="1210"/>
      <c r="AH390" s="1210"/>
      <c r="AI390" s="1210"/>
      <c r="AJ390" s="1210"/>
      <c r="AK390" s="1206"/>
      <c r="AL390" s="1206"/>
      <c r="AM390" s="1206"/>
      <c r="AN390" s="1206"/>
      <c r="AO390" s="1206"/>
      <c r="AP390" s="1206"/>
      <c r="AQ390" s="1206"/>
      <c r="AR390" s="1206"/>
      <c r="AS390" s="1206"/>
      <c r="AT390" s="1206"/>
      <c r="AU390" s="1206"/>
      <c r="AV390" s="1206"/>
      <c r="AW390" s="1206"/>
      <c r="AX390" s="1206"/>
      <c r="AY390" s="1206"/>
      <c r="AZ390" s="1206"/>
      <c r="BA390" s="1206"/>
      <c r="BB390" s="1206"/>
      <c r="BC390" s="1206"/>
      <c r="BD390" s="1206"/>
      <c r="BE390" s="1206"/>
      <c r="BF390" s="1206"/>
      <c r="BG390" s="1206"/>
      <c r="BH390" s="1206"/>
      <c r="BI390" s="1206"/>
      <c r="BJ390" s="1206"/>
      <c r="BK390" s="1206"/>
      <c r="BL390" s="1206"/>
      <c r="BM390" s="1206"/>
      <c r="BN390" s="1206"/>
      <c r="BO390" s="1206"/>
      <c r="BP390" s="1206"/>
      <c r="BQ390" s="1206"/>
      <c r="BR390" s="1206"/>
      <c r="BS390" s="1206"/>
      <c r="BT390" s="1206"/>
      <c r="BU390" s="1206"/>
      <c r="BV390" s="1206"/>
      <c r="BW390" s="1206"/>
      <c r="BX390" s="1206"/>
      <c r="BY390" s="1206"/>
      <c r="BZ390" s="1206"/>
      <c r="CA390" s="1206"/>
      <c r="CB390" s="1206"/>
      <c r="CC390" s="1206"/>
      <c r="CD390" s="1206"/>
      <c r="CE390" s="1206"/>
      <c r="CF390" s="1206"/>
      <c r="CG390" s="1206"/>
      <c r="CH390" s="1206"/>
      <c r="CI390" s="1206"/>
      <c r="CJ390" s="1206"/>
      <c r="CK390" s="1206"/>
      <c r="CL390" s="1206"/>
      <c r="CM390" s="1206"/>
      <c r="CN390" s="1206"/>
      <c r="CO390" s="1206"/>
      <c r="CP390" s="1206"/>
      <c r="CQ390" s="1206"/>
      <c r="CR390" s="1206"/>
      <c r="CS390" s="1206"/>
      <c r="CT390" s="1206"/>
      <c r="CU390" s="1206"/>
      <c r="CV390" s="1206"/>
      <c r="CW390" s="1206"/>
      <c r="CX390" s="1206"/>
      <c r="CY390" s="1206"/>
      <c r="CZ390" s="1206"/>
      <c r="DA390" s="1206"/>
      <c r="DB390" s="1206"/>
      <c r="DC390" s="1206"/>
      <c r="DD390" s="1206"/>
      <c r="DE390" s="1206"/>
      <c r="DF390" s="1206"/>
      <c r="DG390" s="1206"/>
      <c r="DH390" s="1206"/>
      <c r="DI390" s="1206"/>
      <c r="DJ390" s="1206"/>
      <c r="DK390" s="1206"/>
      <c r="DL390" s="1206"/>
      <c r="DM390" s="1206"/>
      <c r="DN390" s="1206"/>
      <c r="DO390" s="1206"/>
      <c r="DP390" s="1206"/>
      <c r="DQ390" s="1206"/>
    </row>
    <row r="391" spans="3:121" x14ac:dyDescent="0.2">
      <c r="C391" s="1206"/>
      <c r="D391" s="1206"/>
      <c r="E391" s="1206"/>
      <c r="F391" s="1206"/>
      <c r="G391" s="1206"/>
      <c r="H391" s="1206"/>
      <c r="I391" s="1206"/>
      <c r="J391" s="1206"/>
      <c r="K391" s="1206"/>
      <c r="L391" s="1206"/>
      <c r="M391" s="1206"/>
      <c r="N391" s="1206"/>
      <c r="O391" s="1206"/>
      <c r="P391" s="1206"/>
      <c r="Q391" s="1206"/>
      <c r="R391" s="1206"/>
      <c r="S391" s="1206"/>
      <c r="T391" s="1206"/>
      <c r="U391" s="1206"/>
      <c r="V391" s="1206"/>
      <c r="W391" s="1206"/>
      <c r="X391" s="1206"/>
      <c r="Y391" s="1206"/>
      <c r="Z391" s="1206"/>
      <c r="AA391" s="1206"/>
      <c r="AB391" s="1206"/>
      <c r="AC391" s="1206"/>
      <c r="AD391" s="1206"/>
      <c r="AE391" s="1206"/>
      <c r="AF391" s="1206"/>
      <c r="AG391" s="1210"/>
      <c r="AH391" s="1210"/>
      <c r="AI391" s="1210"/>
      <c r="AJ391" s="1210"/>
      <c r="AK391" s="1206"/>
      <c r="AL391" s="1206"/>
      <c r="AM391" s="1206"/>
      <c r="AN391" s="1206"/>
      <c r="AO391" s="1206"/>
      <c r="AP391" s="1206"/>
      <c r="AQ391" s="1206"/>
      <c r="AR391" s="1206"/>
      <c r="AS391" s="1206"/>
      <c r="AT391" s="1206"/>
      <c r="AU391" s="1206"/>
      <c r="AV391" s="1206"/>
      <c r="AW391" s="1206"/>
      <c r="AX391" s="1206"/>
      <c r="AY391" s="1206"/>
      <c r="AZ391" s="1206"/>
      <c r="BA391" s="1206"/>
      <c r="BB391" s="1206"/>
      <c r="BC391" s="1206"/>
      <c r="BD391" s="1206"/>
      <c r="BE391" s="1206"/>
      <c r="BF391" s="1206"/>
      <c r="BG391" s="1206"/>
      <c r="BH391" s="1206"/>
      <c r="BI391" s="1206"/>
      <c r="BJ391" s="1206"/>
      <c r="BK391" s="1206"/>
      <c r="BL391" s="1206"/>
      <c r="BM391" s="1206"/>
      <c r="BN391" s="1206"/>
      <c r="BO391" s="1206"/>
      <c r="BP391" s="1206"/>
      <c r="BQ391" s="1206"/>
      <c r="BR391" s="1206"/>
      <c r="BS391" s="1206"/>
      <c r="BT391" s="1206"/>
      <c r="BU391" s="1206"/>
      <c r="BV391" s="1206"/>
      <c r="BW391" s="1206"/>
      <c r="BX391" s="1206"/>
      <c r="BY391" s="1206"/>
      <c r="BZ391" s="1206"/>
      <c r="CA391" s="1206"/>
      <c r="CB391" s="1206"/>
      <c r="CC391" s="1206"/>
      <c r="CD391" s="1206"/>
      <c r="CE391" s="1206"/>
      <c r="CF391" s="1206"/>
      <c r="CG391" s="1206"/>
      <c r="CH391" s="1206"/>
      <c r="CI391" s="1206"/>
      <c r="CJ391" s="1206"/>
      <c r="CK391" s="1206"/>
      <c r="CL391" s="1206"/>
      <c r="CM391" s="1206"/>
      <c r="CN391" s="1206"/>
      <c r="CO391" s="1206"/>
      <c r="CP391" s="1206"/>
      <c r="CQ391" s="1206"/>
      <c r="CR391" s="1206"/>
      <c r="CS391" s="1206"/>
      <c r="CT391" s="1206"/>
      <c r="CU391" s="1206"/>
      <c r="CV391" s="1206"/>
      <c r="CW391" s="1206"/>
      <c r="CX391" s="1206"/>
      <c r="CY391" s="1206"/>
      <c r="CZ391" s="1206"/>
      <c r="DA391" s="1206"/>
      <c r="DB391" s="1206"/>
      <c r="DC391" s="1206"/>
      <c r="DD391" s="1206"/>
      <c r="DE391" s="1206"/>
      <c r="DF391" s="1206"/>
      <c r="DG391" s="1206"/>
      <c r="DH391" s="1206"/>
      <c r="DI391" s="1206"/>
      <c r="DJ391" s="1206"/>
      <c r="DK391" s="1206"/>
      <c r="DL391" s="1206"/>
      <c r="DM391" s="1206"/>
      <c r="DN391" s="1206"/>
      <c r="DO391" s="1206"/>
      <c r="DP391" s="1206"/>
      <c r="DQ391" s="1206"/>
    </row>
    <row r="392" spans="3:121" x14ac:dyDescent="0.2">
      <c r="C392" s="1206"/>
      <c r="D392" s="1206"/>
      <c r="E392" s="1206"/>
      <c r="F392" s="1206"/>
      <c r="G392" s="1206"/>
      <c r="H392" s="1206"/>
      <c r="I392" s="1206"/>
      <c r="J392" s="1206"/>
      <c r="K392" s="1206"/>
      <c r="L392" s="1206"/>
      <c r="M392" s="1206"/>
      <c r="N392" s="1206"/>
      <c r="O392" s="1206"/>
      <c r="P392" s="1206"/>
      <c r="Q392" s="1206"/>
      <c r="R392" s="1206"/>
      <c r="S392" s="1206"/>
      <c r="T392" s="1206"/>
      <c r="U392" s="1206"/>
      <c r="V392" s="1206"/>
      <c r="W392" s="1206"/>
      <c r="X392" s="1206"/>
      <c r="Y392" s="1206"/>
      <c r="Z392" s="1206"/>
      <c r="AA392" s="1206"/>
      <c r="AB392" s="1206"/>
      <c r="AC392" s="1206"/>
      <c r="AD392" s="1206"/>
      <c r="AE392" s="1206"/>
      <c r="AF392" s="1206"/>
      <c r="AG392" s="1210"/>
      <c r="AH392" s="1210"/>
      <c r="AI392" s="1210"/>
      <c r="AJ392" s="1210"/>
      <c r="AK392" s="1206"/>
      <c r="AL392" s="1206"/>
      <c r="AM392" s="1206"/>
      <c r="AN392" s="1206"/>
      <c r="AO392" s="1206"/>
      <c r="AP392" s="1206"/>
      <c r="AQ392" s="1206"/>
      <c r="AR392" s="1206"/>
      <c r="AS392" s="1206"/>
      <c r="AT392" s="1206"/>
      <c r="AU392" s="1206"/>
      <c r="AV392" s="1206"/>
      <c r="AW392" s="1206"/>
      <c r="AX392" s="1206"/>
      <c r="AY392" s="1206"/>
      <c r="AZ392" s="1206"/>
      <c r="BA392" s="1206"/>
      <c r="BB392" s="1206"/>
      <c r="BC392" s="1206"/>
      <c r="BD392" s="1206"/>
      <c r="BE392" s="1206"/>
      <c r="BF392" s="1206"/>
      <c r="BG392" s="1206"/>
      <c r="BH392" s="1206"/>
      <c r="BI392" s="1206"/>
      <c r="BJ392" s="1206"/>
      <c r="BK392" s="1206"/>
      <c r="BL392" s="1206"/>
      <c r="BM392" s="1206"/>
      <c r="BN392" s="1206"/>
      <c r="BO392" s="1206"/>
      <c r="BP392" s="1206"/>
      <c r="BQ392" s="1206"/>
      <c r="BR392" s="1206"/>
      <c r="BS392" s="1206"/>
      <c r="BT392" s="1206"/>
      <c r="BU392" s="1206"/>
      <c r="BV392" s="1206"/>
      <c r="BW392" s="1206"/>
      <c r="BX392" s="1206"/>
      <c r="BY392" s="1206"/>
      <c r="BZ392" s="1206"/>
      <c r="CA392" s="1206"/>
      <c r="CB392" s="1206"/>
      <c r="CC392" s="1206"/>
      <c r="CD392" s="1206"/>
      <c r="CE392" s="1206"/>
      <c r="CF392" s="1206"/>
      <c r="CG392" s="1206"/>
      <c r="CH392" s="1206"/>
      <c r="CI392" s="1206"/>
      <c r="CJ392" s="1206"/>
      <c r="CK392" s="1206"/>
      <c r="CL392" s="1206"/>
      <c r="CM392" s="1206"/>
      <c r="CN392" s="1206"/>
      <c r="CO392" s="1206"/>
      <c r="CP392" s="1206"/>
      <c r="CQ392" s="1206"/>
      <c r="CR392" s="1206"/>
      <c r="CS392" s="1206"/>
      <c r="CT392" s="1206"/>
      <c r="CU392" s="1206"/>
      <c r="CV392" s="1206"/>
      <c r="CW392" s="1206"/>
      <c r="CX392" s="1206"/>
      <c r="CY392" s="1206"/>
      <c r="CZ392" s="1206"/>
      <c r="DA392" s="1206"/>
      <c r="DB392" s="1206"/>
      <c r="DC392" s="1206"/>
      <c r="DD392" s="1206"/>
      <c r="DE392" s="1206"/>
      <c r="DF392" s="1206"/>
      <c r="DG392" s="1206"/>
      <c r="DH392" s="1206"/>
      <c r="DI392" s="1206"/>
      <c r="DJ392" s="1206"/>
      <c r="DK392" s="1206"/>
      <c r="DL392" s="1206"/>
      <c r="DM392" s="1206"/>
      <c r="DN392" s="1206"/>
      <c r="DO392" s="1206"/>
      <c r="DP392" s="1206"/>
      <c r="DQ392" s="1206"/>
    </row>
    <row r="393" spans="3:121" x14ac:dyDescent="0.2">
      <c r="AG393" s="1210"/>
      <c r="AH393" s="1210"/>
      <c r="AI393" s="1210"/>
      <c r="AJ393" s="1210"/>
    </row>
    <row r="394" spans="3:121" x14ac:dyDescent="0.2">
      <c r="AG394" s="1210"/>
      <c r="AH394" s="1210"/>
      <c r="AI394" s="1210"/>
      <c r="AJ394" s="1210"/>
    </row>
    <row r="395" spans="3:121" x14ac:dyDescent="0.2">
      <c r="AG395" s="1210"/>
      <c r="AH395" s="1210"/>
      <c r="AI395" s="1210"/>
      <c r="AJ395" s="1210"/>
    </row>
    <row r="396" spans="3:121" x14ac:dyDescent="0.2">
      <c r="AG396" s="1210"/>
      <c r="AH396" s="1210"/>
      <c r="AI396" s="1210"/>
      <c r="AJ396" s="1210"/>
    </row>
    <row r="397" spans="3:121" x14ac:dyDescent="0.2">
      <c r="AG397" s="1210"/>
      <c r="AH397" s="1210"/>
      <c r="AI397" s="1210"/>
      <c r="AJ397" s="1210"/>
    </row>
    <row r="398" spans="3:121" x14ac:dyDescent="0.2">
      <c r="AG398" s="1210"/>
      <c r="AH398" s="1210"/>
      <c r="AI398" s="1210"/>
      <c r="AJ398" s="1210"/>
    </row>
    <row r="399" spans="3:121" x14ac:dyDescent="0.2">
      <c r="AG399" s="1210"/>
      <c r="AH399" s="1210"/>
      <c r="AI399" s="1210"/>
      <c r="AJ399" s="1210"/>
    </row>
    <row r="400" spans="3:121" x14ac:dyDescent="0.2">
      <c r="AG400" s="1210"/>
      <c r="AH400" s="1210"/>
      <c r="AI400" s="1210"/>
      <c r="AJ400" s="1210"/>
    </row>
    <row r="401" spans="33:36" x14ac:dyDescent="0.2">
      <c r="AG401" s="1210"/>
      <c r="AH401" s="1210"/>
      <c r="AI401" s="1210"/>
      <c r="AJ401" s="1210"/>
    </row>
    <row r="402" spans="33:36" x14ac:dyDescent="0.2">
      <c r="AG402" s="1210"/>
      <c r="AH402" s="1210"/>
      <c r="AI402" s="1210"/>
      <c r="AJ402" s="1210"/>
    </row>
    <row r="403" spans="33:36" x14ac:dyDescent="0.2">
      <c r="AG403" s="1210"/>
      <c r="AH403" s="1210"/>
      <c r="AI403" s="1210"/>
      <c r="AJ403" s="1210"/>
    </row>
    <row r="404" spans="33:36" x14ac:dyDescent="0.2">
      <c r="AG404" s="1210"/>
      <c r="AH404" s="1210"/>
      <c r="AI404" s="1210"/>
      <c r="AJ404" s="1210"/>
    </row>
    <row r="405" spans="33:36" x14ac:dyDescent="0.2">
      <c r="AG405" s="1210"/>
      <c r="AH405" s="1210"/>
      <c r="AI405" s="1210"/>
      <c r="AJ405" s="1210"/>
    </row>
    <row r="406" spans="33:36" x14ac:dyDescent="0.2">
      <c r="AG406" s="1210"/>
      <c r="AH406" s="1210"/>
      <c r="AI406" s="1210"/>
      <c r="AJ406" s="1210"/>
    </row>
    <row r="407" spans="33:36" x14ac:dyDescent="0.2">
      <c r="AG407" s="1210"/>
      <c r="AH407" s="1210"/>
      <c r="AI407" s="1210"/>
      <c r="AJ407" s="1210"/>
    </row>
    <row r="408" spans="33:36" x14ac:dyDescent="0.2">
      <c r="AG408" s="1210"/>
      <c r="AH408" s="1210"/>
      <c r="AI408" s="1210"/>
      <c r="AJ408" s="1210"/>
    </row>
    <row r="409" spans="33:36" x14ac:dyDescent="0.2">
      <c r="AG409" s="1210"/>
      <c r="AH409" s="1210"/>
      <c r="AI409" s="1210"/>
      <c r="AJ409" s="1210"/>
    </row>
    <row r="410" spans="33:36" x14ac:dyDescent="0.2">
      <c r="AG410" s="1210"/>
      <c r="AH410" s="1210"/>
      <c r="AI410" s="1210"/>
      <c r="AJ410" s="1210"/>
    </row>
    <row r="411" spans="33:36" x14ac:dyDescent="0.2">
      <c r="AG411" s="1210"/>
      <c r="AH411" s="1210"/>
      <c r="AI411" s="1210"/>
      <c r="AJ411" s="1210"/>
    </row>
    <row r="412" spans="33:36" x14ac:dyDescent="0.2">
      <c r="AG412" s="1210"/>
      <c r="AH412" s="1210"/>
      <c r="AI412" s="1210"/>
      <c r="AJ412" s="1210"/>
    </row>
    <row r="413" spans="33:36" x14ac:dyDescent="0.2">
      <c r="AG413" s="1210"/>
      <c r="AH413" s="1210"/>
      <c r="AI413" s="1210"/>
      <c r="AJ413" s="1210"/>
    </row>
    <row r="414" spans="33:36" x14ac:dyDescent="0.2">
      <c r="AG414" s="1210"/>
      <c r="AH414" s="1210"/>
      <c r="AI414" s="1210"/>
      <c r="AJ414" s="1210"/>
    </row>
    <row r="415" spans="33:36" x14ac:dyDescent="0.2">
      <c r="AG415" s="1210"/>
      <c r="AH415" s="1210"/>
      <c r="AI415" s="1210"/>
      <c r="AJ415" s="1210"/>
    </row>
    <row r="416" spans="33:36" x14ac:dyDescent="0.2">
      <c r="AG416" s="1210"/>
      <c r="AH416" s="1210"/>
      <c r="AI416" s="1210"/>
      <c r="AJ416" s="1210"/>
    </row>
    <row r="417" spans="33:36" x14ac:dyDescent="0.2">
      <c r="AG417" s="1210"/>
      <c r="AH417" s="1210"/>
      <c r="AI417" s="1210"/>
      <c r="AJ417" s="1210"/>
    </row>
    <row r="418" spans="33:36" x14ac:dyDescent="0.2">
      <c r="AG418" s="1210"/>
      <c r="AH418" s="1210"/>
      <c r="AI418" s="1210"/>
      <c r="AJ418" s="1210"/>
    </row>
    <row r="419" spans="33:36" x14ac:dyDescent="0.2">
      <c r="AG419" s="1210"/>
      <c r="AH419" s="1210"/>
      <c r="AI419" s="1210"/>
      <c r="AJ419" s="1210"/>
    </row>
    <row r="420" spans="33:36" x14ac:dyDescent="0.2">
      <c r="AG420" s="1210"/>
      <c r="AH420" s="1210"/>
      <c r="AI420" s="1210"/>
      <c r="AJ420" s="1210"/>
    </row>
    <row r="421" spans="33:36" x14ac:dyDescent="0.2">
      <c r="AG421" s="1210"/>
      <c r="AH421" s="1210"/>
      <c r="AI421" s="1210"/>
      <c r="AJ421" s="1210"/>
    </row>
    <row r="422" spans="33:36" x14ac:dyDescent="0.2">
      <c r="AG422" s="1210"/>
      <c r="AH422" s="1210"/>
      <c r="AI422" s="1210"/>
      <c r="AJ422" s="1210"/>
    </row>
    <row r="423" spans="33:36" x14ac:dyDescent="0.2">
      <c r="AG423" s="1210"/>
      <c r="AH423" s="1210"/>
      <c r="AI423" s="1210"/>
      <c r="AJ423" s="1210"/>
    </row>
    <row r="424" spans="33:36" x14ac:dyDescent="0.2">
      <c r="AG424" s="1210"/>
      <c r="AH424" s="1210"/>
      <c r="AI424" s="1210"/>
      <c r="AJ424" s="1210"/>
    </row>
    <row r="425" spans="33:36" x14ac:dyDescent="0.2">
      <c r="AG425" s="1210"/>
      <c r="AH425" s="1210"/>
      <c r="AI425" s="1210"/>
      <c r="AJ425" s="1210"/>
    </row>
    <row r="426" spans="33:36" x14ac:dyDescent="0.2">
      <c r="AG426" s="1210"/>
      <c r="AH426" s="1210"/>
      <c r="AI426" s="1210"/>
      <c r="AJ426" s="1210"/>
    </row>
    <row r="427" spans="33:36" x14ac:dyDescent="0.2">
      <c r="AG427" s="1210"/>
      <c r="AH427" s="1210"/>
      <c r="AI427" s="1210"/>
      <c r="AJ427" s="1210"/>
    </row>
    <row r="428" spans="33:36" x14ac:dyDescent="0.2">
      <c r="AG428" s="1210"/>
      <c r="AH428" s="1210"/>
      <c r="AI428" s="1210"/>
      <c r="AJ428" s="1210"/>
    </row>
    <row r="429" spans="33:36" x14ac:dyDescent="0.2">
      <c r="AG429" s="1210"/>
      <c r="AH429" s="1210"/>
      <c r="AI429" s="1210"/>
      <c r="AJ429" s="1210"/>
    </row>
    <row r="430" spans="33:36" x14ac:dyDescent="0.2">
      <c r="AG430" s="1210"/>
      <c r="AH430" s="1210"/>
      <c r="AI430" s="1210"/>
      <c r="AJ430" s="1210"/>
    </row>
    <row r="431" spans="33:36" x14ac:dyDescent="0.2">
      <c r="AG431" s="1210"/>
      <c r="AH431" s="1210"/>
      <c r="AI431" s="1210"/>
      <c r="AJ431" s="1210"/>
    </row>
    <row r="432" spans="33:36" x14ac:dyDescent="0.2">
      <c r="AG432" s="1210"/>
      <c r="AH432" s="1210"/>
      <c r="AI432" s="1210"/>
      <c r="AJ432" s="1210"/>
    </row>
    <row r="433" spans="33:36" x14ac:dyDescent="0.2">
      <c r="AG433" s="1210"/>
      <c r="AH433" s="1210"/>
      <c r="AI433" s="1210"/>
      <c r="AJ433" s="1210"/>
    </row>
    <row r="434" spans="33:36" x14ac:dyDescent="0.2">
      <c r="AG434" s="1210"/>
      <c r="AH434" s="1210"/>
      <c r="AI434" s="1210"/>
      <c r="AJ434" s="1210"/>
    </row>
    <row r="435" spans="33:36" x14ac:dyDescent="0.2">
      <c r="AG435" s="1210"/>
      <c r="AH435" s="1210"/>
      <c r="AI435" s="1210"/>
      <c r="AJ435" s="1210"/>
    </row>
    <row r="436" spans="33:36" x14ac:dyDescent="0.2">
      <c r="AG436" s="1210"/>
      <c r="AH436" s="1210"/>
      <c r="AI436" s="1210"/>
      <c r="AJ436" s="1210"/>
    </row>
    <row r="437" spans="33:36" x14ac:dyDescent="0.2">
      <c r="AG437" s="1210"/>
      <c r="AH437" s="1210"/>
      <c r="AI437" s="1210"/>
      <c r="AJ437" s="1210"/>
    </row>
    <row r="438" spans="33:36" x14ac:dyDescent="0.2">
      <c r="AG438" s="1210"/>
      <c r="AH438" s="1210"/>
      <c r="AI438" s="1210"/>
      <c r="AJ438" s="1210"/>
    </row>
    <row r="439" spans="33:36" x14ac:dyDescent="0.2">
      <c r="AG439" s="1210"/>
      <c r="AH439" s="1210"/>
      <c r="AI439" s="1210"/>
      <c r="AJ439" s="1210"/>
    </row>
    <row r="440" spans="33:36" x14ac:dyDescent="0.2">
      <c r="AG440" s="1210"/>
      <c r="AH440" s="1210"/>
      <c r="AI440" s="1210"/>
      <c r="AJ440" s="1210"/>
    </row>
    <row r="441" spans="33:36" x14ac:dyDescent="0.2">
      <c r="AG441" s="1210"/>
      <c r="AH441" s="1210"/>
      <c r="AI441" s="1210"/>
      <c r="AJ441" s="1210"/>
    </row>
    <row r="442" spans="33:36" x14ac:dyDescent="0.2">
      <c r="AG442" s="1210"/>
      <c r="AH442" s="1210"/>
      <c r="AI442" s="1210"/>
      <c r="AJ442" s="1210"/>
    </row>
    <row r="443" spans="33:36" x14ac:dyDescent="0.2">
      <c r="AG443" s="1210"/>
      <c r="AH443" s="1210"/>
      <c r="AI443" s="1210"/>
      <c r="AJ443" s="1210"/>
    </row>
    <row r="444" spans="33:36" x14ac:dyDescent="0.2">
      <c r="AG444" s="1210"/>
      <c r="AH444" s="1210"/>
      <c r="AI444" s="1210"/>
      <c r="AJ444" s="1210"/>
    </row>
    <row r="445" spans="33:36" x14ac:dyDescent="0.2">
      <c r="AG445" s="1210"/>
      <c r="AH445" s="1210"/>
      <c r="AI445" s="1210"/>
      <c r="AJ445" s="1210"/>
    </row>
    <row r="446" spans="33:36" x14ac:dyDescent="0.2">
      <c r="AG446" s="1210"/>
      <c r="AH446" s="1210"/>
      <c r="AI446" s="1210"/>
      <c r="AJ446" s="1210"/>
    </row>
    <row r="447" spans="33:36" x14ac:dyDescent="0.2">
      <c r="AG447" s="1210"/>
      <c r="AH447" s="1210"/>
      <c r="AI447" s="1210"/>
      <c r="AJ447" s="1210"/>
    </row>
    <row r="448" spans="33:36" x14ac:dyDescent="0.2">
      <c r="AG448" s="1210"/>
      <c r="AH448" s="1210"/>
      <c r="AI448" s="1210"/>
      <c r="AJ448" s="1210"/>
    </row>
    <row r="449" spans="33:36" x14ac:dyDescent="0.2">
      <c r="AG449" s="1210"/>
      <c r="AH449" s="1210"/>
      <c r="AI449" s="1210"/>
      <c r="AJ449" s="1210"/>
    </row>
    <row r="450" spans="33:36" x14ac:dyDescent="0.2">
      <c r="AG450" s="1210"/>
      <c r="AH450" s="1210"/>
      <c r="AI450" s="1210"/>
      <c r="AJ450" s="1210"/>
    </row>
    <row r="451" spans="33:36" x14ac:dyDescent="0.2">
      <c r="AG451" s="1210"/>
      <c r="AH451" s="1210"/>
      <c r="AI451" s="1210"/>
      <c r="AJ451" s="1210"/>
    </row>
    <row r="452" spans="33:36" x14ac:dyDescent="0.2">
      <c r="AG452" s="1210"/>
      <c r="AH452" s="1210"/>
      <c r="AI452" s="1210"/>
      <c r="AJ452" s="1210"/>
    </row>
    <row r="453" spans="33:36" x14ac:dyDescent="0.2">
      <c r="AG453" s="1210"/>
      <c r="AH453" s="1210"/>
      <c r="AI453" s="1210"/>
      <c r="AJ453" s="1210"/>
    </row>
    <row r="454" spans="33:36" x14ac:dyDescent="0.2">
      <c r="AG454" s="1210"/>
      <c r="AH454" s="1210"/>
      <c r="AI454" s="1210"/>
      <c r="AJ454" s="1210"/>
    </row>
    <row r="455" spans="33:36" x14ac:dyDescent="0.2">
      <c r="AG455" s="1210"/>
      <c r="AH455" s="1210"/>
      <c r="AI455" s="1210"/>
      <c r="AJ455" s="1210"/>
    </row>
    <row r="456" spans="33:36" x14ac:dyDescent="0.2">
      <c r="AG456" s="1210"/>
      <c r="AH456" s="1210"/>
      <c r="AI456" s="1210"/>
      <c r="AJ456" s="1210"/>
    </row>
    <row r="457" spans="33:36" x14ac:dyDescent="0.2">
      <c r="AG457" s="1210"/>
      <c r="AH457" s="1210"/>
      <c r="AI457" s="1210"/>
      <c r="AJ457" s="1210"/>
    </row>
    <row r="458" spans="33:36" x14ac:dyDescent="0.2">
      <c r="AG458" s="1210"/>
      <c r="AH458" s="1210"/>
      <c r="AI458" s="1210"/>
      <c r="AJ458" s="1210"/>
    </row>
    <row r="459" spans="33:36" x14ac:dyDescent="0.2">
      <c r="AG459" s="1210"/>
      <c r="AH459" s="1210"/>
      <c r="AI459" s="1210"/>
      <c r="AJ459" s="1210"/>
    </row>
    <row r="460" spans="33:36" x14ac:dyDescent="0.2">
      <c r="AG460" s="1210"/>
      <c r="AH460" s="1210"/>
      <c r="AI460" s="1210"/>
      <c r="AJ460" s="1210"/>
    </row>
    <row r="461" spans="33:36" x14ac:dyDescent="0.2">
      <c r="AG461" s="1210"/>
      <c r="AH461" s="1210"/>
      <c r="AI461" s="1210"/>
      <c r="AJ461" s="1210"/>
    </row>
    <row r="462" spans="33:36" x14ac:dyDescent="0.2">
      <c r="AG462" s="1210"/>
      <c r="AH462" s="1210"/>
      <c r="AI462" s="1210"/>
      <c r="AJ462" s="1210"/>
    </row>
    <row r="463" spans="33:36" x14ac:dyDescent="0.2">
      <c r="AG463" s="1210"/>
      <c r="AH463" s="1210"/>
      <c r="AI463" s="1210"/>
      <c r="AJ463" s="1210"/>
    </row>
    <row r="464" spans="33:36" x14ac:dyDescent="0.2">
      <c r="AG464" s="1210"/>
      <c r="AH464" s="1210"/>
      <c r="AI464" s="1210"/>
      <c r="AJ464" s="1210"/>
    </row>
    <row r="465" spans="33:36" x14ac:dyDescent="0.2">
      <c r="AG465" s="1210"/>
      <c r="AH465" s="1210"/>
      <c r="AI465" s="1210"/>
      <c r="AJ465" s="1210"/>
    </row>
    <row r="466" spans="33:36" x14ac:dyDescent="0.2">
      <c r="AG466" s="1210"/>
      <c r="AH466" s="1210"/>
      <c r="AI466" s="1210"/>
      <c r="AJ466" s="1210"/>
    </row>
    <row r="467" spans="33:36" x14ac:dyDescent="0.2">
      <c r="AG467" s="1210"/>
      <c r="AH467" s="1210"/>
      <c r="AI467" s="1210"/>
      <c r="AJ467" s="1210"/>
    </row>
    <row r="468" spans="33:36" x14ac:dyDescent="0.2">
      <c r="AG468" s="1210"/>
      <c r="AH468" s="1210"/>
      <c r="AI468" s="1210"/>
      <c r="AJ468" s="1210"/>
    </row>
    <row r="469" spans="33:36" x14ac:dyDescent="0.2">
      <c r="AG469" s="1210"/>
      <c r="AH469" s="1210"/>
      <c r="AI469" s="1210"/>
      <c r="AJ469" s="1210"/>
    </row>
    <row r="470" spans="33:36" x14ac:dyDescent="0.2">
      <c r="AG470" s="1210"/>
      <c r="AH470" s="1210"/>
      <c r="AI470" s="1210"/>
      <c r="AJ470" s="1210"/>
    </row>
    <row r="471" spans="33:36" x14ac:dyDescent="0.2">
      <c r="AG471" s="1210"/>
      <c r="AH471" s="1210"/>
      <c r="AI471" s="1210"/>
      <c r="AJ471" s="1210"/>
    </row>
    <row r="472" spans="33:36" x14ac:dyDescent="0.2">
      <c r="AG472" s="1210"/>
      <c r="AH472" s="1210"/>
      <c r="AI472" s="1210"/>
      <c r="AJ472" s="1210"/>
    </row>
    <row r="473" spans="33:36" x14ac:dyDescent="0.2">
      <c r="AG473" s="1210"/>
      <c r="AH473" s="1210"/>
      <c r="AI473" s="1210"/>
      <c r="AJ473" s="1210"/>
    </row>
    <row r="474" spans="33:36" x14ac:dyDescent="0.2">
      <c r="AG474" s="1210"/>
      <c r="AH474" s="1210"/>
      <c r="AI474" s="1210"/>
      <c r="AJ474" s="1210"/>
    </row>
    <row r="475" spans="33:36" x14ac:dyDescent="0.2">
      <c r="AG475" s="1210"/>
      <c r="AH475" s="1210"/>
      <c r="AI475" s="1210"/>
      <c r="AJ475" s="1210"/>
    </row>
    <row r="476" spans="33:36" x14ac:dyDescent="0.2">
      <c r="AG476" s="1210"/>
      <c r="AH476" s="1210"/>
      <c r="AI476" s="1210"/>
      <c r="AJ476" s="1210"/>
    </row>
    <row r="477" spans="33:36" x14ac:dyDescent="0.2">
      <c r="AG477" s="1210"/>
      <c r="AH477" s="1210"/>
      <c r="AI477" s="1210"/>
      <c r="AJ477" s="1210"/>
    </row>
    <row r="478" spans="33:36" x14ac:dyDescent="0.2">
      <c r="AG478" s="1210"/>
      <c r="AH478" s="1210"/>
      <c r="AI478" s="1210"/>
      <c r="AJ478" s="1210"/>
    </row>
    <row r="479" spans="33:36" x14ac:dyDescent="0.2">
      <c r="AG479" s="1210"/>
      <c r="AH479" s="1210"/>
      <c r="AI479" s="1210"/>
      <c r="AJ479" s="1210"/>
    </row>
    <row r="480" spans="33:36" x14ac:dyDescent="0.2">
      <c r="AG480" s="1210"/>
      <c r="AH480" s="1210"/>
      <c r="AI480" s="1210"/>
      <c r="AJ480" s="1210"/>
    </row>
    <row r="481" spans="33:36" x14ac:dyDescent="0.2">
      <c r="AG481" s="1210"/>
      <c r="AH481" s="1210"/>
      <c r="AI481" s="1210"/>
      <c r="AJ481" s="1210"/>
    </row>
    <row r="482" spans="33:36" x14ac:dyDescent="0.2">
      <c r="AG482" s="1210"/>
      <c r="AH482" s="1210"/>
      <c r="AI482" s="1210"/>
      <c r="AJ482" s="1210"/>
    </row>
    <row r="483" spans="33:36" x14ac:dyDescent="0.2">
      <c r="AG483" s="1210"/>
      <c r="AH483" s="1210"/>
      <c r="AI483" s="1210"/>
      <c r="AJ483" s="1210"/>
    </row>
    <row r="484" spans="33:36" x14ac:dyDescent="0.2">
      <c r="AG484" s="1210"/>
      <c r="AH484" s="1210"/>
      <c r="AI484" s="1210"/>
      <c r="AJ484" s="1210"/>
    </row>
    <row r="485" spans="33:36" x14ac:dyDescent="0.2">
      <c r="AG485" s="1210"/>
      <c r="AH485" s="1210"/>
      <c r="AI485" s="1210"/>
      <c r="AJ485" s="1210"/>
    </row>
    <row r="486" spans="33:36" x14ac:dyDescent="0.2">
      <c r="AG486" s="1210"/>
      <c r="AH486" s="1210"/>
      <c r="AI486" s="1210"/>
      <c r="AJ486" s="1210"/>
    </row>
    <row r="487" spans="33:36" x14ac:dyDescent="0.2">
      <c r="AG487" s="1210"/>
      <c r="AH487" s="1210"/>
      <c r="AI487" s="1210"/>
      <c r="AJ487" s="1210"/>
    </row>
    <row r="488" spans="33:36" x14ac:dyDescent="0.2">
      <c r="AG488" s="1210"/>
      <c r="AH488" s="1210"/>
      <c r="AI488" s="1210"/>
      <c r="AJ488" s="1210"/>
    </row>
    <row r="489" spans="33:36" x14ac:dyDescent="0.2">
      <c r="AG489" s="1210"/>
      <c r="AH489" s="1210"/>
      <c r="AI489" s="1210"/>
      <c r="AJ489" s="1210"/>
    </row>
    <row r="490" spans="33:36" x14ac:dyDescent="0.2">
      <c r="AG490" s="1210"/>
      <c r="AH490" s="1210"/>
      <c r="AI490" s="1210"/>
      <c r="AJ490" s="1210"/>
    </row>
    <row r="491" spans="33:36" x14ac:dyDescent="0.2">
      <c r="AG491" s="1210"/>
      <c r="AH491" s="1210"/>
      <c r="AI491" s="1210"/>
      <c r="AJ491" s="1210"/>
    </row>
    <row r="492" spans="33:36" x14ac:dyDescent="0.2">
      <c r="AG492" s="1210"/>
      <c r="AH492" s="1210"/>
      <c r="AI492" s="1210"/>
      <c r="AJ492" s="1210"/>
    </row>
    <row r="493" spans="33:36" x14ac:dyDescent="0.2">
      <c r="AG493" s="1210"/>
      <c r="AH493" s="1210"/>
      <c r="AI493" s="1210"/>
      <c r="AJ493" s="1210"/>
    </row>
    <row r="494" spans="33:36" x14ac:dyDescent="0.2">
      <c r="AG494" s="1210"/>
      <c r="AH494" s="1210"/>
      <c r="AI494" s="1210"/>
      <c r="AJ494" s="1210"/>
    </row>
    <row r="495" spans="33:36" x14ac:dyDescent="0.2">
      <c r="AG495" s="1210"/>
      <c r="AH495" s="1210"/>
      <c r="AI495" s="1210"/>
      <c r="AJ495" s="1210"/>
    </row>
    <row r="496" spans="33:36" x14ac:dyDescent="0.2">
      <c r="AG496" s="1210"/>
      <c r="AH496" s="1210"/>
      <c r="AI496" s="1210"/>
      <c r="AJ496" s="1210"/>
    </row>
    <row r="497" spans="33:36" x14ac:dyDescent="0.2">
      <c r="AG497" s="1210"/>
      <c r="AH497" s="1210"/>
      <c r="AI497" s="1210"/>
      <c r="AJ497" s="1210"/>
    </row>
    <row r="498" spans="33:36" x14ac:dyDescent="0.2">
      <c r="AG498" s="1210"/>
      <c r="AH498" s="1210"/>
      <c r="AI498" s="1210"/>
      <c r="AJ498" s="1210"/>
    </row>
    <row r="499" spans="33:36" x14ac:dyDescent="0.2">
      <c r="AG499" s="1210"/>
      <c r="AH499" s="1210"/>
      <c r="AI499" s="1210"/>
      <c r="AJ499" s="1210"/>
    </row>
    <row r="500" spans="33:36" x14ac:dyDescent="0.2">
      <c r="AG500" s="1210"/>
      <c r="AH500" s="1210"/>
      <c r="AI500" s="1210"/>
      <c r="AJ500" s="1210"/>
    </row>
    <row r="501" spans="33:36" x14ac:dyDescent="0.2">
      <c r="AG501" s="1210"/>
      <c r="AH501" s="1210"/>
      <c r="AI501" s="1210"/>
      <c r="AJ501" s="1210"/>
    </row>
    <row r="502" spans="33:36" x14ac:dyDescent="0.2">
      <c r="AG502" s="1210"/>
      <c r="AH502" s="1210"/>
      <c r="AI502" s="1210"/>
      <c r="AJ502" s="1210"/>
    </row>
    <row r="503" spans="33:36" x14ac:dyDescent="0.2">
      <c r="AG503" s="1210"/>
      <c r="AH503" s="1210"/>
      <c r="AI503" s="1210"/>
      <c r="AJ503" s="1210"/>
    </row>
    <row r="504" spans="33:36" x14ac:dyDescent="0.2">
      <c r="AG504" s="1210"/>
      <c r="AH504" s="1210"/>
      <c r="AI504" s="1210"/>
      <c r="AJ504" s="1210"/>
    </row>
    <row r="505" spans="33:36" x14ac:dyDescent="0.2">
      <c r="AG505" s="1210"/>
      <c r="AH505" s="1210"/>
      <c r="AI505" s="1210"/>
      <c r="AJ505" s="1210"/>
    </row>
    <row r="506" spans="33:36" x14ac:dyDescent="0.2">
      <c r="AG506" s="1210"/>
      <c r="AH506" s="1210"/>
      <c r="AI506" s="1210"/>
      <c r="AJ506" s="1210"/>
    </row>
    <row r="507" spans="33:36" x14ac:dyDescent="0.2">
      <c r="AG507" s="1210"/>
      <c r="AH507" s="1210"/>
      <c r="AI507" s="1210"/>
      <c r="AJ507" s="1210"/>
    </row>
    <row r="508" spans="33:36" x14ac:dyDescent="0.2">
      <c r="AG508" s="1210"/>
      <c r="AH508" s="1210"/>
      <c r="AI508" s="1210"/>
      <c r="AJ508" s="1210"/>
    </row>
    <row r="509" spans="33:36" x14ac:dyDescent="0.2">
      <c r="AG509" s="1210"/>
      <c r="AH509" s="1210"/>
      <c r="AI509" s="1210"/>
      <c r="AJ509" s="1210"/>
    </row>
    <row r="510" spans="33:36" x14ac:dyDescent="0.2">
      <c r="AG510" s="1210"/>
      <c r="AH510" s="1210"/>
      <c r="AI510" s="1210"/>
      <c r="AJ510" s="1210"/>
    </row>
    <row r="511" spans="33:36" x14ac:dyDescent="0.2">
      <c r="AG511" s="1210"/>
      <c r="AH511" s="1210"/>
      <c r="AI511" s="1210"/>
      <c r="AJ511" s="1210"/>
    </row>
    <row r="512" spans="33:36" x14ac:dyDescent="0.2">
      <c r="AG512" s="1210"/>
      <c r="AH512" s="1210"/>
      <c r="AI512" s="1210"/>
      <c r="AJ512" s="1210"/>
    </row>
    <row r="513" spans="33:36" x14ac:dyDescent="0.2">
      <c r="AG513" s="1210"/>
      <c r="AH513" s="1210"/>
      <c r="AI513" s="1210"/>
      <c r="AJ513" s="1210"/>
    </row>
    <row r="514" spans="33:36" x14ac:dyDescent="0.2">
      <c r="AG514" s="1210"/>
      <c r="AH514" s="1210"/>
      <c r="AI514" s="1210"/>
      <c r="AJ514" s="1210"/>
    </row>
    <row r="515" spans="33:36" x14ac:dyDescent="0.2">
      <c r="AG515" s="1210"/>
      <c r="AH515" s="1210"/>
      <c r="AI515" s="1210"/>
      <c r="AJ515" s="1210"/>
    </row>
    <row r="516" spans="33:36" x14ac:dyDescent="0.2">
      <c r="AG516" s="1210"/>
      <c r="AH516" s="1210"/>
      <c r="AI516" s="1210"/>
      <c r="AJ516" s="1210"/>
    </row>
    <row r="517" spans="33:36" x14ac:dyDescent="0.2">
      <c r="AG517" s="1210"/>
      <c r="AH517" s="1210"/>
      <c r="AI517" s="1210"/>
      <c r="AJ517" s="1210"/>
    </row>
    <row r="518" spans="33:36" x14ac:dyDescent="0.2">
      <c r="AG518" s="1210"/>
      <c r="AH518" s="1210"/>
      <c r="AI518" s="1210"/>
      <c r="AJ518" s="1210"/>
    </row>
    <row r="519" spans="33:36" x14ac:dyDescent="0.2">
      <c r="AG519" s="1210"/>
      <c r="AH519" s="1210"/>
      <c r="AI519" s="1210"/>
      <c r="AJ519" s="1210"/>
    </row>
    <row r="520" spans="33:36" x14ac:dyDescent="0.2">
      <c r="AG520" s="1210"/>
      <c r="AH520" s="1210"/>
      <c r="AI520" s="1210"/>
      <c r="AJ520" s="1210"/>
    </row>
    <row r="521" spans="33:36" x14ac:dyDescent="0.2">
      <c r="AG521" s="1210"/>
      <c r="AH521" s="1210"/>
      <c r="AI521" s="1210"/>
      <c r="AJ521" s="1210"/>
    </row>
    <row r="522" spans="33:36" x14ac:dyDescent="0.2">
      <c r="AG522" s="1210"/>
      <c r="AH522" s="1210"/>
      <c r="AI522" s="1210"/>
      <c r="AJ522" s="1210"/>
    </row>
    <row r="523" spans="33:36" x14ac:dyDescent="0.2">
      <c r="AG523" s="1210"/>
      <c r="AH523" s="1210"/>
      <c r="AI523" s="1210"/>
      <c r="AJ523" s="1210"/>
    </row>
    <row r="524" spans="33:36" x14ac:dyDescent="0.2">
      <c r="AG524" s="1210"/>
      <c r="AH524" s="1210"/>
      <c r="AI524" s="1210"/>
      <c r="AJ524" s="1210"/>
    </row>
    <row r="525" spans="33:36" x14ac:dyDescent="0.2">
      <c r="AG525" s="1210"/>
      <c r="AH525" s="1210"/>
      <c r="AI525" s="1210"/>
      <c r="AJ525" s="1210"/>
    </row>
    <row r="526" spans="33:36" x14ac:dyDescent="0.2">
      <c r="AG526" s="1210"/>
      <c r="AH526" s="1210"/>
      <c r="AI526" s="1210"/>
      <c r="AJ526" s="1210"/>
    </row>
    <row r="527" spans="33:36" x14ac:dyDescent="0.2">
      <c r="AG527" s="1210"/>
      <c r="AH527" s="1210"/>
      <c r="AI527" s="1210"/>
      <c r="AJ527" s="1210"/>
    </row>
    <row r="528" spans="33:36" x14ac:dyDescent="0.2">
      <c r="AG528" s="1210"/>
      <c r="AH528" s="1210"/>
      <c r="AI528" s="1210"/>
      <c r="AJ528" s="1210"/>
    </row>
    <row r="529" spans="33:36" x14ac:dyDescent="0.2">
      <c r="AG529" s="1210"/>
      <c r="AH529" s="1210"/>
      <c r="AI529" s="1210"/>
      <c r="AJ529" s="1210"/>
    </row>
    <row r="530" spans="33:36" x14ac:dyDescent="0.2">
      <c r="AG530" s="1210"/>
      <c r="AH530" s="1210"/>
      <c r="AI530" s="1210"/>
      <c r="AJ530" s="1210"/>
    </row>
    <row r="531" spans="33:36" x14ac:dyDescent="0.2">
      <c r="AG531" s="1210"/>
      <c r="AH531" s="1210"/>
      <c r="AI531" s="1210"/>
      <c r="AJ531" s="1210"/>
    </row>
    <row r="532" spans="33:36" x14ac:dyDescent="0.2">
      <c r="AG532" s="1210"/>
      <c r="AH532" s="1210"/>
      <c r="AI532" s="1210"/>
      <c r="AJ532" s="1210"/>
    </row>
    <row r="533" spans="33:36" x14ac:dyDescent="0.2">
      <c r="AG533" s="1210"/>
      <c r="AH533" s="1210"/>
      <c r="AI533" s="1210"/>
      <c r="AJ533" s="1210"/>
    </row>
    <row r="534" spans="33:36" x14ac:dyDescent="0.2">
      <c r="AG534" s="1210"/>
      <c r="AH534" s="1210"/>
      <c r="AI534" s="1210"/>
      <c r="AJ534" s="1210"/>
    </row>
    <row r="535" spans="33:36" x14ac:dyDescent="0.2">
      <c r="AG535" s="1210"/>
      <c r="AH535" s="1210"/>
      <c r="AI535" s="1210"/>
      <c r="AJ535" s="1210"/>
    </row>
    <row r="536" spans="33:36" x14ac:dyDescent="0.2">
      <c r="AG536" s="1210"/>
      <c r="AH536" s="1210"/>
      <c r="AI536" s="1210"/>
      <c r="AJ536" s="1210"/>
    </row>
    <row r="537" spans="33:36" x14ac:dyDescent="0.2">
      <c r="AG537" s="1210"/>
      <c r="AH537" s="1210"/>
      <c r="AI537" s="1210"/>
      <c r="AJ537" s="1210"/>
    </row>
    <row r="538" spans="33:36" x14ac:dyDescent="0.2">
      <c r="AG538" s="1210"/>
      <c r="AH538" s="1210"/>
      <c r="AI538" s="1210"/>
      <c r="AJ538" s="1210"/>
    </row>
    <row r="539" spans="33:36" x14ac:dyDescent="0.2">
      <c r="AG539" s="1210"/>
      <c r="AH539" s="1210"/>
      <c r="AI539" s="1210"/>
      <c r="AJ539" s="1210"/>
    </row>
    <row r="540" spans="33:36" x14ac:dyDescent="0.2">
      <c r="AG540" s="1210"/>
      <c r="AH540" s="1210"/>
      <c r="AI540" s="1210"/>
      <c r="AJ540" s="1210"/>
    </row>
    <row r="541" spans="33:36" x14ac:dyDescent="0.2">
      <c r="AG541" s="1210"/>
      <c r="AH541" s="1210"/>
      <c r="AI541" s="1210"/>
      <c r="AJ541" s="1210"/>
    </row>
    <row r="542" spans="33:36" x14ac:dyDescent="0.2">
      <c r="AG542" s="1210"/>
      <c r="AH542" s="1210"/>
      <c r="AI542" s="1210"/>
      <c r="AJ542" s="1210"/>
    </row>
    <row r="543" spans="33:36" x14ac:dyDescent="0.2">
      <c r="AG543" s="1210"/>
      <c r="AH543" s="1210"/>
      <c r="AI543" s="1210"/>
      <c r="AJ543" s="1210"/>
    </row>
    <row r="544" spans="33:36" x14ac:dyDescent="0.2">
      <c r="AG544" s="1210"/>
      <c r="AH544" s="1210"/>
      <c r="AI544" s="1210"/>
      <c r="AJ544" s="1210"/>
    </row>
    <row r="545" spans="33:36" x14ac:dyDescent="0.2">
      <c r="AG545" s="1210"/>
      <c r="AH545" s="1210"/>
      <c r="AI545" s="1210"/>
      <c r="AJ545" s="1210"/>
    </row>
    <row r="546" spans="33:36" x14ac:dyDescent="0.2">
      <c r="AG546" s="1210"/>
      <c r="AH546" s="1210"/>
      <c r="AI546" s="1210"/>
      <c r="AJ546" s="1210"/>
    </row>
    <row r="547" spans="33:36" x14ac:dyDescent="0.2">
      <c r="AG547" s="1210"/>
      <c r="AH547" s="1210"/>
      <c r="AI547" s="1210"/>
      <c r="AJ547" s="1210"/>
    </row>
    <row r="548" spans="33:36" x14ac:dyDescent="0.2">
      <c r="AG548" s="1210"/>
      <c r="AH548" s="1210"/>
      <c r="AI548" s="1210"/>
      <c r="AJ548" s="1210"/>
    </row>
    <row r="549" spans="33:36" x14ac:dyDescent="0.2">
      <c r="AG549" s="1210"/>
      <c r="AH549" s="1210"/>
      <c r="AI549" s="1210"/>
      <c r="AJ549" s="1210"/>
    </row>
    <row r="550" spans="33:36" x14ac:dyDescent="0.2">
      <c r="AG550" s="1210"/>
      <c r="AH550" s="1210"/>
      <c r="AI550" s="1210"/>
      <c r="AJ550" s="1210"/>
    </row>
    <row r="551" spans="33:36" x14ac:dyDescent="0.2">
      <c r="AG551" s="1210"/>
      <c r="AH551" s="1210"/>
      <c r="AI551" s="1210"/>
      <c r="AJ551" s="1210"/>
    </row>
    <row r="552" spans="33:36" x14ac:dyDescent="0.2">
      <c r="AG552" s="1210"/>
      <c r="AH552" s="1210"/>
      <c r="AI552" s="1210"/>
      <c r="AJ552" s="1210"/>
    </row>
    <row r="553" spans="33:36" x14ac:dyDescent="0.2">
      <c r="AG553" s="1210"/>
      <c r="AH553" s="1210"/>
      <c r="AI553" s="1210"/>
      <c r="AJ553" s="1210"/>
    </row>
    <row r="554" spans="33:36" x14ac:dyDescent="0.2">
      <c r="AG554" s="1210"/>
      <c r="AH554" s="1210"/>
      <c r="AI554" s="1210"/>
      <c r="AJ554" s="1210"/>
    </row>
    <row r="555" spans="33:36" x14ac:dyDescent="0.2">
      <c r="AG555" s="1210"/>
      <c r="AH555" s="1210"/>
      <c r="AI555" s="1210"/>
      <c r="AJ555" s="1210"/>
    </row>
    <row r="556" spans="33:36" x14ac:dyDescent="0.2">
      <c r="AG556" s="1210"/>
      <c r="AH556" s="1210"/>
      <c r="AI556" s="1210"/>
      <c r="AJ556" s="1210"/>
    </row>
    <row r="557" spans="33:36" x14ac:dyDescent="0.2">
      <c r="AG557" s="1210"/>
      <c r="AH557" s="1210"/>
      <c r="AI557" s="1210"/>
      <c r="AJ557" s="1210"/>
    </row>
    <row r="558" spans="33:36" x14ac:dyDescent="0.2">
      <c r="AG558" s="1210"/>
      <c r="AH558" s="1210"/>
      <c r="AI558" s="1210"/>
      <c r="AJ558" s="1210"/>
    </row>
    <row r="559" spans="33:36" x14ac:dyDescent="0.2">
      <c r="AG559" s="1210"/>
      <c r="AH559" s="1210"/>
      <c r="AI559" s="1210"/>
      <c r="AJ559" s="1210"/>
    </row>
    <row r="560" spans="33:36" x14ac:dyDescent="0.2">
      <c r="AG560" s="1210"/>
      <c r="AH560" s="1210"/>
      <c r="AI560" s="1210"/>
      <c r="AJ560" s="1210"/>
    </row>
    <row r="561" spans="33:36" x14ac:dyDescent="0.2">
      <c r="AG561" s="1210"/>
      <c r="AH561" s="1210"/>
      <c r="AI561" s="1210"/>
      <c r="AJ561" s="1210"/>
    </row>
    <row r="562" spans="33:36" x14ac:dyDescent="0.2">
      <c r="AG562" s="1210"/>
      <c r="AH562" s="1210"/>
      <c r="AI562" s="1210"/>
      <c r="AJ562" s="1210"/>
    </row>
    <row r="563" spans="33:36" x14ac:dyDescent="0.2">
      <c r="AG563" s="1210"/>
      <c r="AH563" s="1210"/>
      <c r="AI563" s="1210"/>
      <c r="AJ563" s="1210"/>
    </row>
    <row r="564" spans="33:36" x14ac:dyDescent="0.2">
      <c r="AG564" s="1210"/>
      <c r="AH564" s="1210"/>
      <c r="AI564" s="1210"/>
      <c r="AJ564" s="1210"/>
    </row>
    <row r="565" spans="33:36" x14ac:dyDescent="0.2">
      <c r="AG565" s="1210"/>
      <c r="AH565" s="1210"/>
      <c r="AI565" s="1210"/>
      <c r="AJ565" s="1210"/>
    </row>
    <row r="566" spans="33:36" x14ac:dyDescent="0.2">
      <c r="AG566" s="1210"/>
      <c r="AH566" s="1210"/>
      <c r="AI566" s="1210"/>
      <c r="AJ566" s="1210"/>
    </row>
    <row r="567" spans="33:36" x14ac:dyDescent="0.2">
      <c r="AG567" s="1210"/>
      <c r="AH567" s="1210"/>
      <c r="AI567" s="1210"/>
      <c r="AJ567" s="1210"/>
    </row>
    <row r="568" spans="33:36" x14ac:dyDescent="0.2">
      <c r="AG568" s="1210"/>
      <c r="AH568" s="1210"/>
      <c r="AI568" s="1210"/>
      <c r="AJ568" s="1210"/>
    </row>
    <row r="569" spans="33:36" x14ac:dyDescent="0.2">
      <c r="AG569" s="1210"/>
      <c r="AH569" s="1210"/>
      <c r="AI569" s="1210"/>
      <c r="AJ569" s="1210"/>
    </row>
    <row r="570" spans="33:36" x14ac:dyDescent="0.2">
      <c r="AG570" s="1210"/>
      <c r="AH570" s="1210"/>
      <c r="AI570" s="1210"/>
      <c r="AJ570" s="1210"/>
    </row>
    <row r="571" spans="33:36" x14ac:dyDescent="0.2">
      <c r="AG571" s="1210"/>
      <c r="AH571" s="1210"/>
      <c r="AI571" s="1210"/>
      <c r="AJ571" s="1210"/>
    </row>
    <row r="572" spans="33:36" x14ac:dyDescent="0.2">
      <c r="AG572" s="1210"/>
      <c r="AH572" s="1210"/>
      <c r="AI572" s="1210"/>
      <c r="AJ572" s="1210"/>
    </row>
    <row r="573" spans="33:36" x14ac:dyDescent="0.2">
      <c r="AG573" s="1210"/>
      <c r="AH573" s="1210"/>
      <c r="AI573" s="1210"/>
      <c r="AJ573" s="1210"/>
    </row>
    <row r="574" spans="33:36" x14ac:dyDescent="0.2">
      <c r="AG574" s="1210"/>
      <c r="AH574" s="1210"/>
      <c r="AI574" s="1210"/>
      <c r="AJ574" s="1210"/>
    </row>
    <row r="575" spans="33:36" x14ac:dyDescent="0.2">
      <c r="AG575" s="1210"/>
      <c r="AH575" s="1210"/>
      <c r="AI575" s="1210"/>
      <c r="AJ575" s="1210"/>
    </row>
    <row r="576" spans="33:36" x14ac:dyDescent="0.2">
      <c r="AG576" s="1210"/>
      <c r="AH576" s="1210"/>
      <c r="AI576" s="1210"/>
      <c r="AJ576" s="1210"/>
    </row>
    <row r="577" spans="33:36" x14ac:dyDescent="0.2">
      <c r="AG577" s="1210"/>
      <c r="AH577" s="1210"/>
      <c r="AI577" s="1210"/>
      <c r="AJ577" s="1210"/>
    </row>
    <row r="578" spans="33:36" x14ac:dyDescent="0.2">
      <c r="AG578" s="1210"/>
      <c r="AH578" s="1210"/>
      <c r="AI578" s="1210"/>
      <c r="AJ578" s="1210"/>
    </row>
    <row r="579" spans="33:36" x14ac:dyDescent="0.2">
      <c r="AG579" s="1210"/>
      <c r="AH579" s="1210"/>
      <c r="AI579" s="1210"/>
      <c r="AJ579" s="1210"/>
    </row>
    <row r="580" spans="33:36" x14ac:dyDescent="0.2">
      <c r="AG580" s="1210"/>
      <c r="AH580" s="1210"/>
      <c r="AI580" s="1210"/>
      <c r="AJ580" s="1210"/>
    </row>
    <row r="581" spans="33:36" x14ac:dyDescent="0.2">
      <c r="AG581" s="1210"/>
      <c r="AH581" s="1210"/>
      <c r="AI581" s="1210"/>
      <c r="AJ581" s="1210"/>
    </row>
    <row r="582" spans="33:36" x14ac:dyDescent="0.2">
      <c r="AG582" s="1210"/>
      <c r="AH582" s="1210"/>
      <c r="AI582" s="1210"/>
      <c r="AJ582" s="1210"/>
    </row>
    <row r="583" spans="33:36" x14ac:dyDescent="0.2">
      <c r="AG583" s="1210"/>
      <c r="AH583" s="1210"/>
      <c r="AI583" s="1210"/>
      <c r="AJ583" s="1210"/>
    </row>
    <row r="584" spans="33:36" x14ac:dyDescent="0.2">
      <c r="AG584" s="1210"/>
      <c r="AH584" s="1210"/>
      <c r="AI584" s="1210"/>
      <c r="AJ584" s="1210"/>
    </row>
    <row r="585" spans="33:36" x14ac:dyDescent="0.2">
      <c r="AG585" s="1210"/>
      <c r="AH585" s="1210"/>
      <c r="AI585" s="1210"/>
      <c r="AJ585" s="1210"/>
    </row>
    <row r="586" spans="33:36" x14ac:dyDescent="0.2">
      <c r="AG586" s="1210"/>
      <c r="AH586" s="1210"/>
      <c r="AI586" s="1210"/>
      <c r="AJ586" s="1210"/>
    </row>
    <row r="587" spans="33:36" x14ac:dyDescent="0.2">
      <c r="AG587" s="1210"/>
      <c r="AH587" s="1210"/>
      <c r="AI587" s="1210"/>
      <c r="AJ587" s="1210"/>
    </row>
    <row r="588" spans="33:36" x14ac:dyDescent="0.2">
      <c r="AG588" s="1210"/>
      <c r="AH588" s="1210"/>
      <c r="AI588" s="1210"/>
      <c r="AJ588" s="1210"/>
    </row>
    <row r="589" spans="33:36" x14ac:dyDescent="0.2">
      <c r="AG589" s="1210"/>
      <c r="AH589" s="1210"/>
      <c r="AI589" s="1210"/>
      <c r="AJ589" s="1210"/>
    </row>
    <row r="590" spans="33:36" x14ac:dyDescent="0.2">
      <c r="AG590" s="1210"/>
      <c r="AH590" s="1210"/>
      <c r="AI590" s="1210"/>
      <c r="AJ590" s="1210"/>
    </row>
    <row r="591" spans="33:36" x14ac:dyDescent="0.2">
      <c r="AG591" s="1210"/>
      <c r="AH591" s="1210"/>
      <c r="AI591" s="1210"/>
      <c r="AJ591" s="1210"/>
    </row>
    <row r="592" spans="33:36" x14ac:dyDescent="0.2">
      <c r="AG592" s="1210"/>
      <c r="AH592" s="1210"/>
      <c r="AI592" s="1210"/>
      <c r="AJ592" s="1210"/>
    </row>
    <row r="593" spans="33:36" x14ac:dyDescent="0.2">
      <c r="AG593" s="1210"/>
      <c r="AH593" s="1210"/>
      <c r="AI593" s="1210"/>
      <c r="AJ593" s="1210"/>
    </row>
    <row r="594" spans="33:36" x14ac:dyDescent="0.2">
      <c r="AG594" s="1210"/>
      <c r="AH594" s="1210"/>
      <c r="AI594" s="1210"/>
      <c r="AJ594" s="1210"/>
    </row>
    <row r="595" spans="33:36" x14ac:dyDescent="0.2">
      <c r="AG595" s="1210"/>
      <c r="AH595" s="1210"/>
      <c r="AI595" s="1210"/>
      <c r="AJ595" s="1210"/>
    </row>
    <row r="596" spans="33:36" x14ac:dyDescent="0.2">
      <c r="AG596" s="1210"/>
      <c r="AH596" s="1210"/>
      <c r="AI596" s="1210"/>
      <c r="AJ596" s="1210"/>
    </row>
    <row r="597" spans="33:36" x14ac:dyDescent="0.2">
      <c r="AG597" s="1210"/>
      <c r="AH597" s="1210"/>
      <c r="AI597" s="1210"/>
      <c r="AJ597" s="1210"/>
    </row>
    <row r="598" spans="33:36" x14ac:dyDescent="0.2">
      <c r="AG598" s="1210"/>
      <c r="AH598" s="1210"/>
      <c r="AI598" s="1210"/>
      <c r="AJ598" s="1210"/>
    </row>
    <row r="599" spans="33:36" x14ac:dyDescent="0.2">
      <c r="AG599" s="1210"/>
      <c r="AH599" s="1210"/>
      <c r="AI599" s="1210"/>
      <c r="AJ599" s="1210"/>
    </row>
    <row r="600" spans="33:36" x14ac:dyDescent="0.2">
      <c r="AG600" s="1210"/>
      <c r="AH600" s="1210"/>
      <c r="AI600" s="1210"/>
      <c r="AJ600" s="1210"/>
    </row>
    <row r="601" spans="33:36" x14ac:dyDescent="0.2">
      <c r="AG601" s="1210"/>
      <c r="AH601" s="1210"/>
      <c r="AI601" s="1210"/>
      <c r="AJ601" s="1210"/>
    </row>
    <row r="602" spans="33:36" x14ac:dyDescent="0.2">
      <c r="AG602" s="1210"/>
      <c r="AH602" s="1210"/>
      <c r="AI602" s="1210"/>
      <c r="AJ602" s="1210"/>
    </row>
    <row r="603" spans="33:36" x14ac:dyDescent="0.2">
      <c r="AG603" s="1210"/>
      <c r="AH603" s="1210"/>
      <c r="AI603" s="1210"/>
      <c r="AJ603" s="1210"/>
    </row>
    <row r="604" spans="33:36" x14ac:dyDescent="0.2">
      <c r="AG604" s="1210"/>
      <c r="AH604" s="1210"/>
      <c r="AI604" s="1210"/>
      <c r="AJ604" s="1210"/>
    </row>
    <row r="605" spans="33:36" x14ac:dyDescent="0.2">
      <c r="AG605" s="1210"/>
      <c r="AH605" s="1210"/>
      <c r="AI605" s="1210"/>
      <c r="AJ605" s="1210"/>
    </row>
    <row r="606" spans="33:36" x14ac:dyDescent="0.2">
      <c r="AG606" s="1210"/>
      <c r="AH606" s="1210"/>
      <c r="AI606" s="1210"/>
      <c r="AJ606" s="1210"/>
    </row>
    <row r="607" spans="33:36" x14ac:dyDescent="0.2">
      <c r="AG607" s="1210"/>
      <c r="AH607" s="1210"/>
      <c r="AI607" s="1210"/>
      <c r="AJ607" s="1210"/>
    </row>
    <row r="608" spans="33:36" x14ac:dyDescent="0.2">
      <c r="AG608" s="1210"/>
      <c r="AH608" s="1210"/>
      <c r="AI608" s="1210"/>
      <c r="AJ608" s="1210"/>
    </row>
    <row r="609" spans="33:36" x14ac:dyDescent="0.2">
      <c r="AG609" s="1210"/>
      <c r="AH609" s="1210"/>
      <c r="AI609" s="1210"/>
      <c r="AJ609" s="1210"/>
    </row>
    <row r="610" spans="33:36" x14ac:dyDescent="0.2">
      <c r="AG610" s="1210"/>
      <c r="AH610" s="1210"/>
      <c r="AI610" s="1210"/>
      <c r="AJ610" s="1210"/>
    </row>
    <row r="611" spans="33:36" x14ac:dyDescent="0.2">
      <c r="AG611" s="1210"/>
      <c r="AH611" s="1210"/>
      <c r="AI611" s="1210"/>
      <c r="AJ611" s="1210"/>
    </row>
    <row r="612" spans="33:36" x14ac:dyDescent="0.2">
      <c r="AG612" s="1210"/>
      <c r="AH612" s="1210"/>
      <c r="AI612" s="1210"/>
      <c r="AJ612" s="1210"/>
    </row>
    <row r="613" spans="33:36" x14ac:dyDescent="0.2">
      <c r="AG613" s="1210"/>
      <c r="AH613" s="1210"/>
      <c r="AI613" s="1210"/>
      <c r="AJ613" s="1210"/>
    </row>
    <row r="614" spans="33:36" x14ac:dyDescent="0.2">
      <c r="AG614" s="1210"/>
      <c r="AH614" s="1210"/>
      <c r="AI614" s="1210"/>
      <c r="AJ614" s="1210"/>
    </row>
    <row r="615" spans="33:36" x14ac:dyDescent="0.2">
      <c r="AG615" s="1210"/>
      <c r="AH615" s="1210"/>
      <c r="AI615" s="1210"/>
      <c r="AJ615" s="1210"/>
    </row>
    <row r="616" spans="33:36" x14ac:dyDescent="0.2">
      <c r="AG616" s="1210"/>
      <c r="AH616" s="1210"/>
      <c r="AI616" s="1210"/>
      <c r="AJ616" s="1210"/>
    </row>
    <row r="617" spans="33:36" x14ac:dyDescent="0.2">
      <c r="AG617" s="1210"/>
      <c r="AH617" s="1210"/>
      <c r="AI617" s="1210"/>
      <c r="AJ617" s="1210"/>
    </row>
    <row r="618" spans="33:36" x14ac:dyDescent="0.2">
      <c r="AG618" s="1210"/>
      <c r="AH618" s="1210"/>
      <c r="AI618" s="1210"/>
      <c r="AJ618" s="1210"/>
    </row>
    <row r="619" spans="33:36" x14ac:dyDescent="0.2">
      <c r="AG619" s="1210"/>
      <c r="AH619" s="1210"/>
      <c r="AI619" s="1210"/>
      <c r="AJ619" s="1210"/>
    </row>
    <row r="620" spans="33:36" x14ac:dyDescent="0.2">
      <c r="AG620" s="1210"/>
      <c r="AH620" s="1210"/>
      <c r="AI620" s="1210"/>
      <c r="AJ620" s="1210"/>
    </row>
    <row r="621" spans="33:36" x14ac:dyDescent="0.2">
      <c r="AG621" s="1210"/>
      <c r="AH621" s="1210"/>
      <c r="AI621" s="1210"/>
      <c r="AJ621" s="1210"/>
    </row>
    <row r="622" spans="33:36" x14ac:dyDescent="0.2">
      <c r="AG622" s="1210"/>
      <c r="AH622" s="1210"/>
      <c r="AI622" s="1210"/>
      <c r="AJ622" s="1210"/>
    </row>
    <row r="623" spans="33:36" x14ac:dyDescent="0.2">
      <c r="AG623" s="1210"/>
      <c r="AH623" s="1210"/>
      <c r="AI623" s="1210"/>
      <c r="AJ623" s="1210"/>
    </row>
    <row r="624" spans="33:36" x14ac:dyDescent="0.2">
      <c r="AG624" s="1210"/>
      <c r="AH624" s="1210"/>
      <c r="AI624" s="1210"/>
      <c r="AJ624" s="1210"/>
    </row>
    <row r="625" spans="33:36" x14ac:dyDescent="0.2">
      <c r="AG625" s="1210"/>
      <c r="AH625" s="1210"/>
      <c r="AI625" s="1210"/>
      <c r="AJ625" s="1210"/>
    </row>
    <row r="626" spans="33:36" x14ac:dyDescent="0.2">
      <c r="AG626" s="1210"/>
      <c r="AH626" s="1210"/>
      <c r="AI626" s="1210"/>
      <c r="AJ626" s="1210"/>
    </row>
    <row r="627" spans="33:36" x14ac:dyDescent="0.2">
      <c r="AG627" s="1210"/>
      <c r="AH627" s="1210"/>
      <c r="AI627" s="1210"/>
      <c r="AJ627" s="1210"/>
    </row>
    <row r="628" spans="33:36" x14ac:dyDescent="0.2">
      <c r="AG628" s="1210"/>
      <c r="AH628" s="1210"/>
      <c r="AI628" s="1210"/>
      <c r="AJ628" s="1210"/>
    </row>
    <row r="629" spans="33:36" x14ac:dyDescent="0.2">
      <c r="AG629" s="1210"/>
      <c r="AH629" s="1210"/>
      <c r="AI629" s="1210"/>
      <c r="AJ629" s="1210"/>
    </row>
    <row r="630" spans="33:36" x14ac:dyDescent="0.2">
      <c r="AG630" s="1210"/>
      <c r="AH630" s="1210"/>
      <c r="AI630" s="1210"/>
      <c r="AJ630" s="1210"/>
    </row>
    <row r="631" spans="33:36" x14ac:dyDescent="0.2">
      <c r="AG631" s="1210"/>
      <c r="AH631" s="1210"/>
      <c r="AI631" s="1210"/>
      <c r="AJ631" s="1210"/>
    </row>
    <row r="632" spans="33:36" x14ac:dyDescent="0.2">
      <c r="AG632" s="1210"/>
      <c r="AH632" s="1210"/>
      <c r="AI632" s="1210"/>
      <c r="AJ632" s="1210"/>
    </row>
    <row r="633" spans="33:36" x14ac:dyDescent="0.2">
      <c r="AG633" s="1210"/>
      <c r="AH633" s="1210"/>
      <c r="AI633" s="1210"/>
      <c r="AJ633" s="1210"/>
    </row>
    <row r="634" spans="33:36" x14ac:dyDescent="0.2">
      <c r="AG634" s="1210"/>
      <c r="AH634" s="1210"/>
      <c r="AI634" s="1210"/>
      <c r="AJ634" s="1210"/>
    </row>
    <row r="635" spans="33:36" x14ac:dyDescent="0.2">
      <c r="AG635" s="1210"/>
      <c r="AH635" s="1210"/>
      <c r="AI635" s="1210"/>
      <c r="AJ635" s="1210"/>
    </row>
    <row r="636" spans="33:36" x14ac:dyDescent="0.2">
      <c r="AG636" s="1210"/>
      <c r="AH636" s="1210"/>
      <c r="AI636" s="1210"/>
      <c r="AJ636" s="1210"/>
    </row>
    <row r="637" spans="33:36" x14ac:dyDescent="0.2">
      <c r="AG637" s="1210"/>
      <c r="AH637" s="1210"/>
      <c r="AI637" s="1210"/>
      <c r="AJ637" s="1210"/>
    </row>
    <row r="638" spans="33:36" x14ac:dyDescent="0.2">
      <c r="AG638" s="1210"/>
      <c r="AH638" s="1210"/>
      <c r="AI638" s="1210"/>
      <c r="AJ638" s="1210"/>
    </row>
    <row r="639" spans="33:36" x14ac:dyDescent="0.2">
      <c r="AG639" s="1210"/>
      <c r="AH639" s="1210"/>
      <c r="AI639" s="1210"/>
      <c r="AJ639" s="1210"/>
    </row>
    <row r="640" spans="33:36" x14ac:dyDescent="0.2">
      <c r="AG640" s="1210"/>
      <c r="AH640" s="1210"/>
      <c r="AI640" s="1210"/>
      <c r="AJ640" s="1210"/>
    </row>
    <row r="641" spans="33:36" x14ac:dyDescent="0.2">
      <c r="AG641" s="1210"/>
      <c r="AH641" s="1210"/>
      <c r="AI641" s="1210"/>
      <c r="AJ641" s="1210"/>
    </row>
    <row r="642" spans="33:36" x14ac:dyDescent="0.2">
      <c r="AG642" s="1210"/>
      <c r="AH642" s="1210"/>
      <c r="AI642" s="1210"/>
      <c r="AJ642" s="1210"/>
    </row>
    <row r="643" spans="33:36" x14ac:dyDescent="0.2">
      <c r="AG643" s="1210"/>
      <c r="AH643" s="1210"/>
      <c r="AI643" s="1210"/>
      <c r="AJ643" s="1210"/>
    </row>
    <row r="644" spans="33:36" x14ac:dyDescent="0.2">
      <c r="AG644" s="1210"/>
      <c r="AH644" s="1210"/>
      <c r="AI644" s="1210"/>
      <c r="AJ644" s="1210"/>
    </row>
    <row r="645" spans="33:36" x14ac:dyDescent="0.2">
      <c r="AG645" s="1210"/>
      <c r="AH645" s="1210"/>
      <c r="AI645" s="1210"/>
      <c r="AJ645" s="1210"/>
    </row>
    <row r="646" spans="33:36" x14ac:dyDescent="0.2">
      <c r="AG646" s="1210"/>
      <c r="AH646" s="1210"/>
      <c r="AI646" s="1210"/>
      <c r="AJ646" s="1210"/>
    </row>
    <row r="647" spans="33:36" x14ac:dyDescent="0.2">
      <c r="AG647" s="1210"/>
      <c r="AH647" s="1210"/>
      <c r="AI647" s="1210"/>
      <c r="AJ647" s="1210"/>
    </row>
    <row r="648" spans="33:36" x14ac:dyDescent="0.2">
      <c r="AG648" s="1210"/>
      <c r="AH648" s="1210"/>
      <c r="AI648" s="1210"/>
      <c r="AJ648" s="1210"/>
    </row>
    <row r="649" spans="33:36" x14ac:dyDescent="0.2">
      <c r="AG649" s="1210"/>
      <c r="AH649" s="1210"/>
      <c r="AI649" s="1210"/>
      <c r="AJ649" s="1210"/>
    </row>
    <row r="650" spans="33:36" x14ac:dyDescent="0.2">
      <c r="AG650" s="1210"/>
      <c r="AH650" s="1210"/>
      <c r="AI650" s="1210"/>
      <c r="AJ650" s="1210"/>
    </row>
    <row r="651" spans="33:36" x14ac:dyDescent="0.2">
      <c r="AG651" s="1210"/>
      <c r="AH651" s="1210"/>
      <c r="AI651" s="1210"/>
      <c r="AJ651" s="1210"/>
    </row>
    <row r="652" spans="33:36" x14ac:dyDescent="0.2">
      <c r="AG652" s="1210"/>
      <c r="AH652" s="1210"/>
      <c r="AI652" s="1210"/>
      <c r="AJ652" s="1210"/>
    </row>
    <row r="653" spans="33:36" x14ac:dyDescent="0.2">
      <c r="AG653" s="1210"/>
      <c r="AH653" s="1210"/>
      <c r="AI653" s="1210"/>
      <c r="AJ653" s="1210"/>
    </row>
    <row r="654" spans="33:36" x14ac:dyDescent="0.2">
      <c r="AG654" s="1210"/>
      <c r="AH654" s="1210"/>
      <c r="AI654" s="1210"/>
      <c r="AJ654" s="1210"/>
    </row>
    <row r="655" spans="33:36" x14ac:dyDescent="0.2">
      <c r="AG655" s="1210"/>
      <c r="AH655" s="1210"/>
      <c r="AI655" s="1210"/>
      <c r="AJ655" s="1210"/>
    </row>
    <row r="656" spans="33:36" x14ac:dyDescent="0.2">
      <c r="AG656" s="1210"/>
      <c r="AH656" s="1210"/>
      <c r="AI656" s="1210"/>
      <c r="AJ656" s="1210"/>
    </row>
    <row r="657" spans="33:36" x14ac:dyDescent="0.2">
      <c r="AG657" s="1210"/>
      <c r="AH657" s="1210"/>
      <c r="AI657" s="1210"/>
      <c r="AJ657" s="1210"/>
    </row>
    <row r="658" spans="33:36" x14ac:dyDescent="0.2">
      <c r="AG658" s="1210"/>
      <c r="AH658" s="1210"/>
      <c r="AI658" s="1210"/>
      <c r="AJ658" s="1210"/>
    </row>
    <row r="659" spans="33:36" x14ac:dyDescent="0.2">
      <c r="AG659" s="1210"/>
      <c r="AH659" s="1210"/>
      <c r="AI659" s="1210"/>
      <c r="AJ659" s="1210"/>
    </row>
    <row r="660" spans="33:36" x14ac:dyDescent="0.2">
      <c r="AG660" s="1210"/>
      <c r="AH660" s="1210"/>
      <c r="AI660" s="1210"/>
      <c r="AJ660" s="1210"/>
    </row>
    <row r="661" spans="33:36" x14ac:dyDescent="0.2">
      <c r="AG661" s="1210"/>
      <c r="AH661" s="1210"/>
      <c r="AI661" s="1210"/>
      <c r="AJ661" s="1210"/>
    </row>
    <row r="662" spans="33:36" x14ac:dyDescent="0.2">
      <c r="AG662" s="1210"/>
      <c r="AH662" s="1210"/>
      <c r="AI662" s="1210"/>
      <c r="AJ662" s="1210"/>
    </row>
    <row r="663" spans="33:36" x14ac:dyDescent="0.2">
      <c r="AG663" s="1210"/>
      <c r="AH663" s="1210"/>
      <c r="AI663" s="1210"/>
      <c r="AJ663" s="1210"/>
    </row>
    <row r="664" spans="33:36" x14ac:dyDescent="0.2">
      <c r="AG664" s="1210"/>
      <c r="AH664" s="1210"/>
      <c r="AI664" s="1210"/>
      <c r="AJ664" s="1210"/>
    </row>
    <row r="665" spans="33:36" x14ac:dyDescent="0.2">
      <c r="AG665" s="1210"/>
      <c r="AH665" s="1210"/>
      <c r="AI665" s="1210"/>
      <c r="AJ665" s="1210"/>
    </row>
    <row r="666" spans="33:36" x14ac:dyDescent="0.2">
      <c r="AG666" s="1210"/>
      <c r="AH666" s="1210"/>
      <c r="AI666" s="1210"/>
      <c r="AJ666" s="1210"/>
    </row>
    <row r="667" spans="33:36" x14ac:dyDescent="0.2">
      <c r="AG667" s="1210"/>
      <c r="AH667" s="1210"/>
      <c r="AI667" s="1210"/>
      <c r="AJ667" s="1210"/>
    </row>
    <row r="668" spans="33:36" x14ac:dyDescent="0.2">
      <c r="AG668" s="1210"/>
      <c r="AH668" s="1210"/>
      <c r="AI668" s="1210"/>
      <c r="AJ668" s="1210"/>
    </row>
    <row r="669" spans="33:36" x14ac:dyDescent="0.2">
      <c r="AG669" s="1210"/>
      <c r="AH669" s="1210"/>
      <c r="AI669" s="1210"/>
      <c r="AJ669" s="1210"/>
    </row>
    <row r="670" spans="33:36" x14ac:dyDescent="0.2">
      <c r="AG670" s="1210"/>
      <c r="AH670" s="1210"/>
      <c r="AI670" s="1210"/>
      <c r="AJ670" s="1210"/>
    </row>
    <row r="671" spans="33:36" x14ac:dyDescent="0.2">
      <c r="AG671" s="1210"/>
      <c r="AH671" s="1210"/>
      <c r="AI671" s="1210"/>
      <c r="AJ671" s="1210"/>
    </row>
    <row r="672" spans="33:36" x14ac:dyDescent="0.2">
      <c r="AG672" s="1210"/>
      <c r="AH672" s="1210"/>
      <c r="AI672" s="1210"/>
      <c r="AJ672" s="1210"/>
    </row>
    <row r="673" spans="33:36" x14ac:dyDescent="0.2">
      <c r="AG673" s="1210"/>
      <c r="AH673" s="1210"/>
      <c r="AI673" s="1210"/>
      <c r="AJ673" s="1210"/>
    </row>
    <row r="674" spans="33:36" x14ac:dyDescent="0.2">
      <c r="AG674" s="1210"/>
      <c r="AH674" s="1210"/>
      <c r="AI674" s="1210"/>
      <c r="AJ674" s="1210"/>
    </row>
    <row r="675" spans="33:36" x14ac:dyDescent="0.2">
      <c r="AG675" s="1210"/>
      <c r="AH675" s="1210"/>
      <c r="AI675" s="1210"/>
      <c r="AJ675" s="1210"/>
    </row>
    <row r="676" spans="33:36" x14ac:dyDescent="0.2">
      <c r="AG676" s="1210"/>
      <c r="AH676" s="1210"/>
      <c r="AI676" s="1210"/>
      <c r="AJ676" s="1210"/>
    </row>
    <row r="677" spans="33:36" x14ac:dyDescent="0.2">
      <c r="AG677" s="1210"/>
      <c r="AH677" s="1210"/>
      <c r="AI677" s="1210"/>
      <c r="AJ677" s="1210"/>
    </row>
    <row r="678" spans="33:36" x14ac:dyDescent="0.2">
      <c r="AG678" s="1210"/>
      <c r="AH678" s="1210"/>
      <c r="AI678" s="1210"/>
      <c r="AJ678" s="1210"/>
    </row>
    <row r="679" spans="33:36" x14ac:dyDescent="0.2">
      <c r="AG679" s="1210"/>
      <c r="AH679" s="1210"/>
      <c r="AI679" s="1210"/>
      <c r="AJ679" s="1210"/>
    </row>
    <row r="680" spans="33:36" x14ac:dyDescent="0.2">
      <c r="AG680" s="1210"/>
      <c r="AH680" s="1210"/>
      <c r="AI680" s="1210"/>
      <c r="AJ680" s="1210"/>
    </row>
    <row r="681" spans="33:36" x14ac:dyDescent="0.2">
      <c r="AG681" s="1210"/>
      <c r="AH681" s="1210"/>
      <c r="AI681" s="1210"/>
      <c r="AJ681" s="1210"/>
    </row>
    <row r="682" spans="33:36" x14ac:dyDescent="0.2">
      <c r="AG682" s="1210"/>
      <c r="AH682" s="1210"/>
      <c r="AI682" s="1210"/>
      <c r="AJ682" s="1210"/>
    </row>
    <row r="683" spans="33:36" x14ac:dyDescent="0.2">
      <c r="AG683" s="1210"/>
      <c r="AH683" s="1210"/>
      <c r="AI683" s="1210"/>
      <c r="AJ683" s="1210"/>
    </row>
    <row r="684" spans="33:36" x14ac:dyDescent="0.2">
      <c r="AG684" s="1210"/>
      <c r="AH684" s="1210"/>
      <c r="AI684" s="1210"/>
      <c r="AJ684" s="1210"/>
    </row>
    <row r="685" spans="33:36" x14ac:dyDescent="0.2">
      <c r="AG685" s="1210"/>
      <c r="AH685" s="1210"/>
      <c r="AI685" s="1210"/>
      <c r="AJ685" s="1210"/>
    </row>
    <row r="686" spans="33:36" x14ac:dyDescent="0.2">
      <c r="AG686" s="1210"/>
      <c r="AH686" s="1210"/>
      <c r="AI686" s="1210"/>
      <c r="AJ686" s="1210"/>
    </row>
    <row r="687" spans="33:36" x14ac:dyDescent="0.2">
      <c r="AG687" s="1210"/>
      <c r="AH687" s="1210"/>
      <c r="AI687" s="1210"/>
      <c r="AJ687" s="1210"/>
    </row>
    <row r="688" spans="33:36" x14ac:dyDescent="0.2">
      <c r="AG688" s="1210"/>
      <c r="AH688" s="1210"/>
      <c r="AI688" s="1210"/>
      <c r="AJ688" s="1210"/>
    </row>
    <row r="689" spans="33:36" x14ac:dyDescent="0.2">
      <c r="AG689" s="1210"/>
      <c r="AH689" s="1210"/>
      <c r="AI689" s="1210"/>
      <c r="AJ689" s="1210"/>
    </row>
    <row r="690" spans="33:36" x14ac:dyDescent="0.2">
      <c r="AG690" s="1210"/>
      <c r="AH690" s="1210"/>
      <c r="AI690" s="1210"/>
      <c r="AJ690" s="1210"/>
    </row>
    <row r="691" spans="33:36" x14ac:dyDescent="0.2">
      <c r="AG691" s="1210"/>
      <c r="AH691" s="1210"/>
      <c r="AI691" s="1210"/>
      <c r="AJ691" s="1210"/>
    </row>
    <row r="692" spans="33:36" x14ac:dyDescent="0.2">
      <c r="AG692" s="1210"/>
      <c r="AH692" s="1210"/>
      <c r="AI692" s="1210"/>
      <c r="AJ692" s="1210"/>
    </row>
    <row r="693" spans="33:36" x14ac:dyDescent="0.2">
      <c r="AG693" s="1210"/>
      <c r="AH693" s="1210"/>
      <c r="AI693" s="1210"/>
      <c r="AJ693" s="1210"/>
    </row>
    <row r="694" spans="33:36" x14ac:dyDescent="0.2">
      <c r="AG694" s="1210"/>
      <c r="AH694" s="1210"/>
      <c r="AI694" s="1210"/>
      <c r="AJ694" s="1210"/>
    </row>
    <row r="695" spans="33:36" x14ac:dyDescent="0.2">
      <c r="AG695" s="1210"/>
      <c r="AH695" s="1210"/>
      <c r="AI695" s="1210"/>
      <c r="AJ695" s="1210"/>
    </row>
    <row r="696" spans="33:36" x14ac:dyDescent="0.2">
      <c r="AG696" s="1210"/>
      <c r="AH696" s="1210"/>
      <c r="AI696" s="1210"/>
      <c r="AJ696" s="1210"/>
    </row>
    <row r="697" spans="33:36" x14ac:dyDescent="0.2">
      <c r="AG697" s="1210"/>
      <c r="AH697" s="1210"/>
      <c r="AI697" s="1210"/>
      <c r="AJ697" s="1210"/>
    </row>
    <row r="698" spans="33:36" x14ac:dyDescent="0.2">
      <c r="AG698" s="1210"/>
      <c r="AH698" s="1210"/>
      <c r="AI698" s="1210"/>
      <c r="AJ698" s="1210"/>
    </row>
    <row r="699" spans="33:36" x14ac:dyDescent="0.2">
      <c r="AG699" s="1210"/>
      <c r="AH699" s="1210"/>
      <c r="AI699" s="1210"/>
      <c r="AJ699" s="1210"/>
    </row>
    <row r="700" spans="33:36" x14ac:dyDescent="0.2">
      <c r="AG700" s="1210"/>
      <c r="AH700" s="1210"/>
      <c r="AI700" s="1210"/>
      <c r="AJ700" s="1210"/>
    </row>
    <row r="701" spans="33:36" x14ac:dyDescent="0.2">
      <c r="AG701" s="1210"/>
      <c r="AH701" s="1210"/>
      <c r="AI701" s="1210"/>
      <c r="AJ701" s="1210"/>
    </row>
    <row r="702" spans="33:36" x14ac:dyDescent="0.2">
      <c r="AG702" s="1210"/>
      <c r="AH702" s="1210"/>
      <c r="AI702" s="1210"/>
      <c r="AJ702" s="1210"/>
    </row>
    <row r="703" spans="33:36" x14ac:dyDescent="0.2">
      <c r="AG703" s="1210"/>
      <c r="AH703" s="1210"/>
      <c r="AI703" s="1210"/>
      <c r="AJ703" s="1210"/>
    </row>
    <row r="704" spans="33:36" x14ac:dyDescent="0.2">
      <c r="AG704" s="1210"/>
      <c r="AH704" s="1210"/>
      <c r="AI704" s="1210"/>
      <c r="AJ704" s="1210"/>
    </row>
    <row r="705" spans="33:36" x14ac:dyDescent="0.2">
      <c r="AG705" s="1210"/>
      <c r="AH705" s="1210"/>
      <c r="AI705" s="1210"/>
      <c r="AJ705" s="1210"/>
    </row>
    <row r="706" spans="33:36" x14ac:dyDescent="0.2">
      <c r="AG706" s="1210"/>
      <c r="AH706" s="1210"/>
      <c r="AI706" s="1210"/>
      <c r="AJ706" s="1210"/>
    </row>
    <row r="707" spans="33:36" x14ac:dyDescent="0.2">
      <c r="AG707" s="1210"/>
      <c r="AH707" s="1210"/>
      <c r="AI707" s="1210"/>
      <c r="AJ707" s="1210"/>
    </row>
    <row r="708" spans="33:36" x14ac:dyDescent="0.2">
      <c r="AG708" s="1210"/>
      <c r="AH708" s="1210"/>
      <c r="AI708" s="1210"/>
      <c r="AJ708" s="1210"/>
    </row>
    <row r="709" spans="33:36" x14ac:dyDescent="0.2">
      <c r="AG709" s="1210"/>
      <c r="AH709" s="1210"/>
      <c r="AI709" s="1210"/>
      <c r="AJ709" s="1210"/>
    </row>
    <row r="710" spans="33:36" x14ac:dyDescent="0.2">
      <c r="AG710" s="1210"/>
      <c r="AH710" s="1210"/>
      <c r="AI710" s="1210"/>
      <c r="AJ710" s="1210"/>
    </row>
    <row r="711" spans="33:36" x14ac:dyDescent="0.2">
      <c r="AG711" s="1210"/>
      <c r="AH711" s="1210"/>
      <c r="AI711" s="1210"/>
      <c r="AJ711" s="1210"/>
    </row>
    <row r="712" spans="33:36" x14ac:dyDescent="0.2">
      <c r="AG712" s="1210"/>
      <c r="AH712" s="1210"/>
      <c r="AI712" s="1210"/>
      <c r="AJ712" s="1210"/>
    </row>
    <row r="713" spans="33:36" x14ac:dyDescent="0.2">
      <c r="AG713" s="1210"/>
      <c r="AH713" s="1210"/>
      <c r="AI713" s="1210"/>
      <c r="AJ713" s="1210"/>
    </row>
    <row r="714" spans="33:36" x14ac:dyDescent="0.2">
      <c r="AG714" s="1210"/>
      <c r="AH714" s="1210"/>
      <c r="AI714" s="1210"/>
      <c r="AJ714" s="1210"/>
    </row>
    <row r="715" spans="33:36" x14ac:dyDescent="0.2">
      <c r="AG715" s="1210"/>
      <c r="AH715" s="1210"/>
      <c r="AI715" s="1210"/>
      <c r="AJ715" s="1210"/>
    </row>
    <row r="716" spans="33:36" x14ac:dyDescent="0.2">
      <c r="AG716" s="1210"/>
      <c r="AH716" s="1210"/>
      <c r="AI716" s="1210"/>
      <c r="AJ716" s="1210"/>
    </row>
    <row r="717" spans="33:36" x14ac:dyDescent="0.2">
      <c r="AG717" s="1210"/>
      <c r="AH717" s="1210"/>
      <c r="AI717" s="1210"/>
      <c r="AJ717" s="1210"/>
    </row>
    <row r="718" spans="33:36" x14ac:dyDescent="0.2">
      <c r="AG718" s="1210"/>
      <c r="AH718" s="1210"/>
      <c r="AI718" s="1210"/>
      <c r="AJ718" s="1210"/>
    </row>
    <row r="719" spans="33:36" x14ac:dyDescent="0.2">
      <c r="AG719" s="1210"/>
      <c r="AH719" s="1210"/>
      <c r="AI719" s="1210"/>
      <c r="AJ719" s="1210"/>
    </row>
    <row r="720" spans="33:36" x14ac:dyDescent="0.2">
      <c r="AG720" s="1210"/>
      <c r="AH720" s="1210"/>
      <c r="AI720" s="1210"/>
      <c r="AJ720" s="1210"/>
    </row>
    <row r="721" spans="33:36" x14ac:dyDescent="0.2">
      <c r="AG721" s="1210"/>
      <c r="AH721" s="1210"/>
      <c r="AI721" s="1210"/>
      <c r="AJ721" s="1210"/>
    </row>
    <row r="722" spans="33:36" x14ac:dyDescent="0.2">
      <c r="AG722" s="1210"/>
      <c r="AH722" s="1210"/>
      <c r="AI722" s="1210"/>
      <c r="AJ722" s="1210"/>
    </row>
    <row r="723" spans="33:36" x14ac:dyDescent="0.2">
      <c r="AG723" s="1210"/>
      <c r="AH723" s="1210"/>
      <c r="AI723" s="1210"/>
      <c r="AJ723" s="1210"/>
    </row>
    <row r="724" spans="33:36" x14ac:dyDescent="0.2">
      <c r="AG724" s="1210"/>
      <c r="AH724" s="1210"/>
      <c r="AI724" s="1210"/>
      <c r="AJ724" s="1210"/>
    </row>
    <row r="725" spans="33:36" x14ac:dyDescent="0.2">
      <c r="AG725" s="1210"/>
      <c r="AH725" s="1210"/>
      <c r="AI725" s="1210"/>
      <c r="AJ725" s="1210"/>
    </row>
    <row r="726" spans="33:36" x14ac:dyDescent="0.2">
      <c r="AG726" s="1210"/>
      <c r="AH726" s="1210"/>
      <c r="AI726" s="1210"/>
      <c r="AJ726" s="1210"/>
    </row>
    <row r="727" spans="33:36" x14ac:dyDescent="0.2">
      <c r="AG727" s="1210"/>
      <c r="AH727" s="1210"/>
      <c r="AI727" s="1210"/>
      <c r="AJ727" s="1210"/>
    </row>
    <row r="728" spans="33:36" x14ac:dyDescent="0.2">
      <c r="AG728" s="1210"/>
      <c r="AH728" s="1210"/>
      <c r="AI728" s="1210"/>
      <c r="AJ728" s="1210"/>
    </row>
    <row r="729" spans="33:36" x14ac:dyDescent="0.2">
      <c r="AG729" s="1210"/>
      <c r="AH729" s="1210"/>
      <c r="AI729" s="1210"/>
      <c r="AJ729" s="1210"/>
    </row>
    <row r="730" spans="33:36" x14ac:dyDescent="0.2">
      <c r="AG730" s="1210"/>
      <c r="AH730" s="1210"/>
      <c r="AI730" s="1210"/>
      <c r="AJ730" s="1210"/>
    </row>
    <row r="731" spans="33:36" x14ac:dyDescent="0.2">
      <c r="AG731" s="1210"/>
      <c r="AH731" s="1210"/>
      <c r="AI731" s="1210"/>
      <c r="AJ731" s="1210"/>
    </row>
    <row r="732" spans="33:36" x14ac:dyDescent="0.2">
      <c r="AG732" s="1210"/>
      <c r="AH732" s="1210"/>
      <c r="AI732" s="1210"/>
      <c r="AJ732" s="1210"/>
    </row>
    <row r="733" spans="33:36" x14ac:dyDescent="0.2">
      <c r="AG733" s="1210"/>
      <c r="AH733" s="1210"/>
      <c r="AI733" s="1210"/>
      <c r="AJ733" s="1210"/>
    </row>
    <row r="734" spans="33:36" x14ac:dyDescent="0.2">
      <c r="AG734" s="1210"/>
      <c r="AH734" s="1210"/>
      <c r="AI734" s="1210"/>
      <c r="AJ734" s="1210"/>
    </row>
    <row r="735" spans="33:36" x14ac:dyDescent="0.2">
      <c r="AG735" s="1210"/>
      <c r="AH735" s="1210"/>
      <c r="AI735" s="1210"/>
      <c r="AJ735" s="1210"/>
    </row>
    <row r="736" spans="33:36" x14ac:dyDescent="0.2">
      <c r="AG736" s="1210"/>
      <c r="AH736" s="1210"/>
      <c r="AI736" s="1210"/>
      <c r="AJ736" s="1210"/>
    </row>
    <row r="737" spans="33:36" x14ac:dyDescent="0.2">
      <c r="AG737" s="1210"/>
      <c r="AH737" s="1210"/>
      <c r="AI737" s="1210"/>
      <c r="AJ737" s="1210"/>
    </row>
    <row r="738" spans="33:36" x14ac:dyDescent="0.2">
      <c r="AG738" s="1210"/>
      <c r="AH738" s="1210"/>
      <c r="AI738" s="1210"/>
      <c r="AJ738" s="1210"/>
    </row>
    <row r="739" spans="33:36" x14ac:dyDescent="0.2">
      <c r="AG739" s="1210"/>
      <c r="AH739" s="1210"/>
      <c r="AI739" s="1210"/>
      <c r="AJ739" s="1210"/>
    </row>
    <row r="740" spans="33:36" x14ac:dyDescent="0.2">
      <c r="AG740" s="1210"/>
      <c r="AH740" s="1210"/>
      <c r="AI740" s="1210"/>
      <c r="AJ740" s="1210"/>
    </row>
    <row r="741" spans="33:36" x14ac:dyDescent="0.2">
      <c r="AG741" s="1210"/>
      <c r="AH741" s="1210"/>
      <c r="AI741" s="1210"/>
      <c r="AJ741" s="1210"/>
    </row>
    <row r="742" spans="33:36" x14ac:dyDescent="0.2">
      <c r="AG742" s="1210"/>
      <c r="AH742" s="1210"/>
      <c r="AI742" s="1210"/>
      <c r="AJ742" s="1210"/>
    </row>
    <row r="743" spans="33:36" x14ac:dyDescent="0.2">
      <c r="AG743" s="1210"/>
      <c r="AH743" s="1210"/>
      <c r="AI743" s="1210"/>
      <c r="AJ743" s="1210"/>
    </row>
    <row r="744" spans="33:36" x14ac:dyDescent="0.2">
      <c r="AG744" s="1210"/>
      <c r="AH744" s="1210"/>
      <c r="AI744" s="1210"/>
      <c r="AJ744" s="1210"/>
    </row>
    <row r="745" spans="33:36" x14ac:dyDescent="0.2">
      <c r="AG745" s="1210"/>
      <c r="AH745" s="1210"/>
      <c r="AI745" s="1210"/>
      <c r="AJ745" s="1210"/>
    </row>
    <row r="746" spans="33:36" x14ac:dyDescent="0.2">
      <c r="AG746" s="1210"/>
      <c r="AH746" s="1210"/>
      <c r="AI746" s="1210"/>
      <c r="AJ746" s="1210"/>
    </row>
    <row r="747" spans="33:36" x14ac:dyDescent="0.2">
      <c r="AG747" s="1210"/>
      <c r="AH747" s="1210"/>
      <c r="AI747" s="1210"/>
      <c r="AJ747" s="1210"/>
    </row>
    <row r="748" spans="33:36" x14ac:dyDescent="0.2">
      <c r="AG748" s="1210"/>
      <c r="AH748" s="1210"/>
      <c r="AI748" s="1210"/>
      <c r="AJ748" s="1210"/>
    </row>
    <row r="749" spans="33:36" x14ac:dyDescent="0.2">
      <c r="AG749" s="1210"/>
      <c r="AH749" s="1210"/>
      <c r="AI749" s="1210"/>
      <c r="AJ749" s="1210"/>
    </row>
    <row r="750" spans="33:36" x14ac:dyDescent="0.2">
      <c r="AG750" s="1210"/>
      <c r="AH750" s="1210"/>
      <c r="AI750" s="1210"/>
      <c r="AJ750" s="1210"/>
    </row>
    <row r="751" spans="33:36" x14ac:dyDescent="0.2">
      <c r="AG751" s="1210"/>
      <c r="AH751" s="1210"/>
      <c r="AI751" s="1210"/>
      <c r="AJ751" s="1210"/>
    </row>
    <row r="752" spans="33:36" x14ac:dyDescent="0.2">
      <c r="AG752" s="1210"/>
      <c r="AH752" s="1210"/>
      <c r="AI752" s="1210"/>
      <c r="AJ752" s="1210"/>
    </row>
    <row r="753" spans="33:36" x14ac:dyDescent="0.2">
      <c r="AG753" s="1210"/>
      <c r="AH753" s="1210"/>
      <c r="AI753" s="1210"/>
      <c r="AJ753" s="1210"/>
    </row>
    <row r="754" spans="33:36" x14ac:dyDescent="0.2">
      <c r="AG754" s="1210"/>
      <c r="AH754" s="1210"/>
      <c r="AI754" s="1210"/>
      <c r="AJ754" s="1210"/>
    </row>
    <row r="755" spans="33:36" x14ac:dyDescent="0.2">
      <c r="AG755" s="1210"/>
      <c r="AH755" s="1210"/>
      <c r="AI755" s="1210"/>
      <c r="AJ755" s="1210"/>
    </row>
    <row r="756" spans="33:36" x14ac:dyDescent="0.2">
      <c r="AG756" s="1210"/>
      <c r="AH756" s="1210"/>
      <c r="AI756" s="1210"/>
      <c r="AJ756" s="1210"/>
    </row>
    <row r="757" spans="33:36" x14ac:dyDescent="0.2">
      <c r="AG757" s="1210"/>
      <c r="AH757" s="1210"/>
      <c r="AI757" s="1210"/>
      <c r="AJ757" s="1210"/>
    </row>
    <row r="758" spans="33:36" x14ac:dyDescent="0.2">
      <c r="AG758" s="1210"/>
      <c r="AH758" s="1210"/>
      <c r="AI758" s="1210"/>
      <c r="AJ758" s="1210"/>
    </row>
    <row r="759" spans="33:36" x14ac:dyDescent="0.2">
      <c r="AG759" s="1210"/>
      <c r="AH759" s="1210"/>
      <c r="AI759" s="1210"/>
      <c r="AJ759" s="1210"/>
    </row>
    <row r="760" spans="33:36" x14ac:dyDescent="0.2">
      <c r="AG760" s="1210"/>
      <c r="AH760" s="1210"/>
      <c r="AI760" s="1210"/>
      <c r="AJ760" s="1210"/>
    </row>
    <row r="761" spans="33:36" x14ac:dyDescent="0.2">
      <c r="AG761" s="1210"/>
      <c r="AH761" s="1210"/>
      <c r="AI761" s="1210"/>
      <c r="AJ761" s="1210"/>
    </row>
    <row r="762" spans="33:36" x14ac:dyDescent="0.2">
      <c r="AG762" s="1210"/>
      <c r="AH762" s="1210"/>
      <c r="AI762" s="1210"/>
      <c r="AJ762" s="1210"/>
    </row>
    <row r="763" spans="33:36" x14ac:dyDescent="0.2">
      <c r="AG763" s="1210"/>
      <c r="AH763" s="1210"/>
      <c r="AI763" s="1210"/>
      <c r="AJ763" s="1210"/>
    </row>
    <row r="764" spans="33:36" x14ac:dyDescent="0.2">
      <c r="AG764" s="1210"/>
      <c r="AH764" s="1210"/>
      <c r="AI764" s="1210"/>
      <c r="AJ764" s="1210"/>
    </row>
    <row r="765" spans="33:36" x14ac:dyDescent="0.2">
      <c r="AG765" s="1210"/>
      <c r="AH765" s="1210"/>
      <c r="AI765" s="1210"/>
      <c r="AJ765" s="1210"/>
    </row>
    <row r="766" spans="33:36" x14ac:dyDescent="0.2">
      <c r="AG766" s="1210"/>
      <c r="AH766" s="1210"/>
      <c r="AI766" s="1210"/>
      <c r="AJ766" s="1210"/>
    </row>
    <row r="767" spans="33:36" x14ac:dyDescent="0.2">
      <c r="AG767" s="1210"/>
      <c r="AH767" s="1210"/>
      <c r="AI767" s="1210"/>
      <c r="AJ767" s="1210"/>
    </row>
    <row r="768" spans="33:36" x14ac:dyDescent="0.2">
      <c r="AG768" s="1210"/>
      <c r="AH768" s="1210"/>
      <c r="AI768" s="1210"/>
      <c r="AJ768" s="1210"/>
    </row>
    <row r="769" spans="33:36" x14ac:dyDescent="0.2">
      <c r="AG769" s="1210"/>
      <c r="AH769" s="1210"/>
      <c r="AI769" s="1210"/>
      <c r="AJ769" s="1210"/>
    </row>
    <row r="770" spans="33:36" x14ac:dyDescent="0.2">
      <c r="AG770" s="1210"/>
      <c r="AH770" s="1210"/>
      <c r="AI770" s="1210"/>
      <c r="AJ770" s="1210"/>
    </row>
    <row r="771" spans="33:36" x14ac:dyDescent="0.2">
      <c r="AG771" s="1210"/>
      <c r="AH771" s="1210"/>
      <c r="AI771" s="1210"/>
      <c r="AJ771" s="1210"/>
    </row>
    <row r="772" spans="33:36" x14ac:dyDescent="0.2">
      <c r="AG772" s="1210"/>
      <c r="AH772" s="1210"/>
      <c r="AI772" s="1210"/>
      <c r="AJ772" s="1210"/>
    </row>
    <row r="773" spans="33:36" x14ac:dyDescent="0.2">
      <c r="AG773" s="1210"/>
      <c r="AH773" s="1210"/>
      <c r="AI773" s="1210"/>
      <c r="AJ773" s="1210"/>
    </row>
    <row r="774" spans="33:36" x14ac:dyDescent="0.2">
      <c r="AG774" s="1210"/>
      <c r="AH774" s="1210"/>
      <c r="AI774" s="1210"/>
      <c r="AJ774" s="1210"/>
    </row>
    <row r="775" spans="33:36" x14ac:dyDescent="0.2">
      <c r="AG775" s="1210"/>
      <c r="AH775" s="1210"/>
      <c r="AI775" s="1210"/>
      <c r="AJ775" s="1210"/>
    </row>
    <row r="776" spans="33:36" x14ac:dyDescent="0.2">
      <c r="AG776" s="1210"/>
      <c r="AH776" s="1210"/>
      <c r="AI776" s="1210"/>
      <c r="AJ776" s="1210"/>
    </row>
    <row r="777" spans="33:36" x14ac:dyDescent="0.2">
      <c r="AG777" s="1210"/>
      <c r="AH777" s="1210"/>
      <c r="AI777" s="1210"/>
      <c r="AJ777" s="1210"/>
    </row>
    <row r="778" spans="33:36" x14ac:dyDescent="0.2">
      <c r="AG778" s="1210"/>
      <c r="AH778" s="1210"/>
      <c r="AI778" s="1210"/>
      <c r="AJ778" s="1210"/>
    </row>
    <row r="779" spans="33:36" x14ac:dyDescent="0.2">
      <c r="AG779" s="1210"/>
      <c r="AH779" s="1210"/>
      <c r="AI779" s="1210"/>
      <c r="AJ779" s="1210"/>
    </row>
    <row r="780" spans="33:36" x14ac:dyDescent="0.2">
      <c r="AG780" s="1210"/>
      <c r="AH780" s="1210"/>
      <c r="AI780" s="1210"/>
      <c r="AJ780" s="1210"/>
    </row>
    <row r="781" spans="33:36" x14ac:dyDescent="0.2">
      <c r="AG781" s="1210"/>
      <c r="AH781" s="1210"/>
      <c r="AI781" s="1210"/>
      <c r="AJ781" s="1210"/>
    </row>
    <row r="782" spans="33:36" x14ac:dyDescent="0.2">
      <c r="AG782" s="1210"/>
      <c r="AH782" s="1210"/>
      <c r="AI782" s="1210"/>
      <c r="AJ782" s="1210"/>
    </row>
    <row r="783" spans="33:36" x14ac:dyDescent="0.2">
      <c r="AG783" s="1210"/>
      <c r="AH783" s="1210"/>
      <c r="AI783" s="1210"/>
      <c r="AJ783" s="1210"/>
    </row>
    <row r="784" spans="33:36" x14ac:dyDescent="0.2">
      <c r="AG784" s="1210"/>
      <c r="AH784" s="1210"/>
      <c r="AI784" s="1210"/>
      <c r="AJ784" s="1210"/>
    </row>
    <row r="785" spans="33:36" x14ac:dyDescent="0.2">
      <c r="AG785" s="1210"/>
      <c r="AH785" s="1210"/>
      <c r="AI785" s="1210"/>
      <c r="AJ785" s="1210"/>
    </row>
    <row r="786" spans="33:36" x14ac:dyDescent="0.2">
      <c r="AG786" s="1210"/>
      <c r="AH786" s="1210"/>
      <c r="AI786" s="1210"/>
      <c r="AJ786" s="1210"/>
    </row>
    <row r="787" spans="33:36" x14ac:dyDescent="0.2">
      <c r="AG787" s="1210"/>
      <c r="AH787" s="1210"/>
      <c r="AI787" s="1210"/>
      <c r="AJ787" s="1210"/>
    </row>
    <row r="788" spans="33:36" x14ac:dyDescent="0.2">
      <c r="AG788" s="1210"/>
      <c r="AH788" s="1210"/>
      <c r="AI788" s="1210"/>
      <c r="AJ788" s="1210"/>
    </row>
    <row r="789" spans="33:36" x14ac:dyDescent="0.2">
      <c r="AG789" s="1210"/>
      <c r="AH789" s="1210"/>
      <c r="AI789" s="1210"/>
      <c r="AJ789" s="1210"/>
    </row>
    <row r="790" spans="33:36" x14ac:dyDescent="0.2">
      <c r="AG790" s="1210"/>
      <c r="AH790" s="1210"/>
      <c r="AI790" s="1210"/>
      <c r="AJ790" s="1210"/>
    </row>
    <row r="791" spans="33:36" x14ac:dyDescent="0.2">
      <c r="AG791" s="1210"/>
      <c r="AH791" s="1210"/>
      <c r="AI791" s="1210"/>
      <c r="AJ791" s="1210"/>
    </row>
    <row r="792" spans="33:36" x14ac:dyDescent="0.2">
      <c r="AG792" s="1210"/>
      <c r="AH792" s="1210"/>
      <c r="AI792" s="1210"/>
      <c r="AJ792" s="1210"/>
    </row>
    <row r="793" spans="33:36" x14ac:dyDescent="0.2">
      <c r="AG793" s="1210"/>
      <c r="AH793" s="1210"/>
      <c r="AI793" s="1210"/>
      <c r="AJ793" s="1210"/>
    </row>
    <row r="794" spans="33:36" x14ac:dyDescent="0.2">
      <c r="AG794" s="1210"/>
      <c r="AH794" s="1210"/>
      <c r="AI794" s="1210"/>
      <c r="AJ794" s="1210"/>
    </row>
    <row r="795" spans="33:36" x14ac:dyDescent="0.2">
      <c r="AG795" s="1210"/>
      <c r="AH795" s="1210"/>
      <c r="AI795" s="1210"/>
      <c r="AJ795" s="1210"/>
    </row>
    <row r="796" spans="33:36" x14ac:dyDescent="0.2">
      <c r="AG796" s="1210"/>
      <c r="AH796" s="1210"/>
      <c r="AI796" s="1210"/>
      <c r="AJ796" s="1210"/>
    </row>
    <row r="797" spans="33:36" x14ac:dyDescent="0.2">
      <c r="AG797" s="1210"/>
      <c r="AH797" s="1210"/>
      <c r="AI797" s="1210"/>
      <c r="AJ797" s="1210"/>
    </row>
    <row r="798" spans="33:36" x14ac:dyDescent="0.2">
      <c r="AG798" s="1210"/>
      <c r="AH798" s="1210"/>
      <c r="AI798" s="1210"/>
      <c r="AJ798" s="1210"/>
    </row>
    <row r="799" spans="33:36" x14ac:dyDescent="0.2">
      <c r="AG799" s="1210"/>
      <c r="AH799" s="1210"/>
      <c r="AI799" s="1210"/>
      <c r="AJ799" s="1210"/>
    </row>
    <row r="800" spans="33:36" x14ac:dyDescent="0.2">
      <c r="AG800" s="1210"/>
      <c r="AH800" s="1210"/>
      <c r="AI800" s="1210"/>
      <c r="AJ800" s="1210"/>
    </row>
    <row r="801" spans="33:36" x14ac:dyDescent="0.2">
      <c r="AG801" s="1210"/>
      <c r="AH801" s="1210"/>
      <c r="AI801" s="1210"/>
      <c r="AJ801" s="1210"/>
    </row>
    <row r="802" spans="33:36" x14ac:dyDescent="0.2">
      <c r="AG802" s="1210"/>
      <c r="AH802" s="1210"/>
      <c r="AI802" s="1210"/>
      <c r="AJ802" s="1210"/>
    </row>
    <row r="803" spans="33:36" x14ac:dyDescent="0.2">
      <c r="AG803" s="1210"/>
      <c r="AH803" s="1210"/>
      <c r="AI803" s="1210"/>
      <c r="AJ803" s="1210"/>
    </row>
    <row r="804" spans="33:36" x14ac:dyDescent="0.2">
      <c r="AG804" s="1210"/>
      <c r="AH804" s="1210"/>
      <c r="AI804" s="1210"/>
      <c r="AJ804" s="1210"/>
    </row>
    <row r="805" spans="33:36" x14ac:dyDescent="0.2">
      <c r="AG805" s="1210"/>
      <c r="AH805" s="1210"/>
      <c r="AI805" s="1210"/>
      <c r="AJ805" s="1210"/>
    </row>
    <row r="806" spans="33:36" x14ac:dyDescent="0.2">
      <c r="AG806" s="1210"/>
      <c r="AH806" s="1210"/>
      <c r="AI806" s="1210"/>
      <c r="AJ806" s="1210"/>
    </row>
    <row r="807" spans="33:36" x14ac:dyDescent="0.2">
      <c r="AG807" s="1210"/>
      <c r="AH807" s="1210"/>
      <c r="AI807" s="1210"/>
      <c r="AJ807" s="1210"/>
    </row>
    <row r="808" spans="33:36" x14ac:dyDescent="0.2">
      <c r="AG808" s="1210"/>
      <c r="AH808" s="1210"/>
      <c r="AI808" s="1210"/>
      <c r="AJ808" s="1210"/>
    </row>
    <row r="809" spans="33:36" x14ac:dyDescent="0.2">
      <c r="AG809" s="1210"/>
      <c r="AH809" s="1210"/>
      <c r="AI809" s="1210"/>
      <c r="AJ809" s="1210"/>
    </row>
    <row r="810" spans="33:36" x14ac:dyDescent="0.2">
      <c r="AG810" s="1210"/>
      <c r="AH810" s="1210"/>
      <c r="AI810" s="1210"/>
      <c r="AJ810" s="1210"/>
    </row>
    <row r="811" spans="33:36" x14ac:dyDescent="0.2">
      <c r="AG811" s="1210"/>
      <c r="AH811" s="1210"/>
      <c r="AI811" s="1210"/>
      <c r="AJ811" s="1210"/>
    </row>
    <row r="812" spans="33:36" x14ac:dyDescent="0.2">
      <c r="AG812" s="1210"/>
      <c r="AH812" s="1210"/>
      <c r="AI812" s="1210"/>
      <c r="AJ812" s="1210"/>
    </row>
    <row r="813" spans="33:36" x14ac:dyDescent="0.2">
      <c r="AG813" s="1210"/>
      <c r="AH813" s="1210"/>
      <c r="AI813" s="1210"/>
      <c r="AJ813" s="1210"/>
    </row>
    <row r="814" spans="33:36" x14ac:dyDescent="0.2">
      <c r="AG814" s="1210"/>
      <c r="AH814" s="1210"/>
      <c r="AI814" s="1210"/>
      <c r="AJ814" s="1210"/>
    </row>
    <row r="815" spans="33:36" x14ac:dyDescent="0.2">
      <c r="AG815" s="1210"/>
      <c r="AH815" s="1210"/>
      <c r="AI815" s="1210"/>
      <c r="AJ815" s="1210"/>
    </row>
    <row r="816" spans="33:36" x14ac:dyDescent="0.2">
      <c r="AG816" s="1210"/>
      <c r="AH816" s="1210"/>
      <c r="AI816" s="1210"/>
      <c r="AJ816" s="1210"/>
    </row>
    <row r="817" spans="33:36" x14ac:dyDescent="0.2">
      <c r="AG817" s="1210"/>
      <c r="AH817" s="1210"/>
      <c r="AI817" s="1210"/>
      <c r="AJ817" s="1210"/>
    </row>
    <row r="818" spans="33:36" x14ac:dyDescent="0.2">
      <c r="AG818" s="1210"/>
      <c r="AH818" s="1210"/>
      <c r="AI818" s="1210"/>
      <c r="AJ818" s="1210"/>
    </row>
    <row r="819" spans="33:36" x14ac:dyDescent="0.2">
      <c r="AG819" s="1210"/>
      <c r="AH819" s="1210"/>
      <c r="AI819" s="1210"/>
      <c r="AJ819" s="1210"/>
    </row>
    <row r="820" spans="33:36" x14ac:dyDescent="0.2">
      <c r="AG820" s="1210"/>
      <c r="AH820" s="1210"/>
      <c r="AI820" s="1210"/>
      <c r="AJ820" s="1210"/>
    </row>
    <row r="821" spans="33:36" x14ac:dyDescent="0.2">
      <c r="AG821" s="1210"/>
      <c r="AH821" s="1210"/>
      <c r="AI821" s="1210"/>
      <c r="AJ821" s="1210"/>
    </row>
    <row r="822" spans="33:36" x14ac:dyDescent="0.2">
      <c r="AG822" s="1210"/>
      <c r="AH822" s="1210"/>
      <c r="AI822" s="1210"/>
      <c r="AJ822" s="1210"/>
    </row>
    <row r="823" spans="33:36" x14ac:dyDescent="0.2">
      <c r="AG823" s="1210"/>
      <c r="AH823" s="1210"/>
      <c r="AI823" s="1210"/>
      <c r="AJ823" s="1210"/>
    </row>
    <row r="824" spans="33:36" x14ac:dyDescent="0.2">
      <c r="AG824" s="1210"/>
      <c r="AH824" s="1210"/>
      <c r="AI824" s="1210"/>
      <c r="AJ824" s="1210"/>
    </row>
    <row r="825" spans="33:36" x14ac:dyDescent="0.2">
      <c r="AG825" s="1210"/>
      <c r="AH825" s="1210"/>
      <c r="AI825" s="1210"/>
      <c r="AJ825" s="1210"/>
    </row>
    <row r="826" spans="33:36" x14ac:dyDescent="0.2">
      <c r="AG826" s="1210"/>
      <c r="AH826" s="1210"/>
      <c r="AI826" s="1210"/>
      <c r="AJ826" s="1210"/>
    </row>
    <row r="827" spans="33:36" x14ac:dyDescent="0.2">
      <c r="AG827" s="1210"/>
      <c r="AH827" s="1210"/>
      <c r="AI827" s="1210"/>
      <c r="AJ827" s="1210"/>
    </row>
    <row r="828" spans="33:36" x14ac:dyDescent="0.2">
      <c r="AG828" s="1210"/>
      <c r="AH828" s="1210"/>
      <c r="AI828" s="1210"/>
      <c r="AJ828" s="1210"/>
    </row>
    <row r="829" spans="33:36" x14ac:dyDescent="0.2">
      <c r="AG829" s="1210"/>
      <c r="AH829" s="1210"/>
      <c r="AI829" s="1210"/>
      <c r="AJ829" s="1210"/>
    </row>
    <row r="830" spans="33:36" x14ac:dyDescent="0.2">
      <c r="AG830" s="1210"/>
      <c r="AH830" s="1210"/>
      <c r="AI830" s="1210"/>
      <c r="AJ830" s="1210"/>
    </row>
    <row r="831" spans="33:36" x14ac:dyDescent="0.2">
      <c r="AG831" s="1210"/>
      <c r="AH831" s="1210"/>
      <c r="AI831" s="1210"/>
      <c r="AJ831" s="1210"/>
    </row>
    <row r="832" spans="33:36" x14ac:dyDescent="0.2">
      <c r="AG832" s="1210"/>
      <c r="AH832" s="1210"/>
      <c r="AI832" s="1210"/>
      <c r="AJ832" s="1210"/>
    </row>
    <row r="833" spans="33:36" x14ac:dyDescent="0.2">
      <c r="AG833" s="1210"/>
      <c r="AH833" s="1210"/>
      <c r="AI833" s="1210"/>
      <c r="AJ833" s="1210"/>
    </row>
    <row r="834" spans="33:36" x14ac:dyDescent="0.2">
      <c r="AG834" s="1210"/>
      <c r="AH834" s="1210"/>
      <c r="AI834" s="1210"/>
      <c r="AJ834" s="1210"/>
    </row>
    <row r="835" spans="33:36" x14ac:dyDescent="0.2">
      <c r="AG835" s="1210"/>
      <c r="AH835" s="1210"/>
      <c r="AI835" s="1210"/>
      <c r="AJ835" s="1210"/>
    </row>
    <row r="836" spans="33:36" x14ac:dyDescent="0.2">
      <c r="AG836" s="1210"/>
      <c r="AH836" s="1210"/>
      <c r="AI836" s="1210"/>
      <c r="AJ836" s="1210"/>
    </row>
    <row r="837" spans="33:36" x14ac:dyDescent="0.2">
      <c r="AG837" s="1210"/>
      <c r="AH837" s="1210"/>
      <c r="AI837" s="1210"/>
      <c r="AJ837" s="1210"/>
    </row>
    <row r="838" spans="33:36" x14ac:dyDescent="0.2">
      <c r="AG838" s="1210"/>
      <c r="AH838" s="1210"/>
      <c r="AI838" s="1210"/>
      <c r="AJ838" s="1210"/>
    </row>
    <row r="839" spans="33:36" x14ac:dyDescent="0.2">
      <c r="AG839" s="1210"/>
      <c r="AH839" s="1210"/>
      <c r="AI839" s="1210"/>
      <c r="AJ839" s="1210"/>
    </row>
    <row r="840" spans="33:36" x14ac:dyDescent="0.2">
      <c r="AG840" s="1210"/>
      <c r="AH840" s="1210"/>
      <c r="AI840" s="1210"/>
      <c r="AJ840" s="1210"/>
    </row>
    <row r="841" spans="33:36" x14ac:dyDescent="0.2">
      <c r="AG841" s="1210"/>
      <c r="AH841" s="1210"/>
      <c r="AI841" s="1210"/>
      <c r="AJ841" s="1210"/>
    </row>
    <row r="842" spans="33:36" x14ac:dyDescent="0.2">
      <c r="AG842" s="1210"/>
      <c r="AH842" s="1210"/>
      <c r="AI842" s="1210"/>
      <c r="AJ842" s="1210"/>
    </row>
    <row r="843" spans="33:36" x14ac:dyDescent="0.2">
      <c r="AG843" s="1210"/>
      <c r="AH843" s="1210"/>
      <c r="AI843" s="1210"/>
      <c r="AJ843" s="1210"/>
    </row>
    <row r="844" spans="33:36" x14ac:dyDescent="0.2">
      <c r="AG844" s="1210"/>
      <c r="AH844" s="1210"/>
      <c r="AI844" s="1210"/>
      <c r="AJ844" s="1210"/>
    </row>
    <row r="845" spans="33:36" x14ac:dyDescent="0.2">
      <c r="AG845" s="1210"/>
      <c r="AH845" s="1210"/>
      <c r="AI845" s="1210"/>
      <c r="AJ845" s="1210"/>
    </row>
    <row r="846" spans="33:36" x14ac:dyDescent="0.2">
      <c r="AG846" s="1210"/>
      <c r="AH846" s="1210"/>
      <c r="AI846" s="1210"/>
      <c r="AJ846" s="1210"/>
    </row>
    <row r="847" spans="33:36" x14ac:dyDescent="0.2">
      <c r="AG847" s="1210"/>
      <c r="AH847" s="1210"/>
      <c r="AI847" s="1210"/>
      <c r="AJ847" s="1210"/>
    </row>
    <row r="848" spans="33:36" x14ac:dyDescent="0.2">
      <c r="AG848" s="1210"/>
      <c r="AH848" s="1210"/>
      <c r="AI848" s="1210"/>
      <c r="AJ848" s="1210"/>
    </row>
    <row r="849" spans="33:36" x14ac:dyDescent="0.2">
      <c r="AG849" s="1210"/>
      <c r="AH849" s="1210"/>
      <c r="AI849" s="1210"/>
      <c r="AJ849" s="1210"/>
    </row>
    <row r="850" spans="33:36" x14ac:dyDescent="0.2">
      <c r="AG850" s="1210"/>
      <c r="AH850" s="1210"/>
      <c r="AI850" s="1210"/>
      <c r="AJ850" s="1210"/>
    </row>
    <row r="851" spans="33:36" x14ac:dyDescent="0.2">
      <c r="AG851" s="1210"/>
      <c r="AH851" s="1210"/>
      <c r="AI851" s="1210"/>
      <c r="AJ851" s="1210"/>
    </row>
    <row r="852" spans="33:36" x14ac:dyDescent="0.2">
      <c r="AG852" s="1210"/>
      <c r="AH852" s="1210"/>
      <c r="AI852" s="1210"/>
      <c r="AJ852" s="1210"/>
    </row>
    <row r="853" spans="33:36" x14ac:dyDescent="0.2">
      <c r="AG853" s="1210"/>
      <c r="AH853" s="1210"/>
      <c r="AI853" s="1210"/>
      <c r="AJ853" s="1210"/>
    </row>
    <row r="854" spans="33:36" x14ac:dyDescent="0.2">
      <c r="AG854" s="1210"/>
      <c r="AH854" s="1210"/>
      <c r="AI854" s="1210"/>
      <c r="AJ854" s="1210"/>
    </row>
    <row r="855" spans="33:36" x14ac:dyDescent="0.2">
      <c r="AG855" s="1210"/>
      <c r="AH855" s="1210"/>
      <c r="AI855" s="1210"/>
      <c r="AJ855" s="1210"/>
    </row>
    <row r="856" spans="33:36" x14ac:dyDescent="0.2">
      <c r="AG856" s="1210"/>
      <c r="AH856" s="1210"/>
      <c r="AI856" s="1210"/>
      <c r="AJ856" s="1210"/>
    </row>
    <row r="857" spans="33:36" x14ac:dyDescent="0.2">
      <c r="AG857" s="1210"/>
      <c r="AH857" s="1210"/>
      <c r="AI857" s="1210"/>
      <c r="AJ857" s="1210"/>
    </row>
    <row r="858" spans="33:36" x14ac:dyDescent="0.2">
      <c r="AG858" s="1210"/>
      <c r="AH858" s="1210"/>
      <c r="AI858" s="1210"/>
      <c r="AJ858" s="1210"/>
    </row>
    <row r="859" spans="33:36" x14ac:dyDescent="0.2">
      <c r="AG859" s="1210"/>
      <c r="AH859" s="1210"/>
      <c r="AI859" s="1210"/>
      <c r="AJ859" s="1210"/>
    </row>
    <row r="860" spans="33:36" x14ac:dyDescent="0.2">
      <c r="AG860" s="1210"/>
      <c r="AH860" s="1210"/>
      <c r="AI860" s="1210"/>
      <c r="AJ860" s="1210"/>
    </row>
    <row r="861" spans="33:36" x14ac:dyDescent="0.2">
      <c r="AG861" s="1210"/>
      <c r="AH861" s="1210"/>
      <c r="AI861" s="1210"/>
      <c r="AJ861" s="1210"/>
    </row>
    <row r="862" spans="33:36" x14ac:dyDescent="0.2">
      <c r="AG862" s="1210"/>
      <c r="AH862" s="1210"/>
      <c r="AI862" s="1210"/>
      <c r="AJ862" s="1210"/>
    </row>
    <row r="863" spans="33:36" x14ac:dyDescent="0.2">
      <c r="AG863" s="1210"/>
      <c r="AH863" s="1210"/>
      <c r="AI863" s="1210"/>
      <c r="AJ863" s="1210"/>
    </row>
    <row r="864" spans="33:36" x14ac:dyDescent="0.2">
      <c r="AG864" s="1210"/>
      <c r="AH864" s="1210"/>
      <c r="AI864" s="1210"/>
      <c r="AJ864" s="1210"/>
    </row>
    <row r="865" spans="33:36" x14ac:dyDescent="0.2">
      <c r="AG865" s="1210"/>
      <c r="AH865" s="1210"/>
      <c r="AI865" s="1210"/>
      <c r="AJ865" s="1210"/>
    </row>
    <row r="866" spans="33:36" x14ac:dyDescent="0.2">
      <c r="AG866" s="1210"/>
      <c r="AH866" s="1210"/>
      <c r="AI866" s="1210"/>
      <c r="AJ866" s="1210"/>
    </row>
    <row r="867" spans="33:36" x14ac:dyDescent="0.2">
      <c r="AG867" s="1210"/>
      <c r="AH867" s="1210"/>
      <c r="AI867" s="1210"/>
      <c r="AJ867" s="1210"/>
    </row>
    <row r="868" spans="33:36" x14ac:dyDescent="0.2">
      <c r="AG868" s="1210"/>
      <c r="AH868" s="1210"/>
      <c r="AI868" s="1210"/>
      <c r="AJ868" s="1210"/>
    </row>
    <row r="869" spans="33:36" x14ac:dyDescent="0.2">
      <c r="AG869" s="1210"/>
      <c r="AH869" s="1210"/>
      <c r="AI869" s="1210"/>
      <c r="AJ869" s="1210"/>
    </row>
    <row r="870" spans="33:36" x14ac:dyDescent="0.2">
      <c r="AG870" s="1210"/>
      <c r="AH870" s="1210"/>
      <c r="AI870" s="1210"/>
      <c r="AJ870" s="1210"/>
    </row>
    <row r="871" spans="33:36" x14ac:dyDescent="0.2">
      <c r="AG871" s="1210"/>
      <c r="AH871" s="1210"/>
      <c r="AI871" s="1210"/>
      <c r="AJ871" s="1210"/>
    </row>
    <row r="872" spans="33:36" x14ac:dyDescent="0.2">
      <c r="AG872" s="1210"/>
      <c r="AH872" s="1210"/>
      <c r="AI872" s="1210"/>
      <c r="AJ872" s="1210"/>
    </row>
    <row r="873" spans="33:36" x14ac:dyDescent="0.2">
      <c r="AG873" s="1210"/>
      <c r="AH873" s="1210"/>
      <c r="AI873" s="1210"/>
      <c r="AJ873" s="1210"/>
    </row>
    <row r="874" spans="33:36" x14ac:dyDescent="0.2">
      <c r="AG874" s="1210"/>
      <c r="AH874" s="1210"/>
      <c r="AI874" s="1210"/>
      <c r="AJ874" s="1210"/>
    </row>
    <row r="875" spans="33:36" x14ac:dyDescent="0.2">
      <c r="AG875" s="1210"/>
      <c r="AH875" s="1210"/>
      <c r="AI875" s="1210"/>
      <c r="AJ875" s="1210"/>
    </row>
    <row r="876" spans="33:36" x14ac:dyDescent="0.2">
      <c r="AG876" s="1210"/>
      <c r="AH876" s="1210"/>
      <c r="AI876" s="1210"/>
      <c r="AJ876" s="1210"/>
    </row>
    <row r="877" spans="33:36" x14ac:dyDescent="0.2">
      <c r="AG877" s="1210"/>
      <c r="AH877" s="1210"/>
      <c r="AI877" s="1210"/>
      <c r="AJ877" s="1210"/>
    </row>
    <row r="878" spans="33:36" x14ac:dyDescent="0.2">
      <c r="AG878" s="1210"/>
      <c r="AH878" s="1210"/>
      <c r="AI878" s="1210"/>
      <c r="AJ878" s="1210"/>
    </row>
    <row r="879" spans="33:36" x14ac:dyDescent="0.2">
      <c r="AG879" s="1210"/>
      <c r="AH879" s="1210"/>
      <c r="AI879" s="1210"/>
      <c r="AJ879" s="1210"/>
    </row>
    <row r="880" spans="33:36" x14ac:dyDescent="0.2">
      <c r="AG880" s="1210"/>
      <c r="AH880" s="1210"/>
      <c r="AI880" s="1210"/>
      <c r="AJ880" s="1210"/>
    </row>
    <row r="881" spans="33:36" x14ac:dyDescent="0.2">
      <c r="AG881" s="1210"/>
      <c r="AH881" s="1210"/>
      <c r="AI881" s="1210"/>
      <c r="AJ881" s="1210"/>
    </row>
    <row r="882" spans="33:36" x14ac:dyDescent="0.2">
      <c r="AG882" s="1210"/>
      <c r="AH882" s="1210"/>
      <c r="AI882" s="1210"/>
      <c r="AJ882" s="1210"/>
    </row>
    <row r="883" spans="33:36" x14ac:dyDescent="0.2">
      <c r="AG883" s="1210"/>
      <c r="AH883" s="1210"/>
      <c r="AI883" s="1210"/>
      <c r="AJ883" s="1210"/>
    </row>
    <row r="884" spans="33:36" x14ac:dyDescent="0.2">
      <c r="AG884" s="1210"/>
      <c r="AH884" s="1210"/>
      <c r="AI884" s="1210"/>
      <c r="AJ884" s="1210"/>
    </row>
    <row r="885" spans="33:36" x14ac:dyDescent="0.2">
      <c r="AG885" s="1210"/>
      <c r="AH885" s="1210"/>
      <c r="AI885" s="1210"/>
      <c r="AJ885" s="1210"/>
    </row>
    <row r="886" spans="33:36" x14ac:dyDescent="0.2">
      <c r="AG886" s="1210"/>
      <c r="AH886" s="1210"/>
      <c r="AI886" s="1210"/>
      <c r="AJ886" s="1210"/>
    </row>
    <row r="887" spans="33:36" x14ac:dyDescent="0.2">
      <c r="AG887" s="1210"/>
      <c r="AH887" s="1210"/>
      <c r="AI887" s="1210"/>
      <c r="AJ887" s="1210"/>
    </row>
    <row r="888" spans="33:36" x14ac:dyDescent="0.2">
      <c r="AG888" s="1210"/>
      <c r="AH888" s="1210"/>
      <c r="AI888" s="1210"/>
      <c r="AJ888" s="1210"/>
    </row>
    <row r="889" spans="33:36" x14ac:dyDescent="0.2">
      <c r="AG889" s="1210"/>
      <c r="AH889" s="1210"/>
      <c r="AI889" s="1210"/>
      <c r="AJ889" s="1210"/>
    </row>
    <row r="890" spans="33:36" x14ac:dyDescent="0.2">
      <c r="AG890" s="1210"/>
      <c r="AH890" s="1210"/>
      <c r="AI890" s="1210"/>
      <c r="AJ890" s="1210"/>
    </row>
    <row r="891" spans="33:36" x14ac:dyDescent="0.2">
      <c r="AG891" s="1210"/>
      <c r="AH891" s="1210"/>
      <c r="AI891" s="1210"/>
      <c r="AJ891" s="1210"/>
    </row>
    <row r="892" spans="33:36" x14ac:dyDescent="0.2">
      <c r="AG892" s="1210"/>
      <c r="AH892" s="1210"/>
      <c r="AI892" s="1210"/>
      <c r="AJ892" s="1210"/>
    </row>
    <row r="893" spans="33:36" x14ac:dyDescent="0.2">
      <c r="AG893" s="1210"/>
      <c r="AH893" s="1210"/>
      <c r="AI893" s="1210"/>
      <c r="AJ893" s="1210"/>
    </row>
    <row r="894" spans="33:36" x14ac:dyDescent="0.2">
      <c r="AG894" s="1210"/>
      <c r="AH894" s="1210"/>
      <c r="AI894" s="1210"/>
      <c r="AJ894" s="1210"/>
    </row>
    <row r="895" spans="33:36" x14ac:dyDescent="0.2">
      <c r="AG895" s="1210"/>
      <c r="AH895" s="1210"/>
      <c r="AI895" s="1210"/>
      <c r="AJ895" s="1210"/>
    </row>
    <row r="896" spans="33:36" x14ac:dyDescent="0.2">
      <c r="AG896" s="1210"/>
      <c r="AH896" s="1210"/>
      <c r="AI896" s="1210"/>
      <c r="AJ896" s="1210"/>
    </row>
    <row r="897" spans="33:36" x14ac:dyDescent="0.2">
      <c r="AG897" s="1210"/>
      <c r="AH897" s="1210"/>
      <c r="AI897" s="1210"/>
      <c r="AJ897" s="1210"/>
    </row>
    <row r="898" spans="33:36" x14ac:dyDescent="0.2">
      <c r="AG898" s="1210"/>
      <c r="AH898" s="1210"/>
      <c r="AI898" s="1210"/>
      <c r="AJ898" s="1210"/>
    </row>
    <row r="899" spans="33:36" x14ac:dyDescent="0.2">
      <c r="AG899" s="1210"/>
      <c r="AH899" s="1210"/>
      <c r="AI899" s="1210"/>
      <c r="AJ899" s="1210"/>
    </row>
    <row r="900" spans="33:36" x14ac:dyDescent="0.2">
      <c r="AG900" s="1210"/>
      <c r="AH900" s="1210"/>
      <c r="AI900" s="1210"/>
      <c r="AJ900" s="1210"/>
    </row>
    <row r="901" spans="33:36" x14ac:dyDescent="0.2">
      <c r="AG901" s="1210"/>
      <c r="AH901" s="1210"/>
      <c r="AI901" s="1210"/>
      <c r="AJ901" s="1210"/>
    </row>
    <row r="902" spans="33:36" x14ac:dyDescent="0.2">
      <c r="AG902" s="1210"/>
      <c r="AH902" s="1210"/>
      <c r="AI902" s="1210"/>
      <c r="AJ902" s="1210"/>
    </row>
    <row r="903" spans="33:36" x14ac:dyDescent="0.2">
      <c r="AG903" s="1210"/>
      <c r="AH903" s="1210"/>
      <c r="AI903" s="1210"/>
      <c r="AJ903" s="1210"/>
    </row>
    <row r="904" spans="33:36" x14ac:dyDescent="0.2">
      <c r="AG904" s="1210"/>
      <c r="AH904" s="1210"/>
      <c r="AI904" s="1210"/>
      <c r="AJ904" s="1210"/>
    </row>
    <row r="905" spans="33:36" x14ac:dyDescent="0.2">
      <c r="AG905" s="1210"/>
      <c r="AH905" s="1210"/>
      <c r="AI905" s="1210"/>
      <c r="AJ905" s="1210"/>
    </row>
    <row r="906" spans="33:36" x14ac:dyDescent="0.2">
      <c r="AG906" s="1210"/>
      <c r="AH906" s="1210"/>
      <c r="AI906" s="1210"/>
      <c r="AJ906" s="1210"/>
    </row>
    <row r="907" spans="33:36" x14ac:dyDescent="0.2">
      <c r="AG907" s="1210"/>
      <c r="AH907" s="1210"/>
      <c r="AI907" s="1210"/>
      <c r="AJ907" s="1210"/>
    </row>
    <row r="908" spans="33:36" x14ac:dyDescent="0.2">
      <c r="AG908" s="1210"/>
      <c r="AH908" s="1210"/>
      <c r="AI908" s="1210"/>
      <c r="AJ908" s="1210"/>
    </row>
    <row r="909" spans="33:36" x14ac:dyDescent="0.2">
      <c r="AG909" s="1210"/>
      <c r="AH909" s="1210"/>
      <c r="AI909" s="1210"/>
      <c r="AJ909" s="1210"/>
    </row>
    <row r="910" spans="33:36" x14ac:dyDescent="0.2">
      <c r="AG910" s="1210"/>
      <c r="AH910" s="1210"/>
      <c r="AI910" s="1210"/>
      <c r="AJ910" s="1210"/>
    </row>
    <row r="911" spans="33:36" x14ac:dyDescent="0.2">
      <c r="AG911" s="1210"/>
      <c r="AH911" s="1210"/>
      <c r="AI911" s="1210"/>
      <c r="AJ911" s="1210"/>
    </row>
    <row r="912" spans="33:36" x14ac:dyDescent="0.2">
      <c r="AG912" s="1210"/>
      <c r="AH912" s="1210"/>
      <c r="AI912" s="1210"/>
      <c r="AJ912" s="1210"/>
    </row>
    <row r="913" spans="33:36" x14ac:dyDescent="0.2">
      <c r="AG913" s="1210"/>
      <c r="AH913" s="1210"/>
      <c r="AI913" s="1210"/>
      <c r="AJ913" s="1210"/>
    </row>
    <row r="914" spans="33:36" x14ac:dyDescent="0.2">
      <c r="AG914" s="1210"/>
      <c r="AH914" s="1210"/>
      <c r="AI914" s="1210"/>
      <c r="AJ914" s="1210"/>
    </row>
    <row r="915" spans="33:36" x14ac:dyDescent="0.2">
      <c r="AG915" s="1210"/>
      <c r="AH915" s="1210"/>
      <c r="AI915" s="1210"/>
      <c r="AJ915" s="1210"/>
    </row>
    <row r="916" spans="33:36" x14ac:dyDescent="0.2">
      <c r="AG916" s="1210"/>
      <c r="AH916" s="1210"/>
      <c r="AI916" s="1210"/>
      <c r="AJ916" s="1210"/>
    </row>
    <row r="917" spans="33:36" x14ac:dyDescent="0.2">
      <c r="AG917" s="1210"/>
      <c r="AH917" s="1210"/>
      <c r="AI917" s="1210"/>
      <c r="AJ917" s="1210"/>
    </row>
    <row r="918" spans="33:36" x14ac:dyDescent="0.2">
      <c r="AG918" s="1210"/>
      <c r="AH918" s="1210"/>
      <c r="AI918" s="1210"/>
      <c r="AJ918" s="1210"/>
    </row>
    <row r="919" spans="33:36" x14ac:dyDescent="0.2">
      <c r="AG919" s="1210"/>
      <c r="AH919" s="1210"/>
      <c r="AI919" s="1210"/>
      <c r="AJ919" s="1210"/>
    </row>
    <row r="920" spans="33:36" x14ac:dyDescent="0.2">
      <c r="AG920" s="1210"/>
      <c r="AH920" s="1210"/>
      <c r="AI920" s="1210"/>
      <c r="AJ920" s="1210"/>
    </row>
    <row r="921" spans="33:36" x14ac:dyDescent="0.2">
      <c r="AG921" s="1210"/>
      <c r="AH921" s="1210"/>
      <c r="AI921" s="1210"/>
      <c r="AJ921" s="1210"/>
    </row>
    <row r="922" spans="33:36" x14ac:dyDescent="0.2">
      <c r="AG922" s="1210"/>
      <c r="AH922" s="1210"/>
      <c r="AI922" s="1210"/>
      <c r="AJ922" s="1210"/>
    </row>
    <row r="923" spans="33:36" x14ac:dyDescent="0.2">
      <c r="AG923" s="1210"/>
      <c r="AH923" s="1210"/>
      <c r="AI923" s="1210"/>
      <c r="AJ923" s="1210"/>
    </row>
    <row r="924" spans="33:36" x14ac:dyDescent="0.2">
      <c r="AG924" s="1210"/>
      <c r="AH924" s="1210"/>
      <c r="AI924" s="1210"/>
      <c r="AJ924" s="1210"/>
    </row>
    <row r="925" spans="33:36" x14ac:dyDescent="0.2">
      <c r="AG925" s="1210"/>
      <c r="AH925" s="1210"/>
      <c r="AI925" s="1210"/>
      <c r="AJ925" s="1210"/>
    </row>
    <row r="926" spans="33:36" x14ac:dyDescent="0.2">
      <c r="AG926" s="1210"/>
      <c r="AH926" s="1210"/>
      <c r="AI926" s="1210"/>
      <c r="AJ926" s="1210"/>
    </row>
    <row r="927" spans="33:36" x14ac:dyDescent="0.2">
      <c r="AG927" s="1210"/>
      <c r="AH927" s="1210"/>
      <c r="AI927" s="1210"/>
      <c r="AJ927" s="1210"/>
    </row>
    <row r="928" spans="33:36" x14ac:dyDescent="0.2">
      <c r="AG928" s="1210"/>
      <c r="AH928" s="1210"/>
      <c r="AI928" s="1210"/>
      <c r="AJ928" s="1210"/>
    </row>
    <row r="929" spans="33:36" x14ac:dyDescent="0.2">
      <c r="AG929" s="1210"/>
      <c r="AH929" s="1210"/>
      <c r="AI929" s="1210"/>
      <c r="AJ929" s="1210"/>
    </row>
    <row r="930" spans="33:36" x14ac:dyDescent="0.2">
      <c r="AG930" s="1210"/>
      <c r="AH930" s="1210"/>
      <c r="AI930" s="1210"/>
      <c r="AJ930" s="1210"/>
    </row>
    <row r="931" spans="33:36" x14ac:dyDescent="0.2">
      <c r="AG931" s="1210"/>
      <c r="AH931" s="1210"/>
      <c r="AI931" s="1210"/>
      <c r="AJ931" s="1210"/>
    </row>
    <row r="932" spans="33:36" x14ac:dyDescent="0.2">
      <c r="AG932" s="1210"/>
      <c r="AH932" s="1210"/>
      <c r="AI932" s="1210"/>
      <c r="AJ932" s="1210"/>
    </row>
    <row r="933" spans="33:36" x14ac:dyDescent="0.2">
      <c r="AG933" s="1210"/>
      <c r="AH933" s="1210"/>
      <c r="AI933" s="1210"/>
      <c r="AJ933" s="1210"/>
    </row>
    <row r="934" spans="33:36" x14ac:dyDescent="0.2">
      <c r="AG934" s="1210"/>
      <c r="AH934" s="1210"/>
      <c r="AI934" s="1210"/>
      <c r="AJ934" s="1210"/>
    </row>
    <row r="935" spans="33:36" x14ac:dyDescent="0.2">
      <c r="AG935" s="1210"/>
      <c r="AH935" s="1210"/>
      <c r="AI935" s="1210"/>
      <c r="AJ935" s="1210"/>
    </row>
    <row r="936" spans="33:36" x14ac:dyDescent="0.2">
      <c r="AG936" s="1210"/>
      <c r="AH936" s="1210"/>
      <c r="AI936" s="1210"/>
      <c r="AJ936" s="1210"/>
    </row>
    <row r="937" spans="33:36" x14ac:dyDescent="0.2">
      <c r="AG937" s="1210"/>
      <c r="AH937" s="1210"/>
      <c r="AI937" s="1210"/>
      <c r="AJ937" s="1210"/>
    </row>
    <row r="938" spans="33:36" x14ac:dyDescent="0.2">
      <c r="AG938" s="1210"/>
      <c r="AH938" s="1210"/>
      <c r="AI938" s="1210"/>
      <c r="AJ938" s="1210"/>
    </row>
    <row r="939" spans="33:36" x14ac:dyDescent="0.2">
      <c r="AG939" s="1210"/>
      <c r="AH939" s="1210"/>
      <c r="AI939" s="1210"/>
      <c r="AJ939" s="1210"/>
    </row>
    <row r="940" spans="33:36" x14ac:dyDescent="0.2">
      <c r="AG940" s="1210"/>
      <c r="AH940" s="1210"/>
      <c r="AI940" s="1210"/>
      <c r="AJ940" s="1210"/>
    </row>
    <row r="941" spans="33:36" x14ac:dyDescent="0.2">
      <c r="AG941" s="1210"/>
      <c r="AH941" s="1210"/>
      <c r="AI941" s="1210"/>
      <c r="AJ941" s="1210"/>
    </row>
    <row r="942" spans="33:36" x14ac:dyDescent="0.2">
      <c r="AG942" s="1210"/>
      <c r="AH942" s="1210"/>
      <c r="AI942" s="1210"/>
      <c r="AJ942" s="1210"/>
    </row>
    <row r="943" spans="33:36" x14ac:dyDescent="0.2">
      <c r="AG943" s="1210"/>
      <c r="AH943" s="1210"/>
      <c r="AI943" s="1210"/>
      <c r="AJ943" s="1210"/>
    </row>
    <row r="944" spans="33:36" x14ac:dyDescent="0.2">
      <c r="AG944" s="1210"/>
      <c r="AH944" s="1210"/>
      <c r="AI944" s="1210"/>
      <c r="AJ944" s="1210"/>
    </row>
    <row r="945" spans="33:36" x14ac:dyDescent="0.2">
      <c r="AG945" s="1210"/>
      <c r="AH945" s="1210"/>
      <c r="AI945" s="1210"/>
      <c r="AJ945" s="1210"/>
    </row>
    <row r="946" spans="33:36" x14ac:dyDescent="0.2">
      <c r="AG946" s="1210"/>
      <c r="AH946" s="1210"/>
      <c r="AI946" s="1210"/>
      <c r="AJ946" s="1210"/>
    </row>
    <row r="947" spans="33:36" x14ac:dyDescent="0.2">
      <c r="AG947" s="1210"/>
      <c r="AH947" s="1210"/>
      <c r="AI947" s="1210"/>
      <c r="AJ947" s="1210"/>
    </row>
    <row r="948" spans="33:36" x14ac:dyDescent="0.2">
      <c r="AG948" s="1210"/>
      <c r="AH948" s="1210"/>
      <c r="AI948" s="1210"/>
      <c r="AJ948" s="1210"/>
    </row>
    <row r="949" spans="33:36" x14ac:dyDescent="0.2">
      <c r="AG949" s="1210"/>
      <c r="AH949" s="1210"/>
      <c r="AI949" s="1210"/>
      <c r="AJ949" s="1210"/>
    </row>
    <row r="950" spans="33:36" x14ac:dyDescent="0.2">
      <c r="AG950" s="1210"/>
      <c r="AH950" s="1210"/>
      <c r="AI950" s="1210"/>
      <c r="AJ950" s="1210"/>
    </row>
    <row r="951" spans="33:36" x14ac:dyDescent="0.2">
      <c r="AG951" s="1210"/>
      <c r="AH951" s="1210"/>
      <c r="AI951" s="1210"/>
      <c r="AJ951" s="1210"/>
    </row>
    <row r="952" spans="33:36" x14ac:dyDescent="0.2">
      <c r="AG952" s="1210"/>
      <c r="AH952" s="1210"/>
      <c r="AI952" s="1210"/>
      <c r="AJ952" s="1210"/>
    </row>
    <row r="953" spans="33:36" x14ac:dyDescent="0.2">
      <c r="AG953" s="1210"/>
      <c r="AH953" s="1210"/>
      <c r="AI953" s="1210"/>
      <c r="AJ953" s="1210"/>
    </row>
    <row r="954" spans="33:36" x14ac:dyDescent="0.2">
      <c r="AG954" s="1210"/>
      <c r="AH954" s="1210"/>
      <c r="AI954" s="1210"/>
      <c r="AJ954" s="1210"/>
    </row>
    <row r="955" spans="33:36" x14ac:dyDescent="0.2">
      <c r="AG955" s="1210"/>
      <c r="AH955" s="1210"/>
      <c r="AI955" s="1210"/>
      <c r="AJ955" s="1210"/>
    </row>
    <row r="956" spans="33:36" x14ac:dyDescent="0.2">
      <c r="AG956" s="1210"/>
      <c r="AH956" s="1210"/>
      <c r="AI956" s="1210"/>
      <c r="AJ956" s="1210"/>
    </row>
    <row r="957" spans="33:36" x14ac:dyDescent="0.2">
      <c r="AG957" s="1210"/>
      <c r="AH957" s="1210"/>
      <c r="AI957" s="1210"/>
      <c r="AJ957" s="1210"/>
    </row>
    <row r="958" spans="33:36" x14ac:dyDescent="0.2">
      <c r="AG958" s="1210"/>
      <c r="AH958" s="1210"/>
      <c r="AI958" s="1210"/>
      <c r="AJ958" s="1210"/>
    </row>
    <row r="959" spans="33:36" x14ac:dyDescent="0.2">
      <c r="AG959" s="1210"/>
      <c r="AH959" s="1210"/>
      <c r="AI959" s="1210"/>
      <c r="AJ959" s="1210"/>
    </row>
    <row r="960" spans="33:36" x14ac:dyDescent="0.2">
      <c r="AG960" s="1210"/>
      <c r="AH960" s="1210"/>
      <c r="AI960" s="1210"/>
      <c r="AJ960" s="1210"/>
    </row>
    <row r="961" spans="33:36" x14ac:dyDescent="0.2">
      <c r="AG961" s="1210"/>
      <c r="AH961" s="1210"/>
      <c r="AI961" s="1210"/>
      <c r="AJ961" s="1210"/>
    </row>
    <row r="962" spans="33:36" x14ac:dyDescent="0.2">
      <c r="AG962" s="1210"/>
      <c r="AH962" s="1210"/>
      <c r="AI962" s="1210"/>
      <c r="AJ962" s="1210"/>
    </row>
    <row r="963" spans="33:36" x14ac:dyDescent="0.2">
      <c r="AG963" s="1210"/>
      <c r="AH963" s="1210"/>
      <c r="AI963" s="1210"/>
      <c r="AJ963" s="1210"/>
    </row>
    <row r="964" spans="33:36" x14ac:dyDescent="0.2">
      <c r="AG964" s="1210"/>
      <c r="AH964" s="1210"/>
      <c r="AI964" s="1210"/>
      <c r="AJ964" s="1210"/>
    </row>
    <row r="965" spans="33:36" x14ac:dyDescent="0.2">
      <c r="AG965" s="1210"/>
      <c r="AH965" s="1210"/>
      <c r="AI965" s="1210"/>
      <c r="AJ965" s="1210"/>
    </row>
    <row r="966" spans="33:36" x14ac:dyDescent="0.2">
      <c r="AG966" s="1210"/>
      <c r="AH966" s="1210"/>
      <c r="AI966" s="1210"/>
      <c r="AJ966" s="1210"/>
    </row>
    <row r="967" spans="33:36" x14ac:dyDescent="0.2">
      <c r="AG967" s="1210"/>
      <c r="AH967" s="1210"/>
      <c r="AI967" s="1210"/>
      <c r="AJ967" s="1210"/>
    </row>
    <row r="968" spans="33:36" x14ac:dyDescent="0.2">
      <c r="AG968" s="1210"/>
      <c r="AH968" s="1210"/>
      <c r="AI968" s="1210"/>
      <c r="AJ968" s="1210"/>
    </row>
    <row r="969" spans="33:36" x14ac:dyDescent="0.2">
      <c r="AG969" s="1210"/>
      <c r="AH969" s="1210"/>
      <c r="AI969" s="1210"/>
      <c r="AJ969" s="1210"/>
    </row>
    <row r="970" spans="33:36" x14ac:dyDescent="0.2">
      <c r="AG970" s="1210"/>
      <c r="AH970" s="1210"/>
      <c r="AI970" s="1210"/>
      <c r="AJ970" s="1210"/>
    </row>
    <row r="971" spans="33:36" x14ac:dyDescent="0.2">
      <c r="AG971" s="1210"/>
      <c r="AH971" s="1210"/>
      <c r="AI971" s="1210"/>
      <c r="AJ971" s="1210"/>
    </row>
    <row r="972" spans="33:36" x14ac:dyDescent="0.2">
      <c r="AG972" s="1210"/>
      <c r="AH972" s="1210"/>
      <c r="AI972" s="1210"/>
      <c r="AJ972" s="1210"/>
    </row>
    <row r="973" spans="33:36" x14ac:dyDescent="0.2">
      <c r="AG973" s="1210"/>
      <c r="AH973" s="1210"/>
      <c r="AI973" s="1210"/>
      <c r="AJ973" s="1210"/>
    </row>
    <row r="974" spans="33:36" x14ac:dyDescent="0.2">
      <c r="AG974" s="1210"/>
      <c r="AH974" s="1210"/>
      <c r="AI974" s="1210"/>
      <c r="AJ974" s="1210"/>
    </row>
    <row r="975" spans="33:36" x14ac:dyDescent="0.2">
      <c r="AG975" s="1210"/>
      <c r="AH975" s="1210"/>
      <c r="AI975" s="1210"/>
      <c r="AJ975" s="1210"/>
    </row>
    <row r="976" spans="33:36" x14ac:dyDescent="0.2">
      <c r="AG976" s="1210"/>
      <c r="AH976" s="1210"/>
      <c r="AI976" s="1210"/>
      <c r="AJ976" s="1210"/>
    </row>
    <row r="977" spans="33:36" x14ac:dyDescent="0.2">
      <c r="AG977" s="1210"/>
      <c r="AH977" s="1210"/>
      <c r="AI977" s="1210"/>
      <c r="AJ977" s="1210"/>
    </row>
    <row r="978" spans="33:36" x14ac:dyDescent="0.2">
      <c r="AG978" s="1210"/>
      <c r="AH978" s="1210"/>
      <c r="AI978" s="1210"/>
      <c r="AJ978" s="1210"/>
    </row>
    <row r="979" spans="33:36" x14ac:dyDescent="0.2">
      <c r="AG979" s="1210"/>
      <c r="AH979" s="1210"/>
      <c r="AI979" s="1210"/>
      <c r="AJ979" s="1210"/>
    </row>
    <row r="980" spans="33:36" x14ac:dyDescent="0.2">
      <c r="AG980" s="1210"/>
      <c r="AH980" s="1210"/>
      <c r="AI980" s="1210"/>
      <c r="AJ980" s="1210"/>
    </row>
    <row r="981" spans="33:36" x14ac:dyDescent="0.2">
      <c r="AG981" s="1210"/>
      <c r="AH981" s="1210"/>
      <c r="AI981" s="1210"/>
      <c r="AJ981" s="1210"/>
    </row>
    <row r="982" spans="33:36" x14ac:dyDescent="0.2">
      <c r="AG982" s="1210"/>
      <c r="AH982" s="1210"/>
      <c r="AI982" s="1210"/>
      <c r="AJ982" s="1210"/>
    </row>
    <row r="983" spans="33:36" x14ac:dyDescent="0.2">
      <c r="AG983" s="1210"/>
      <c r="AH983" s="1210"/>
      <c r="AI983" s="1210"/>
      <c r="AJ983" s="1210"/>
    </row>
    <row r="984" spans="33:36" x14ac:dyDescent="0.2">
      <c r="AG984" s="1210"/>
      <c r="AH984" s="1210"/>
      <c r="AI984" s="1210"/>
      <c r="AJ984" s="1210"/>
    </row>
    <row r="985" spans="33:36" x14ac:dyDescent="0.2">
      <c r="AG985" s="1210"/>
      <c r="AH985" s="1210"/>
      <c r="AI985" s="1210"/>
      <c r="AJ985" s="1210"/>
    </row>
    <row r="986" spans="33:36" x14ac:dyDescent="0.2">
      <c r="AG986" s="1210"/>
      <c r="AH986" s="1210"/>
      <c r="AI986" s="1210"/>
      <c r="AJ986" s="1210"/>
    </row>
    <row r="987" spans="33:36" x14ac:dyDescent="0.2">
      <c r="AG987" s="1210"/>
      <c r="AH987" s="1210"/>
      <c r="AI987" s="1210"/>
      <c r="AJ987" s="1210"/>
    </row>
    <row r="988" spans="33:36" x14ac:dyDescent="0.2">
      <c r="AG988" s="1210"/>
      <c r="AH988" s="1210"/>
      <c r="AI988" s="1210"/>
      <c r="AJ988" s="1210"/>
    </row>
    <row r="989" spans="33:36" x14ac:dyDescent="0.2">
      <c r="AG989" s="1210"/>
      <c r="AH989" s="1210"/>
      <c r="AI989" s="1210"/>
      <c r="AJ989" s="1210"/>
    </row>
    <row r="990" spans="33:36" x14ac:dyDescent="0.2">
      <c r="AG990" s="1210"/>
      <c r="AH990" s="1210"/>
      <c r="AI990" s="1210"/>
      <c r="AJ990" s="1210"/>
    </row>
    <row r="991" spans="33:36" x14ac:dyDescent="0.2">
      <c r="AG991" s="1210"/>
      <c r="AH991" s="1210"/>
      <c r="AI991" s="1210"/>
      <c r="AJ991" s="1210"/>
    </row>
    <row r="992" spans="33:36" x14ac:dyDescent="0.2">
      <c r="AG992" s="1210"/>
      <c r="AH992" s="1210"/>
      <c r="AI992" s="1210"/>
      <c r="AJ992" s="1210"/>
    </row>
    <row r="993" spans="33:36" x14ac:dyDescent="0.2">
      <c r="AG993" s="1210"/>
      <c r="AH993" s="1210"/>
      <c r="AI993" s="1210"/>
      <c r="AJ993" s="1210"/>
    </row>
    <row r="994" spans="33:36" x14ac:dyDescent="0.2">
      <c r="AG994" s="1210"/>
      <c r="AH994" s="1210"/>
      <c r="AI994" s="1210"/>
      <c r="AJ994" s="1210"/>
    </row>
    <row r="995" spans="33:36" x14ac:dyDescent="0.2">
      <c r="AG995" s="1210"/>
      <c r="AH995" s="1210"/>
      <c r="AI995" s="1210"/>
      <c r="AJ995" s="1210"/>
    </row>
    <row r="996" spans="33:36" x14ac:dyDescent="0.2">
      <c r="AG996" s="1210"/>
      <c r="AH996" s="1210"/>
      <c r="AI996" s="1210"/>
      <c r="AJ996" s="1210"/>
    </row>
    <row r="997" spans="33:36" x14ac:dyDescent="0.2">
      <c r="AG997" s="1210"/>
      <c r="AH997" s="1210"/>
      <c r="AI997" s="1210"/>
      <c r="AJ997" s="1210"/>
    </row>
    <row r="998" spans="33:36" x14ac:dyDescent="0.2">
      <c r="AG998" s="1210"/>
      <c r="AH998" s="1210"/>
      <c r="AI998" s="1210"/>
      <c r="AJ998" s="1210"/>
    </row>
    <row r="999" spans="33:36" x14ac:dyDescent="0.2">
      <c r="AG999" s="1210"/>
      <c r="AH999" s="1210"/>
      <c r="AI999" s="1210"/>
      <c r="AJ999" s="1210"/>
    </row>
    <row r="1000" spans="33:36" x14ac:dyDescent="0.2">
      <c r="AG1000" s="1210"/>
      <c r="AH1000" s="1210"/>
      <c r="AI1000" s="1210"/>
      <c r="AJ1000" s="1210"/>
    </row>
    <row r="1001" spans="33:36" x14ac:dyDescent="0.2">
      <c r="AG1001" s="1210"/>
      <c r="AH1001" s="1210"/>
      <c r="AI1001" s="1210"/>
      <c r="AJ1001" s="1210"/>
    </row>
    <row r="1002" spans="33:36" x14ac:dyDescent="0.2">
      <c r="AG1002" s="1210"/>
      <c r="AH1002" s="1210"/>
      <c r="AI1002" s="1210"/>
      <c r="AJ1002" s="1210"/>
    </row>
    <row r="1003" spans="33:36" x14ac:dyDescent="0.2">
      <c r="AG1003" s="1210"/>
      <c r="AH1003" s="1210"/>
      <c r="AI1003" s="1210"/>
      <c r="AJ1003" s="1210"/>
    </row>
    <row r="1004" spans="33:36" x14ac:dyDescent="0.2">
      <c r="AG1004" s="1210"/>
      <c r="AH1004" s="1210"/>
      <c r="AI1004" s="1210"/>
      <c r="AJ1004" s="1210"/>
    </row>
    <row r="1005" spans="33:36" x14ac:dyDescent="0.2">
      <c r="AG1005" s="1210"/>
      <c r="AH1005" s="1210"/>
      <c r="AI1005" s="1210"/>
      <c r="AJ1005" s="1210"/>
    </row>
    <row r="1006" spans="33:36" x14ac:dyDescent="0.2">
      <c r="AG1006" s="1210"/>
      <c r="AH1006" s="1210"/>
      <c r="AI1006" s="1210"/>
      <c r="AJ1006" s="1210"/>
    </row>
    <row r="1007" spans="33:36" x14ac:dyDescent="0.2">
      <c r="AG1007" s="1210"/>
      <c r="AH1007" s="1210"/>
      <c r="AI1007" s="1210"/>
      <c r="AJ1007" s="1210"/>
    </row>
    <row r="1008" spans="33:36" x14ac:dyDescent="0.2">
      <c r="AG1008" s="1210"/>
      <c r="AH1008" s="1210"/>
      <c r="AI1008" s="1210"/>
      <c r="AJ1008" s="1210"/>
    </row>
    <row r="1009" spans="33:36" x14ac:dyDescent="0.2">
      <c r="AG1009" s="1210"/>
      <c r="AH1009" s="1210"/>
      <c r="AI1009" s="1210"/>
      <c r="AJ1009" s="1210"/>
    </row>
    <row r="1010" spans="33:36" x14ac:dyDescent="0.2">
      <c r="AG1010" s="1210"/>
      <c r="AH1010" s="1210"/>
      <c r="AI1010" s="1210"/>
      <c r="AJ1010" s="1210"/>
    </row>
    <row r="1011" spans="33:36" x14ac:dyDescent="0.2">
      <c r="AG1011" s="1210"/>
      <c r="AH1011" s="1210"/>
      <c r="AI1011" s="1210"/>
      <c r="AJ1011" s="1210"/>
    </row>
    <row r="1012" spans="33:36" x14ac:dyDescent="0.2">
      <c r="AG1012" s="1210"/>
      <c r="AH1012" s="1210"/>
      <c r="AI1012" s="1210"/>
      <c r="AJ1012" s="1210"/>
    </row>
    <row r="1013" spans="33:36" x14ac:dyDescent="0.2">
      <c r="AG1013" s="1210"/>
      <c r="AH1013" s="1210"/>
      <c r="AI1013" s="1210"/>
      <c r="AJ1013" s="1210"/>
    </row>
    <row r="1014" spans="33:36" x14ac:dyDescent="0.2">
      <c r="AG1014" s="1210"/>
      <c r="AH1014" s="1210"/>
      <c r="AI1014" s="1210"/>
      <c r="AJ1014" s="1210"/>
    </row>
    <row r="1015" spans="33:36" x14ac:dyDescent="0.2">
      <c r="AG1015" s="1210"/>
      <c r="AH1015" s="1210"/>
      <c r="AI1015" s="1210"/>
      <c r="AJ1015" s="1210"/>
    </row>
    <row r="1016" spans="33:36" x14ac:dyDescent="0.2">
      <c r="AG1016" s="1210"/>
      <c r="AH1016" s="1210"/>
      <c r="AI1016" s="1210"/>
      <c r="AJ1016" s="1210"/>
    </row>
    <row r="1017" spans="33:36" x14ac:dyDescent="0.2">
      <c r="AG1017" s="1210"/>
      <c r="AH1017" s="1210"/>
      <c r="AI1017" s="1210"/>
      <c r="AJ1017" s="1210"/>
    </row>
    <row r="1018" spans="33:36" x14ac:dyDescent="0.2">
      <c r="AG1018" s="1210"/>
      <c r="AH1018" s="1210"/>
      <c r="AI1018" s="1210"/>
      <c r="AJ1018" s="1210"/>
    </row>
    <row r="1019" spans="33:36" x14ac:dyDescent="0.2">
      <c r="AG1019" s="1210"/>
      <c r="AH1019" s="1210"/>
      <c r="AI1019" s="1210"/>
      <c r="AJ1019" s="1210"/>
    </row>
    <row r="1020" spans="33:36" x14ac:dyDescent="0.2">
      <c r="AG1020" s="1210"/>
      <c r="AH1020" s="1210"/>
      <c r="AI1020" s="1210"/>
      <c r="AJ1020" s="1210"/>
    </row>
    <row r="1021" spans="33:36" x14ac:dyDescent="0.2">
      <c r="AG1021" s="1210"/>
      <c r="AH1021" s="1210"/>
      <c r="AI1021" s="1210"/>
      <c r="AJ1021" s="1210"/>
    </row>
    <row r="1022" spans="33:36" x14ac:dyDescent="0.2">
      <c r="AG1022" s="1210"/>
      <c r="AH1022" s="1210"/>
      <c r="AI1022" s="1210"/>
      <c r="AJ1022" s="1210"/>
    </row>
    <row r="1023" spans="33:36" x14ac:dyDescent="0.2">
      <c r="AG1023" s="1210"/>
      <c r="AH1023" s="1210"/>
      <c r="AI1023" s="1210"/>
      <c r="AJ1023" s="1210"/>
    </row>
    <row r="1024" spans="33:36" x14ac:dyDescent="0.2">
      <c r="AG1024" s="1210"/>
      <c r="AH1024" s="1210"/>
      <c r="AI1024" s="1210"/>
      <c r="AJ1024" s="1210"/>
    </row>
    <row r="1025" spans="33:36" x14ac:dyDescent="0.2">
      <c r="AG1025" s="1210"/>
      <c r="AH1025" s="1210"/>
      <c r="AI1025" s="1210"/>
      <c r="AJ1025" s="1210"/>
    </row>
    <row r="1026" spans="33:36" x14ac:dyDescent="0.2">
      <c r="AG1026" s="1210"/>
      <c r="AH1026" s="1210"/>
      <c r="AI1026" s="1210"/>
      <c r="AJ1026" s="1210"/>
    </row>
    <row r="1027" spans="33:36" x14ac:dyDescent="0.2">
      <c r="AG1027" s="1210"/>
      <c r="AH1027" s="1210"/>
      <c r="AI1027" s="1210"/>
      <c r="AJ1027" s="1210"/>
    </row>
    <row r="1028" spans="33:36" x14ac:dyDescent="0.2">
      <c r="AG1028" s="1210"/>
      <c r="AH1028" s="1210"/>
      <c r="AI1028" s="1210"/>
      <c r="AJ1028" s="1210"/>
    </row>
    <row r="1029" spans="33:36" x14ac:dyDescent="0.2">
      <c r="AG1029" s="1210"/>
      <c r="AH1029" s="1210"/>
      <c r="AI1029" s="1210"/>
      <c r="AJ1029" s="1210"/>
    </row>
    <row r="1030" spans="33:36" x14ac:dyDescent="0.2">
      <c r="AG1030" s="1210"/>
      <c r="AH1030" s="1210"/>
      <c r="AI1030" s="1210"/>
      <c r="AJ1030" s="1210"/>
    </row>
    <row r="1031" spans="33:36" x14ac:dyDescent="0.2">
      <c r="AG1031" s="1210"/>
      <c r="AH1031" s="1210"/>
      <c r="AI1031" s="1210"/>
      <c r="AJ1031" s="1210"/>
    </row>
    <row r="1032" spans="33:36" x14ac:dyDescent="0.2">
      <c r="AG1032" s="1210"/>
      <c r="AH1032" s="1210"/>
      <c r="AI1032" s="1210"/>
      <c r="AJ1032" s="1210"/>
    </row>
    <row r="1033" spans="33:36" x14ac:dyDescent="0.2">
      <c r="AG1033" s="1210"/>
      <c r="AH1033" s="1210"/>
      <c r="AI1033" s="1210"/>
      <c r="AJ1033" s="1210"/>
    </row>
    <row r="1034" spans="33:36" x14ac:dyDescent="0.2">
      <c r="AG1034" s="1210"/>
      <c r="AH1034" s="1210"/>
      <c r="AI1034" s="1210"/>
      <c r="AJ1034" s="1210"/>
    </row>
    <row r="1035" spans="33:36" x14ac:dyDescent="0.2">
      <c r="AG1035" s="1210"/>
      <c r="AH1035" s="1210"/>
      <c r="AI1035" s="1210"/>
      <c r="AJ1035" s="1210"/>
    </row>
    <row r="1036" spans="33:36" x14ac:dyDescent="0.2">
      <c r="AG1036" s="1210"/>
      <c r="AH1036" s="1210"/>
      <c r="AI1036" s="1210"/>
      <c r="AJ1036" s="1210"/>
    </row>
    <row r="1037" spans="33:36" x14ac:dyDescent="0.2">
      <c r="AG1037" s="1210"/>
      <c r="AH1037" s="1210"/>
      <c r="AI1037" s="1210"/>
      <c r="AJ1037" s="1210"/>
    </row>
    <row r="1038" spans="33:36" x14ac:dyDescent="0.2">
      <c r="AG1038" s="1210"/>
      <c r="AH1038" s="1210"/>
      <c r="AI1038" s="1210"/>
      <c r="AJ1038" s="1210"/>
    </row>
    <row r="1039" spans="33:36" x14ac:dyDescent="0.2">
      <c r="AG1039" s="1210"/>
      <c r="AH1039" s="1210"/>
      <c r="AI1039" s="1210"/>
      <c r="AJ1039" s="1210"/>
    </row>
    <row r="1040" spans="33:36" x14ac:dyDescent="0.2">
      <c r="AG1040" s="1210"/>
      <c r="AH1040" s="1210"/>
      <c r="AI1040" s="1210"/>
      <c r="AJ1040" s="1210"/>
    </row>
    <row r="1041" spans="33:36" x14ac:dyDescent="0.2">
      <c r="AG1041" s="1210"/>
      <c r="AH1041" s="1210"/>
      <c r="AI1041" s="1210"/>
      <c r="AJ1041" s="1210"/>
    </row>
    <row r="1042" spans="33:36" x14ac:dyDescent="0.2">
      <c r="AG1042" s="1210"/>
      <c r="AH1042" s="1210"/>
      <c r="AI1042" s="1210"/>
      <c r="AJ1042" s="1210"/>
    </row>
    <row r="1043" spans="33:36" x14ac:dyDescent="0.2">
      <c r="AG1043" s="1210"/>
      <c r="AH1043" s="1210"/>
      <c r="AI1043" s="1210"/>
      <c r="AJ1043" s="1210"/>
    </row>
    <row r="1044" spans="33:36" x14ac:dyDescent="0.2">
      <c r="AG1044" s="1210"/>
      <c r="AH1044" s="1210"/>
      <c r="AI1044" s="1210"/>
      <c r="AJ1044" s="1210"/>
    </row>
    <row r="1045" spans="33:36" x14ac:dyDescent="0.2">
      <c r="AG1045" s="1210"/>
      <c r="AH1045" s="1210"/>
      <c r="AI1045" s="1210"/>
      <c r="AJ1045" s="1210"/>
    </row>
    <row r="1046" spans="33:36" x14ac:dyDescent="0.2">
      <c r="AG1046" s="1210"/>
      <c r="AH1046" s="1210"/>
      <c r="AI1046" s="1210"/>
      <c r="AJ1046" s="1210"/>
    </row>
    <row r="1047" spans="33:36" x14ac:dyDescent="0.2">
      <c r="AG1047" s="1210"/>
      <c r="AH1047" s="1210"/>
      <c r="AI1047" s="1210"/>
      <c r="AJ1047" s="1210"/>
    </row>
    <row r="1048" spans="33:36" x14ac:dyDescent="0.2">
      <c r="AG1048" s="1210"/>
      <c r="AH1048" s="1210"/>
      <c r="AI1048" s="1210"/>
      <c r="AJ1048" s="1210"/>
    </row>
    <row r="1049" spans="33:36" x14ac:dyDescent="0.2">
      <c r="AG1049" s="1210"/>
      <c r="AH1049" s="1210"/>
      <c r="AI1049" s="1210"/>
      <c r="AJ1049" s="1210"/>
    </row>
    <row r="1050" spans="33:36" x14ac:dyDescent="0.2">
      <c r="AG1050" s="1210"/>
      <c r="AH1050" s="1210"/>
      <c r="AI1050" s="1210"/>
      <c r="AJ1050" s="1210"/>
    </row>
    <row r="1051" spans="33:36" x14ac:dyDescent="0.2">
      <c r="AG1051" s="1210"/>
      <c r="AH1051" s="1210"/>
      <c r="AI1051" s="1210"/>
      <c r="AJ1051" s="1210"/>
    </row>
    <row r="1052" spans="33:36" x14ac:dyDescent="0.2">
      <c r="AG1052" s="1210"/>
      <c r="AH1052" s="1210"/>
      <c r="AI1052" s="1210"/>
      <c r="AJ1052" s="1210"/>
    </row>
    <row r="1053" spans="33:36" x14ac:dyDescent="0.2">
      <c r="AG1053" s="1210"/>
      <c r="AH1053" s="1210"/>
      <c r="AI1053" s="1210"/>
      <c r="AJ1053" s="1210"/>
    </row>
    <row r="1054" spans="33:36" x14ac:dyDescent="0.2">
      <c r="AG1054" s="1210"/>
      <c r="AH1054" s="1210"/>
      <c r="AI1054" s="1210"/>
      <c r="AJ1054" s="1210"/>
    </row>
    <row r="1055" spans="33:36" x14ac:dyDescent="0.2">
      <c r="AG1055" s="1210"/>
      <c r="AH1055" s="1210"/>
      <c r="AI1055" s="1210"/>
      <c r="AJ1055" s="1210"/>
    </row>
    <row r="1056" spans="33:36" x14ac:dyDescent="0.2">
      <c r="AG1056" s="1210"/>
      <c r="AH1056" s="1210"/>
      <c r="AI1056" s="1210"/>
      <c r="AJ1056" s="1210"/>
    </row>
    <row r="1057" spans="33:36" x14ac:dyDescent="0.2">
      <c r="AG1057" s="1210"/>
      <c r="AH1057" s="1210"/>
      <c r="AI1057" s="1210"/>
      <c r="AJ1057" s="1210"/>
    </row>
    <row r="1058" spans="33:36" x14ac:dyDescent="0.2">
      <c r="AG1058" s="1210"/>
      <c r="AH1058" s="1210"/>
      <c r="AI1058" s="1210"/>
      <c r="AJ1058" s="1210"/>
    </row>
    <row r="1059" spans="33:36" x14ac:dyDescent="0.2">
      <c r="AG1059" s="1210"/>
      <c r="AH1059" s="1210"/>
      <c r="AI1059" s="1210"/>
      <c r="AJ1059" s="1210"/>
    </row>
    <row r="1060" spans="33:36" x14ac:dyDescent="0.2">
      <c r="AG1060" s="1210"/>
      <c r="AH1060" s="1210"/>
      <c r="AI1060" s="1210"/>
      <c r="AJ1060" s="1210"/>
    </row>
    <row r="1061" spans="33:36" x14ac:dyDescent="0.2">
      <c r="AG1061" s="1210"/>
      <c r="AH1061" s="1210"/>
      <c r="AI1061" s="1210"/>
      <c r="AJ1061" s="1210"/>
    </row>
    <row r="1062" spans="33:36" x14ac:dyDescent="0.2">
      <c r="AG1062" s="1210"/>
      <c r="AH1062" s="1210"/>
      <c r="AI1062" s="1210"/>
      <c r="AJ1062" s="1210"/>
    </row>
    <row r="1063" spans="33:36" x14ac:dyDescent="0.2">
      <c r="AG1063" s="1210"/>
      <c r="AH1063" s="1210"/>
      <c r="AI1063" s="1210"/>
      <c r="AJ1063" s="1210"/>
    </row>
    <row r="1064" spans="33:36" x14ac:dyDescent="0.2">
      <c r="AG1064" s="1210"/>
      <c r="AH1064" s="1210"/>
      <c r="AI1064" s="1210"/>
      <c r="AJ1064" s="1210"/>
    </row>
    <row r="1065" spans="33:36" x14ac:dyDescent="0.2">
      <c r="AG1065" s="1210"/>
      <c r="AH1065" s="1210"/>
      <c r="AI1065" s="1210"/>
      <c r="AJ1065" s="1210"/>
    </row>
    <row r="1066" spans="33:36" x14ac:dyDescent="0.2">
      <c r="AG1066" s="1210"/>
      <c r="AH1066" s="1210"/>
      <c r="AI1066" s="1210"/>
      <c r="AJ1066" s="1210"/>
    </row>
    <row r="1067" spans="33:36" x14ac:dyDescent="0.2">
      <c r="AG1067" s="1210"/>
      <c r="AH1067" s="1210"/>
      <c r="AI1067" s="1210"/>
      <c r="AJ1067" s="1210"/>
    </row>
    <row r="1068" spans="33:36" x14ac:dyDescent="0.2">
      <c r="AG1068" s="1210"/>
      <c r="AH1068" s="1210"/>
      <c r="AI1068" s="1210"/>
      <c r="AJ1068" s="1210"/>
    </row>
    <row r="1069" spans="33:36" x14ac:dyDescent="0.2">
      <c r="AG1069" s="1210"/>
      <c r="AH1069" s="1210"/>
      <c r="AI1069" s="1210"/>
      <c r="AJ1069" s="1210"/>
    </row>
    <row r="1070" spans="33:36" x14ac:dyDescent="0.2">
      <c r="AG1070" s="1210"/>
      <c r="AH1070" s="1210"/>
      <c r="AI1070" s="1210"/>
      <c r="AJ1070" s="1210"/>
    </row>
    <row r="1071" spans="33:36" x14ac:dyDescent="0.2">
      <c r="AG1071" s="1210"/>
      <c r="AH1071" s="1210"/>
      <c r="AI1071" s="1210"/>
      <c r="AJ1071" s="1210"/>
    </row>
    <row r="1072" spans="33:36" x14ac:dyDescent="0.2">
      <c r="AG1072" s="1210"/>
      <c r="AH1072" s="1210"/>
      <c r="AI1072" s="1210"/>
      <c r="AJ1072" s="1210"/>
    </row>
    <row r="1073" spans="33:36" x14ac:dyDescent="0.2">
      <c r="AG1073" s="1210"/>
      <c r="AH1073" s="1210"/>
      <c r="AI1073" s="1210"/>
      <c r="AJ1073" s="1210"/>
    </row>
    <row r="1074" spans="33:36" x14ac:dyDescent="0.2">
      <c r="AG1074" s="1210"/>
      <c r="AH1074" s="1210"/>
      <c r="AI1074" s="1210"/>
      <c r="AJ1074" s="1210"/>
    </row>
    <row r="1075" spans="33:36" x14ac:dyDescent="0.2">
      <c r="AG1075" s="1210"/>
      <c r="AH1075" s="1210"/>
      <c r="AI1075" s="1210"/>
      <c r="AJ1075" s="1210"/>
    </row>
    <row r="1076" spans="33:36" x14ac:dyDescent="0.2">
      <c r="AG1076" s="1210"/>
      <c r="AH1076" s="1210"/>
      <c r="AI1076" s="1210"/>
      <c r="AJ1076" s="1210"/>
    </row>
    <row r="1077" spans="33:36" x14ac:dyDescent="0.2">
      <c r="AG1077" s="1210"/>
      <c r="AH1077" s="1210"/>
      <c r="AI1077" s="1210"/>
      <c r="AJ1077" s="1210"/>
    </row>
    <row r="1078" spans="33:36" x14ac:dyDescent="0.2">
      <c r="AG1078" s="1210"/>
      <c r="AH1078" s="1210"/>
      <c r="AI1078" s="1210"/>
      <c r="AJ1078" s="1210"/>
    </row>
    <row r="1079" spans="33:36" x14ac:dyDescent="0.2">
      <c r="AG1079" s="1210"/>
      <c r="AH1079" s="1210"/>
      <c r="AI1079" s="1210"/>
      <c r="AJ1079" s="1210"/>
    </row>
    <row r="1080" spans="33:36" x14ac:dyDescent="0.2">
      <c r="AG1080" s="1210"/>
      <c r="AH1080" s="1210"/>
      <c r="AI1080" s="1210"/>
      <c r="AJ1080" s="1210"/>
    </row>
    <row r="1081" spans="33:36" x14ac:dyDescent="0.2">
      <c r="AG1081" s="1210"/>
      <c r="AH1081" s="1210"/>
      <c r="AI1081" s="1210"/>
      <c r="AJ1081" s="1210"/>
    </row>
    <row r="1082" spans="33:36" x14ac:dyDescent="0.2">
      <c r="AG1082" s="1210"/>
      <c r="AH1082" s="1210"/>
      <c r="AI1082" s="1210"/>
      <c r="AJ1082" s="1210"/>
    </row>
    <row r="1083" spans="33:36" x14ac:dyDescent="0.2">
      <c r="AG1083" s="1210"/>
      <c r="AH1083" s="1210"/>
      <c r="AI1083" s="1210"/>
      <c r="AJ1083" s="1210"/>
    </row>
    <row r="1084" spans="33:36" x14ac:dyDescent="0.2">
      <c r="AG1084" s="1210"/>
      <c r="AH1084" s="1210"/>
      <c r="AI1084" s="1210"/>
      <c r="AJ1084" s="1210"/>
    </row>
    <row r="1085" spans="33:36" x14ac:dyDescent="0.2">
      <c r="AG1085" s="1210"/>
      <c r="AH1085" s="1210"/>
      <c r="AI1085" s="1210"/>
      <c r="AJ1085" s="1210"/>
    </row>
    <row r="1086" spans="33:36" x14ac:dyDescent="0.2">
      <c r="AG1086" s="1210"/>
      <c r="AH1086" s="1210"/>
      <c r="AI1086" s="1210"/>
      <c r="AJ1086" s="1210"/>
    </row>
    <row r="1087" spans="33:36" x14ac:dyDescent="0.2">
      <c r="AG1087" s="1210"/>
      <c r="AH1087" s="1210"/>
      <c r="AI1087" s="1210"/>
      <c r="AJ1087" s="1210"/>
    </row>
    <row r="1088" spans="33:36" x14ac:dyDescent="0.2">
      <c r="AG1088" s="1210"/>
      <c r="AH1088" s="1210"/>
      <c r="AI1088" s="1210"/>
      <c r="AJ1088" s="1210"/>
    </row>
    <row r="1089" spans="33:36" x14ac:dyDescent="0.2">
      <c r="AG1089" s="1210"/>
      <c r="AH1089" s="1210"/>
      <c r="AI1089" s="1210"/>
      <c r="AJ1089" s="1210"/>
    </row>
    <row r="1090" spans="33:36" x14ac:dyDescent="0.2">
      <c r="AG1090" s="1210"/>
      <c r="AH1090" s="1210"/>
      <c r="AI1090" s="1210"/>
      <c r="AJ1090" s="1210"/>
    </row>
    <row r="1091" spans="33:36" x14ac:dyDescent="0.2">
      <c r="AG1091" s="1210"/>
      <c r="AH1091" s="1210"/>
      <c r="AI1091" s="1210"/>
      <c r="AJ1091" s="1210"/>
    </row>
    <row r="1092" spans="33:36" x14ac:dyDescent="0.2">
      <c r="AG1092" s="1210"/>
      <c r="AH1092" s="1210"/>
      <c r="AI1092" s="1210"/>
      <c r="AJ1092" s="1210"/>
    </row>
    <row r="1093" spans="33:36" x14ac:dyDescent="0.2">
      <c r="AG1093" s="1210"/>
      <c r="AH1093" s="1210"/>
      <c r="AI1093" s="1210"/>
      <c r="AJ1093" s="1210"/>
    </row>
    <row r="1094" spans="33:36" x14ac:dyDescent="0.2">
      <c r="AG1094" s="1210"/>
      <c r="AH1094" s="1210"/>
      <c r="AI1094" s="1210"/>
      <c r="AJ1094" s="1210"/>
    </row>
    <row r="1095" spans="33:36" x14ac:dyDescent="0.2">
      <c r="AG1095" s="1210"/>
      <c r="AH1095" s="1210"/>
      <c r="AI1095" s="1210"/>
      <c r="AJ1095" s="1210"/>
    </row>
    <row r="1096" spans="33:36" x14ac:dyDescent="0.2">
      <c r="AG1096" s="1210"/>
      <c r="AH1096" s="1210"/>
      <c r="AI1096" s="1210"/>
      <c r="AJ1096" s="1210"/>
    </row>
    <row r="1097" spans="33:36" x14ac:dyDescent="0.2">
      <c r="AG1097" s="1210"/>
      <c r="AH1097" s="1210"/>
      <c r="AI1097" s="1210"/>
      <c r="AJ1097" s="1210"/>
    </row>
    <row r="1098" spans="33:36" x14ac:dyDescent="0.2">
      <c r="AG1098" s="1210"/>
      <c r="AH1098" s="1210"/>
      <c r="AI1098" s="1210"/>
      <c r="AJ1098" s="1210"/>
    </row>
    <row r="1099" spans="33:36" x14ac:dyDescent="0.2">
      <c r="AG1099" s="1210"/>
      <c r="AH1099" s="1210"/>
      <c r="AI1099" s="1210"/>
      <c r="AJ1099" s="1210"/>
    </row>
    <row r="1100" spans="33:36" x14ac:dyDescent="0.2">
      <c r="AG1100" s="1210"/>
      <c r="AH1100" s="1210"/>
      <c r="AI1100" s="1210"/>
      <c r="AJ1100" s="1210"/>
    </row>
    <row r="1101" spans="33:36" x14ac:dyDescent="0.2">
      <c r="AG1101" s="1210"/>
      <c r="AH1101" s="1210"/>
      <c r="AI1101" s="1210"/>
      <c r="AJ1101" s="1210"/>
    </row>
    <row r="1102" spans="33:36" x14ac:dyDescent="0.2">
      <c r="AG1102" s="1210"/>
      <c r="AH1102" s="1210"/>
      <c r="AI1102" s="1210"/>
      <c r="AJ1102" s="1210"/>
    </row>
    <row r="1103" spans="33:36" x14ac:dyDescent="0.2">
      <c r="AG1103" s="1210"/>
      <c r="AH1103" s="1210"/>
      <c r="AI1103" s="1210"/>
      <c r="AJ1103" s="1210"/>
    </row>
    <row r="1104" spans="33:36" x14ac:dyDescent="0.2">
      <c r="AG1104" s="1210"/>
      <c r="AH1104" s="1210"/>
      <c r="AI1104" s="1210"/>
      <c r="AJ1104" s="1210"/>
    </row>
    <row r="1105" spans="33:36" x14ac:dyDescent="0.2">
      <c r="AG1105" s="1210"/>
      <c r="AH1105" s="1210"/>
      <c r="AI1105" s="1210"/>
      <c r="AJ1105" s="1210"/>
    </row>
    <row r="1106" spans="33:36" x14ac:dyDescent="0.2">
      <c r="AG1106" s="1210"/>
      <c r="AH1106" s="1210"/>
      <c r="AI1106" s="1210"/>
      <c r="AJ1106" s="1210"/>
    </row>
    <row r="1107" spans="33:36" x14ac:dyDescent="0.2">
      <c r="AG1107" s="1210"/>
      <c r="AH1107" s="1210"/>
      <c r="AI1107" s="1210"/>
      <c r="AJ1107" s="1210"/>
    </row>
    <row r="1108" spans="33:36" x14ac:dyDescent="0.2">
      <c r="AG1108" s="1210"/>
      <c r="AH1108" s="1210"/>
      <c r="AI1108" s="1210"/>
      <c r="AJ1108" s="1210"/>
    </row>
    <row r="1109" spans="33:36" x14ac:dyDescent="0.2">
      <c r="AG1109" s="1210"/>
      <c r="AH1109" s="1210"/>
      <c r="AI1109" s="1210"/>
      <c r="AJ1109" s="1210"/>
    </row>
    <row r="1110" spans="33:36" x14ac:dyDescent="0.2">
      <c r="AG1110" s="1210"/>
      <c r="AH1110" s="1210"/>
      <c r="AI1110" s="1210"/>
      <c r="AJ1110" s="1210"/>
    </row>
    <row r="1111" spans="33:36" x14ac:dyDescent="0.2">
      <c r="AG1111" s="1210"/>
      <c r="AH1111" s="1210"/>
      <c r="AI1111" s="1210"/>
      <c r="AJ1111" s="1210"/>
    </row>
    <row r="1112" spans="33:36" x14ac:dyDescent="0.2">
      <c r="AG1112" s="1210"/>
      <c r="AH1112" s="1210"/>
      <c r="AI1112" s="1210"/>
      <c r="AJ1112" s="1210"/>
    </row>
    <row r="1113" spans="33:36" x14ac:dyDescent="0.2">
      <c r="AG1113" s="1210"/>
      <c r="AH1113" s="1210"/>
      <c r="AI1113" s="1210"/>
      <c r="AJ1113" s="1210"/>
    </row>
    <row r="1114" spans="33:36" x14ac:dyDescent="0.2">
      <c r="AG1114" s="1210"/>
      <c r="AH1114" s="1210"/>
      <c r="AI1114" s="1210"/>
      <c r="AJ1114" s="1210"/>
    </row>
    <row r="1115" spans="33:36" x14ac:dyDescent="0.2">
      <c r="AG1115" s="1210"/>
      <c r="AH1115" s="1210"/>
      <c r="AI1115" s="1210"/>
      <c r="AJ1115" s="1210"/>
    </row>
    <row r="1116" spans="33:36" x14ac:dyDescent="0.2">
      <c r="AG1116" s="1210"/>
      <c r="AH1116" s="1210"/>
      <c r="AI1116" s="1210"/>
      <c r="AJ1116" s="1210"/>
    </row>
    <row r="1117" spans="33:36" x14ac:dyDescent="0.2">
      <c r="AG1117" s="1210"/>
      <c r="AH1117" s="1210"/>
      <c r="AI1117" s="1210"/>
      <c r="AJ1117" s="1210"/>
    </row>
    <row r="1118" spans="33:36" x14ac:dyDescent="0.2">
      <c r="AG1118" s="1210"/>
      <c r="AH1118" s="1210"/>
      <c r="AI1118" s="1210"/>
      <c r="AJ1118" s="1210"/>
    </row>
    <row r="1119" spans="33:36" x14ac:dyDescent="0.2">
      <c r="AG1119" s="1210"/>
      <c r="AH1119" s="1210"/>
      <c r="AI1119" s="1210"/>
      <c r="AJ1119" s="1210"/>
    </row>
    <row r="1120" spans="33:36" x14ac:dyDescent="0.2">
      <c r="AG1120" s="1210"/>
      <c r="AH1120" s="1210"/>
      <c r="AI1120" s="1210"/>
      <c r="AJ1120" s="1210"/>
    </row>
    <row r="1121" spans="33:36" x14ac:dyDescent="0.2">
      <c r="AG1121" s="1210"/>
      <c r="AH1121" s="1210"/>
      <c r="AI1121" s="1210"/>
      <c r="AJ1121" s="1210"/>
    </row>
    <row r="1122" spans="33:36" x14ac:dyDescent="0.2">
      <c r="AG1122" s="1210"/>
      <c r="AH1122" s="1210"/>
      <c r="AI1122" s="1210"/>
      <c r="AJ1122" s="1210"/>
    </row>
    <row r="1123" spans="33:36" x14ac:dyDescent="0.2">
      <c r="AG1123" s="1210"/>
      <c r="AH1123" s="1210"/>
      <c r="AI1123" s="1210"/>
      <c r="AJ1123" s="1210"/>
    </row>
    <row r="1124" spans="33:36" x14ac:dyDescent="0.2">
      <c r="AG1124" s="1210"/>
      <c r="AH1124" s="1210"/>
      <c r="AI1124" s="1210"/>
      <c r="AJ1124" s="1210"/>
    </row>
    <row r="1125" spans="33:36" x14ac:dyDescent="0.2">
      <c r="AG1125" s="1210"/>
      <c r="AH1125" s="1210"/>
      <c r="AI1125" s="1210"/>
      <c r="AJ1125" s="1210"/>
    </row>
    <row r="1126" spans="33:36" x14ac:dyDescent="0.2">
      <c r="AG1126" s="1210"/>
      <c r="AH1126" s="1210"/>
      <c r="AI1126" s="1210"/>
      <c r="AJ1126" s="1210"/>
    </row>
    <row r="1127" spans="33:36" x14ac:dyDescent="0.2">
      <c r="AG1127" s="1210"/>
      <c r="AH1127" s="1210"/>
      <c r="AI1127" s="1210"/>
      <c r="AJ1127" s="1210"/>
    </row>
    <row r="1128" spans="33:36" x14ac:dyDescent="0.2">
      <c r="AG1128" s="1210"/>
      <c r="AH1128" s="1210"/>
      <c r="AI1128" s="1210"/>
      <c r="AJ1128" s="1210"/>
    </row>
    <row r="1129" spans="33:36" x14ac:dyDescent="0.2">
      <c r="AG1129" s="1210"/>
      <c r="AH1129" s="1210"/>
      <c r="AI1129" s="1210"/>
      <c r="AJ1129" s="1210"/>
    </row>
    <row r="1130" spans="33:36" x14ac:dyDescent="0.2">
      <c r="AG1130" s="1210"/>
      <c r="AH1130" s="1210"/>
      <c r="AI1130" s="1210"/>
      <c r="AJ1130" s="1210"/>
    </row>
    <row r="1131" spans="33:36" x14ac:dyDescent="0.2">
      <c r="AG1131" s="1210"/>
      <c r="AH1131" s="1210"/>
      <c r="AI1131" s="1210"/>
      <c r="AJ1131" s="1210"/>
    </row>
    <row r="1132" spans="33:36" x14ac:dyDescent="0.2">
      <c r="AG1132" s="1210"/>
      <c r="AH1132" s="1210"/>
      <c r="AI1132" s="1210"/>
      <c r="AJ1132" s="1210"/>
    </row>
    <row r="1133" spans="33:36" x14ac:dyDescent="0.2">
      <c r="AG1133" s="1210"/>
      <c r="AH1133" s="1210"/>
      <c r="AI1133" s="1210"/>
      <c r="AJ1133" s="1210"/>
    </row>
    <row r="1134" spans="33:36" x14ac:dyDescent="0.2">
      <c r="AG1134" s="1210"/>
      <c r="AH1134" s="1210"/>
      <c r="AI1134" s="1210"/>
      <c r="AJ1134" s="1210"/>
    </row>
    <row r="1135" spans="33:36" x14ac:dyDescent="0.2">
      <c r="AG1135" s="1210"/>
      <c r="AH1135" s="1210"/>
      <c r="AI1135" s="1210"/>
      <c r="AJ1135" s="1210"/>
    </row>
    <row r="1136" spans="33:36" x14ac:dyDescent="0.2">
      <c r="AG1136" s="1210"/>
      <c r="AH1136" s="1210"/>
      <c r="AI1136" s="1210"/>
      <c r="AJ1136" s="1210"/>
    </row>
    <row r="1137" spans="33:36" x14ac:dyDescent="0.2">
      <c r="AG1137" s="1210"/>
      <c r="AH1137" s="1210"/>
      <c r="AI1137" s="1210"/>
      <c r="AJ1137" s="1210"/>
    </row>
    <row r="1138" spans="33:36" x14ac:dyDescent="0.2">
      <c r="AG1138" s="1210"/>
      <c r="AH1138" s="1210"/>
      <c r="AI1138" s="1210"/>
      <c r="AJ1138" s="1210"/>
    </row>
    <row r="1139" spans="33:36" x14ac:dyDescent="0.2">
      <c r="AG1139" s="1210"/>
      <c r="AH1139" s="1210"/>
      <c r="AI1139" s="1210"/>
      <c r="AJ1139" s="1210"/>
    </row>
    <row r="1140" spans="33:36" x14ac:dyDescent="0.2">
      <c r="AG1140" s="1210"/>
      <c r="AH1140" s="1210"/>
      <c r="AI1140" s="1210"/>
      <c r="AJ1140" s="1210"/>
    </row>
    <row r="1141" spans="33:36" x14ac:dyDescent="0.2">
      <c r="AG1141" s="1210"/>
      <c r="AH1141" s="1210"/>
      <c r="AI1141" s="1210"/>
      <c r="AJ1141" s="1210"/>
    </row>
    <row r="1142" spans="33:36" x14ac:dyDescent="0.2">
      <c r="AG1142" s="1210"/>
      <c r="AH1142" s="1210"/>
      <c r="AI1142" s="1210"/>
      <c r="AJ1142" s="1210"/>
    </row>
    <row r="1143" spans="33:36" x14ac:dyDescent="0.2">
      <c r="AG1143" s="1210"/>
      <c r="AH1143" s="1210"/>
      <c r="AI1143" s="1210"/>
      <c r="AJ1143" s="1210"/>
    </row>
    <row r="1144" spans="33:36" x14ac:dyDescent="0.2">
      <c r="AG1144" s="1210"/>
      <c r="AH1144" s="1210"/>
      <c r="AI1144" s="1210"/>
      <c r="AJ1144" s="1210"/>
    </row>
    <row r="1145" spans="33:36" x14ac:dyDescent="0.2">
      <c r="AG1145" s="1210"/>
      <c r="AH1145" s="1210"/>
      <c r="AI1145" s="1210"/>
      <c r="AJ1145" s="1210"/>
    </row>
    <row r="1146" spans="33:36" x14ac:dyDescent="0.2">
      <c r="AG1146" s="1210"/>
      <c r="AH1146" s="1210"/>
      <c r="AI1146" s="1210"/>
      <c r="AJ1146" s="1210"/>
    </row>
    <row r="1147" spans="33:36" x14ac:dyDescent="0.2">
      <c r="AG1147" s="1210"/>
      <c r="AH1147" s="1210"/>
      <c r="AI1147" s="1210"/>
      <c r="AJ1147" s="1210"/>
    </row>
    <row r="1148" spans="33:36" x14ac:dyDescent="0.2">
      <c r="AG1148" s="1210"/>
      <c r="AH1148" s="1210"/>
      <c r="AI1148" s="1210"/>
      <c r="AJ1148" s="1210"/>
    </row>
    <row r="1149" spans="33:36" x14ac:dyDescent="0.2">
      <c r="AG1149" s="1210"/>
      <c r="AH1149" s="1210"/>
      <c r="AI1149" s="1210"/>
      <c r="AJ1149" s="1210"/>
    </row>
    <row r="1150" spans="33:36" x14ac:dyDescent="0.2">
      <c r="AG1150" s="1210"/>
      <c r="AH1150" s="1210"/>
      <c r="AI1150" s="1210"/>
      <c r="AJ1150" s="1210"/>
    </row>
    <row r="1151" spans="33:36" x14ac:dyDescent="0.2">
      <c r="AG1151" s="1210"/>
      <c r="AH1151" s="1210"/>
      <c r="AI1151" s="1210"/>
      <c r="AJ1151" s="1210"/>
    </row>
    <row r="1152" spans="33:36" x14ac:dyDescent="0.2">
      <c r="AG1152" s="1210"/>
      <c r="AH1152" s="1210"/>
      <c r="AI1152" s="1210"/>
      <c r="AJ1152" s="1210"/>
    </row>
    <row r="1153" spans="33:36" x14ac:dyDescent="0.2">
      <c r="AG1153" s="1210"/>
      <c r="AH1153" s="1210"/>
      <c r="AI1153" s="1210"/>
      <c r="AJ1153" s="1210"/>
    </row>
    <row r="1154" spans="33:36" x14ac:dyDescent="0.2">
      <c r="AG1154" s="1210"/>
      <c r="AH1154" s="1210"/>
      <c r="AI1154" s="1210"/>
      <c r="AJ1154" s="1210"/>
    </row>
    <row r="1155" spans="33:36" x14ac:dyDescent="0.2">
      <c r="AG1155" s="1210"/>
      <c r="AH1155" s="1210"/>
      <c r="AI1155" s="1210"/>
      <c r="AJ1155" s="1210"/>
    </row>
    <row r="1156" spans="33:36" x14ac:dyDescent="0.2">
      <c r="AG1156" s="1210"/>
      <c r="AH1156" s="1210"/>
      <c r="AI1156" s="1210"/>
      <c r="AJ1156" s="1210"/>
    </row>
    <row r="1157" spans="33:36" x14ac:dyDescent="0.2">
      <c r="AG1157" s="1210"/>
      <c r="AH1157" s="1210"/>
      <c r="AI1157" s="1210"/>
      <c r="AJ1157" s="1210"/>
    </row>
    <row r="1158" spans="33:36" x14ac:dyDescent="0.2">
      <c r="AG1158" s="1210"/>
      <c r="AH1158" s="1210"/>
      <c r="AI1158" s="1210"/>
      <c r="AJ1158" s="1210"/>
    </row>
    <row r="1159" spans="33:36" x14ac:dyDescent="0.2">
      <c r="AG1159" s="1210"/>
      <c r="AH1159" s="1210"/>
      <c r="AI1159" s="1210"/>
      <c r="AJ1159" s="1210"/>
    </row>
    <row r="1160" spans="33:36" x14ac:dyDescent="0.2">
      <c r="AG1160" s="1210"/>
      <c r="AH1160" s="1210"/>
      <c r="AI1160" s="1210"/>
      <c r="AJ1160" s="1210"/>
    </row>
    <row r="1161" spans="33:36" x14ac:dyDescent="0.2">
      <c r="AG1161" s="1210"/>
      <c r="AH1161" s="1210"/>
      <c r="AI1161" s="1210"/>
      <c r="AJ1161" s="1210"/>
    </row>
    <row r="1162" spans="33:36" x14ac:dyDescent="0.2">
      <c r="AG1162" s="1210"/>
      <c r="AH1162" s="1210"/>
      <c r="AI1162" s="1210"/>
      <c r="AJ1162" s="1210"/>
    </row>
    <row r="1163" spans="33:36" x14ac:dyDescent="0.2">
      <c r="AG1163" s="1210"/>
      <c r="AH1163" s="1210"/>
      <c r="AI1163" s="1210"/>
      <c r="AJ1163" s="1210"/>
    </row>
    <row r="1164" spans="33:36" x14ac:dyDescent="0.2">
      <c r="AG1164" s="1210"/>
      <c r="AH1164" s="1210"/>
      <c r="AI1164" s="1210"/>
      <c r="AJ1164" s="1210"/>
    </row>
    <row r="1165" spans="33:36" x14ac:dyDescent="0.2">
      <c r="AG1165" s="1210"/>
      <c r="AH1165" s="1210"/>
      <c r="AI1165" s="1210"/>
      <c r="AJ1165" s="1210"/>
    </row>
    <row r="1166" spans="33:36" x14ac:dyDescent="0.2">
      <c r="AG1166" s="1210"/>
      <c r="AH1166" s="1210"/>
      <c r="AI1166" s="1210"/>
      <c r="AJ1166" s="1210"/>
    </row>
    <row r="1167" spans="33:36" x14ac:dyDescent="0.2">
      <c r="AG1167" s="1210"/>
      <c r="AH1167" s="1210"/>
      <c r="AI1167" s="1210"/>
      <c r="AJ1167" s="1210"/>
    </row>
    <row r="1168" spans="33:36" x14ac:dyDescent="0.2">
      <c r="AG1168" s="1210"/>
      <c r="AH1168" s="1210"/>
      <c r="AI1168" s="1210"/>
      <c r="AJ1168" s="1210"/>
    </row>
    <row r="1169" spans="33:36" x14ac:dyDescent="0.2">
      <c r="AG1169" s="1210"/>
      <c r="AH1169" s="1210"/>
      <c r="AI1169" s="1210"/>
      <c r="AJ1169" s="1210"/>
    </row>
    <row r="1170" spans="33:36" x14ac:dyDescent="0.2">
      <c r="AG1170" s="1210"/>
      <c r="AH1170" s="1210"/>
      <c r="AI1170" s="1210"/>
      <c r="AJ1170" s="1210"/>
    </row>
    <row r="1171" spans="33:36" x14ac:dyDescent="0.2">
      <c r="AG1171" s="1210"/>
      <c r="AH1171" s="1210"/>
      <c r="AI1171" s="1210"/>
      <c r="AJ1171" s="1210"/>
    </row>
    <row r="1172" spans="33:36" x14ac:dyDescent="0.2">
      <c r="AG1172" s="1210"/>
      <c r="AH1172" s="1210"/>
      <c r="AI1172" s="1210"/>
      <c r="AJ1172" s="1210"/>
    </row>
    <row r="1173" spans="33:36" x14ac:dyDescent="0.2">
      <c r="AG1173" s="1210"/>
      <c r="AH1173" s="1210"/>
      <c r="AI1173" s="1210"/>
      <c r="AJ1173" s="1210"/>
    </row>
    <row r="1174" spans="33:36" x14ac:dyDescent="0.2">
      <c r="AG1174" s="1210"/>
      <c r="AH1174" s="1210"/>
      <c r="AI1174" s="1210"/>
      <c r="AJ1174" s="1210"/>
    </row>
    <row r="1175" spans="33:36" x14ac:dyDescent="0.2">
      <c r="AG1175" s="1210"/>
      <c r="AH1175" s="1210"/>
      <c r="AI1175" s="1210"/>
      <c r="AJ1175" s="1210"/>
    </row>
    <row r="1176" spans="33:36" x14ac:dyDescent="0.2">
      <c r="AG1176" s="1210"/>
      <c r="AH1176" s="1210"/>
      <c r="AI1176" s="1210"/>
      <c r="AJ1176" s="1210"/>
    </row>
    <row r="1177" spans="33:36" x14ac:dyDescent="0.2">
      <c r="AG1177" s="1210"/>
      <c r="AH1177" s="1210"/>
      <c r="AI1177" s="1210"/>
      <c r="AJ1177" s="1210"/>
    </row>
    <row r="1178" spans="33:36" x14ac:dyDescent="0.2">
      <c r="AG1178" s="1210"/>
      <c r="AH1178" s="1210"/>
      <c r="AI1178" s="1210"/>
      <c r="AJ1178" s="1210"/>
    </row>
    <row r="1179" spans="33:36" x14ac:dyDescent="0.2">
      <c r="AG1179" s="1210"/>
      <c r="AH1179" s="1210"/>
      <c r="AI1179" s="1210"/>
      <c r="AJ1179" s="1210"/>
    </row>
    <row r="1180" spans="33:36" x14ac:dyDescent="0.2">
      <c r="AG1180" s="1210"/>
      <c r="AH1180" s="1210"/>
      <c r="AI1180" s="1210"/>
      <c r="AJ1180" s="1210"/>
    </row>
    <row r="1181" spans="33:36" x14ac:dyDescent="0.2">
      <c r="AG1181" s="1210"/>
      <c r="AH1181" s="1210"/>
      <c r="AI1181" s="1210"/>
      <c r="AJ1181" s="1210"/>
    </row>
    <row r="1182" spans="33:36" x14ac:dyDescent="0.2">
      <c r="AG1182" s="1210"/>
      <c r="AH1182" s="1210"/>
      <c r="AI1182" s="1210"/>
      <c r="AJ1182" s="1210"/>
    </row>
    <row r="1183" spans="33:36" x14ac:dyDescent="0.2">
      <c r="AG1183" s="1210"/>
      <c r="AH1183" s="1210"/>
      <c r="AI1183" s="1210"/>
      <c r="AJ1183" s="1210"/>
    </row>
    <row r="1184" spans="33:36" x14ac:dyDescent="0.2">
      <c r="AG1184" s="1210"/>
      <c r="AH1184" s="1210"/>
      <c r="AI1184" s="1210"/>
      <c r="AJ1184" s="1210"/>
    </row>
    <row r="1185" spans="33:36" x14ac:dyDescent="0.2">
      <c r="AG1185" s="1210"/>
      <c r="AH1185" s="1210"/>
      <c r="AI1185" s="1210"/>
      <c r="AJ1185" s="1210"/>
    </row>
    <row r="1186" spans="33:36" x14ac:dyDescent="0.2">
      <c r="AG1186" s="1210"/>
      <c r="AH1186" s="1210"/>
      <c r="AI1186" s="1210"/>
      <c r="AJ1186" s="1210"/>
    </row>
    <row r="1187" spans="33:36" x14ac:dyDescent="0.2">
      <c r="AG1187" s="1210"/>
      <c r="AH1187" s="1210"/>
      <c r="AI1187" s="1210"/>
      <c r="AJ1187" s="1210"/>
    </row>
    <row r="1188" spans="33:36" x14ac:dyDescent="0.2">
      <c r="AG1188" s="1210"/>
      <c r="AH1188" s="1210"/>
      <c r="AI1188" s="1210"/>
      <c r="AJ1188" s="1210"/>
    </row>
    <row r="1189" spans="33:36" x14ac:dyDescent="0.2">
      <c r="AG1189" s="1210"/>
      <c r="AH1189" s="1210"/>
      <c r="AI1189" s="1210"/>
      <c r="AJ1189" s="1210"/>
    </row>
    <row r="1190" spans="33:36" x14ac:dyDescent="0.2">
      <c r="AG1190" s="1210"/>
      <c r="AH1190" s="1210"/>
      <c r="AI1190" s="1210"/>
      <c r="AJ1190" s="1210"/>
    </row>
    <row r="1191" spans="33:36" x14ac:dyDescent="0.2">
      <c r="AG1191" s="1210"/>
      <c r="AH1191" s="1210"/>
      <c r="AI1191" s="1210"/>
      <c r="AJ1191" s="1210"/>
    </row>
    <row r="1192" spans="33:36" x14ac:dyDescent="0.2">
      <c r="AG1192" s="1210"/>
      <c r="AH1192" s="1210"/>
      <c r="AI1192" s="1210"/>
      <c r="AJ1192" s="1210"/>
    </row>
    <row r="1193" spans="33:36" x14ac:dyDescent="0.2">
      <c r="AG1193" s="1210"/>
      <c r="AH1193" s="1210"/>
      <c r="AI1193" s="1210"/>
      <c r="AJ1193" s="1210"/>
    </row>
    <row r="1194" spans="33:36" x14ac:dyDescent="0.2">
      <c r="AG1194" s="1210"/>
      <c r="AH1194" s="1210"/>
      <c r="AI1194" s="1210"/>
      <c r="AJ1194" s="1210"/>
    </row>
    <row r="1195" spans="33:36" x14ac:dyDescent="0.2">
      <c r="AG1195" s="1210"/>
      <c r="AH1195" s="1210"/>
      <c r="AI1195" s="1210"/>
      <c r="AJ1195" s="1210"/>
    </row>
    <row r="1196" spans="33:36" x14ac:dyDescent="0.2">
      <c r="AG1196" s="1210"/>
      <c r="AH1196" s="1210"/>
      <c r="AI1196" s="1210"/>
      <c r="AJ1196" s="1210"/>
    </row>
    <row r="1197" spans="33:36" x14ac:dyDescent="0.2">
      <c r="AG1197" s="1210"/>
      <c r="AH1197" s="1210"/>
      <c r="AI1197" s="1210"/>
      <c r="AJ1197" s="1210"/>
    </row>
    <row r="1198" spans="33:36" x14ac:dyDescent="0.2">
      <c r="AG1198" s="1210"/>
      <c r="AH1198" s="1210"/>
      <c r="AI1198" s="1210"/>
      <c r="AJ1198" s="1210"/>
    </row>
    <row r="1199" spans="33:36" x14ac:dyDescent="0.2">
      <c r="AG1199" s="1210"/>
      <c r="AH1199" s="1210"/>
      <c r="AI1199" s="1210"/>
      <c r="AJ1199" s="1210"/>
    </row>
    <row r="1200" spans="33:36" x14ac:dyDescent="0.2">
      <c r="AG1200" s="1210"/>
      <c r="AH1200" s="1210"/>
      <c r="AI1200" s="1210"/>
      <c r="AJ1200" s="1210"/>
    </row>
    <row r="1201" spans="33:36" x14ac:dyDescent="0.2">
      <c r="AG1201" s="1210"/>
      <c r="AH1201" s="1210"/>
      <c r="AI1201" s="1210"/>
      <c r="AJ1201" s="1210"/>
    </row>
    <row r="1202" spans="33:36" x14ac:dyDescent="0.2">
      <c r="AG1202" s="1210"/>
      <c r="AH1202" s="1210"/>
      <c r="AI1202" s="1210"/>
      <c r="AJ1202" s="1210"/>
    </row>
    <row r="1203" spans="33:36" x14ac:dyDescent="0.2">
      <c r="AG1203" s="1210"/>
      <c r="AH1203" s="1210"/>
      <c r="AI1203" s="1210"/>
      <c r="AJ1203" s="1210"/>
    </row>
    <row r="1204" spans="33:36" x14ac:dyDescent="0.2">
      <c r="AG1204" s="1210"/>
      <c r="AH1204" s="1210"/>
      <c r="AI1204" s="1210"/>
      <c r="AJ1204" s="1210"/>
    </row>
    <row r="1205" spans="33:36" x14ac:dyDescent="0.2">
      <c r="AG1205" s="1210"/>
      <c r="AH1205" s="1210"/>
      <c r="AI1205" s="1210"/>
      <c r="AJ1205" s="1210"/>
    </row>
    <row r="1206" spans="33:36" x14ac:dyDescent="0.2">
      <c r="AG1206" s="1210"/>
      <c r="AH1206" s="1210"/>
      <c r="AI1206" s="1210"/>
      <c r="AJ1206" s="1210"/>
    </row>
    <row r="1207" spans="33:36" x14ac:dyDescent="0.2">
      <c r="AG1207" s="1210"/>
      <c r="AH1207" s="1210"/>
      <c r="AI1207" s="1210"/>
      <c r="AJ1207" s="1210"/>
    </row>
    <row r="1208" spans="33:36" x14ac:dyDescent="0.2">
      <c r="AG1208" s="1210"/>
      <c r="AH1208" s="1210"/>
      <c r="AI1208" s="1210"/>
      <c r="AJ1208" s="1210"/>
    </row>
    <row r="1209" spans="33:36" x14ac:dyDescent="0.2">
      <c r="AG1209" s="1210"/>
      <c r="AH1209" s="1210"/>
      <c r="AI1209" s="1210"/>
      <c r="AJ1209" s="1210"/>
    </row>
    <row r="1210" spans="33:36" x14ac:dyDescent="0.2">
      <c r="AG1210" s="1210"/>
      <c r="AH1210" s="1210"/>
      <c r="AI1210" s="1210"/>
      <c r="AJ1210" s="1210"/>
    </row>
    <row r="1211" spans="33:36" x14ac:dyDescent="0.2">
      <c r="AG1211" s="1210"/>
      <c r="AH1211" s="1210"/>
      <c r="AI1211" s="1210"/>
      <c r="AJ1211" s="1210"/>
    </row>
    <row r="1212" spans="33:36" x14ac:dyDescent="0.2">
      <c r="AG1212" s="1210"/>
      <c r="AH1212" s="1210"/>
      <c r="AI1212" s="1210"/>
      <c r="AJ1212" s="1210"/>
    </row>
    <row r="1213" spans="33:36" x14ac:dyDescent="0.2">
      <c r="AG1213" s="1210"/>
      <c r="AH1213" s="1210"/>
      <c r="AI1213" s="1210"/>
      <c r="AJ1213" s="1210"/>
    </row>
    <row r="1214" spans="33:36" x14ac:dyDescent="0.2">
      <c r="AG1214" s="1210"/>
      <c r="AH1214" s="1210"/>
      <c r="AI1214" s="1210"/>
      <c r="AJ1214" s="1210"/>
    </row>
    <row r="1215" spans="33:36" x14ac:dyDescent="0.2">
      <c r="AG1215" s="1210"/>
      <c r="AH1215" s="1210"/>
      <c r="AI1215" s="1210"/>
      <c r="AJ1215" s="1210"/>
    </row>
    <row r="1216" spans="33:36" x14ac:dyDescent="0.2">
      <c r="AG1216" s="1210"/>
      <c r="AH1216" s="1210"/>
      <c r="AI1216" s="1210"/>
      <c r="AJ1216" s="1210"/>
    </row>
    <row r="1217" spans="33:36" x14ac:dyDescent="0.2">
      <c r="AG1217" s="1210"/>
      <c r="AH1217" s="1210"/>
      <c r="AI1217" s="1210"/>
      <c r="AJ1217" s="1210"/>
    </row>
    <row r="1218" spans="33:36" x14ac:dyDescent="0.2">
      <c r="AG1218" s="1210"/>
      <c r="AH1218" s="1210"/>
      <c r="AI1218" s="1210"/>
      <c r="AJ1218" s="1210"/>
    </row>
    <row r="1219" spans="33:36" x14ac:dyDescent="0.2">
      <c r="AG1219" s="1210"/>
      <c r="AH1219" s="1210"/>
      <c r="AI1219" s="1210"/>
      <c r="AJ1219" s="1210"/>
    </row>
    <row r="1220" spans="33:36" x14ac:dyDescent="0.2">
      <c r="AG1220" s="1210"/>
      <c r="AH1220" s="1210"/>
      <c r="AI1220" s="1210"/>
      <c r="AJ1220" s="1210"/>
    </row>
    <row r="1221" spans="33:36" x14ac:dyDescent="0.2">
      <c r="AG1221" s="1210"/>
      <c r="AH1221" s="1210"/>
      <c r="AI1221" s="1210"/>
      <c r="AJ1221" s="1210"/>
    </row>
    <row r="1222" spans="33:36" x14ac:dyDescent="0.2">
      <c r="AG1222" s="1210"/>
      <c r="AH1222" s="1210"/>
      <c r="AI1222" s="1210"/>
      <c r="AJ1222" s="1210"/>
    </row>
    <row r="1223" spans="33:36" x14ac:dyDescent="0.2">
      <c r="AG1223" s="1210"/>
      <c r="AH1223" s="1210"/>
      <c r="AI1223" s="1210"/>
      <c r="AJ1223" s="1210"/>
    </row>
    <row r="1224" spans="33:36" x14ac:dyDescent="0.2">
      <c r="AG1224" s="1210"/>
      <c r="AH1224" s="1210"/>
      <c r="AI1224" s="1210"/>
      <c r="AJ1224" s="1210"/>
    </row>
    <row r="1225" spans="33:36" x14ac:dyDescent="0.2">
      <c r="AG1225" s="1210"/>
      <c r="AH1225" s="1210"/>
      <c r="AI1225" s="1210"/>
      <c r="AJ1225" s="1210"/>
    </row>
    <row r="1226" spans="33:36" x14ac:dyDescent="0.2">
      <c r="AG1226" s="1210"/>
      <c r="AH1226" s="1210"/>
      <c r="AI1226" s="1210"/>
      <c r="AJ1226" s="1210"/>
    </row>
    <row r="1227" spans="33:36" x14ac:dyDescent="0.2">
      <c r="AG1227" s="1210"/>
      <c r="AH1227" s="1210"/>
      <c r="AI1227" s="1210"/>
      <c r="AJ1227" s="1210"/>
    </row>
    <row r="1228" spans="33:36" x14ac:dyDescent="0.2">
      <c r="AG1228" s="1210"/>
      <c r="AH1228" s="1210"/>
      <c r="AI1228" s="1210"/>
      <c r="AJ1228" s="1210"/>
    </row>
    <row r="1229" spans="33:36" x14ac:dyDescent="0.2">
      <c r="AG1229" s="1210"/>
      <c r="AH1229" s="1210"/>
      <c r="AI1229" s="1210"/>
      <c r="AJ1229" s="1210"/>
    </row>
    <row r="1230" spans="33:36" x14ac:dyDescent="0.2">
      <c r="AG1230" s="1210"/>
      <c r="AH1230" s="1210"/>
      <c r="AI1230" s="1210"/>
      <c r="AJ1230" s="1210"/>
    </row>
    <row r="1231" spans="33:36" x14ac:dyDescent="0.2">
      <c r="AG1231" s="1210"/>
      <c r="AH1231" s="1210"/>
      <c r="AI1231" s="1210"/>
      <c r="AJ1231" s="1210"/>
    </row>
    <row r="1232" spans="33:36" x14ac:dyDescent="0.2">
      <c r="AG1232" s="1210"/>
      <c r="AH1232" s="1210"/>
      <c r="AI1232" s="1210"/>
      <c r="AJ1232" s="1210"/>
    </row>
    <row r="1233" spans="33:36" x14ac:dyDescent="0.2">
      <c r="AG1233" s="1210"/>
      <c r="AH1233" s="1210"/>
      <c r="AI1233" s="1210"/>
      <c r="AJ1233" s="1210"/>
    </row>
    <row r="1234" spans="33:36" x14ac:dyDescent="0.2">
      <c r="AG1234" s="1210"/>
      <c r="AH1234" s="1210"/>
      <c r="AI1234" s="1210"/>
      <c r="AJ1234" s="1210"/>
    </row>
    <row r="1235" spans="33:36" x14ac:dyDescent="0.2">
      <c r="AG1235" s="1210"/>
      <c r="AH1235" s="1210"/>
      <c r="AI1235" s="1210"/>
      <c r="AJ1235" s="1210"/>
    </row>
    <row r="1236" spans="33:36" x14ac:dyDescent="0.2">
      <c r="AG1236" s="1210"/>
      <c r="AH1236" s="1210"/>
      <c r="AI1236" s="1210"/>
      <c r="AJ1236" s="1210"/>
    </row>
    <row r="1237" spans="33:36" x14ac:dyDescent="0.2">
      <c r="AG1237" s="1210"/>
      <c r="AH1237" s="1210"/>
      <c r="AI1237" s="1210"/>
      <c r="AJ1237" s="1210"/>
    </row>
    <row r="1238" spans="33:36" x14ac:dyDescent="0.2">
      <c r="AG1238" s="1210"/>
      <c r="AH1238" s="1210"/>
      <c r="AI1238" s="1210"/>
      <c r="AJ1238" s="1210"/>
    </row>
    <row r="1239" spans="33:36" x14ac:dyDescent="0.2">
      <c r="AG1239" s="1210"/>
      <c r="AH1239" s="1210"/>
      <c r="AI1239" s="1210"/>
      <c r="AJ1239" s="1210"/>
    </row>
    <row r="1240" spans="33:36" x14ac:dyDescent="0.2">
      <c r="AG1240" s="1210"/>
      <c r="AH1240" s="1210"/>
      <c r="AI1240" s="1210"/>
      <c r="AJ1240" s="1210"/>
    </row>
    <row r="1241" spans="33:36" x14ac:dyDescent="0.2">
      <c r="AG1241" s="1210"/>
      <c r="AH1241" s="1210"/>
      <c r="AI1241" s="1210"/>
      <c r="AJ1241" s="1210"/>
    </row>
    <row r="1242" spans="33:36" x14ac:dyDescent="0.2">
      <c r="AG1242" s="1210"/>
      <c r="AH1242" s="1210"/>
      <c r="AI1242" s="1210"/>
      <c r="AJ1242" s="1210"/>
    </row>
    <row r="1243" spans="33:36" x14ac:dyDescent="0.2">
      <c r="AG1243" s="1210"/>
      <c r="AH1243" s="1210"/>
      <c r="AI1243" s="1210"/>
      <c r="AJ1243" s="1210"/>
    </row>
    <row r="1244" spans="33:36" x14ac:dyDescent="0.2">
      <c r="AG1244" s="1210"/>
      <c r="AH1244" s="1210"/>
      <c r="AI1244" s="1210"/>
      <c r="AJ1244" s="1210"/>
    </row>
    <row r="1245" spans="33:36" x14ac:dyDescent="0.2">
      <c r="AG1245" s="1210"/>
      <c r="AH1245" s="1210"/>
      <c r="AI1245" s="1210"/>
      <c r="AJ1245" s="1210"/>
    </row>
    <row r="1246" spans="33:36" x14ac:dyDescent="0.2">
      <c r="AG1246" s="1210"/>
      <c r="AH1246" s="1210"/>
      <c r="AI1246" s="1210"/>
      <c r="AJ1246" s="1210"/>
    </row>
    <row r="1247" spans="33:36" x14ac:dyDescent="0.2">
      <c r="AG1247" s="1210"/>
      <c r="AH1247" s="1210"/>
      <c r="AI1247" s="1210"/>
      <c r="AJ1247" s="1210"/>
    </row>
    <row r="1248" spans="33:36" x14ac:dyDescent="0.2">
      <c r="AG1248" s="1210"/>
      <c r="AH1248" s="1210"/>
      <c r="AI1248" s="1210"/>
      <c r="AJ1248" s="1210"/>
    </row>
    <row r="1249" spans="33:36" x14ac:dyDescent="0.2">
      <c r="AG1249" s="1210"/>
      <c r="AH1249" s="1210"/>
      <c r="AI1249" s="1210"/>
      <c r="AJ1249" s="1210"/>
    </row>
    <row r="1250" spans="33:36" x14ac:dyDescent="0.2">
      <c r="AG1250" s="1210"/>
      <c r="AH1250" s="1210"/>
      <c r="AI1250" s="1210"/>
      <c r="AJ1250" s="1210"/>
    </row>
    <row r="1251" spans="33:36" x14ac:dyDescent="0.2">
      <c r="AG1251" s="1210"/>
      <c r="AH1251" s="1210"/>
      <c r="AI1251" s="1210"/>
      <c r="AJ1251" s="1210"/>
    </row>
    <row r="1252" spans="33:36" x14ac:dyDescent="0.2">
      <c r="AG1252" s="1210"/>
      <c r="AH1252" s="1210"/>
      <c r="AI1252" s="1210"/>
      <c r="AJ1252" s="1210"/>
    </row>
    <row r="1253" spans="33:36" x14ac:dyDescent="0.2">
      <c r="AG1253" s="1210"/>
      <c r="AH1253" s="1210"/>
      <c r="AI1253" s="1210"/>
      <c r="AJ1253" s="1210"/>
    </row>
    <row r="1254" spans="33:36" x14ac:dyDescent="0.2">
      <c r="AG1254" s="1210"/>
      <c r="AH1254" s="1210"/>
      <c r="AI1254" s="1210"/>
      <c r="AJ1254" s="1210"/>
    </row>
    <row r="1255" spans="33:36" x14ac:dyDescent="0.2">
      <c r="AG1255" s="1210"/>
      <c r="AH1255" s="1210"/>
      <c r="AI1255" s="1210"/>
      <c r="AJ1255" s="1210"/>
    </row>
    <row r="1256" spans="33:36" x14ac:dyDescent="0.2">
      <c r="AG1256" s="1210"/>
      <c r="AH1256" s="1210"/>
      <c r="AI1256" s="1210"/>
      <c r="AJ1256" s="1210"/>
    </row>
    <row r="1257" spans="33:36" x14ac:dyDescent="0.2">
      <c r="AG1257" s="1210"/>
      <c r="AH1257" s="1210"/>
      <c r="AI1257" s="1210"/>
      <c r="AJ1257" s="1210"/>
    </row>
    <row r="1258" spans="33:36" x14ac:dyDescent="0.2">
      <c r="AG1258" s="1210"/>
      <c r="AH1258" s="1210"/>
      <c r="AI1258" s="1210"/>
      <c r="AJ1258" s="1210"/>
    </row>
    <row r="1259" spans="33:36" x14ac:dyDescent="0.2">
      <c r="AG1259" s="1210"/>
      <c r="AH1259" s="1210"/>
      <c r="AI1259" s="1210"/>
      <c r="AJ1259" s="1210"/>
    </row>
    <row r="1260" spans="33:36" x14ac:dyDescent="0.2">
      <c r="AG1260" s="1210"/>
      <c r="AH1260" s="1210"/>
      <c r="AI1260" s="1210"/>
      <c r="AJ1260" s="1210"/>
    </row>
    <row r="1261" spans="33:36" x14ac:dyDescent="0.2">
      <c r="AG1261" s="1210"/>
      <c r="AH1261" s="1210"/>
      <c r="AI1261" s="1210"/>
      <c r="AJ1261" s="1210"/>
    </row>
    <row r="1262" spans="33:36" x14ac:dyDescent="0.2">
      <c r="AG1262" s="1210"/>
      <c r="AH1262" s="1210"/>
      <c r="AI1262" s="1210"/>
      <c r="AJ1262" s="1210"/>
    </row>
    <row r="1263" spans="33:36" x14ac:dyDescent="0.2">
      <c r="AG1263" s="1210"/>
      <c r="AH1263" s="1210"/>
      <c r="AI1263" s="1210"/>
      <c r="AJ1263" s="1210"/>
    </row>
    <row r="1264" spans="33:36" x14ac:dyDescent="0.2">
      <c r="AG1264" s="1210"/>
      <c r="AH1264" s="1210"/>
      <c r="AI1264" s="1210"/>
      <c r="AJ1264" s="1210"/>
    </row>
    <row r="1265" spans="33:36" x14ac:dyDescent="0.2">
      <c r="AG1265" s="1210"/>
      <c r="AH1265" s="1210"/>
      <c r="AI1265" s="1210"/>
      <c r="AJ1265" s="1210"/>
    </row>
    <row r="1266" spans="33:36" x14ac:dyDescent="0.2">
      <c r="AG1266" s="1210"/>
      <c r="AH1266" s="1210"/>
      <c r="AI1266" s="1210"/>
      <c r="AJ1266" s="1210"/>
    </row>
    <row r="1267" spans="33:36" x14ac:dyDescent="0.2">
      <c r="AG1267" s="1210"/>
      <c r="AH1267" s="1210"/>
      <c r="AI1267" s="1210"/>
      <c r="AJ1267" s="1210"/>
    </row>
    <row r="1268" spans="33:36" x14ac:dyDescent="0.2">
      <c r="AG1268" s="1210"/>
      <c r="AH1268" s="1210"/>
      <c r="AI1268" s="1210"/>
      <c r="AJ1268" s="1210"/>
    </row>
    <row r="1269" spans="33:36" x14ac:dyDescent="0.2">
      <c r="AG1269" s="1210"/>
      <c r="AH1269" s="1210"/>
      <c r="AI1269" s="1210"/>
      <c r="AJ1269" s="1210"/>
    </row>
    <row r="1270" spans="33:36" x14ac:dyDescent="0.2">
      <c r="AG1270" s="1210"/>
      <c r="AH1270" s="1210"/>
      <c r="AI1270" s="1210"/>
      <c r="AJ1270" s="1210"/>
    </row>
    <row r="1271" spans="33:36" x14ac:dyDescent="0.2">
      <c r="AG1271" s="1210"/>
      <c r="AH1271" s="1210"/>
      <c r="AI1271" s="1210"/>
      <c r="AJ1271" s="1210"/>
    </row>
    <row r="1272" spans="33:36" x14ac:dyDescent="0.2">
      <c r="AG1272" s="1210"/>
      <c r="AH1272" s="1210"/>
      <c r="AI1272" s="1210"/>
      <c r="AJ1272" s="1210"/>
    </row>
    <row r="1273" spans="33:36" x14ac:dyDescent="0.2">
      <c r="AG1273" s="1210"/>
      <c r="AH1273" s="1210"/>
      <c r="AI1273" s="1210"/>
      <c r="AJ1273" s="1210"/>
    </row>
    <row r="1274" spans="33:36" x14ac:dyDescent="0.2">
      <c r="AG1274" s="1210"/>
      <c r="AH1274" s="1210"/>
      <c r="AI1274" s="1210"/>
      <c r="AJ1274" s="1210"/>
    </row>
    <row r="1275" spans="33:36" x14ac:dyDescent="0.2">
      <c r="AG1275" s="1210"/>
      <c r="AH1275" s="1210"/>
      <c r="AI1275" s="1210"/>
      <c r="AJ1275" s="1210"/>
    </row>
    <row r="1276" spans="33:36" x14ac:dyDescent="0.2">
      <c r="AG1276" s="1210"/>
      <c r="AH1276" s="1210"/>
      <c r="AI1276" s="1210"/>
      <c r="AJ1276" s="1210"/>
    </row>
    <row r="1277" spans="33:36" x14ac:dyDescent="0.2">
      <c r="AG1277" s="1210"/>
      <c r="AH1277" s="1210"/>
      <c r="AI1277" s="1210"/>
      <c r="AJ1277" s="1210"/>
    </row>
    <row r="1278" spans="33:36" x14ac:dyDescent="0.2">
      <c r="AG1278" s="1210"/>
      <c r="AH1278" s="1210"/>
      <c r="AI1278" s="1210"/>
      <c r="AJ1278" s="1210"/>
    </row>
    <row r="1279" spans="33:36" x14ac:dyDescent="0.2">
      <c r="AG1279" s="1210"/>
      <c r="AH1279" s="1210"/>
      <c r="AI1279" s="1210"/>
      <c r="AJ1279" s="1210"/>
    </row>
    <row r="1280" spans="33:36" x14ac:dyDescent="0.2">
      <c r="AG1280" s="1210"/>
      <c r="AH1280" s="1210"/>
      <c r="AI1280" s="1210"/>
      <c r="AJ1280" s="1210"/>
    </row>
    <row r="1281" spans="33:36" x14ac:dyDescent="0.2">
      <c r="AG1281" s="1210"/>
      <c r="AH1281" s="1210"/>
      <c r="AI1281" s="1210"/>
      <c r="AJ1281" s="1210"/>
    </row>
    <row r="1282" spans="33:36" x14ac:dyDescent="0.2">
      <c r="AG1282" s="1210"/>
      <c r="AH1282" s="1210"/>
      <c r="AI1282" s="1210"/>
      <c r="AJ1282" s="1210"/>
    </row>
    <row r="1283" spans="33:36" x14ac:dyDescent="0.2">
      <c r="AG1283" s="1210"/>
      <c r="AH1283" s="1210"/>
      <c r="AI1283" s="1210"/>
      <c r="AJ1283" s="1210"/>
    </row>
    <row r="1284" spans="33:36" x14ac:dyDescent="0.2">
      <c r="AG1284" s="1210"/>
      <c r="AH1284" s="1210"/>
      <c r="AI1284" s="1210"/>
      <c r="AJ1284" s="1210"/>
    </row>
    <row r="1285" spans="33:36" x14ac:dyDescent="0.2">
      <c r="AG1285" s="1210"/>
      <c r="AH1285" s="1210"/>
      <c r="AI1285" s="1210"/>
      <c r="AJ1285" s="1210"/>
    </row>
    <row r="1286" spans="33:36" x14ac:dyDescent="0.2">
      <c r="AG1286" s="1210"/>
      <c r="AH1286" s="1210"/>
      <c r="AI1286" s="1210"/>
      <c r="AJ1286" s="1210"/>
    </row>
    <row r="1287" spans="33:36" x14ac:dyDescent="0.2">
      <c r="AG1287" s="1210"/>
      <c r="AH1287" s="1210"/>
      <c r="AI1287" s="1210"/>
      <c r="AJ1287" s="1210"/>
    </row>
    <row r="1288" spans="33:36" x14ac:dyDescent="0.2">
      <c r="AG1288" s="1210"/>
      <c r="AH1288" s="1210"/>
      <c r="AI1288" s="1210"/>
      <c r="AJ1288" s="1210"/>
    </row>
    <row r="1289" spans="33:36" x14ac:dyDescent="0.2">
      <c r="AG1289" s="1210"/>
      <c r="AH1289" s="1210"/>
      <c r="AI1289" s="1210"/>
      <c r="AJ1289" s="1210"/>
    </row>
    <row r="1290" spans="33:36" x14ac:dyDescent="0.2">
      <c r="AG1290" s="1210"/>
      <c r="AH1290" s="1210"/>
      <c r="AI1290" s="1210"/>
      <c r="AJ1290" s="1210"/>
    </row>
    <row r="1291" spans="33:36" x14ac:dyDescent="0.2">
      <c r="AG1291" s="1210"/>
      <c r="AH1291" s="1210"/>
      <c r="AI1291" s="1210"/>
      <c r="AJ1291" s="1210"/>
    </row>
    <row r="1292" spans="33:36" x14ac:dyDescent="0.2">
      <c r="AG1292" s="1210"/>
      <c r="AH1292" s="1210"/>
      <c r="AI1292" s="1210"/>
      <c r="AJ1292" s="1210"/>
    </row>
    <row r="1293" spans="33:36" x14ac:dyDescent="0.2">
      <c r="AG1293" s="1210"/>
      <c r="AH1293" s="1210"/>
      <c r="AI1293" s="1210"/>
      <c r="AJ1293" s="1210"/>
    </row>
    <row r="1294" spans="33:36" x14ac:dyDescent="0.2">
      <c r="AG1294" s="1210"/>
      <c r="AH1294" s="1210"/>
      <c r="AI1294" s="1210"/>
      <c r="AJ1294" s="1210"/>
    </row>
    <row r="1295" spans="33:36" x14ac:dyDescent="0.2">
      <c r="AG1295" s="1210"/>
      <c r="AH1295" s="1210"/>
      <c r="AI1295" s="1210"/>
      <c r="AJ1295" s="1210"/>
    </row>
    <row r="1296" spans="33:36" x14ac:dyDescent="0.2">
      <c r="AG1296" s="1210"/>
      <c r="AH1296" s="1210"/>
      <c r="AI1296" s="1210"/>
      <c r="AJ1296" s="1210"/>
    </row>
    <row r="1297" spans="33:36" x14ac:dyDescent="0.2">
      <c r="AG1297" s="1210"/>
      <c r="AH1297" s="1210"/>
      <c r="AI1297" s="1210"/>
      <c r="AJ1297" s="1210"/>
    </row>
    <row r="1298" spans="33:36" x14ac:dyDescent="0.2">
      <c r="AG1298" s="1210"/>
      <c r="AH1298" s="1210"/>
      <c r="AI1298" s="1210"/>
      <c r="AJ1298" s="1210"/>
    </row>
    <row r="1299" spans="33:36" x14ac:dyDescent="0.2">
      <c r="AG1299" s="1210"/>
      <c r="AH1299" s="1210"/>
      <c r="AI1299" s="1210"/>
      <c r="AJ1299" s="1210"/>
    </row>
    <row r="1300" spans="33:36" x14ac:dyDescent="0.2">
      <c r="AG1300" s="1210"/>
      <c r="AH1300" s="1210"/>
      <c r="AI1300" s="1210"/>
      <c r="AJ1300" s="1210"/>
    </row>
    <row r="1301" spans="33:36" x14ac:dyDescent="0.2">
      <c r="AG1301" s="1210"/>
      <c r="AH1301" s="1210"/>
      <c r="AI1301" s="1210"/>
      <c r="AJ1301" s="1210"/>
    </row>
    <row r="1302" spans="33:36" x14ac:dyDescent="0.2">
      <c r="AG1302" s="1210"/>
      <c r="AH1302" s="1210"/>
      <c r="AI1302" s="1210"/>
      <c r="AJ1302" s="1210"/>
    </row>
    <row r="1303" spans="33:36" x14ac:dyDescent="0.2">
      <c r="AG1303" s="1210"/>
      <c r="AH1303" s="1210"/>
      <c r="AI1303" s="1210"/>
      <c r="AJ1303" s="1210"/>
    </row>
    <row r="1304" spans="33:36" x14ac:dyDescent="0.2">
      <c r="AG1304" s="1210"/>
      <c r="AH1304" s="1210"/>
      <c r="AI1304" s="1210"/>
      <c r="AJ1304" s="1210"/>
    </row>
    <row r="1305" spans="33:36" x14ac:dyDescent="0.2">
      <c r="AG1305" s="1210"/>
      <c r="AH1305" s="1210"/>
      <c r="AI1305" s="1210"/>
      <c r="AJ1305" s="1210"/>
    </row>
    <row r="1306" spans="33:36" x14ac:dyDescent="0.2">
      <c r="AG1306" s="1210"/>
      <c r="AH1306" s="1210"/>
      <c r="AI1306" s="1210"/>
      <c r="AJ1306" s="1210"/>
    </row>
    <row r="1307" spans="33:36" x14ac:dyDescent="0.2">
      <c r="AG1307" s="1210"/>
      <c r="AH1307" s="1210"/>
      <c r="AI1307" s="1210"/>
      <c r="AJ1307" s="1210"/>
    </row>
    <row r="1308" spans="33:36" x14ac:dyDescent="0.2">
      <c r="AG1308" s="1210"/>
      <c r="AH1308" s="1210"/>
      <c r="AI1308" s="1210"/>
      <c r="AJ1308" s="1210"/>
    </row>
    <row r="1309" spans="33:36" x14ac:dyDescent="0.2">
      <c r="AG1309" s="1210"/>
      <c r="AH1309" s="1210"/>
      <c r="AI1309" s="1210"/>
      <c r="AJ1309" s="1210"/>
    </row>
    <row r="1310" spans="33:36" x14ac:dyDescent="0.2">
      <c r="AG1310" s="1210"/>
      <c r="AH1310" s="1210"/>
      <c r="AI1310" s="1210"/>
      <c r="AJ1310" s="1210"/>
    </row>
    <row r="1311" spans="33:36" x14ac:dyDescent="0.2">
      <c r="AG1311" s="1210"/>
      <c r="AH1311" s="1210"/>
      <c r="AI1311" s="1210"/>
      <c r="AJ1311" s="1210"/>
    </row>
    <row r="1312" spans="33:36" x14ac:dyDescent="0.2">
      <c r="AG1312" s="1210"/>
      <c r="AH1312" s="1210"/>
      <c r="AI1312" s="1210"/>
      <c r="AJ1312" s="1210"/>
    </row>
    <row r="1313" spans="33:36" x14ac:dyDescent="0.2">
      <c r="AG1313" s="1210"/>
      <c r="AH1313" s="1210"/>
      <c r="AI1313" s="1210"/>
      <c r="AJ1313" s="1210"/>
    </row>
    <row r="1314" spans="33:36" x14ac:dyDescent="0.2">
      <c r="AG1314" s="1210"/>
      <c r="AH1314" s="1210"/>
      <c r="AI1314" s="1210"/>
      <c r="AJ1314" s="1210"/>
    </row>
    <row r="1315" spans="33:36" x14ac:dyDescent="0.2">
      <c r="AG1315" s="1210"/>
      <c r="AH1315" s="1210"/>
      <c r="AI1315" s="1210"/>
      <c r="AJ1315" s="1210"/>
    </row>
    <row r="1316" spans="33:36" x14ac:dyDescent="0.2">
      <c r="AG1316" s="1210"/>
      <c r="AH1316" s="1210"/>
      <c r="AI1316" s="1210"/>
      <c r="AJ1316" s="1210"/>
    </row>
    <row r="1317" spans="33:36" x14ac:dyDescent="0.2">
      <c r="AG1317" s="1210"/>
      <c r="AH1317" s="1210"/>
      <c r="AI1317" s="1210"/>
      <c r="AJ1317" s="1210"/>
    </row>
    <row r="1318" spans="33:36" x14ac:dyDescent="0.2">
      <c r="AG1318" s="1210"/>
      <c r="AH1318" s="1210"/>
      <c r="AI1318" s="1210"/>
      <c r="AJ1318" s="1210"/>
    </row>
    <row r="1319" spans="33:36" x14ac:dyDescent="0.2">
      <c r="AG1319" s="1210"/>
      <c r="AH1319" s="1210"/>
      <c r="AI1319" s="1210"/>
      <c r="AJ1319" s="1210"/>
    </row>
    <row r="1320" spans="33:36" x14ac:dyDescent="0.2">
      <c r="AG1320" s="1210"/>
      <c r="AH1320" s="1210"/>
      <c r="AI1320" s="1210"/>
      <c r="AJ1320" s="1210"/>
    </row>
    <row r="1321" spans="33:36" x14ac:dyDescent="0.2">
      <c r="AG1321" s="1210"/>
      <c r="AH1321" s="1210"/>
      <c r="AI1321" s="1210"/>
      <c r="AJ1321" s="1210"/>
    </row>
    <row r="1322" spans="33:36" x14ac:dyDescent="0.2">
      <c r="AG1322" s="1210"/>
      <c r="AH1322" s="1210"/>
      <c r="AI1322" s="1210"/>
      <c r="AJ1322" s="1210"/>
    </row>
    <row r="1323" spans="33:36" x14ac:dyDescent="0.2">
      <c r="AG1323" s="1210"/>
      <c r="AH1323" s="1210"/>
      <c r="AI1323" s="1210"/>
      <c r="AJ1323" s="1210"/>
    </row>
    <row r="1324" spans="33:36" x14ac:dyDescent="0.2">
      <c r="AG1324" s="1210"/>
      <c r="AH1324" s="1210"/>
      <c r="AI1324" s="1210"/>
      <c r="AJ1324" s="1210"/>
    </row>
    <row r="1325" spans="33:36" x14ac:dyDescent="0.2">
      <c r="AG1325" s="1210"/>
      <c r="AH1325" s="1210"/>
      <c r="AI1325" s="1210"/>
      <c r="AJ1325" s="1210"/>
    </row>
    <row r="1326" spans="33:36" x14ac:dyDescent="0.2">
      <c r="AG1326" s="1210"/>
      <c r="AH1326" s="1210"/>
      <c r="AI1326" s="1210"/>
      <c r="AJ1326" s="1210"/>
    </row>
    <row r="1327" spans="33:36" x14ac:dyDescent="0.2">
      <c r="AG1327" s="1210"/>
      <c r="AH1327" s="1210"/>
      <c r="AI1327" s="1210"/>
      <c r="AJ1327" s="1210"/>
    </row>
    <row r="1328" spans="33:36" x14ac:dyDescent="0.2">
      <c r="AG1328" s="1210"/>
      <c r="AH1328" s="1210"/>
      <c r="AI1328" s="1210"/>
      <c r="AJ1328" s="1210"/>
    </row>
    <row r="1329" spans="33:36" x14ac:dyDescent="0.2">
      <c r="AG1329" s="1210"/>
      <c r="AH1329" s="1210"/>
      <c r="AI1329" s="1210"/>
      <c r="AJ1329" s="1210"/>
    </row>
    <row r="1330" spans="33:36" x14ac:dyDescent="0.2">
      <c r="AG1330" s="1210"/>
      <c r="AH1330" s="1210"/>
      <c r="AI1330" s="1210"/>
      <c r="AJ1330" s="1210"/>
    </row>
    <row r="1331" spans="33:36" x14ac:dyDescent="0.2">
      <c r="AG1331" s="1210"/>
      <c r="AH1331" s="1210"/>
      <c r="AI1331" s="1210"/>
      <c r="AJ1331" s="1210"/>
    </row>
    <row r="1332" spans="33:36" x14ac:dyDescent="0.2">
      <c r="AG1332" s="1210"/>
      <c r="AH1332" s="1210"/>
      <c r="AI1332" s="1210"/>
      <c r="AJ1332" s="1210"/>
    </row>
    <row r="1333" spans="33:36" x14ac:dyDescent="0.2">
      <c r="AG1333" s="1210"/>
      <c r="AH1333" s="1210"/>
      <c r="AI1333" s="1210"/>
      <c r="AJ1333" s="1210"/>
    </row>
    <row r="1334" spans="33:36" x14ac:dyDescent="0.2">
      <c r="AG1334" s="1210"/>
      <c r="AH1334" s="1210"/>
      <c r="AI1334" s="1210"/>
      <c r="AJ1334" s="1210"/>
    </row>
    <row r="1335" spans="33:36" x14ac:dyDescent="0.2">
      <c r="AG1335" s="1210"/>
      <c r="AH1335" s="1210"/>
      <c r="AI1335" s="1210"/>
      <c r="AJ1335" s="1210"/>
    </row>
    <row r="1336" spans="33:36" x14ac:dyDescent="0.2">
      <c r="AG1336" s="1210"/>
      <c r="AH1336" s="1210"/>
      <c r="AI1336" s="1210"/>
      <c r="AJ1336" s="1210"/>
    </row>
    <row r="1337" spans="33:36" x14ac:dyDescent="0.2">
      <c r="AG1337" s="1210"/>
      <c r="AH1337" s="1210"/>
      <c r="AI1337" s="1210"/>
      <c r="AJ1337" s="1210"/>
    </row>
    <row r="1338" spans="33:36" x14ac:dyDescent="0.2">
      <c r="AG1338" s="1210"/>
      <c r="AH1338" s="1210"/>
      <c r="AI1338" s="1210"/>
      <c r="AJ1338" s="1210"/>
    </row>
    <row r="1339" spans="33:36" x14ac:dyDescent="0.2">
      <c r="AG1339" s="1210"/>
      <c r="AH1339" s="1210"/>
      <c r="AI1339" s="1210"/>
      <c r="AJ1339" s="1210"/>
    </row>
    <row r="1340" spans="33:36" x14ac:dyDescent="0.2">
      <c r="AG1340" s="1210"/>
      <c r="AH1340" s="1210"/>
      <c r="AI1340" s="1210"/>
      <c r="AJ1340" s="1210"/>
    </row>
    <row r="1341" spans="33:36" x14ac:dyDescent="0.2">
      <c r="AG1341" s="1210"/>
      <c r="AH1341" s="1210"/>
      <c r="AI1341" s="1210"/>
      <c r="AJ1341" s="1210"/>
    </row>
    <row r="1342" spans="33:36" x14ac:dyDescent="0.2">
      <c r="AG1342" s="1210"/>
      <c r="AH1342" s="1210"/>
      <c r="AI1342" s="1210"/>
      <c r="AJ1342" s="1210"/>
    </row>
    <row r="1343" spans="33:36" x14ac:dyDescent="0.2">
      <c r="AG1343" s="1210"/>
      <c r="AH1343" s="1210"/>
      <c r="AI1343" s="1210"/>
      <c r="AJ1343" s="1210"/>
    </row>
    <row r="1344" spans="33:36" x14ac:dyDescent="0.2">
      <c r="AG1344" s="1210"/>
      <c r="AH1344" s="1210"/>
      <c r="AI1344" s="1210"/>
      <c r="AJ1344" s="1210"/>
    </row>
    <row r="1345" spans="33:36" x14ac:dyDescent="0.2">
      <c r="AG1345" s="1210"/>
      <c r="AH1345" s="1210"/>
      <c r="AI1345" s="1210"/>
      <c r="AJ1345" s="1210"/>
    </row>
    <row r="1346" spans="33:36" x14ac:dyDescent="0.2">
      <c r="AG1346" s="1210"/>
      <c r="AH1346" s="1210"/>
      <c r="AI1346" s="1210"/>
      <c r="AJ1346" s="1210"/>
    </row>
    <row r="1347" spans="33:36" x14ac:dyDescent="0.2">
      <c r="AG1347" s="1210"/>
      <c r="AH1347" s="1210"/>
      <c r="AI1347" s="1210"/>
      <c r="AJ1347" s="1210"/>
    </row>
    <row r="1348" spans="33:36" x14ac:dyDescent="0.2">
      <c r="AG1348" s="1210"/>
      <c r="AH1348" s="1210"/>
      <c r="AI1348" s="1210"/>
      <c r="AJ1348" s="1210"/>
    </row>
    <row r="1349" spans="33:36" x14ac:dyDescent="0.2">
      <c r="AG1349" s="1210"/>
      <c r="AH1349" s="1210"/>
      <c r="AI1349" s="1210"/>
      <c r="AJ1349" s="1210"/>
    </row>
    <row r="1350" spans="33:36" x14ac:dyDescent="0.2">
      <c r="AG1350" s="1210"/>
      <c r="AH1350" s="1210"/>
      <c r="AI1350" s="1210"/>
      <c r="AJ1350" s="1210"/>
    </row>
    <row r="1351" spans="33:36" x14ac:dyDescent="0.2">
      <c r="AG1351" s="1210"/>
      <c r="AH1351" s="1210"/>
      <c r="AI1351" s="1210"/>
      <c r="AJ1351" s="1210"/>
    </row>
    <row r="1352" spans="33:36" x14ac:dyDescent="0.2">
      <c r="AG1352" s="1210"/>
      <c r="AH1352" s="1210"/>
      <c r="AI1352" s="1210"/>
      <c r="AJ1352" s="1210"/>
    </row>
    <row r="1353" spans="33:36" x14ac:dyDescent="0.2">
      <c r="AG1353" s="1210"/>
      <c r="AH1353" s="1210"/>
      <c r="AI1353" s="1210"/>
      <c r="AJ1353" s="1210"/>
    </row>
    <row r="1354" spans="33:36" x14ac:dyDescent="0.2">
      <c r="AG1354" s="1210"/>
      <c r="AH1354" s="1210"/>
      <c r="AI1354" s="1210"/>
      <c r="AJ1354" s="1210"/>
    </row>
    <row r="1355" spans="33:36" x14ac:dyDescent="0.2">
      <c r="AG1355" s="1210"/>
      <c r="AH1355" s="1210"/>
      <c r="AI1355" s="1210"/>
      <c r="AJ1355" s="1210"/>
    </row>
    <row r="1356" spans="33:36" x14ac:dyDescent="0.2">
      <c r="AG1356" s="1210"/>
      <c r="AH1356" s="1210"/>
      <c r="AI1356" s="1210"/>
      <c r="AJ1356" s="1210"/>
    </row>
    <row r="1357" spans="33:36" x14ac:dyDescent="0.2">
      <c r="AG1357" s="1210"/>
      <c r="AH1357" s="1210"/>
      <c r="AI1357" s="1210"/>
      <c r="AJ1357" s="1210"/>
    </row>
    <row r="1358" spans="33:36" x14ac:dyDescent="0.2">
      <c r="AG1358" s="1210"/>
      <c r="AH1358" s="1210"/>
      <c r="AI1358" s="1210"/>
      <c r="AJ1358" s="1210"/>
    </row>
    <row r="1359" spans="33:36" x14ac:dyDescent="0.2">
      <c r="AG1359" s="1210"/>
      <c r="AH1359" s="1210"/>
      <c r="AI1359" s="1210"/>
      <c r="AJ1359" s="1210"/>
    </row>
    <row r="1360" spans="33:36" x14ac:dyDescent="0.2">
      <c r="AG1360" s="1210"/>
      <c r="AH1360" s="1210"/>
      <c r="AI1360" s="1210"/>
      <c r="AJ1360" s="1210"/>
    </row>
    <row r="1361" spans="33:36" x14ac:dyDescent="0.2">
      <c r="AG1361" s="1210"/>
      <c r="AH1361" s="1210"/>
      <c r="AI1361" s="1210"/>
      <c r="AJ1361" s="1210"/>
    </row>
    <row r="1362" spans="33:36" x14ac:dyDescent="0.2">
      <c r="AG1362" s="1210"/>
      <c r="AH1362" s="1210"/>
      <c r="AI1362" s="1210"/>
      <c r="AJ1362" s="1210"/>
    </row>
    <row r="1363" spans="33:36" x14ac:dyDescent="0.2">
      <c r="AG1363" s="1210"/>
      <c r="AH1363" s="1210"/>
      <c r="AI1363" s="1210"/>
      <c r="AJ1363" s="1210"/>
    </row>
    <row r="1364" spans="33:36" x14ac:dyDescent="0.2">
      <c r="AG1364" s="1210"/>
      <c r="AH1364" s="1210"/>
      <c r="AI1364" s="1210"/>
      <c r="AJ1364" s="1210"/>
    </row>
    <row r="1365" spans="33:36" x14ac:dyDescent="0.2">
      <c r="AG1365" s="1210"/>
      <c r="AH1365" s="1210"/>
      <c r="AI1365" s="1210"/>
      <c r="AJ1365" s="1210"/>
    </row>
    <row r="1366" spans="33:36" x14ac:dyDescent="0.2">
      <c r="AG1366" s="1210"/>
      <c r="AH1366" s="1210"/>
      <c r="AI1366" s="1210"/>
      <c r="AJ1366" s="1210"/>
    </row>
    <row r="1367" spans="33:36" x14ac:dyDescent="0.2">
      <c r="AG1367" s="1210"/>
      <c r="AH1367" s="1210"/>
      <c r="AI1367" s="1210"/>
      <c r="AJ1367" s="1210"/>
    </row>
    <row r="1368" spans="33:36" x14ac:dyDescent="0.2">
      <c r="AG1368" s="1210"/>
      <c r="AH1368" s="1210"/>
      <c r="AI1368" s="1210"/>
      <c r="AJ1368" s="1210"/>
    </row>
    <row r="1369" spans="33:36" x14ac:dyDescent="0.2">
      <c r="AG1369" s="1210"/>
      <c r="AH1369" s="1210"/>
      <c r="AI1369" s="1210"/>
      <c r="AJ1369" s="1210"/>
    </row>
    <row r="1370" spans="33:36" x14ac:dyDescent="0.2">
      <c r="AG1370" s="1210"/>
      <c r="AH1370" s="1210"/>
      <c r="AI1370" s="1210"/>
      <c r="AJ1370" s="1210"/>
    </row>
    <row r="1371" spans="33:36" x14ac:dyDescent="0.2">
      <c r="AG1371" s="1210"/>
      <c r="AH1371" s="1210"/>
      <c r="AI1371" s="1210"/>
      <c r="AJ1371" s="1210"/>
    </row>
    <row r="1372" spans="33:36" x14ac:dyDescent="0.2">
      <c r="AG1372" s="1210"/>
      <c r="AH1372" s="1210"/>
      <c r="AI1372" s="1210"/>
      <c r="AJ1372" s="1210"/>
    </row>
    <row r="1373" spans="33:36" x14ac:dyDescent="0.2">
      <c r="AG1373" s="1210"/>
      <c r="AH1373" s="1210"/>
      <c r="AI1373" s="1210"/>
      <c r="AJ1373" s="1210"/>
    </row>
    <row r="1374" spans="33:36" x14ac:dyDescent="0.2">
      <c r="AG1374" s="1210"/>
      <c r="AH1374" s="1210"/>
      <c r="AI1374" s="1210"/>
      <c r="AJ1374" s="1210"/>
    </row>
    <row r="1375" spans="33:36" x14ac:dyDescent="0.2">
      <c r="AG1375" s="1210"/>
      <c r="AH1375" s="1210"/>
      <c r="AI1375" s="1210"/>
      <c r="AJ1375" s="1210"/>
    </row>
    <row r="1376" spans="33:36" x14ac:dyDescent="0.2">
      <c r="AG1376" s="1210"/>
      <c r="AH1376" s="1210"/>
      <c r="AI1376" s="1210"/>
      <c r="AJ1376" s="1210"/>
    </row>
    <row r="1377" spans="33:36" x14ac:dyDescent="0.2">
      <c r="AG1377" s="1210"/>
      <c r="AH1377" s="1210"/>
      <c r="AI1377" s="1210"/>
      <c r="AJ1377" s="1210"/>
    </row>
    <row r="1378" spans="33:36" x14ac:dyDescent="0.2">
      <c r="AG1378" s="1210"/>
      <c r="AH1378" s="1210"/>
      <c r="AI1378" s="1210"/>
      <c r="AJ1378" s="1210"/>
    </row>
    <row r="1379" spans="33:36" x14ac:dyDescent="0.2">
      <c r="AG1379" s="1210"/>
      <c r="AH1379" s="1210"/>
      <c r="AI1379" s="1210"/>
      <c r="AJ1379" s="1210"/>
    </row>
    <row r="1380" spans="33:36" x14ac:dyDescent="0.2">
      <c r="AG1380" s="1210"/>
      <c r="AH1380" s="1210"/>
      <c r="AI1380" s="1210"/>
      <c r="AJ1380" s="1210"/>
    </row>
    <row r="1381" spans="33:36" x14ac:dyDescent="0.2">
      <c r="AG1381" s="1210"/>
      <c r="AH1381" s="1210"/>
      <c r="AI1381" s="1210"/>
      <c r="AJ1381" s="1210"/>
    </row>
    <row r="1382" spans="33:36" x14ac:dyDescent="0.2">
      <c r="AG1382" s="1210"/>
      <c r="AH1382" s="1210"/>
      <c r="AI1382" s="1210"/>
      <c r="AJ1382" s="1210"/>
    </row>
  </sheetData>
  <mergeCells count="13">
    <mergeCell ref="A6:B6"/>
    <mergeCell ref="AR5:AR6"/>
    <mergeCell ref="A108:Q108"/>
    <mergeCell ref="A1:AR1"/>
    <mergeCell ref="A2:AR2"/>
    <mergeCell ref="A3:AR3"/>
    <mergeCell ref="C5:G5"/>
    <mergeCell ref="H5:M5"/>
    <mergeCell ref="N5:W5"/>
    <mergeCell ref="X5:AD5"/>
    <mergeCell ref="AE5:AJ5"/>
    <mergeCell ref="AK5:AL5"/>
    <mergeCell ref="AM5:AQ5"/>
  </mergeCells>
  <conditionalFormatting sqref="A65:B65">
    <cfRule type="expression" dxfId="209" priority="45" stopIfTrue="1">
      <formula>$A$8&lt;&gt;""</formula>
    </cfRule>
  </conditionalFormatting>
  <conditionalFormatting sqref="A9:AG9">
    <cfRule type="expression" dxfId="208" priority="97" stopIfTrue="1">
      <formula>$A$9&lt;&gt;""</formula>
    </cfRule>
  </conditionalFormatting>
  <conditionalFormatting sqref="A10:AG10">
    <cfRule type="expression" dxfId="207" priority="96" stopIfTrue="1">
      <formula>$A$10&lt;&gt;""</formula>
    </cfRule>
  </conditionalFormatting>
  <conditionalFormatting sqref="A11:AG11">
    <cfRule type="expression" dxfId="206" priority="95" stopIfTrue="1">
      <formula>$A$11&lt;&gt;""</formula>
    </cfRule>
  </conditionalFormatting>
  <conditionalFormatting sqref="A12:AG12">
    <cfRule type="expression" dxfId="205" priority="94" stopIfTrue="1">
      <formula>$A$12&lt;&gt;""</formula>
    </cfRule>
  </conditionalFormatting>
  <conditionalFormatting sqref="A13:AG13">
    <cfRule type="expression" dxfId="204" priority="93" stopIfTrue="1">
      <formula>$A$13&lt;&gt;""</formula>
    </cfRule>
  </conditionalFormatting>
  <conditionalFormatting sqref="A14:AG14">
    <cfRule type="expression" dxfId="203" priority="92" stopIfTrue="1">
      <formula>$A$14&lt;&gt;""</formula>
    </cfRule>
  </conditionalFormatting>
  <conditionalFormatting sqref="A15:AG15">
    <cfRule type="expression" dxfId="202" priority="91" stopIfTrue="1">
      <formula>$A$15&lt;&gt;""</formula>
    </cfRule>
  </conditionalFormatting>
  <conditionalFormatting sqref="A16:AG16">
    <cfRule type="expression" dxfId="201" priority="90" stopIfTrue="1">
      <formula>$A$16&lt;&gt;""</formula>
    </cfRule>
  </conditionalFormatting>
  <conditionalFormatting sqref="A17:AG17">
    <cfRule type="expression" dxfId="200" priority="89" stopIfTrue="1">
      <formula>$A$17&lt;&gt;""</formula>
    </cfRule>
  </conditionalFormatting>
  <conditionalFormatting sqref="A18:AG18">
    <cfRule type="expression" dxfId="199" priority="88" stopIfTrue="1">
      <formula>$A$18&lt;&gt;""</formula>
    </cfRule>
  </conditionalFormatting>
  <conditionalFormatting sqref="A20:AG20">
    <cfRule type="expression" dxfId="198" priority="87" stopIfTrue="1">
      <formula>$A$20&lt;&gt;""</formula>
    </cfRule>
  </conditionalFormatting>
  <conditionalFormatting sqref="A21:AG21">
    <cfRule type="expression" dxfId="197" priority="86" stopIfTrue="1">
      <formula>$A$21&lt;&gt;""</formula>
    </cfRule>
  </conditionalFormatting>
  <conditionalFormatting sqref="A23">
    <cfRule type="expression" dxfId="196" priority="84" stopIfTrue="1">
      <formula>$A$23&lt;&gt;""</formula>
    </cfRule>
  </conditionalFormatting>
  <conditionalFormatting sqref="A24">
    <cfRule type="expression" dxfId="195" priority="83" stopIfTrue="1">
      <formula>$A$24&lt;&gt;""</formula>
    </cfRule>
  </conditionalFormatting>
  <conditionalFormatting sqref="A26">
    <cfRule type="expression" dxfId="194" priority="82" stopIfTrue="1">
      <formula>$A$26&lt;&gt;""</formula>
    </cfRule>
  </conditionalFormatting>
  <conditionalFormatting sqref="A27">
    <cfRule type="expression" dxfId="193" priority="81" stopIfTrue="1">
      <formula>$A$27&lt;&gt;""</formula>
    </cfRule>
  </conditionalFormatting>
  <conditionalFormatting sqref="A28">
    <cfRule type="expression" dxfId="192" priority="80" stopIfTrue="1">
      <formula>$A$28&lt;&gt;""</formula>
    </cfRule>
  </conditionalFormatting>
  <conditionalFormatting sqref="A29">
    <cfRule type="expression" dxfId="191" priority="79" stopIfTrue="1">
      <formula>$A$29&lt;&gt;""</formula>
    </cfRule>
  </conditionalFormatting>
  <conditionalFormatting sqref="A30">
    <cfRule type="expression" dxfId="190" priority="78" stopIfTrue="1">
      <formula>$A$30&lt;&gt;""</formula>
    </cfRule>
  </conditionalFormatting>
  <conditionalFormatting sqref="A31">
    <cfRule type="expression" dxfId="189" priority="77" stopIfTrue="1">
      <formula>$A$31&lt;&gt;""</formula>
    </cfRule>
  </conditionalFormatting>
  <conditionalFormatting sqref="A32">
    <cfRule type="expression" dxfId="188" priority="76" stopIfTrue="1">
      <formula>$A$32&lt;&gt;""</formula>
    </cfRule>
  </conditionalFormatting>
  <conditionalFormatting sqref="A33">
    <cfRule type="expression" dxfId="187" priority="75" stopIfTrue="1">
      <formula>$A$33&lt;&gt;""</formula>
    </cfRule>
  </conditionalFormatting>
  <conditionalFormatting sqref="A35">
    <cfRule type="expression" dxfId="186" priority="73" stopIfTrue="1">
      <formula>$A$35&lt;&gt;""</formula>
    </cfRule>
  </conditionalFormatting>
  <conditionalFormatting sqref="A36">
    <cfRule type="expression" dxfId="185" priority="72" stopIfTrue="1">
      <formula>$A$36&lt;&gt;""</formula>
    </cfRule>
  </conditionalFormatting>
  <conditionalFormatting sqref="A37">
    <cfRule type="expression" dxfId="184" priority="71" stopIfTrue="1">
      <formula>$A$37&lt;&gt;""</formula>
    </cfRule>
  </conditionalFormatting>
  <conditionalFormatting sqref="A38">
    <cfRule type="expression" dxfId="183" priority="70" stopIfTrue="1">
      <formula>$A$38&lt;&gt;""</formula>
    </cfRule>
  </conditionalFormatting>
  <conditionalFormatting sqref="A39">
    <cfRule type="expression" dxfId="182" priority="69" stopIfTrue="1">
      <formula>$A$39&lt;&gt;""</formula>
    </cfRule>
  </conditionalFormatting>
  <conditionalFormatting sqref="A40">
    <cfRule type="expression" dxfId="181" priority="68" stopIfTrue="1">
      <formula>$A$40&lt;&gt;""</formula>
    </cfRule>
  </conditionalFormatting>
  <conditionalFormatting sqref="A41">
    <cfRule type="expression" dxfId="180" priority="67" stopIfTrue="1">
      <formula>$A$41&lt;&gt;""</formula>
    </cfRule>
  </conditionalFormatting>
  <conditionalFormatting sqref="A8:B8">
    <cfRule type="expression" dxfId="179" priority="66" stopIfTrue="1">
      <formula>$A$8&lt;&gt;""</formula>
    </cfRule>
  </conditionalFormatting>
  <conditionalFormatting sqref="A50">
    <cfRule type="expression" dxfId="178" priority="65" stopIfTrue="1">
      <formula>$A$50&lt;&gt;""</formula>
    </cfRule>
  </conditionalFormatting>
  <conditionalFormatting sqref="A54">
    <cfRule type="expression" dxfId="177" priority="64" stopIfTrue="1">
      <formula>$A$54&lt;&gt;""</formula>
    </cfRule>
  </conditionalFormatting>
  <conditionalFormatting sqref="A56">
    <cfRule type="expression" dxfId="176" priority="63" stopIfTrue="1">
      <formula>$A$56&lt;&gt;""</formula>
    </cfRule>
  </conditionalFormatting>
  <conditionalFormatting sqref="A58">
    <cfRule type="expression" dxfId="175" priority="62" stopIfTrue="1">
      <formula>$A$58&lt;&gt;""</formula>
    </cfRule>
  </conditionalFormatting>
  <conditionalFormatting sqref="A74">
    <cfRule type="expression" dxfId="174" priority="61" stopIfTrue="1">
      <formula>$A$74&lt;&gt;""</formula>
    </cfRule>
  </conditionalFormatting>
  <conditionalFormatting sqref="A76">
    <cfRule type="expression" dxfId="173" priority="60" stopIfTrue="1">
      <formula>$A$76&lt;&gt;""</formula>
    </cfRule>
  </conditionalFormatting>
  <conditionalFormatting sqref="A82">
    <cfRule type="expression" dxfId="172" priority="59" stopIfTrue="1">
      <formula>$A$82&lt;&gt;""</formula>
    </cfRule>
  </conditionalFormatting>
  <conditionalFormatting sqref="A93:AG93">
    <cfRule type="expression" dxfId="171" priority="58" stopIfTrue="1">
      <formula>$A$93&lt;&gt;""</formula>
    </cfRule>
  </conditionalFormatting>
  <conditionalFormatting sqref="A100:AG100">
    <cfRule type="expression" dxfId="170" priority="57" stopIfTrue="1">
      <formula>$A$100&lt;&gt;""</formula>
    </cfRule>
  </conditionalFormatting>
  <conditionalFormatting sqref="C8:AR8">
    <cfRule type="expression" dxfId="169" priority="56" stopIfTrue="1">
      <formula>$A$22&lt;&gt;""</formula>
    </cfRule>
  </conditionalFormatting>
  <conditionalFormatting sqref="A22:B22">
    <cfRule type="expression" dxfId="168" priority="55" stopIfTrue="1">
      <formula>$A$8&lt;&gt;""</formula>
    </cfRule>
  </conditionalFormatting>
  <conditionalFormatting sqref="C22:AR22">
    <cfRule type="expression" dxfId="167" priority="54" stopIfTrue="1">
      <formula>$A$22&lt;&gt;""</formula>
    </cfRule>
  </conditionalFormatting>
  <conditionalFormatting sqref="A34:B34">
    <cfRule type="expression" dxfId="166" priority="53" stopIfTrue="1">
      <formula>$A$8&lt;&gt;""</formula>
    </cfRule>
  </conditionalFormatting>
  <conditionalFormatting sqref="C34:AQ34">
    <cfRule type="expression" dxfId="165" priority="52" stopIfTrue="1">
      <formula>$A$22&lt;&gt;""</formula>
    </cfRule>
  </conditionalFormatting>
  <conditionalFormatting sqref="A59:B59">
    <cfRule type="expression" dxfId="164" priority="51" stopIfTrue="1">
      <formula>$A$8&lt;&gt;""</formula>
    </cfRule>
  </conditionalFormatting>
  <conditionalFormatting sqref="C59:AQ59">
    <cfRule type="expression" dxfId="163" priority="50" stopIfTrue="1">
      <formula>$A$22&lt;&gt;""</formula>
    </cfRule>
  </conditionalFormatting>
  <conditionalFormatting sqref="A61:B61">
    <cfRule type="expression" dxfId="162" priority="49" stopIfTrue="1">
      <formula>$A$8&lt;&gt;""</formula>
    </cfRule>
  </conditionalFormatting>
  <conditionalFormatting sqref="C61:AQ61">
    <cfRule type="expression" dxfId="161" priority="48" stopIfTrue="1">
      <formula>$A$22&lt;&gt;""</formula>
    </cfRule>
  </conditionalFormatting>
  <conditionalFormatting sqref="A63:B63">
    <cfRule type="expression" dxfId="160" priority="47" stopIfTrue="1">
      <formula>$A$8&lt;&gt;""</formula>
    </cfRule>
  </conditionalFormatting>
  <conditionalFormatting sqref="C63:AQ63">
    <cfRule type="expression" dxfId="159" priority="46" stopIfTrue="1">
      <formula>$A$22&lt;&gt;""</formula>
    </cfRule>
  </conditionalFormatting>
  <conditionalFormatting sqref="C65:AQ65">
    <cfRule type="expression" dxfId="158" priority="44" stopIfTrue="1">
      <formula>$A$22&lt;&gt;""</formula>
    </cfRule>
  </conditionalFormatting>
  <conditionalFormatting sqref="A67:B67">
    <cfRule type="expression" dxfId="157" priority="43" stopIfTrue="1">
      <formula>$A$8&lt;&gt;""</formula>
    </cfRule>
  </conditionalFormatting>
  <conditionalFormatting sqref="C67:AQ67">
    <cfRule type="expression" dxfId="156" priority="42" stopIfTrue="1">
      <formula>$A$22&lt;&gt;""</formula>
    </cfRule>
  </conditionalFormatting>
  <conditionalFormatting sqref="A85:B85">
    <cfRule type="expression" dxfId="155" priority="41" stopIfTrue="1">
      <formula>$A$8&lt;&gt;""</formula>
    </cfRule>
  </conditionalFormatting>
  <conditionalFormatting sqref="C85:AQ85">
    <cfRule type="expression" dxfId="154" priority="40" stopIfTrue="1">
      <formula>$A$22&lt;&gt;""</formula>
    </cfRule>
  </conditionalFormatting>
  <conditionalFormatting sqref="A89:B89">
    <cfRule type="expression" dxfId="153" priority="39" stopIfTrue="1">
      <formula>$A$8&lt;&gt;""</formula>
    </cfRule>
  </conditionalFormatting>
  <conditionalFormatting sqref="C89:AQ89">
    <cfRule type="expression" dxfId="152" priority="38" stopIfTrue="1">
      <formula>$A$22&lt;&gt;""</formula>
    </cfRule>
  </conditionalFormatting>
  <conditionalFormatting sqref="A104:B104">
    <cfRule type="expression" dxfId="151" priority="37" stopIfTrue="1">
      <formula>$A$8&lt;&gt;""</formula>
    </cfRule>
  </conditionalFormatting>
  <conditionalFormatting sqref="C104:AQ104">
    <cfRule type="expression" dxfId="150" priority="36" stopIfTrue="1">
      <formula>$A$22&lt;&gt;""</formula>
    </cfRule>
  </conditionalFormatting>
  <conditionalFormatting sqref="C107:AR107">
    <cfRule type="expression" dxfId="149" priority="34" stopIfTrue="1">
      <formula>$A$22&lt;&gt;""</formula>
    </cfRule>
  </conditionalFormatting>
  <conditionalFormatting sqref="A107:B107">
    <cfRule type="expression" dxfId="148" priority="35" stopIfTrue="1">
      <formula>$A$8&lt;&gt;""</formula>
    </cfRule>
  </conditionalFormatting>
  <conditionalFormatting sqref="B23:AG23">
    <cfRule type="expression" dxfId="147" priority="33" stopIfTrue="1">
      <formula>$A$23&lt;&gt;""</formula>
    </cfRule>
  </conditionalFormatting>
  <conditionalFormatting sqref="B24:AG24">
    <cfRule type="expression" dxfId="146" priority="32" stopIfTrue="1">
      <formula>$A$24&lt;&gt;""</formula>
    </cfRule>
  </conditionalFormatting>
  <conditionalFormatting sqref="B26:AG26">
    <cfRule type="expression" dxfId="145" priority="31" stopIfTrue="1">
      <formula>$A$26&lt;&gt;""</formula>
    </cfRule>
  </conditionalFormatting>
  <conditionalFormatting sqref="B27:AG27">
    <cfRule type="expression" dxfId="144" priority="30" stopIfTrue="1">
      <formula>$A$27&lt;&gt;""</formula>
    </cfRule>
  </conditionalFormatting>
  <conditionalFormatting sqref="B28:AG28">
    <cfRule type="expression" dxfId="143" priority="29" stopIfTrue="1">
      <formula>$A$28&lt;&gt;""</formula>
    </cfRule>
  </conditionalFormatting>
  <conditionalFormatting sqref="B29:AG29">
    <cfRule type="expression" dxfId="142" priority="28" stopIfTrue="1">
      <formula>$A$29&lt;&gt;""</formula>
    </cfRule>
  </conditionalFormatting>
  <conditionalFormatting sqref="B30:AG30">
    <cfRule type="expression" dxfId="141" priority="27" stopIfTrue="1">
      <formula>$A$30&lt;&gt;""</formula>
    </cfRule>
  </conditionalFormatting>
  <conditionalFormatting sqref="B31:AG31">
    <cfRule type="expression" dxfId="140" priority="26" stopIfTrue="1">
      <formula>$A$31&lt;&gt;""</formula>
    </cfRule>
  </conditionalFormatting>
  <conditionalFormatting sqref="B32:AG32">
    <cfRule type="expression" dxfId="139" priority="25" stopIfTrue="1">
      <formula>$A$32&lt;&gt;""</formula>
    </cfRule>
  </conditionalFormatting>
  <conditionalFormatting sqref="B33:AG33">
    <cfRule type="expression" dxfId="138" priority="24" stopIfTrue="1">
      <formula>$A$33&lt;&gt;""</formula>
    </cfRule>
  </conditionalFormatting>
  <conditionalFormatting sqref="B35:AG35">
    <cfRule type="expression" dxfId="137" priority="23" stopIfTrue="1">
      <formula>$A$35&lt;&gt;""</formula>
    </cfRule>
  </conditionalFormatting>
  <conditionalFormatting sqref="B36:AG36">
    <cfRule type="expression" dxfId="136" priority="22" stopIfTrue="1">
      <formula>$A$36&lt;&gt;""</formula>
    </cfRule>
  </conditionalFormatting>
  <conditionalFormatting sqref="B37:AG37">
    <cfRule type="expression" dxfId="135" priority="21" stopIfTrue="1">
      <formula>$A$37&lt;&gt;""</formula>
    </cfRule>
  </conditionalFormatting>
  <conditionalFormatting sqref="B38:AG38">
    <cfRule type="expression" dxfId="134" priority="20" stopIfTrue="1">
      <formula>$A$38&lt;&gt;""</formula>
    </cfRule>
  </conditionalFormatting>
  <conditionalFormatting sqref="B39:AG39">
    <cfRule type="expression" dxfId="133" priority="19" stopIfTrue="1">
      <formula>$A$39&lt;&gt;""</formula>
    </cfRule>
  </conditionalFormatting>
  <conditionalFormatting sqref="B40:AG40">
    <cfRule type="expression" dxfId="132" priority="18" stopIfTrue="1">
      <formula>$A$40&lt;&gt;""</formula>
    </cfRule>
  </conditionalFormatting>
  <conditionalFormatting sqref="B41:AG41">
    <cfRule type="expression" dxfId="131" priority="17" stopIfTrue="1">
      <formula>$A$41&lt;&gt;""</formula>
    </cfRule>
  </conditionalFormatting>
  <conditionalFormatting sqref="B50:AG50">
    <cfRule type="expression" dxfId="130" priority="16" stopIfTrue="1">
      <formula>$A$50&lt;&gt;""</formula>
    </cfRule>
  </conditionalFormatting>
  <conditionalFormatting sqref="B52:AG52">
    <cfRule type="expression" dxfId="129" priority="15" stopIfTrue="1">
      <formula>$A$52&lt;&gt;""</formula>
    </cfRule>
  </conditionalFormatting>
  <conditionalFormatting sqref="B54:AG54">
    <cfRule type="expression" dxfId="128" priority="14" stopIfTrue="1">
      <formula>$A$54&lt;&gt;""</formula>
    </cfRule>
  </conditionalFormatting>
  <conditionalFormatting sqref="B56:AG56">
    <cfRule type="expression" dxfId="127" priority="13" stopIfTrue="1">
      <formula>$A$56&lt;&gt;""</formula>
    </cfRule>
  </conditionalFormatting>
  <conditionalFormatting sqref="AR34">
    <cfRule type="expression" dxfId="126" priority="12" stopIfTrue="1">
      <formula>$A$22&lt;&gt;""</formula>
    </cfRule>
  </conditionalFormatting>
  <conditionalFormatting sqref="AR59">
    <cfRule type="expression" dxfId="125" priority="11" stopIfTrue="1">
      <formula>$A$22&lt;&gt;""</formula>
    </cfRule>
  </conditionalFormatting>
  <conditionalFormatting sqref="AR61">
    <cfRule type="expression" dxfId="124" priority="10" stopIfTrue="1">
      <formula>$A$22&lt;&gt;""</formula>
    </cfRule>
  </conditionalFormatting>
  <conditionalFormatting sqref="AR63">
    <cfRule type="expression" dxfId="123" priority="9" stopIfTrue="1">
      <formula>$A$22&lt;&gt;""</formula>
    </cfRule>
  </conditionalFormatting>
  <conditionalFormatting sqref="AR65">
    <cfRule type="expression" dxfId="122" priority="8" stopIfTrue="1">
      <formula>$A$22&lt;&gt;""</formula>
    </cfRule>
  </conditionalFormatting>
  <conditionalFormatting sqref="B72:AG72">
    <cfRule type="expression" dxfId="121" priority="7" stopIfTrue="1">
      <formula>$A$72&lt;&gt;""</formula>
    </cfRule>
  </conditionalFormatting>
  <conditionalFormatting sqref="B74:AG74">
    <cfRule type="expression" dxfId="120" priority="6" stopIfTrue="1">
      <formula>$A$74&lt;&gt;""</formula>
    </cfRule>
  </conditionalFormatting>
  <conditionalFormatting sqref="B80:AG80">
    <cfRule type="expression" dxfId="119" priority="5" stopIfTrue="1">
      <formula>$A$80&lt;&gt;""</formula>
    </cfRule>
  </conditionalFormatting>
  <conditionalFormatting sqref="AR67">
    <cfRule type="expression" dxfId="118" priority="4" stopIfTrue="1">
      <formula>$A$22&lt;&gt;""</formula>
    </cfRule>
  </conditionalFormatting>
  <conditionalFormatting sqref="AR85">
    <cfRule type="expression" dxfId="117" priority="3" stopIfTrue="1">
      <formula>$A$22&lt;&gt;""</formula>
    </cfRule>
  </conditionalFormatting>
  <conditionalFormatting sqref="AR89">
    <cfRule type="expression" dxfId="116" priority="2" stopIfTrue="1">
      <formula>$A$22&lt;&gt;""</formula>
    </cfRule>
  </conditionalFormatting>
  <conditionalFormatting sqref="AR104">
    <cfRule type="expression" dxfId="115" priority="1" stopIfTrue="1">
      <formula>$A$22&lt;&gt;""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V1382"/>
  <sheetViews>
    <sheetView zoomScaleNormal="100" workbookViewId="0">
      <selection sqref="A1:AR3"/>
    </sheetView>
  </sheetViews>
  <sheetFormatPr baseColWidth="10" defaultColWidth="13.7109375" defaultRowHeight="12.75" x14ac:dyDescent="0.2"/>
  <cols>
    <col min="1" max="1" width="20.140625" style="846" customWidth="1"/>
    <col min="2" max="2" width="18.5703125" style="846" customWidth="1"/>
    <col min="3" max="43" width="13.7109375" style="846" customWidth="1"/>
    <col min="44" max="44" width="15.28515625" style="846" bestFit="1" customWidth="1"/>
    <col min="45" max="256" width="13.7109375" style="846" customWidth="1"/>
    <col min="257" max="257" width="13.7109375" style="1204" customWidth="1"/>
    <col min="258" max="16384" width="13.7109375" style="1204"/>
  </cols>
  <sheetData>
    <row r="1" spans="1:121" ht="15.75" x14ac:dyDescent="0.25">
      <c r="A1" s="1868" t="s">
        <v>1607</v>
      </c>
      <c r="B1" s="1869"/>
      <c r="C1" s="1869"/>
      <c r="D1" s="1869"/>
      <c r="E1" s="1869"/>
      <c r="F1" s="1869"/>
      <c r="G1" s="1869"/>
      <c r="H1" s="1869"/>
      <c r="I1" s="1869"/>
      <c r="J1" s="1869"/>
      <c r="K1" s="1869"/>
      <c r="L1" s="1869"/>
      <c r="M1" s="1869"/>
      <c r="N1" s="1869"/>
      <c r="O1" s="1869"/>
      <c r="P1" s="1869"/>
      <c r="Q1" s="1869"/>
      <c r="R1" s="1869"/>
      <c r="S1" s="1869"/>
      <c r="T1" s="1869"/>
      <c r="U1" s="1869"/>
      <c r="V1" s="1869"/>
      <c r="W1" s="1869"/>
      <c r="X1" s="1869"/>
      <c r="Y1" s="1869"/>
      <c r="Z1" s="1869"/>
      <c r="AA1" s="1869"/>
      <c r="AB1" s="1869"/>
      <c r="AC1" s="1869"/>
      <c r="AD1" s="1869"/>
      <c r="AE1" s="1869"/>
      <c r="AF1" s="1869"/>
      <c r="AG1" s="1869"/>
      <c r="AH1" s="1869"/>
      <c r="AI1" s="1869"/>
      <c r="AJ1" s="1869"/>
      <c r="AK1" s="1869"/>
      <c r="AL1" s="1869"/>
      <c r="AM1" s="1869"/>
      <c r="AN1" s="1869"/>
      <c r="AO1" s="1869"/>
      <c r="AP1" s="1869"/>
      <c r="AQ1" s="1869"/>
      <c r="AR1" s="1869"/>
    </row>
    <row r="2" spans="1:121" ht="15.75" x14ac:dyDescent="0.25">
      <c r="A2" s="1868" t="s">
        <v>1768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  <c r="L2" s="1869"/>
      <c r="M2" s="1869"/>
      <c r="N2" s="1869"/>
      <c r="O2" s="1869"/>
      <c r="P2" s="1869"/>
      <c r="Q2" s="1869"/>
      <c r="R2" s="1869"/>
      <c r="S2" s="1869"/>
      <c r="T2" s="1869"/>
      <c r="U2" s="1869"/>
      <c r="V2" s="1869"/>
      <c r="W2" s="1869"/>
      <c r="X2" s="1869"/>
      <c r="Y2" s="1869"/>
      <c r="Z2" s="1869"/>
      <c r="AA2" s="1869"/>
      <c r="AB2" s="1869"/>
      <c r="AC2" s="1869"/>
      <c r="AD2" s="1869"/>
      <c r="AE2" s="1869"/>
      <c r="AF2" s="1869"/>
      <c r="AG2" s="1869"/>
      <c r="AH2" s="1869"/>
      <c r="AI2" s="1869"/>
      <c r="AJ2" s="1869"/>
      <c r="AK2" s="1869"/>
      <c r="AL2" s="1869"/>
      <c r="AM2" s="1869"/>
      <c r="AN2" s="1869"/>
      <c r="AO2" s="1869"/>
      <c r="AP2" s="1869"/>
      <c r="AQ2" s="1869"/>
      <c r="AR2" s="1869"/>
    </row>
    <row r="3" spans="1:121" ht="15.75" x14ac:dyDescent="0.25">
      <c r="A3" s="1868"/>
      <c r="B3" s="1869"/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69"/>
      <c r="T3" s="1869"/>
      <c r="U3" s="1869"/>
      <c r="V3" s="1869"/>
      <c r="W3" s="1869"/>
      <c r="X3" s="1869"/>
      <c r="Y3" s="1869"/>
      <c r="Z3" s="1869"/>
      <c r="AA3" s="1869"/>
      <c r="AB3" s="1869"/>
      <c r="AC3" s="1869"/>
      <c r="AD3" s="1869"/>
      <c r="AE3" s="1869"/>
      <c r="AF3" s="1869"/>
      <c r="AG3" s="1869"/>
      <c r="AH3" s="1869"/>
      <c r="AI3" s="1869"/>
      <c r="AJ3" s="1869"/>
      <c r="AK3" s="1869"/>
      <c r="AL3" s="1869"/>
      <c r="AM3" s="1869"/>
      <c r="AN3" s="1869"/>
      <c r="AO3" s="1869"/>
      <c r="AP3" s="1869"/>
      <c r="AQ3" s="1869"/>
      <c r="AR3" s="1869"/>
    </row>
    <row r="4" spans="1:121" ht="6.75" customHeight="1" thickBot="1" x14ac:dyDescent="0.25">
      <c r="A4" s="1205"/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1205"/>
      <c r="AA4" s="1205"/>
      <c r="AB4" s="1205"/>
      <c r="AC4" s="1205"/>
      <c r="AD4" s="1205"/>
      <c r="AE4" s="1205"/>
      <c r="AF4" s="1205"/>
      <c r="AG4" s="1205"/>
      <c r="AH4" s="1205"/>
      <c r="AI4" s="1205"/>
      <c r="AJ4" s="1205"/>
      <c r="AK4" s="1205"/>
      <c r="AL4" s="1205"/>
      <c r="AM4" s="1205"/>
      <c r="AN4" s="1205"/>
      <c r="AO4" s="1205"/>
      <c r="AP4" s="1205"/>
      <c r="AQ4" s="1205"/>
      <c r="AR4" s="1205"/>
    </row>
    <row r="5" spans="1:121" ht="13.5" thickBot="1" x14ac:dyDescent="0.25">
      <c r="A5" s="845" t="s">
        <v>473</v>
      </c>
      <c r="B5" s="845"/>
      <c r="C5" s="1865" t="s">
        <v>494</v>
      </c>
      <c r="D5" s="1866" t="s">
        <v>494</v>
      </c>
      <c r="E5" s="1866" t="s">
        <v>494</v>
      </c>
      <c r="F5" s="1866" t="s">
        <v>494</v>
      </c>
      <c r="G5" s="1867" t="s">
        <v>494</v>
      </c>
      <c r="H5" s="1865" t="s">
        <v>495</v>
      </c>
      <c r="I5" s="1866" t="s">
        <v>495</v>
      </c>
      <c r="J5" s="1866" t="s">
        <v>495</v>
      </c>
      <c r="K5" s="1866" t="s">
        <v>495</v>
      </c>
      <c r="L5" s="1866" t="s">
        <v>495</v>
      </c>
      <c r="M5" s="1867" t="s">
        <v>495</v>
      </c>
      <c r="N5" s="1865" t="s">
        <v>496</v>
      </c>
      <c r="O5" s="1866" t="s">
        <v>496</v>
      </c>
      <c r="P5" s="1866" t="s">
        <v>496</v>
      </c>
      <c r="Q5" s="1866" t="s">
        <v>496</v>
      </c>
      <c r="R5" s="1866" t="s">
        <v>496</v>
      </c>
      <c r="S5" s="1866" t="s">
        <v>496</v>
      </c>
      <c r="T5" s="1866" t="s">
        <v>496</v>
      </c>
      <c r="U5" s="1866" t="s">
        <v>496</v>
      </c>
      <c r="V5" s="1866" t="s">
        <v>496</v>
      </c>
      <c r="W5" s="1867" t="s">
        <v>496</v>
      </c>
      <c r="X5" s="1865" t="s">
        <v>481</v>
      </c>
      <c r="Y5" s="1866" t="s">
        <v>481</v>
      </c>
      <c r="Z5" s="1866" t="s">
        <v>481</v>
      </c>
      <c r="AA5" s="1866" t="s">
        <v>481</v>
      </c>
      <c r="AB5" s="1866" t="s">
        <v>481</v>
      </c>
      <c r="AC5" s="1866" t="s">
        <v>481</v>
      </c>
      <c r="AD5" s="1867" t="s">
        <v>481</v>
      </c>
      <c r="AE5" s="1865" t="s">
        <v>497</v>
      </c>
      <c r="AF5" s="1866" t="s">
        <v>497</v>
      </c>
      <c r="AG5" s="1866" t="s">
        <v>497</v>
      </c>
      <c r="AH5" s="1866" t="s">
        <v>497</v>
      </c>
      <c r="AI5" s="1866" t="s">
        <v>497</v>
      </c>
      <c r="AJ5" s="1867" t="s">
        <v>497</v>
      </c>
      <c r="AK5" s="1865" t="s">
        <v>498</v>
      </c>
      <c r="AL5" s="1867" t="s">
        <v>498</v>
      </c>
      <c r="AM5" s="1865" t="s">
        <v>499</v>
      </c>
      <c r="AN5" s="1866" t="s">
        <v>499</v>
      </c>
      <c r="AO5" s="1866" t="s">
        <v>499</v>
      </c>
      <c r="AP5" s="1866" t="s">
        <v>499</v>
      </c>
      <c r="AQ5" s="1867" t="s">
        <v>499</v>
      </c>
      <c r="AR5" s="1860" t="s">
        <v>371</v>
      </c>
    </row>
    <row r="6" spans="1:121" ht="13.5" thickBot="1" x14ac:dyDescent="0.25">
      <c r="A6" s="1858" t="s">
        <v>500</v>
      </c>
      <c r="B6" s="1859"/>
      <c r="C6" s="765" t="s">
        <v>501</v>
      </c>
      <c r="D6" s="766" t="s">
        <v>502</v>
      </c>
      <c r="E6" s="766" t="s">
        <v>1304</v>
      </c>
      <c r="F6" s="766" t="s">
        <v>1606</v>
      </c>
      <c r="G6" s="767" t="s">
        <v>503</v>
      </c>
      <c r="H6" s="765" t="s">
        <v>1305</v>
      </c>
      <c r="I6" s="766" t="s">
        <v>504</v>
      </c>
      <c r="J6" s="766" t="s">
        <v>505</v>
      </c>
      <c r="K6" s="766" t="s">
        <v>506</v>
      </c>
      <c r="L6" s="766" t="s">
        <v>507</v>
      </c>
      <c r="M6" s="767" t="s">
        <v>1306</v>
      </c>
      <c r="N6" s="765" t="s">
        <v>1061</v>
      </c>
      <c r="O6" s="766" t="s">
        <v>508</v>
      </c>
      <c r="P6" s="766" t="s">
        <v>509</v>
      </c>
      <c r="Q6" s="766" t="s">
        <v>510</v>
      </c>
      <c r="R6" s="766" t="s">
        <v>511</v>
      </c>
      <c r="S6" s="766" t="s">
        <v>512</v>
      </c>
      <c r="T6" s="766" t="s">
        <v>646</v>
      </c>
      <c r="U6" s="766" t="s">
        <v>513</v>
      </c>
      <c r="V6" s="766" t="s">
        <v>1062</v>
      </c>
      <c r="W6" s="767" t="s">
        <v>514</v>
      </c>
      <c r="X6" s="765" t="s">
        <v>1324</v>
      </c>
      <c r="Y6" s="766" t="s">
        <v>515</v>
      </c>
      <c r="Z6" s="766" t="s">
        <v>516</v>
      </c>
      <c r="AA6" s="766" t="s">
        <v>517</v>
      </c>
      <c r="AB6" s="766" t="s">
        <v>1307</v>
      </c>
      <c r="AC6" s="766" t="s">
        <v>518</v>
      </c>
      <c r="AD6" s="767" t="s">
        <v>519</v>
      </c>
      <c r="AE6" s="765" t="s">
        <v>520</v>
      </c>
      <c r="AF6" s="766" t="s">
        <v>521</v>
      </c>
      <c r="AG6" s="766" t="s">
        <v>955</v>
      </c>
      <c r="AH6" s="766" t="s">
        <v>522</v>
      </c>
      <c r="AI6" s="766" t="s">
        <v>523</v>
      </c>
      <c r="AJ6" s="767" t="s">
        <v>524</v>
      </c>
      <c r="AK6" s="765" t="s">
        <v>525</v>
      </c>
      <c r="AL6" s="767" t="s">
        <v>526</v>
      </c>
      <c r="AM6" s="765" t="s">
        <v>647</v>
      </c>
      <c r="AN6" s="766" t="s">
        <v>527</v>
      </c>
      <c r="AO6" s="766" t="s">
        <v>648</v>
      </c>
      <c r="AP6" s="766" t="s">
        <v>528</v>
      </c>
      <c r="AQ6" s="767" t="s">
        <v>529</v>
      </c>
      <c r="AR6" s="1861"/>
    </row>
    <row r="7" spans="1:121" ht="6.75" customHeight="1" x14ac:dyDescent="0.2"/>
    <row r="8" spans="1:121" x14ac:dyDescent="0.2">
      <c r="A8" s="847" t="s">
        <v>530</v>
      </c>
      <c r="B8" s="848"/>
      <c r="C8" s="1212">
        <v>0</v>
      </c>
      <c r="D8" s="1212">
        <v>5.6214207034800427E-3</v>
      </c>
      <c r="E8" s="1212">
        <v>0</v>
      </c>
      <c r="F8" s="1212">
        <v>0</v>
      </c>
      <c r="G8" s="1212">
        <v>0</v>
      </c>
      <c r="H8" s="1212">
        <v>0</v>
      </c>
      <c r="I8" s="1212">
        <v>0</v>
      </c>
      <c r="J8" s="1212">
        <v>0</v>
      </c>
      <c r="K8" s="1212">
        <v>0</v>
      </c>
      <c r="L8" s="1212">
        <v>0</v>
      </c>
      <c r="M8" s="1212">
        <v>0</v>
      </c>
      <c r="N8" s="1212">
        <v>0</v>
      </c>
      <c r="O8" s="1212">
        <v>0</v>
      </c>
      <c r="P8" s="1212">
        <v>0</v>
      </c>
      <c r="Q8" s="1212">
        <v>0</v>
      </c>
      <c r="R8" s="1212">
        <v>0</v>
      </c>
      <c r="S8" s="1212">
        <v>0</v>
      </c>
      <c r="T8" s="1212">
        <v>0</v>
      </c>
      <c r="U8" s="1212">
        <v>0</v>
      </c>
      <c r="V8" s="1212">
        <v>0</v>
      </c>
      <c r="W8" s="1212">
        <v>0</v>
      </c>
      <c r="X8" s="1212">
        <v>0</v>
      </c>
      <c r="Y8" s="1212">
        <v>0</v>
      </c>
      <c r="Z8" s="1212">
        <v>0</v>
      </c>
      <c r="AA8" s="1212">
        <v>0</v>
      </c>
      <c r="AB8" s="1212">
        <v>0</v>
      </c>
      <c r="AC8" s="1212">
        <v>0</v>
      </c>
      <c r="AD8" s="1212">
        <v>8.3632282869895436E-3</v>
      </c>
      <c r="AE8" s="1212">
        <v>0.21053336375932527</v>
      </c>
      <c r="AF8" s="1212">
        <v>2.1700890460225997E-2</v>
      </c>
      <c r="AG8" s="1212">
        <v>0</v>
      </c>
      <c r="AH8" s="1212">
        <v>0</v>
      </c>
      <c r="AI8" s="1212">
        <v>0</v>
      </c>
      <c r="AJ8" s="1212">
        <v>1.08228307598666E-2</v>
      </c>
      <c r="AK8" s="1212">
        <v>0</v>
      </c>
      <c r="AL8" s="1212">
        <v>0</v>
      </c>
      <c r="AM8" s="1212">
        <v>0</v>
      </c>
      <c r="AN8" s="1212">
        <v>0</v>
      </c>
      <c r="AO8" s="1212">
        <v>0</v>
      </c>
      <c r="AP8" s="1212">
        <v>3.0846751047555027E-3</v>
      </c>
      <c r="AQ8" s="1212">
        <v>0</v>
      </c>
      <c r="AR8" s="1212">
        <v>6.5479568835163553E-3</v>
      </c>
    </row>
    <row r="9" spans="1:121" x14ac:dyDescent="0.2">
      <c r="A9" s="851"/>
      <c r="B9" s="851" t="s">
        <v>61</v>
      </c>
      <c r="C9" s="1211"/>
      <c r="D9" s="1211"/>
      <c r="E9" s="1211"/>
      <c r="F9" s="1211"/>
      <c r="G9" s="1211"/>
      <c r="H9" s="1211"/>
      <c r="I9" s="1211"/>
      <c r="J9" s="1211"/>
      <c r="K9" s="1211"/>
      <c r="L9" s="1211"/>
      <c r="M9" s="1211"/>
      <c r="N9" s="1211"/>
      <c r="O9" s="1211"/>
      <c r="P9" s="1211"/>
      <c r="Q9" s="1211"/>
      <c r="R9" s="1211"/>
      <c r="S9" s="1211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>
        <v>7.6961508470506174E-2</v>
      </c>
      <c r="AF9" s="1211">
        <v>1.2281501396530739E-5</v>
      </c>
      <c r="AG9" s="1211"/>
      <c r="AH9" s="1211"/>
      <c r="AI9" s="1211"/>
      <c r="AJ9" s="1211"/>
      <c r="AK9" s="1211"/>
      <c r="AL9" s="1211"/>
      <c r="AM9" s="1211"/>
      <c r="AN9" s="1211"/>
      <c r="AO9" s="1211"/>
      <c r="AP9" s="1211"/>
      <c r="AQ9" s="1211"/>
      <c r="AR9" s="1211">
        <v>1.5514303721956492E-3</v>
      </c>
      <c r="AS9" s="1206"/>
      <c r="AT9" s="1206"/>
      <c r="AU9" s="1206"/>
      <c r="AV9" s="1206"/>
      <c r="AW9" s="1206"/>
      <c r="AX9" s="1206"/>
      <c r="AY9" s="1206"/>
      <c r="AZ9" s="1206"/>
      <c r="BA9" s="1206"/>
      <c r="BB9" s="1206"/>
      <c r="BC9" s="1206"/>
      <c r="BD9" s="1206"/>
      <c r="BE9" s="1206"/>
      <c r="BF9" s="1206"/>
      <c r="BG9" s="1206"/>
      <c r="BH9" s="1206"/>
      <c r="BI9" s="1206"/>
      <c r="BJ9" s="1206"/>
      <c r="BK9" s="1206"/>
      <c r="BL9" s="1206"/>
      <c r="BM9" s="1206"/>
      <c r="BN9" s="1206"/>
      <c r="BO9" s="1206"/>
      <c r="BP9" s="1206"/>
      <c r="BQ9" s="1206"/>
      <c r="BR9" s="1206"/>
      <c r="BS9" s="1206"/>
      <c r="BT9" s="1206"/>
      <c r="BU9" s="1206"/>
      <c r="BV9" s="1206"/>
      <c r="BW9" s="1206"/>
      <c r="BX9" s="1206"/>
      <c r="BY9" s="1206"/>
      <c r="BZ9" s="1206"/>
      <c r="CA9" s="1206"/>
      <c r="CB9" s="1206"/>
      <c r="CC9" s="1206"/>
      <c r="CD9" s="1206"/>
      <c r="CE9" s="1206"/>
      <c r="CF9" s="1206"/>
      <c r="CG9" s="1206"/>
      <c r="CH9" s="1206"/>
      <c r="CI9" s="1206"/>
      <c r="CJ9" s="1206"/>
      <c r="CK9" s="1206"/>
      <c r="CL9" s="1206"/>
      <c r="CM9" s="1206"/>
      <c r="CN9" s="1206"/>
      <c r="CO9" s="1206"/>
      <c r="CP9" s="1206"/>
      <c r="CQ9" s="1206"/>
      <c r="CR9" s="1206"/>
      <c r="CS9" s="1206"/>
      <c r="CT9" s="1206"/>
      <c r="CU9" s="1206"/>
      <c r="CV9" s="1206"/>
      <c r="CW9" s="1206"/>
      <c r="CX9" s="1206"/>
      <c r="CY9" s="1206"/>
      <c r="CZ9" s="1206"/>
      <c r="DA9" s="1206"/>
      <c r="DB9" s="1206"/>
      <c r="DC9" s="1206"/>
      <c r="DD9" s="1206"/>
      <c r="DE9" s="1206"/>
      <c r="DF9" s="1206"/>
      <c r="DG9" s="1206"/>
      <c r="DH9" s="1206"/>
      <c r="DI9" s="1206"/>
      <c r="DJ9" s="1206"/>
      <c r="DK9" s="1206"/>
      <c r="DL9" s="1206"/>
      <c r="DM9" s="1206"/>
      <c r="DN9" s="1206"/>
      <c r="DO9" s="1206"/>
      <c r="DP9" s="1206"/>
      <c r="DQ9" s="1206"/>
    </row>
    <row r="10" spans="1:121" x14ac:dyDescent="0.2">
      <c r="A10" s="851"/>
      <c r="B10" s="851" t="s">
        <v>62</v>
      </c>
      <c r="C10" s="1211"/>
      <c r="D10" s="1211"/>
      <c r="E10" s="1211"/>
      <c r="F10" s="1211"/>
      <c r="G10" s="1211"/>
      <c r="H10" s="1211"/>
      <c r="I10" s="1211"/>
      <c r="J10" s="1211"/>
      <c r="K10" s="1211"/>
      <c r="L10" s="1211"/>
      <c r="M10" s="1211"/>
      <c r="N10" s="1211"/>
      <c r="O10" s="1211"/>
      <c r="P10" s="1211"/>
      <c r="Q10" s="1211"/>
      <c r="R10" s="1211"/>
      <c r="S10" s="1211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>
        <v>7.6917034680235086E-2</v>
      </c>
      <c r="AF10" s="1211">
        <v>2.1688608958829465E-2</v>
      </c>
      <c r="AG10" s="1211"/>
      <c r="AH10" s="1211"/>
      <c r="AI10" s="1211"/>
      <c r="AJ10" s="1211">
        <v>1.08228307598666E-2</v>
      </c>
      <c r="AK10" s="1211"/>
      <c r="AL10" s="1211"/>
      <c r="AM10" s="1211"/>
      <c r="AN10" s="1211"/>
      <c r="AO10" s="1211"/>
      <c r="AP10" s="1211"/>
      <c r="AQ10" s="1211"/>
      <c r="AR10" s="1211">
        <v>3.4117858372442133E-3</v>
      </c>
      <c r="AS10" s="1206"/>
      <c r="AT10" s="1206"/>
      <c r="AU10" s="1206"/>
      <c r="AV10" s="1206"/>
      <c r="AW10" s="1206"/>
      <c r="AX10" s="1206"/>
      <c r="AY10" s="1206"/>
      <c r="AZ10" s="1206"/>
      <c r="BA10" s="1206"/>
      <c r="BB10" s="1206"/>
      <c r="BC10" s="1206"/>
      <c r="BD10" s="1206"/>
      <c r="BE10" s="1206"/>
      <c r="BF10" s="1206"/>
      <c r="BG10" s="1206"/>
      <c r="BH10" s="1206"/>
      <c r="BI10" s="1206"/>
      <c r="BJ10" s="1206"/>
      <c r="BK10" s="1206"/>
      <c r="BL10" s="1206"/>
      <c r="BM10" s="1206"/>
      <c r="BN10" s="1206"/>
      <c r="BO10" s="1206"/>
      <c r="BP10" s="1206"/>
      <c r="BQ10" s="1206"/>
      <c r="BR10" s="1206"/>
      <c r="BS10" s="1206"/>
      <c r="BT10" s="1206"/>
      <c r="BU10" s="1206"/>
      <c r="BV10" s="1206"/>
      <c r="BW10" s="1206"/>
      <c r="BX10" s="1206"/>
      <c r="BY10" s="1206"/>
      <c r="BZ10" s="1206"/>
      <c r="CA10" s="1206"/>
      <c r="CB10" s="1206"/>
      <c r="CC10" s="1206"/>
      <c r="CD10" s="1206"/>
      <c r="CE10" s="1206"/>
      <c r="CF10" s="1206"/>
      <c r="CG10" s="1206"/>
      <c r="CH10" s="1206"/>
      <c r="CI10" s="1206"/>
      <c r="CJ10" s="1206"/>
      <c r="CK10" s="1206"/>
      <c r="CL10" s="1206"/>
      <c r="CM10" s="1206"/>
      <c r="CN10" s="1206"/>
      <c r="CO10" s="1206"/>
      <c r="CP10" s="1206"/>
      <c r="CQ10" s="1206"/>
      <c r="CR10" s="1206"/>
      <c r="CS10" s="1206"/>
      <c r="CT10" s="1206"/>
      <c r="CU10" s="1206"/>
      <c r="CV10" s="1206"/>
      <c r="CW10" s="1206"/>
      <c r="CX10" s="1206"/>
      <c r="CY10" s="1206"/>
      <c r="CZ10" s="1206"/>
      <c r="DA10" s="1206"/>
      <c r="DB10" s="1206"/>
      <c r="DC10" s="1206"/>
      <c r="DD10" s="1206"/>
      <c r="DE10" s="1206"/>
      <c r="DF10" s="1206"/>
      <c r="DG10" s="1206"/>
      <c r="DH10" s="1206"/>
      <c r="DI10" s="1206"/>
      <c r="DJ10" s="1206"/>
      <c r="DK10" s="1206"/>
      <c r="DL10" s="1206"/>
      <c r="DM10" s="1206"/>
      <c r="DN10" s="1206"/>
      <c r="DO10" s="1206"/>
      <c r="DP10" s="1206"/>
      <c r="DQ10" s="1206"/>
    </row>
    <row r="11" spans="1:121" x14ac:dyDescent="0.2">
      <c r="A11" s="851"/>
      <c r="B11" s="851" t="s">
        <v>53</v>
      </c>
      <c r="C11" s="1211"/>
      <c r="D11" s="1211">
        <v>5.9660197673928775E-5</v>
      </c>
      <c r="E11" s="1211"/>
      <c r="F11" s="1211"/>
      <c r="G11" s="1211"/>
      <c r="H11" s="1211"/>
      <c r="I11" s="1211"/>
      <c r="J11" s="1211"/>
      <c r="K11" s="1211"/>
      <c r="L11" s="1211"/>
      <c r="M11" s="1211"/>
      <c r="N11" s="1211"/>
      <c r="O11" s="1211"/>
      <c r="P11" s="1211"/>
      <c r="Q11" s="1211"/>
      <c r="R11" s="1211"/>
      <c r="S11" s="1211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  <c r="AJ11" s="1211"/>
      <c r="AK11" s="1211"/>
      <c r="AL11" s="1211"/>
      <c r="AM11" s="1211"/>
      <c r="AN11" s="1211"/>
      <c r="AO11" s="1211"/>
      <c r="AP11" s="1211"/>
      <c r="AQ11" s="1211"/>
      <c r="AR11" s="1211">
        <v>2.2552003915693635E-6</v>
      </c>
      <c r="AS11" s="1206"/>
      <c r="AT11" s="1206"/>
      <c r="AU11" s="1206"/>
      <c r="AV11" s="1206"/>
      <c r="AW11" s="1206"/>
      <c r="AX11" s="1206"/>
      <c r="AY11" s="1206"/>
      <c r="AZ11" s="1206"/>
      <c r="BA11" s="1206"/>
      <c r="BB11" s="1206"/>
      <c r="BC11" s="1206"/>
      <c r="BD11" s="1206"/>
      <c r="BE11" s="1206"/>
      <c r="BF11" s="1206"/>
      <c r="BG11" s="1206"/>
      <c r="BH11" s="1206"/>
      <c r="BI11" s="1206"/>
      <c r="BJ11" s="1206"/>
      <c r="BK11" s="1206"/>
      <c r="BL11" s="1206"/>
      <c r="BM11" s="1206"/>
      <c r="BN11" s="1206"/>
      <c r="BO11" s="1206"/>
      <c r="BP11" s="1206"/>
      <c r="BQ11" s="1206"/>
      <c r="BR11" s="1206"/>
      <c r="BS11" s="1206"/>
      <c r="BT11" s="1206"/>
      <c r="BU11" s="1206"/>
      <c r="BV11" s="1206"/>
      <c r="BW11" s="1206"/>
      <c r="BX11" s="1206"/>
      <c r="BY11" s="1206"/>
      <c r="BZ11" s="1206"/>
      <c r="CA11" s="1206"/>
      <c r="CB11" s="1206"/>
      <c r="CC11" s="1206"/>
      <c r="CD11" s="1206"/>
      <c r="CE11" s="1206"/>
      <c r="CF11" s="1206"/>
      <c r="CG11" s="1206"/>
      <c r="CH11" s="1206"/>
      <c r="CI11" s="1206"/>
      <c r="CJ11" s="1206"/>
      <c r="CK11" s="1206"/>
      <c r="CL11" s="1206"/>
      <c r="CM11" s="1206"/>
      <c r="CN11" s="1206"/>
      <c r="CO11" s="1206"/>
      <c r="CP11" s="1206"/>
      <c r="CQ11" s="1206"/>
      <c r="CR11" s="1206"/>
      <c r="CS11" s="1206"/>
      <c r="CT11" s="1206"/>
      <c r="CU11" s="1206"/>
      <c r="CV11" s="1206"/>
      <c r="CW11" s="1206"/>
      <c r="CX11" s="1206"/>
      <c r="CY11" s="1206"/>
      <c r="CZ11" s="1206"/>
      <c r="DA11" s="1206"/>
      <c r="DB11" s="1206"/>
      <c r="DC11" s="1206"/>
      <c r="DD11" s="1206"/>
      <c r="DE11" s="1206"/>
      <c r="DF11" s="1206"/>
      <c r="DG11" s="1206"/>
      <c r="DH11" s="1206"/>
      <c r="DI11" s="1206"/>
      <c r="DJ11" s="1206"/>
      <c r="DK11" s="1206"/>
      <c r="DL11" s="1206"/>
      <c r="DM11" s="1206"/>
      <c r="DN11" s="1206"/>
      <c r="DO11" s="1206"/>
      <c r="DP11" s="1206"/>
      <c r="DQ11" s="1206"/>
    </row>
    <row r="12" spans="1:121" x14ac:dyDescent="0.2">
      <c r="A12" s="851"/>
      <c r="B12" s="851" t="s">
        <v>54</v>
      </c>
      <c r="C12" s="1211"/>
      <c r="D12" s="1211"/>
      <c r="E12" s="1211"/>
      <c r="F12" s="1211"/>
      <c r="G12" s="1211"/>
      <c r="H12" s="1211"/>
      <c r="I12" s="1211"/>
      <c r="J12" s="1211"/>
      <c r="K12" s="1211"/>
      <c r="L12" s="1211"/>
      <c r="M12" s="1211"/>
      <c r="N12" s="1211"/>
      <c r="O12" s="1211"/>
      <c r="P12" s="1211"/>
      <c r="Q12" s="1211"/>
      <c r="R12" s="1211"/>
      <c r="S12" s="1211"/>
      <c r="T12" s="1211"/>
      <c r="U12" s="1211"/>
      <c r="V12" s="1211"/>
      <c r="W12" s="1211"/>
      <c r="X12" s="1211"/>
      <c r="Y12" s="1211"/>
      <c r="Z12" s="1211"/>
      <c r="AA12" s="1211"/>
      <c r="AB12" s="1211"/>
      <c r="AC12" s="1211"/>
      <c r="AD12" s="1211">
        <v>8.3632282869895436E-3</v>
      </c>
      <c r="AE12" s="1211"/>
      <c r="AF12" s="1211"/>
      <c r="AG12" s="1211"/>
      <c r="AH12" s="1211"/>
      <c r="AI12" s="1211"/>
      <c r="AJ12" s="1211"/>
      <c r="AK12" s="1211"/>
      <c r="AL12" s="1211"/>
      <c r="AM12" s="1211"/>
      <c r="AN12" s="1211"/>
      <c r="AO12" s="1211"/>
      <c r="AP12" s="1211"/>
      <c r="AQ12" s="1211"/>
      <c r="AR12" s="1211">
        <v>1.8224454030159957E-4</v>
      </c>
      <c r="AS12" s="1206"/>
      <c r="AT12" s="1206"/>
      <c r="AU12" s="1206"/>
      <c r="AV12" s="1206"/>
      <c r="AW12" s="1206"/>
      <c r="AX12" s="1206"/>
      <c r="AY12" s="1206"/>
      <c r="AZ12" s="1206"/>
      <c r="BA12" s="1206"/>
      <c r="BB12" s="1206"/>
      <c r="BC12" s="1206"/>
      <c r="BD12" s="1206"/>
      <c r="BE12" s="1206"/>
      <c r="BF12" s="1206"/>
      <c r="BG12" s="1206"/>
      <c r="BH12" s="1206"/>
      <c r="BI12" s="1206"/>
      <c r="BJ12" s="1206"/>
      <c r="BK12" s="1206"/>
      <c r="BL12" s="1206"/>
      <c r="BM12" s="1206"/>
      <c r="BN12" s="1206"/>
      <c r="BO12" s="1206"/>
      <c r="BP12" s="1206"/>
      <c r="BQ12" s="1206"/>
      <c r="BR12" s="1206"/>
      <c r="BS12" s="1206"/>
      <c r="BT12" s="1206"/>
      <c r="BU12" s="1206"/>
      <c r="BV12" s="1206"/>
      <c r="BW12" s="1206"/>
      <c r="BX12" s="1206"/>
      <c r="BY12" s="1206"/>
      <c r="BZ12" s="1206"/>
      <c r="CA12" s="1206"/>
      <c r="CB12" s="1206"/>
      <c r="CC12" s="1206"/>
      <c r="CD12" s="1206"/>
      <c r="CE12" s="1206"/>
      <c r="CF12" s="1206"/>
      <c r="CG12" s="1206"/>
      <c r="CH12" s="1206"/>
      <c r="CI12" s="1206"/>
      <c r="CJ12" s="1206"/>
      <c r="CK12" s="1206"/>
      <c r="CL12" s="1206"/>
      <c r="CM12" s="1206"/>
      <c r="CN12" s="1206"/>
      <c r="CO12" s="1206"/>
      <c r="CP12" s="1206"/>
      <c r="CQ12" s="1206"/>
      <c r="CR12" s="1206"/>
      <c r="CS12" s="1206"/>
      <c r="CT12" s="1206"/>
      <c r="CU12" s="1206"/>
      <c r="CV12" s="1206"/>
      <c r="CW12" s="1206"/>
      <c r="CX12" s="1206"/>
      <c r="CY12" s="1206"/>
      <c r="CZ12" s="1206"/>
      <c r="DA12" s="1206"/>
      <c r="DB12" s="1206"/>
      <c r="DC12" s="1206"/>
      <c r="DD12" s="1206"/>
      <c r="DE12" s="1206"/>
      <c r="DF12" s="1206"/>
      <c r="DG12" s="1206"/>
      <c r="DH12" s="1206"/>
      <c r="DI12" s="1206"/>
      <c r="DJ12" s="1206"/>
      <c r="DK12" s="1206"/>
      <c r="DL12" s="1206"/>
      <c r="DM12" s="1206"/>
      <c r="DN12" s="1206"/>
      <c r="DO12" s="1206"/>
      <c r="DP12" s="1206"/>
      <c r="DQ12" s="1206"/>
    </row>
    <row r="13" spans="1:121" x14ac:dyDescent="0.2">
      <c r="A13" s="851"/>
      <c r="B13" s="851" t="s">
        <v>20</v>
      </c>
      <c r="C13" s="1211"/>
      <c r="D13" s="1211"/>
      <c r="E13" s="1211"/>
      <c r="F13" s="1211"/>
      <c r="G13" s="1211"/>
      <c r="H13" s="1211"/>
      <c r="I13" s="1211"/>
      <c r="J13" s="1211"/>
      <c r="K13" s="1211"/>
      <c r="L13" s="1211"/>
      <c r="M13" s="1211"/>
      <c r="N13" s="1211"/>
      <c r="O13" s="1211"/>
      <c r="P13" s="1211"/>
      <c r="Q13" s="1211"/>
      <c r="R13" s="1211"/>
      <c r="S13" s="1211"/>
      <c r="T13" s="1211"/>
      <c r="U13" s="1211"/>
      <c r="V13" s="1211"/>
      <c r="W13" s="1211"/>
      <c r="X13" s="1211"/>
      <c r="Y13" s="1211"/>
      <c r="Z13" s="1211"/>
      <c r="AA13" s="1211"/>
      <c r="AB13" s="1211"/>
      <c r="AC13" s="1211"/>
      <c r="AD13" s="1211"/>
      <c r="AE13" s="1211">
        <v>1.56921372349869E-2</v>
      </c>
      <c r="AF13" s="1211"/>
      <c r="AG13" s="1211"/>
      <c r="AH13" s="1211"/>
      <c r="AI13" s="1211"/>
      <c r="AJ13" s="1211"/>
      <c r="AK13" s="1211"/>
      <c r="AL13" s="1211"/>
      <c r="AM13" s="1211"/>
      <c r="AN13" s="1211"/>
      <c r="AO13" s="1211"/>
      <c r="AP13" s="1211"/>
      <c r="AQ13" s="1211"/>
      <c r="AR13" s="1211">
        <v>3.1624662846901051E-4</v>
      </c>
      <c r="AS13" s="1206"/>
      <c r="AT13" s="1206"/>
      <c r="AU13" s="1206"/>
      <c r="AV13" s="1206"/>
      <c r="AW13" s="1206"/>
      <c r="AX13" s="1206"/>
      <c r="AY13" s="1206"/>
      <c r="AZ13" s="1206"/>
      <c r="BA13" s="1206"/>
      <c r="BB13" s="1206"/>
      <c r="BC13" s="1206"/>
      <c r="BD13" s="1206"/>
      <c r="BE13" s="1206"/>
      <c r="BF13" s="1206"/>
      <c r="BG13" s="1206"/>
      <c r="BH13" s="1206"/>
      <c r="BI13" s="1206"/>
      <c r="BJ13" s="1206"/>
      <c r="BK13" s="1206"/>
      <c r="BL13" s="1206"/>
      <c r="BM13" s="1206"/>
      <c r="BN13" s="1206"/>
      <c r="BO13" s="1206"/>
      <c r="BP13" s="1206"/>
      <c r="BQ13" s="1206"/>
      <c r="BR13" s="1206"/>
      <c r="BS13" s="1206"/>
      <c r="BT13" s="1206"/>
      <c r="BU13" s="1206"/>
      <c r="BV13" s="1206"/>
      <c r="BW13" s="1206"/>
      <c r="BX13" s="1206"/>
      <c r="BY13" s="1206"/>
      <c r="BZ13" s="1206"/>
      <c r="CA13" s="1206"/>
      <c r="CB13" s="1206"/>
      <c r="CC13" s="1206"/>
      <c r="CD13" s="1206"/>
      <c r="CE13" s="1206"/>
      <c r="CF13" s="1206"/>
      <c r="CG13" s="1206"/>
      <c r="CH13" s="1206"/>
      <c r="CI13" s="1206"/>
      <c r="CJ13" s="1206"/>
      <c r="CK13" s="1206"/>
      <c r="CL13" s="1206"/>
      <c r="CM13" s="1206"/>
      <c r="CN13" s="1206"/>
      <c r="CO13" s="1206"/>
      <c r="CP13" s="1206"/>
      <c r="CQ13" s="1206"/>
      <c r="CR13" s="1206"/>
      <c r="CS13" s="1206"/>
      <c r="CT13" s="1206"/>
      <c r="CU13" s="1206"/>
      <c r="CV13" s="1206"/>
      <c r="CW13" s="1206"/>
      <c r="CX13" s="1206"/>
      <c r="CY13" s="1206"/>
      <c r="CZ13" s="1206"/>
      <c r="DA13" s="1206"/>
      <c r="DB13" s="1206"/>
      <c r="DC13" s="1206"/>
      <c r="DD13" s="1206"/>
      <c r="DE13" s="1206"/>
      <c r="DF13" s="1206"/>
      <c r="DG13" s="1206"/>
      <c r="DH13" s="1206"/>
      <c r="DI13" s="1206"/>
      <c r="DJ13" s="1206"/>
      <c r="DK13" s="1206"/>
      <c r="DL13" s="1206"/>
      <c r="DM13" s="1206"/>
      <c r="DN13" s="1206"/>
      <c r="DO13" s="1206"/>
      <c r="DP13" s="1206"/>
      <c r="DQ13" s="1206"/>
    </row>
    <row r="14" spans="1:121" x14ac:dyDescent="0.2">
      <c r="A14" s="851"/>
      <c r="B14" s="851" t="s">
        <v>22</v>
      </c>
      <c r="C14" s="1211"/>
      <c r="D14" s="1211"/>
      <c r="E14" s="1211"/>
      <c r="F14" s="1211"/>
      <c r="G14" s="1211"/>
      <c r="H14" s="1211"/>
      <c r="I14" s="1211"/>
      <c r="J14" s="1211"/>
      <c r="K14" s="1211"/>
      <c r="L14" s="1211"/>
      <c r="M14" s="1211"/>
      <c r="N14" s="1211"/>
      <c r="O14" s="1211"/>
      <c r="P14" s="1211"/>
      <c r="Q14" s="1211"/>
      <c r="R14" s="1211"/>
      <c r="S14" s="1211"/>
      <c r="T14" s="1211"/>
      <c r="U14" s="1211"/>
      <c r="V14" s="1211"/>
      <c r="W14" s="1211"/>
      <c r="X14" s="1211"/>
      <c r="Y14" s="1211"/>
      <c r="Z14" s="1211"/>
      <c r="AA14" s="1211"/>
      <c r="AB14" s="1211"/>
      <c r="AC14" s="1211"/>
      <c r="AD14" s="1211"/>
      <c r="AE14" s="1211">
        <v>1.0911674970062266E-2</v>
      </c>
      <c r="AF14" s="1211"/>
      <c r="AG14" s="1211"/>
      <c r="AH14" s="1211"/>
      <c r="AI14" s="1211"/>
      <c r="AJ14" s="1211"/>
      <c r="AK14" s="1211"/>
      <c r="AL14" s="1211"/>
      <c r="AM14" s="1211"/>
      <c r="AN14" s="1211"/>
      <c r="AO14" s="1211"/>
      <c r="AP14" s="1211">
        <v>3.0846751047555027E-3</v>
      </c>
      <c r="AQ14" s="1211"/>
      <c r="AR14" s="1211">
        <v>2.6813187808809736E-4</v>
      </c>
      <c r="AS14" s="1206"/>
      <c r="AT14" s="1206"/>
      <c r="AU14" s="1206"/>
      <c r="AV14" s="1206"/>
      <c r="AW14" s="1206"/>
      <c r="AX14" s="1206"/>
      <c r="AY14" s="1206"/>
      <c r="AZ14" s="1206"/>
      <c r="BA14" s="1206"/>
      <c r="BB14" s="1206"/>
      <c r="BC14" s="1206"/>
      <c r="BD14" s="1206"/>
      <c r="BE14" s="1206"/>
      <c r="BF14" s="1206"/>
      <c r="BG14" s="1206"/>
      <c r="BH14" s="1206"/>
      <c r="BI14" s="1206"/>
      <c r="BJ14" s="1206"/>
      <c r="BK14" s="1206"/>
      <c r="BL14" s="1206"/>
      <c r="BM14" s="1206"/>
      <c r="BN14" s="1206"/>
      <c r="BO14" s="1206"/>
      <c r="BP14" s="1206"/>
      <c r="BQ14" s="1206"/>
      <c r="BR14" s="1206"/>
      <c r="BS14" s="1206"/>
      <c r="BT14" s="1206"/>
      <c r="BU14" s="1206"/>
      <c r="BV14" s="1206"/>
      <c r="BW14" s="1206"/>
      <c r="BX14" s="1206"/>
      <c r="BY14" s="1206"/>
      <c r="BZ14" s="1206"/>
      <c r="CA14" s="1206"/>
      <c r="CB14" s="1206"/>
      <c r="CC14" s="1206"/>
      <c r="CD14" s="1206"/>
      <c r="CE14" s="1206"/>
      <c r="CF14" s="1206"/>
      <c r="CG14" s="1206"/>
      <c r="CH14" s="1206"/>
      <c r="CI14" s="1206"/>
      <c r="CJ14" s="1206"/>
      <c r="CK14" s="1206"/>
      <c r="CL14" s="1206"/>
      <c r="CM14" s="1206"/>
      <c r="CN14" s="1206"/>
      <c r="CO14" s="1206"/>
      <c r="CP14" s="1206"/>
      <c r="CQ14" s="1206"/>
      <c r="CR14" s="1206"/>
      <c r="CS14" s="1206"/>
      <c r="CT14" s="1206"/>
      <c r="CU14" s="1206"/>
      <c r="CV14" s="1206"/>
      <c r="CW14" s="1206"/>
      <c r="CX14" s="1206"/>
      <c r="CY14" s="1206"/>
      <c r="CZ14" s="1206"/>
      <c r="DA14" s="1206"/>
      <c r="DB14" s="1206"/>
      <c r="DC14" s="1206"/>
      <c r="DD14" s="1206"/>
      <c r="DE14" s="1206"/>
      <c r="DF14" s="1206"/>
      <c r="DG14" s="1206"/>
      <c r="DH14" s="1206"/>
      <c r="DI14" s="1206"/>
      <c r="DJ14" s="1206"/>
      <c r="DK14" s="1206"/>
      <c r="DL14" s="1206"/>
      <c r="DM14" s="1206"/>
      <c r="DN14" s="1206"/>
      <c r="DO14" s="1206"/>
      <c r="DP14" s="1206"/>
      <c r="DQ14" s="1206"/>
    </row>
    <row r="15" spans="1:121" x14ac:dyDescent="0.2">
      <c r="A15" s="851"/>
      <c r="B15" s="851" t="s">
        <v>90</v>
      </c>
      <c r="C15" s="1211"/>
      <c r="D15" s="1211"/>
      <c r="E15" s="1211"/>
      <c r="F15" s="1211"/>
      <c r="G15" s="1211"/>
      <c r="H15" s="1211"/>
      <c r="I15" s="1211"/>
      <c r="J15" s="1211"/>
      <c r="K15" s="1211"/>
      <c r="L15" s="1211"/>
      <c r="M15" s="1211"/>
      <c r="N15" s="1211"/>
      <c r="O15" s="1211"/>
      <c r="P15" s="1211"/>
      <c r="Q15" s="1211"/>
      <c r="R15" s="1211"/>
      <c r="S15" s="1211"/>
      <c r="T15" s="1211"/>
      <c r="U15" s="1211"/>
      <c r="V15" s="1211"/>
      <c r="W15" s="1211"/>
      <c r="X15" s="1211"/>
      <c r="Y15" s="1211"/>
      <c r="Z15" s="1211"/>
      <c r="AA15" s="1211"/>
      <c r="AB15" s="1211"/>
      <c r="AC15" s="1211"/>
      <c r="AD15" s="1211"/>
      <c r="AE15" s="1211">
        <v>2.1218574239823207E-2</v>
      </c>
      <c r="AF15" s="1211"/>
      <c r="AG15" s="1211"/>
      <c r="AH15" s="1211"/>
      <c r="AI15" s="1211"/>
      <c r="AJ15" s="1211"/>
      <c r="AK15" s="1211"/>
      <c r="AL15" s="1211"/>
      <c r="AM15" s="1211"/>
      <c r="AN15" s="1211"/>
      <c r="AO15" s="1211"/>
      <c r="AP15" s="1211"/>
      <c r="AQ15" s="1211"/>
      <c r="AR15" s="1211">
        <v>4.2762196530516695E-4</v>
      </c>
      <c r="AS15" s="1206"/>
      <c r="AT15" s="1206"/>
      <c r="AU15" s="1206"/>
      <c r="AV15" s="1206"/>
      <c r="AW15" s="1206"/>
      <c r="AX15" s="1206"/>
      <c r="AY15" s="1206"/>
      <c r="AZ15" s="1206"/>
      <c r="BA15" s="1206"/>
      <c r="BB15" s="1206"/>
      <c r="BC15" s="1206"/>
      <c r="BD15" s="1206"/>
      <c r="BE15" s="1206"/>
      <c r="BF15" s="1206"/>
      <c r="BG15" s="1206"/>
      <c r="BH15" s="1206"/>
      <c r="BI15" s="1206"/>
      <c r="BJ15" s="1206"/>
      <c r="BK15" s="1206"/>
      <c r="BL15" s="1206"/>
      <c r="BM15" s="1206"/>
      <c r="BN15" s="1206"/>
      <c r="BO15" s="1206"/>
      <c r="BP15" s="1206"/>
      <c r="BQ15" s="1206"/>
      <c r="BR15" s="1206"/>
      <c r="BS15" s="1206"/>
      <c r="BT15" s="1206"/>
      <c r="BU15" s="1206"/>
      <c r="BV15" s="1206"/>
      <c r="BW15" s="1206"/>
      <c r="BX15" s="1206"/>
      <c r="BY15" s="1206"/>
      <c r="BZ15" s="1206"/>
      <c r="CA15" s="1206"/>
      <c r="CB15" s="1206"/>
      <c r="CC15" s="1206"/>
      <c r="CD15" s="1206"/>
      <c r="CE15" s="1206"/>
      <c r="CF15" s="1206"/>
      <c r="CG15" s="1206"/>
      <c r="CH15" s="1206"/>
      <c r="CI15" s="1206"/>
      <c r="CJ15" s="1206"/>
      <c r="CK15" s="1206"/>
      <c r="CL15" s="1206"/>
      <c r="CM15" s="1206"/>
      <c r="CN15" s="1206"/>
      <c r="CO15" s="1206"/>
      <c r="CP15" s="1206"/>
      <c r="CQ15" s="1206"/>
      <c r="CR15" s="1206"/>
      <c r="CS15" s="1206"/>
      <c r="CT15" s="1206"/>
      <c r="CU15" s="1206"/>
      <c r="CV15" s="1206"/>
      <c r="CW15" s="1206"/>
      <c r="CX15" s="1206"/>
      <c r="CY15" s="1206"/>
      <c r="CZ15" s="1206"/>
      <c r="DA15" s="1206"/>
      <c r="DB15" s="1206"/>
      <c r="DC15" s="1206"/>
      <c r="DD15" s="1206"/>
      <c r="DE15" s="1206"/>
      <c r="DF15" s="1206"/>
      <c r="DG15" s="1206"/>
      <c r="DH15" s="1206"/>
      <c r="DI15" s="1206"/>
      <c r="DJ15" s="1206"/>
      <c r="DK15" s="1206"/>
      <c r="DL15" s="1206"/>
      <c r="DM15" s="1206"/>
      <c r="DN15" s="1206"/>
      <c r="DO15" s="1206"/>
      <c r="DP15" s="1206"/>
      <c r="DQ15" s="1206"/>
    </row>
    <row r="16" spans="1:121" x14ac:dyDescent="0.2">
      <c r="A16" s="851"/>
      <c r="B16" s="851" t="s">
        <v>44</v>
      </c>
      <c r="C16" s="1211"/>
      <c r="D16" s="1211"/>
      <c r="E16" s="1211"/>
      <c r="F16" s="1211"/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1211"/>
      <c r="AB16" s="1211"/>
      <c r="AC16" s="1211"/>
      <c r="AD16" s="1211"/>
      <c r="AE16" s="1211">
        <v>2.4600081949814876E-3</v>
      </c>
      <c r="AF16" s="1211"/>
      <c r="AG16" s="1211"/>
      <c r="AH16" s="1211"/>
      <c r="AI16" s="1211"/>
      <c r="AJ16" s="1211"/>
      <c r="AK16" s="1211"/>
      <c r="AL16" s="1211"/>
      <c r="AM16" s="1211"/>
      <c r="AN16" s="1211"/>
      <c r="AO16" s="1211"/>
      <c r="AP16" s="1211"/>
      <c r="AQ16" s="1211"/>
      <c r="AR16" s="1211">
        <v>4.9577013380592021E-5</v>
      </c>
      <c r="AS16" s="1206"/>
      <c r="AT16" s="1206"/>
      <c r="AU16" s="1206"/>
      <c r="AV16" s="1206"/>
      <c r="AW16" s="1206"/>
      <c r="AX16" s="1206"/>
      <c r="AY16" s="1206"/>
      <c r="AZ16" s="1206"/>
      <c r="BA16" s="1206"/>
      <c r="BB16" s="1206"/>
      <c r="BC16" s="1206"/>
      <c r="BD16" s="1206"/>
      <c r="BE16" s="1206"/>
      <c r="BF16" s="1206"/>
      <c r="BG16" s="1206"/>
      <c r="BH16" s="1206"/>
      <c r="BI16" s="1206"/>
      <c r="BJ16" s="1206"/>
      <c r="BK16" s="1206"/>
      <c r="BL16" s="1206"/>
      <c r="BM16" s="1206"/>
      <c r="BN16" s="1206"/>
      <c r="BO16" s="1206"/>
      <c r="BP16" s="1206"/>
      <c r="BQ16" s="1206"/>
      <c r="BR16" s="1206"/>
      <c r="BS16" s="1206"/>
      <c r="BT16" s="1206"/>
      <c r="BU16" s="1206"/>
      <c r="BV16" s="1206"/>
      <c r="BW16" s="1206"/>
      <c r="BX16" s="1206"/>
      <c r="BY16" s="1206"/>
      <c r="BZ16" s="1206"/>
      <c r="CA16" s="1206"/>
      <c r="CB16" s="1206"/>
      <c r="CC16" s="1206"/>
      <c r="CD16" s="1206"/>
      <c r="CE16" s="1206"/>
      <c r="CF16" s="1206"/>
      <c r="CG16" s="1206"/>
      <c r="CH16" s="1206"/>
      <c r="CI16" s="1206"/>
      <c r="CJ16" s="1206"/>
      <c r="CK16" s="1206"/>
      <c r="CL16" s="1206"/>
      <c r="CM16" s="1206"/>
      <c r="CN16" s="1206"/>
      <c r="CO16" s="1206"/>
      <c r="CP16" s="1206"/>
      <c r="CQ16" s="1206"/>
      <c r="CR16" s="1206"/>
      <c r="CS16" s="1206"/>
      <c r="CT16" s="1206"/>
      <c r="CU16" s="1206"/>
      <c r="CV16" s="1206"/>
      <c r="CW16" s="1206"/>
      <c r="CX16" s="1206"/>
      <c r="CY16" s="1206"/>
      <c r="CZ16" s="1206"/>
      <c r="DA16" s="1206"/>
      <c r="DB16" s="1206"/>
      <c r="DC16" s="1206"/>
      <c r="DD16" s="1206"/>
      <c r="DE16" s="1206"/>
      <c r="DF16" s="1206"/>
      <c r="DG16" s="1206"/>
      <c r="DH16" s="1206"/>
      <c r="DI16" s="1206"/>
      <c r="DJ16" s="1206"/>
      <c r="DK16" s="1206"/>
      <c r="DL16" s="1206"/>
      <c r="DM16" s="1206"/>
      <c r="DN16" s="1206"/>
      <c r="DO16" s="1206"/>
      <c r="DP16" s="1206"/>
      <c r="DQ16" s="1206"/>
    </row>
    <row r="17" spans="1:121" x14ac:dyDescent="0.2">
      <c r="A17" s="851"/>
      <c r="B17" s="851" t="s">
        <v>29</v>
      </c>
      <c r="C17" s="1211"/>
      <c r="D17" s="1211">
        <v>4.6392927681347482E-3</v>
      </c>
      <c r="E17" s="1211"/>
      <c r="F17" s="1211"/>
      <c r="G17" s="1211"/>
      <c r="H17" s="1211"/>
      <c r="I17" s="1211"/>
      <c r="J17" s="1211"/>
      <c r="K17" s="1211"/>
      <c r="L17" s="1211"/>
      <c r="M17" s="1211"/>
      <c r="N17" s="1211"/>
      <c r="O17" s="1211"/>
      <c r="P17" s="1211"/>
      <c r="Q17" s="1211"/>
      <c r="R17" s="1211"/>
      <c r="S17" s="1211"/>
      <c r="T17" s="1211"/>
      <c r="U17" s="1211"/>
      <c r="V17" s="1211"/>
      <c r="W17" s="1211"/>
      <c r="X17" s="1211"/>
      <c r="Y17" s="1211"/>
      <c r="Z17" s="1211"/>
      <c r="AA17" s="1211"/>
      <c r="AB17" s="1211"/>
      <c r="AC17" s="1211"/>
      <c r="AD17" s="1211"/>
      <c r="AE17" s="1211">
        <v>3.204225653429614E-3</v>
      </c>
      <c r="AF17" s="1211"/>
      <c r="AG17" s="1211"/>
      <c r="AH17" s="1211"/>
      <c r="AI17" s="1211"/>
      <c r="AJ17" s="1211"/>
      <c r="AK17" s="1211"/>
      <c r="AL17" s="1211"/>
      <c r="AM17" s="1211"/>
      <c r="AN17" s="1211"/>
      <c r="AO17" s="1211"/>
      <c r="AP17" s="1211"/>
      <c r="AQ17" s="1211"/>
      <c r="AR17" s="1211">
        <v>2.3994412913437154E-4</v>
      </c>
      <c r="AS17" s="1206"/>
      <c r="AT17" s="1206"/>
      <c r="AU17" s="1206"/>
      <c r="AV17" s="1206"/>
      <c r="AW17" s="1206"/>
      <c r="AX17" s="1206"/>
      <c r="AY17" s="1206"/>
      <c r="AZ17" s="1206"/>
      <c r="BA17" s="1206"/>
      <c r="BB17" s="1206"/>
      <c r="BC17" s="1206"/>
      <c r="BD17" s="1206"/>
      <c r="BE17" s="1206"/>
      <c r="BF17" s="1206"/>
      <c r="BG17" s="1206"/>
      <c r="BH17" s="1206"/>
      <c r="BI17" s="1206"/>
      <c r="BJ17" s="1206"/>
      <c r="BK17" s="1206"/>
      <c r="BL17" s="1206"/>
      <c r="BM17" s="1206"/>
      <c r="BN17" s="1206"/>
      <c r="BO17" s="1206"/>
      <c r="BP17" s="1206"/>
      <c r="BQ17" s="1206"/>
      <c r="BR17" s="1206"/>
      <c r="BS17" s="1206"/>
      <c r="BT17" s="1206"/>
      <c r="BU17" s="1206"/>
      <c r="BV17" s="1206"/>
      <c r="BW17" s="1206"/>
      <c r="BX17" s="1206"/>
      <c r="BY17" s="1206"/>
      <c r="BZ17" s="1206"/>
      <c r="CA17" s="1206"/>
      <c r="CB17" s="1206"/>
      <c r="CC17" s="1206"/>
      <c r="CD17" s="1206"/>
      <c r="CE17" s="1206"/>
      <c r="CF17" s="1206"/>
      <c r="CG17" s="1206"/>
      <c r="CH17" s="1206"/>
      <c r="CI17" s="1206"/>
      <c r="CJ17" s="1206"/>
      <c r="CK17" s="1206"/>
      <c r="CL17" s="1206"/>
      <c r="CM17" s="1206"/>
      <c r="CN17" s="1206"/>
      <c r="CO17" s="1206"/>
      <c r="CP17" s="1206"/>
      <c r="CQ17" s="1206"/>
      <c r="CR17" s="1206"/>
      <c r="CS17" s="1206"/>
      <c r="CT17" s="1206"/>
      <c r="CU17" s="1206"/>
      <c r="CV17" s="1206"/>
      <c r="CW17" s="1206"/>
      <c r="CX17" s="1206"/>
      <c r="CY17" s="1206"/>
      <c r="CZ17" s="1206"/>
      <c r="DA17" s="1206"/>
      <c r="DB17" s="1206"/>
      <c r="DC17" s="1206"/>
      <c r="DD17" s="1206"/>
      <c r="DE17" s="1206"/>
      <c r="DF17" s="1206"/>
      <c r="DG17" s="1206"/>
      <c r="DH17" s="1206"/>
      <c r="DI17" s="1206"/>
      <c r="DJ17" s="1206"/>
      <c r="DK17" s="1206"/>
      <c r="DL17" s="1206"/>
      <c r="DM17" s="1206"/>
      <c r="DN17" s="1206"/>
      <c r="DO17" s="1206"/>
      <c r="DP17" s="1206"/>
      <c r="DQ17" s="1206"/>
    </row>
    <row r="18" spans="1:121" x14ac:dyDescent="0.2">
      <c r="A18" s="851"/>
      <c r="B18" s="851" t="s">
        <v>17</v>
      </c>
      <c r="C18" s="1211"/>
      <c r="D18" s="1211">
        <v>7.8552677125336926E-4</v>
      </c>
      <c r="E18" s="1211"/>
      <c r="F18" s="1211"/>
      <c r="G18" s="1211"/>
      <c r="H18" s="1211"/>
      <c r="I18" s="1211"/>
      <c r="J18" s="1211"/>
      <c r="K18" s="1211"/>
      <c r="L18" s="1211"/>
      <c r="M18" s="1211"/>
      <c r="N18" s="1211"/>
      <c r="O18" s="1211"/>
      <c r="P18" s="1211"/>
      <c r="Q18" s="1211"/>
      <c r="R18" s="1211"/>
      <c r="S18" s="1211"/>
      <c r="T18" s="1211"/>
      <c r="U18" s="1211"/>
      <c r="V18" s="1211"/>
      <c r="W18" s="1211"/>
      <c r="X18" s="1211"/>
      <c r="Y18" s="1211"/>
      <c r="Z18" s="1211"/>
      <c r="AA18" s="1211"/>
      <c r="AB18" s="1211"/>
      <c r="AC18" s="1211"/>
      <c r="AD18" s="1211"/>
      <c r="AE18" s="1211"/>
      <c r="AF18" s="1211"/>
      <c r="AG18" s="1211"/>
      <c r="AH18" s="1211"/>
      <c r="AI18" s="1211"/>
      <c r="AJ18" s="1211"/>
      <c r="AK18" s="1211"/>
      <c r="AL18" s="1211"/>
      <c r="AM18" s="1211"/>
      <c r="AN18" s="1211"/>
      <c r="AO18" s="1211"/>
      <c r="AP18" s="1211"/>
      <c r="AQ18" s="1211"/>
      <c r="AR18" s="1211">
        <v>2.9693503394021819E-5</v>
      </c>
      <c r="AS18" s="1206"/>
      <c r="AT18" s="1206"/>
      <c r="AU18" s="1206"/>
      <c r="AV18" s="1206"/>
      <c r="AW18" s="1206"/>
      <c r="AX18" s="1206"/>
      <c r="AY18" s="1206"/>
      <c r="AZ18" s="1206"/>
      <c r="BA18" s="1206"/>
      <c r="BB18" s="1206"/>
      <c r="BC18" s="1206"/>
      <c r="BD18" s="1206"/>
      <c r="BE18" s="1206"/>
      <c r="BF18" s="1206"/>
      <c r="BG18" s="1206"/>
      <c r="BH18" s="1206"/>
      <c r="BI18" s="1206"/>
      <c r="BJ18" s="1206"/>
      <c r="BK18" s="1206"/>
      <c r="BL18" s="1206"/>
      <c r="BM18" s="1206"/>
      <c r="BN18" s="1206"/>
      <c r="BO18" s="1206"/>
      <c r="BP18" s="1206"/>
      <c r="BQ18" s="1206"/>
      <c r="BR18" s="1206"/>
      <c r="BS18" s="1206"/>
      <c r="BT18" s="1206"/>
      <c r="BU18" s="1206"/>
      <c r="BV18" s="1206"/>
      <c r="BW18" s="1206"/>
      <c r="BX18" s="1206"/>
      <c r="BY18" s="1206"/>
      <c r="BZ18" s="1206"/>
      <c r="CA18" s="1206"/>
      <c r="CB18" s="1206"/>
      <c r="CC18" s="1206"/>
      <c r="CD18" s="1206"/>
      <c r="CE18" s="1206"/>
      <c r="CF18" s="1206"/>
      <c r="CG18" s="1206"/>
      <c r="CH18" s="1206"/>
      <c r="CI18" s="1206"/>
      <c r="CJ18" s="1206"/>
      <c r="CK18" s="1206"/>
      <c r="CL18" s="1206"/>
      <c r="CM18" s="1206"/>
      <c r="CN18" s="1206"/>
      <c r="CO18" s="1206"/>
      <c r="CP18" s="1206"/>
      <c r="CQ18" s="1206"/>
      <c r="CR18" s="1206"/>
      <c r="CS18" s="1206"/>
      <c r="CT18" s="1206"/>
      <c r="CU18" s="1206"/>
      <c r="CV18" s="1206"/>
      <c r="CW18" s="1206"/>
      <c r="CX18" s="1206"/>
      <c r="CY18" s="1206"/>
      <c r="CZ18" s="1206"/>
      <c r="DA18" s="1206"/>
      <c r="DB18" s="1206"/>
      <c r="DC18" s="1206"/>
      <c r="DD18" s="1206"/>
      <c r="DE18" s="1206"/>
      <c r="DF18" s="1206"/>
      <c r="DG18" s="1206"/>
      <c r="DH18" s="1206"/>
      <c r="DI18" s="1206"/>
      <c r="DJ18" s="1206"/>
      <c r="DK18" s="1206"/>
      <c r="DL18" s="1206"/>
      <c r="DM18" s="1206"/>
      <c r="DN18" s="1206"/>
      <c r="DO18" s="1206"/>
      <c r="DP18" s="1206"/>
      <c r="DQ18" s="1206"/>
    </row>
    <row r="19" spans="1:121" x14ac:dyDescent="0.2">
      <c r="A19" s="851"/>
      <c r="B19" s="851" t="s">
        <v>45</v>
      </c>
      <c r="C19" s="1211"/>
      <c r="D19" s="1211"/>
      <c r="E19" s="1211"/>
      <c r="F19" s="1211"/>
      <c r="G19" s="1211"/>
      <c r="H19" s="1211"/>
      <c r="I19" s="1211"/>
      <c r="J19" s="1211"/>
      <c r="K19" s="1211"/>
      <c r="L19" s="1211"/>
      <c r="M19" s="1211"/>
      <c r="N19" s="1211"/>
      <c r="O19" s="1211"/>
      <c r="P19" s="1211"/>
      <c r="Q19" s="1211"/>
      <c r="R19" s="1211"/>
      <c r="S19" s="1211"/>
      <c r="T19" s="1211"/>
      <c r="U19" s="1211"/>
      <c r="V19" s="1211"/>
      <c r="W19" s="1211"/>
      <c r="X19" s="1211"/>
      <c r="Y19" s="1211"/>
      <c r="Z19" s="1211"/>
      <c r="AA19" s="1211"/>
      <c r="AB19" s="1211"/>
      <c r="AC19" s="1211"/>
      <c r="AD19" s="1211"/>
      <c r="AE19" s="1211">
        <v>2.6849073240240453E-3</v>
      </c>
      <c r="AF19" s="1211"/>
      <c r="AG19" s="1211"/>
      <c r="AH19" s="1211"/>
      <c r="AI19" s="1211"/>
      <c r="AJ19" s="1211"/>
      <c r="AK19" s="1211"/>
      <c r="AL19" s="1211"/>
      <c r="AM19" s="1211"/>
      <c r="AN19" s="1211"/>
      <c r="AO19" s="1211"/>
      <c r="AP19" s="1211"/>
      <c r="AQ19" s="1211"/>
      <c r="AR19" s="1211">
        <v>5.410944833449682E-5</v>
      </c>
      <c r="AS19" s="1206"/>
      <c r="AT19" s="1206"/>
      <c r="AU19" s="1206"/>
      <c r="AV19" s="1206"/>
      <c r="AW19" s="1206"/>
      <c r="AX19" s="1206"/>
      <c r="AY19" s="1206"/>
      <c r="AZ19" s="1206"/>
      <c r="BA19" s="1206"/>
      <c r="BB19" s="1206"/>
      <c r="BC19" s="1206"/>
      <c r="BD19" s="1206"/>
      <c r="BE19" s="1206"/>
      <c r="BF19" s="1206"/>
      <c r="BG19" s="1206"/>
      <c r="BH19" s="1206"/>
      <c r="BI19" s="1206"/>
      <c r="BJ19" s="1206"/>
      <c r="BK19" s="1206"/>
      <c r="BL19" s="1206"/>
      <c r="BM19" s="1206"/>
      <c r="BN19" s="1206"/>
      <c r="BO19" s="1206"/>
      <c r="BP19" s="1206"/>
      <c r="BQ19" s="1206"/>
      <c r="BR19" s="1206"/>
      <c r="BS19" s="1206"/>
      <c r="BT19" s="1206"/>
      <c r="BU19" s="1206"/>
      <c r="BV19" s="1206"/>
      <c r="BW19" s="1206"/>
      <c r="BX19" s="1206"/>
      <c r="BY19" s="1206"/>
      <c r="BZ19" s="1206"/>
      <c r="CA19" s="1206"/>
      <c r="CB19" s="1206"/>
      <c r="CC19" s="1206"/>
      <c r="CD19" s="1206"/>
      <c r="CE19" s="1206"/>
      <c r="CF19" s="1206"/>
      <c r="CG19" s="1206"/>
      <c r="CH19" s="1206"/>
      <c r="CI19" s="1206"/>
      <c r="CJ19" s="1206"/>
      <c r="CK19" s="1206"/>
      <c r="CL19" s="1206"/>
      <c r="CM19" s="1206"/>
      <c r="CN19" s="1206"/>
      <c r="CO19" s="1206"/>
      <c r="CP19" s="1206"/>
      <c r="CQ19" s="1206"/>
      <c r="CR19" s="1206"/>
      <c r="CS19" s="1206"/>
      <c r="CT19" s="1206"/>
      <c r="CU19" s="1206"/>
      <c r="CV19" s="1206"/>
      <c r="CW19" s="1206"/>
      <c r="CX19" s="1206"/>
      <c r="CY19" s="1206"/>
      <c r="CZ19" s="1206"/>
      <c r="DA19" s="1206"/>
      <c r="DB19" s="1206"/>
      <c r="DC19" s="1206"/>
      <c r="DD19" s="1206"/>
      <c r="DE19" s="1206"/>
      <c r="DF19" s="1206"/>
      <c r="DG19" s="1206"/>
      <c r="DH19" s="1206"/>
      <c r="DI19" s="1206"/>
      <c r="DJ19" s="1206"/>
      <c r="DK19" s="1206"/>
      <c r="DL19" s="1206"/>
      <c r="DM19" s="1206"/>
      <c r="DN19" s="1206"/>
      <c r="DO19" s="1206"/>
      <c r="DP19" s="1206"/>
      <c r="DQ19" s="1206"/>
    </row>
    <row r="20" spans="1:121" x14ac:dyDescent="0.2">
      <c r="A20" s="851"/>
      <c r="B20" s="851" t="s">
        <v>25</v>
      </c>
      <c r="C20" s="1211"/>
      <c r="D20" s="1211">
        <v>1.3694096641799671E-4</v>
      </c>
      <c r="E20" s="1211"/>
      <c r="F20" s="1211"/>
      <c r="G20" s="1211"/>
      <c r="H20" s="1211"/>
      <c r="I20" s="1211"/>
      <c r="J20" s="1211"/>
      <c r="K20" s="1211"/>
      <c r="L20" s="1211"/>
      <c r="M20" s="1211"/>
      <c r="N20" s="1211"/>
      <c r="O20" s="1211"/>
      <c r="P20" s="1211"/>
      <c r="Q20" s="1211"/>
      <c r="R20" s="1211"/>
      <c r="S20" s="1211"/>
      <c r="T20" s="1211"/>
      <c r="U20" s="1211"/>
      <c r="V20" s="1211"/>
      <c r="W20" s="1211"/>
      <c r="X20" s="1211"/>
      <c r="Y20" s="1211"/>
      <c r="Z20" s="1211"/>
      <c r="AA20" s="1211"/>
      <c r="AB20" s="1211"/>
      <c r="AC20" s="1211"/>
      <c r="AD20" s="1211"/>
      <c r="AE20" s="1211"/>
      <c r="AF20" s="1211"/>
      <c r="AG20" s="1211"/>
      <c r="AH20" s="1211"/>
      <c r="AI20" s="1211"/>
      <c r="AJ20" s="1211"/>
      <c r="AK20" s="1211"/>
      <c r="AL20" s="1211"/>
      <c r="AM20" s="1211"/>
      <c r="AN20" s="1211"/>
      <c r="AO20" s="1211"/>
      <c r="AP20" s="1211"/>
      <c r="AQ20" s="1211"/>
      <c r="AR20" s="1211">
        <v>5.1764716365113601E-6</v>
      </c>
      <c r="AS20" s="1206"/>
      <c r="AT20" s="1206"/>
      <c r="AU20" s="1206"/>
      <c r="AV20" s="1206"/>
      <c r="AW20" s="1206"/>
      <c r="AX20" s="1206"/>
      <c r="AY20" s="1206"/>
      <c r="AZ20" s="1206"/>
      <c r="BA20" s="1206"/>
      <c r="BB20" s="1206"/>
      <c r="BC20" s="1206"/>
      <c r="BD20" s="1206"/>
      <c r="BE20" s="1206"/>
      <c r="BF20" s="1206"/>
      <c r="BG20" s="1206"/>
      <c r="BH20" s="1206"/>
      <c r="BI20" s="1206"/>
      <c r="BJ20" s="1206"/>
      <c r="BK20" s="1206"/>
      <c r="BL20" s="1206"/>
      <c r="BM20" s="1206"/>
      <c r="BN20" s="1206"/>
      <c r="BO20" s="1206"/>
      <c r="BP20" s="1206"/>
      <c r="BQ20" s="1206"/>
      <c r="BR20" s="1206"/>
      <c r="BS20" s="1206"/>
      <c r="BT20" s="1206"/>
      <c r="BU20" s="1206"/>
      <c r="BV20" s="1206"/>
      <c r="BW20" s="1206"/>
      <c r="BX20" s="1206"/>
      <c r="BY20" s="1206"/>
      <c r="BZ20" s="1206"/>
      <c r="CA20" s="1206"/>
      <c r="CB20" s="1206"/>
      <c r="CC20" s="1206"/>
      <c r="CD20" s="1206"/>
      <c r="CE20" s="1206"/>
      <c r="CF20" s="1206"/>
      <c r="CG20" s="1206"/>
      <c r="CH20" s="1206"/>
      <c r="CI20" s="1206"/>
      <c r="CJ20" s="1206"/>
      <c r="CK20" s="1206"/>
      <c r="CL20" s="1206"/>
      <c r="CM20" s="1206"/>
      <c r="CN20" s="1206"/>
      <c r="CO20" s="1206"/>
      <c r="CP20" s="1206"/>
      <c r="CQ20" s="1206"/>
      <c r="CR20" s="1206"/>
      <c r="CS20" s="1206"/>
      <c r="CT20" s="1206"/>
      <c r="CU20" s="1206"/>
      <c r="CV20" s="1206"/>
      <c r="CW20" s="1206"/>
      <c r="CX20" s="1206"/>
      <c r="CY20" s="1206"/>
      <c r="CZ20" s="1206"/>
      <c r="DA20" s="1206"/>
      <c r="DB20" s="1206"/>
      <c r="DC20" s="1206"/>
      <c r="DD20" s="1206"/>
      <c r="DE20" s="1206"/>
      <c r="DF20" s="1206"/>
      <c r="DG20" s="1206"/>
      <c r="DH20" s="1206"/>
      <c r="DI20" s="1206"/>
      <c r="DJ20" s="1206"/>
      <c r="DK20" s="1206"/>
      <c r="DL20" s="1206"/>
      <c r="DM20" s="1206"/>
      <c r="DN20" s="1206"/>
      <c r="DO20" s="1206"/>
      <c r="DP20" s="1206"/>
      <c r="DQ20" s="1206"/>
    </row>
    <row r="21" spans="1:121" x14ac:dyDescent="0.2">
      <c r="A21" s="851"/>
      <c r="B21" s="851" t="s">
        <v>36</v>
      </c>
      <c r="C21" s="1211"/>
      <c r="D21" s="1211"/>
      <c r="E21" s="1211"/>
      <c r="F21" s="1211"/>
      <c r="G21" s="1211"/>
      <c r="H21" s="1211"/>
      <c r="I21" s="1211"/>
      <c r="J21" s="1211"/>
      <c r="K21" s="1211"/>
      <c r="L21" s="1211"/>
      <c r="M21" s="1211"/>
      <c r="N21" s="1211"/>
      <c r="O21" s="1211"/>
      <c r="P21" s="1211"/>
      <c r="Q21" s="1211"/>
      <c r="R21" s="1211"/>
      <c r="S21" s="1211"/>
      <c r="T21" s="1211"/>
      <c r="U21" s="1211"/>
      <c r="V21" s="1211"/>
      <c r="W21" s="1211"/>
      <c r="X21" s="1211"/>
      <c r="Y21" s="1211"/>
      <c r="Z21" s="1211"/>
      <c r="AA21" s="1211"/>
      <c r="AB21" s="1211"/>
      <c r="AC21" s="1211"/>
      <c r="AD21" s="1211"/>
      <c r="AE21" s="1211">
        <v>4.8329299127651261E-4</v>
      </c>
      <c r="AF21" s="1211"/>
      <c r="AG21" s="1211"/>
      <c r="AH21" s="1211"/>
      <c r="AI21" s="1211"/>
      <c r="AJ21" s="1211"/>
      <c r="AK21" s="1211"/>
      <c r="AL21" s="1211"/>
      <c r="AM21" s="1211"/>
      <c r="AN21" s="1211"/>
      <c r="AO21" s="1211"/>
      <c r="AP21" s="1211"/>
      <c r="AQ21" s="1211"/>
      <c r="AR21" s="1211">
        <v>9.7398956410559096E-6</v>
      </c>
      <c r="AS21" s="1206"/>
      <c r="AT21" s="1206"/>
      <c r="AU21" s="1206"/>
      <c r="AV21" s="1206"/>
      <c r="AW21" s="1206"/>
      <c r="AX21" s="1206"/>
      <c r="AY21" s="1206"/>
      <c r="AZ21" s="1206"/>
      <c r="BA21" s="1206"/>
      <c r="BB21" s="1206"/>
      <c r="BC21" s="1206"/>
      <c r="BD21" s="1206"/>
      <c r="BE21" s="1206"/>
      <c r="BF21" s="1206"/>
      <c r="BG21" s="1206"/>
      <c r="BH21" s="1206"/>
      <c r="BI21" s="1206"/>
      <c r="BJ21" s="1206"/>
      <c r="BK21" s="1206"/>
      <c r="BL21" s="1206"/>
      <c r="BM21" s="1206"/>
      <c r="BN21" s="1206"/>
      <c r="BO21" s="1206"/>
      <c r="BP21" s="1206"/>
      <c r="BQ21" s="1206"/>
      <c r="BR21" s="1206"/>
      <c r="BS21" s="1206"/>
      <c r="BT21" s="1206"/>
      <c r="BU21" s="1206"/>
      <c r="BV21" s="1206"/>
      <c r="BW21" s="1206"/>
      <c r="BX21" s="1206"/>
      <c r="BY21" s="1206"/>
      <c r="BZ21" s="1206"/>
      <c r="CA21" s="1206"/>
      <c r="CB21" s="1206"/>
      <c r="CC21" s="1206"/>
      <c r="CD21" s="1206"/>
      <c r="CE21" s="1206"/>
      <c r="CF21" s="1206"/>
      <c r="CG21" s="1206"/>
      <c r="CH21" s="1206"/>
      <c r="CI21" s="1206"/>
      <c r="CJ21" s="1206"/>
      <c r="CK21" s="1206"/>
      <c r="CL21" s="1206"/>
      <c r="CM21" s="1206"/>
      <c r="CN21" s="1206"/>
      <c r="CO21" s="1206"/>
      <c r="CP21" s="1206"/>
      <c r="CQ21" s="1206"/>
      <c r="CR21" s="1206"/>
      <c r="CS21" s="1206"/>
      <c r="CT21" s="1206"/>
      <c r="CU21" s="1206"/>
      <c r="CV21" s="1206"/>
      <c r="CW21" s="1206"/>
      <c r="CX21" s="1206"/>
      <c r="CY21" s="1206"/>
      <c r="CZ21" s="1206"/>
      <c r="DA21" s="1206"/>
      <c r="DB21" s="1206"/>
      <c r="DC21" s="1206"/>
      <c r="DD21" s="1206"/>
      <c r="DE21" s="1206"/>
      <c r="DF21" s="1206"/>
      <c r="DG21" s="1206"/>
      <c r="DH21" s="1206"/>
      <c r="DI21" s="1206"/>
      <c r="DJ21" s="1206"/>
      <c r="DK21" s="1206"/>
      <c r="DL21" s="1206"/>
      <c r="DM21" s="1206"/>
      <c r="DN21" s="1206"/>
      <c r="DO21" s="1206"/>
      <c r="DP21" s="1206"/>
      <c r="DQ21" s="1206"/>
    </row>
    <row r="22" spans="1:121" x14ac:dyDescent="0.2">
      <c r="A22" s="847" t="s">
        <v>406</v>
      </c>
      <c r="B22" s="848"/>
      <c r="C22" s="1212">
        <v>0.1090324623473997</v>
      </c>
      <c r="D22" s="1212">
        <v>0.1583715083159703</v>
      </c>
      <c r="E22" s="1212">
        <v>7.7981040854693498E-2</v>
      </c>
      <c r="F22" s="1212">
        <v>0</v>
      </c>
      <c r="G22" s="1212">
        <v>0.1721750737009354</v>
      </c>
      <c r="H22" s="1212">
        <v>0.27636992504544011</v>
      </c>
      <c r="I22" s="1212">
        <v>0.14227102076101081</v>
      </c>
      <c r="J22" s="1212">
        <v>4.4904107255806333E-2</v>
      </c>
      <c r="K22" s="1212">
        <v>0.16080793605124746</v>
      </c>
      <c r="L22" s="1212">
        <v>0.26961257950395834</v>
      </c>
      <c r="M22" s="1212">
        <v>0.14308734708116871</v>
      </c>
      <c r="N22" s="1212">
        <v>0.19276069551867614</v>
      </c>
      <c r="O22" s="1212">
        <v>0</v>
      </c>
      <c r="P22" s="1212">
        <v>3.9741426004606235E-2</v>
      </c>
      <c r="Q22" s="1212">
        <v>0.40177929954436148</v>
      </c>
      <c r="R22" s="1212">
        <v>7.2201935491640792E-2</v>
      </c>
      <c r="S22" s="1212">
        <v>0.10005258452647177</v>
      </c>
      <c r="T22" s="1212">
        <v>0.32224185727122018</v>
      </c>
      <c r="U22" s="1212">
        <v>7.0498276421927797E-2</v>
      </c>
      <c r="V22" s="1212">
        <v>2.5214070955409902E-2</v>
      </c>
      <c r="W22" s="1212">
        <v>7.9569500638559235E-2</v>
      </c>
      <c r="X22" s="1212">
        <v>6.159257704356251E-2</v>
      </c>
      <c r="Y22" s="1212">
        <v>0.15309418193483049</v>
      </c>
      <c r="Z22" s="1212">
        <v>0.19089503843049721</v>
      </c>
      <c r="AA22" s="1212">
        <v>0.15494356497256936</v>
      </c>
      <c r="AB22" s="1212">
        <v>0.13383549450645149</v>
      </c>
      <c r="AC22" s="1212">
        <v>0.14456859606689759</v>
      </c>
      <c r="AD22" s="1212">
        <v>0.27943198858567553</v>
      </c>
      <c r="AE22" s="1212">
        <v>8.5941232130249998E-2</v>
      </c>
      <c r="AF22" s="1212">
        <v>3.6186517625104386E-2</v>
      </c>
      <c r="AG22" s="1212">
        <v>0.10961612707608041</v>
      </c>
      <c r="AH22" s="1212">
        <v>2.1518445327349426E-2</v>
      </c>
      <c r="AI22" s="1212">
        <v>0.11972247783059771</v>
      </c>
      <c r="AJ22" s="1212">
        <v>0.11730918590374055</v>
      </c>
      <c r="AK22" s="1212">
        <v>0</v>
      </c>
      <c r="AL22" s="1212">
        <v>0</v>
      </c>
      <c r="AM22" s="1212">
        <v>8.7310249676566587E-2</v>
      </c>
      <c r="AN22" s="1212">
        <v>6.0910591726758646E-2</v>
      </c>
      <c r="AO22" s="1212">
        <v>0.1790963800883672</v>
      </c>
      <c r="AP22" s="1212">
        <v>6.9024261156433092E-2</v>
      </c>
      <c r="AQ22" s="1212">
        <v>7.4323802522280491E-2</v>
      </c>
      <c r="AR22" s="1212">
        <v>0.12988715756805932</v>
      </c>
      <c r="AS22" s="1206"/>
      <c r="AT22" s="1206"/>
      <c r="AU22" s="1206"/>
      <c r="AV22" s="1206"/>
      <c r="AW22" s="1206"/>
      <c r="AX22" s="1206"/>
      <c r="AY22" s="1206"/>
      <c r="AZ22" s="1206"/>
      <c r="BA22" s="1206"/>
      <c r="BB22" s="1206"/>
      <c r="BC22" s="1206"/>
      <c r="BD22" s="1206"/>
      <c r="BE22" s="1206"/>
      <c r="BF22" s="1206"/>
      <c r="BG22" s="1206"/>
      <c r="BH22" s="1206"/>
      <c r="BI22" s="1206"/>
      <c r="BJ22" s="1206"/>
      <c r="BK22" s="1206"/>
      <c r="BL22" s="1206"/>
      <c r="BM22" s="1206"/>
      <c r="BN22" s="1206"/>
      <c r="BO22" s="1206"/>
      <c r="BP22" s="1206"/>
      <c r="BQ22" s="1206"/>
      <c r="BR22" s="1206"/>
      <c r="BS22" s="1206"/>
      <c r="BT22" s="1206"/>
      <c r="BU22" s="1206"/>
      <c r="BV22" s="1206"/>
      <c r="BW22" s="1206"/>
      <c r="BX22" s="1206"/>
      <c r="BY22" s="1206"/>
      <c r="BZ22" s="1206"/>
      <c r="CA22" s="1206"/>
      <c r="CB22" s="1206"/>
      <c r="CC22" s="1206"/>
      <c r="CD22" s="1206"/>
      <c r="CE22" s="1206"/>
      <c r="CF22" s="1206"/>
      <c r="CG22" s="1206"/>
      <c r="CH22" s="1206"/>
      <c r="CI22" s="1206"/>
      <c r="CJ22" s="1206"/>
      <c r="CK22" s="1206"/>
      <c r="CL22" s="1206"/>
      <c r="CM22" s="1206"/>
      <c r="CN22" s="1206"/>
      <c r="CO22" s="1206"/>
      <c r="CP22" s="1206"/>
      <c r="CQ22" s="1206"/>
      <c r="CR22" s="1206"/>
      <c r="CS22" s="1206"/>
      <c r="CT22" s="1206"/>
      <c r="CU22" s="1206"/>
      <c r="CV22" s="1206"/>
      <c r="CW22" s="1206"/>
      <c r="CX22" s="1206"/>
      <c r="CY22" s="1206"/>
      <c r="CZ22" s="1206"/>
      <c r="DA22" s="1206"/>
      <c r="DB22" s="1206"/>
      <c r="DC22" s="1206"/>
      <c r="DD22" s="1206"/>
      <c r="DE22" s="1206"/>
      <c r="DF22" s="1206"/>
      <c r="DG22" s="1206"/>
      <c r="DH22" s="1206"/>
      <c r="DI22" s="1206"/>
      <c r="DJ22" s="1206"/>
      <c r="DK22" s="1206"/>
      <c r="DL22" s="1206"/>
      <c r="DM22" s="1206"/>
      <c r="DN22" s="1206"/>
      <c r="DO22" s="1206"/>
      <c r="DP22" s="1206"/>
      <c r="DQ22" s="1206"/>
    </row>
    <row r="23" spans="1:121" x14ac:dyDescent="0.2">
      <c r="A23" s="851"/>
      <c r="B23" s="1207" t="s">
        <v>52</v>
      </c>
      <c r="C23" s="1211">
        <v>1.3300023625677032E-2</v>
      </c>
      <c r="D23" s="1211">
        <v>1.0647917070041002E-2</v>
      </c>
      <c r="E23" s="1211"/>
      <c r="F23" s="1211"/>
      <c r="G23" s="1211">
        <v>3.6558069381714381E-2</v>
      </c>
      <c r="H23" s="1211">
        <v>2.3570402765501881E-2</v>
      </c>
      <c r="I23" s="1211"/>
      <c r="J23" s="1211"/>
      <c r="K23" s="1211"/>
      <c r="L23" s="1211"/>
      <c r="M23" s="1211"/>
      <c r="N23" s="1211"/>
      <c r="O23" s="1211"/>
      <c r="P23" s="1211"/>
      <c r="Q23" s="1211"/>
      <c r="R23" s="1211"/>
      <c r="S23" s="1211"/>
      <c r="T23" s="1211"/>
      <c r="U23" s="1211"/>
      <c r="V23" s="1211"/>
      <c r="W23" s="1211"/>
      <c r="X23" s="1211">
        <v>1.6410149716862471E-2</v>
      </c>
      <c r="Y23" s="1211">
        <v>1.6148989639158489E-2</v>
      </c>
      <c r="Z23" s="1211"/>
      <c r="AA23" s="1211"/>
      <c r="AB23" s="1211">
        <v>2.8723799496934429E-2</v>
      </c>
      <c r="AC23" s="1211"/>
      <c r="AD23" s="1211">
        <v>1.994688449589568E-2</v>
      </c>
      <c r="AE23" s="1211">
        <v>4.6124358222213439E-2</v>
      </c>
      <c r="AF23" s="1211"/>
      <c r="AG23" s="1211">
        <v>4.2564308402966274E-2</v>
      </c>
      <c r="AH23" s="1211">
        <v>1.4438035729919179E-2</v>
      </c>
      <c r="AI23" s="1211">
        <v>3.6535482234939819E-2</v>
      </c>
      <c r="AJ23" s="1211">
        <v>1.1558636981402151E-2</v>
      </c>
      <c r="AK23" s="1211"/>
      <c r="AL23" s="1211"/>
      <c r="AM23" s="1211">
        <v>3.3846653890526469E-2</v>
      </c>
      <c r="AN23" s="1211"/>
      <c r="AO23" s="1211">
        <v>9.4036403705438849E-4</v>
      </c>
      <c r="AP23" s="1211"/>
      <c r="AQ23" s="1211">
        <v>3.6383062691871561E-3</v>
      </c>
      <c r="AR23" s="1211">
        <v>8.9879640131702489E-3</v>
      </c>
      <c r="AS23" s="1206"/>
      <c r="AT23" s="1206"/>
      <c r="AU23" s="1206"/>
      <c r="AV23" s="1206"/>
      <c r="AW23" s="1206"/>
      <c r="AX23" s="1206"/>
      <c r="AY23" s="1206"/>
      <c r="AZ23" s="1206"/>
      <c r="BA23" s="1206"/>
      <c r="BB23" s="1206"/>
      <c r="BC23" s="1206"/>
      <c r="BD23" s="1206"/>
      <c r="BE23" s="1206"/>
      <c r="BF23" s="1206"/>
      <c r="BG23" s="1206"/>
      <c r="BH23" s="1206"/>
      <c r="BI23" s="1206"/>
      <c r="BJ23" s="1206"/>
      <c r="BK23" s="1206"/>
      <c r="BL23" s="1206"/>
      <c r="BM23" s="1206"/>
      <c r="BN23" s="1206"/>
      <c r="BO23" s="1206"/>
      <c r="BP23" s="1206"/>
      <c r="BQ23" s="1206"/>
      <c r="BR23" s="1206"/>
      <c r="BS23" s="1206"/>
      <c r="BT23" s="1206"/>
      <c r="BU23" s="1206"/>
      <c r="BV23" s="1206"/>
      <c r="BW23" s="1206"/>
      <c r="BX23" s="1206"/>
      <c r="BY23" s="1206"/>
      <c r="BZ23" s="1206"/>
      <c r="CA23" s="1206"/>
      <c r="CB23" s="1206"/>
      <c r="CC23" s="1206"/>
      <c r="CD23" s="1206"/>
      <c r="CE23" s="1206"/>
      <c r="CF23" s="1206"/>
      <c r="CG23" s="1206"/>
      <c r="CH23" s="1206"/>
      <c r="CI23" s="1206"/>
      <c r="CJ23" s="1206"/>
      <c r="CK23" s="1206"/>
      <c r="CL23" s="1206"/>
      <c r="CM23" s="1206"/>
      <c r="CN23" s="1206"/>
      <c r="CO23" s="1206"/>
      <c r="CP23" s="1206"/>
      <c r="CQ23" s="1206"/>
      <c r="CR23" s="1206"/>
      <c r="CS23" s="1206"/>
      <c r="CT23" s="1206"/>
      <c r="CU23" s="1206"/>
      <c r="CV23" s="1206"/>
      <c r="CW23" s="1206"/>
      <c r="CX23" s="1206"/>
      <c r="CY23" s="1206"/>
      <c r="CZ23" s="1206"/>
      <c r="DA23" s="1206"/>
      <c r="DB23" s="1206"/>
      <c r="DC23" s="1206"/>
      <c r="DD23" s="1206"/>
      <c r="DE23" s="1206"/>
      <c r="DF23" s="1206"/>
      <c r="DG23" s="1206"/>
      <c r="DH23" s="1206"/>
      <c r="DI23" s="1206"/>
      <c r="DJ23" s="1206"/>
      <c r="DK23" s="1206"/>
      <c r="DL23" s="1206"/>
      <c r="DM23" s="1206"/>
      <c r="DN23" s="1206"/>
      <c r="DO23" s="1206"/>
      <c r="DP23" s="1206"/>
      <c r="DQ23" s="1206"/>
    </row>
    <row r="24" spans="1:121" x14ac:dyDescent="0.2">
      <c r="A24" s="851"/>
      <c r="B24" s="1207" t="s">
        <v>61</v>
      </c>
      <c r="C24" s="1211">
        <v>3.8052494812502156E-3</v>
      </c>
      <c r="D24" s="1211"/>
      <c r="E24" s="1211"/>
      <c r="F24" s="1211"/>
      <c r="G24" s="1211">
        <v>1.9912439015804535E-2</v>
      </c>
      <c r="H24" s="1211">
        <v>3.5612095494381629E-2</v>
      </c>
      <c r="I24" s="1211">
        <v>4.7756547681136242E-4</v>
      </c>
      <c r="J24" s="1211">
        <v>1.2469462119473123E-2</v>
      </c>
      <c r="K24" s="1211"/>
      <c r="L24" s="1211">
        <v>1.050916158733734E-2</v>
      </c>
      <c r="M24" s="1211">
        <v>4.0205104553289413E-2</v>
      </c>
      <c r="N24" s="1211"/>
      <c r="O24" s="1211"/>
      <c r="P24" s="1211"/>
      <c r="Q24" s="1211"/>
      <c r="R24" s="1211"/>
      <c r="S24" s="1211"/>
      <c r="T24" s="1211"/>
      <c r="U24" s="1211"/>
      <c r="V24" s="1211"/>
      <c r="W24" s="1211"/>
      <c r="X24" s="1211">
        <v>9.1988031696705035E-3</v>
      </c>
      <c r="Y24" s="1211">
        <v>4.3478897781288432E-2</v>
      </c>
      <c r="Z24" s="1211">
        <v>1.1784969652979726E-3</v>
      </c>
      <c r="AA24" s="1211">
        <v>5.915503374931028E-3</v>
      </c>
      <c r="AB24" s="1211">
        <v>4.1637308075957939E-2</v>
      </c>
      <c r="AC24" s="1211">
        <v>2.6702431632354023E-3</v>
      </c>
      <c r="AD24" s="1211">
        <v>7.334272367412828E-2</v>
      </c>
      <c r="AE24" s="1211"/>
      <c r="AF24" s="1211"/>
      <c r="AG24" s="1211"/>
      <c r="AH24" s="1211">
        <v>3.9235555207572137E-5</v>
      </c>
      <c r="AI24" s="1211">
        <v>7.2619694238622483E-3</v>
      </c>
      <c r="AJ24" s="1211">
        <v>2.6264766807542164E-3</v>
      </c>
      <c r="AK24" s="1211"/>
      <c r="AL24" s="1211"/>
      <c r="AM24" s="1211">
        <v>3.5131978623950911E-3</v>
      </c>
      <c r="AN24" s="1211"/>
      <c r="AO24" s="1211"/>
      <c r="AP24" s="1211"/>
      <c r="AQ24" s="1211"/>
      <c r="AR24" s="1211">
        <v>7.724751443776259E-3</v>
      </c>
      <c r="AS24" s="1206"/>
      <c r="AT24" s="1206"/>
      <c r="AU24" s="1206"/>
      <c r="AV24" s="1206"/>
      <c r="AW24" s="1206"/>
      <c r="AX24" s="1206"/>
      <c r="AY24" s="1206"/>
      <c r="AZ24" s="1206"/>
      <c r="BA24" s="1206"/>
      <c r="BB24" s="1206"/>
      <c r="BC24" s="1206"/>
      <c r="BD24" s="1206"/>
      <c r="BE24" s="1206"/>
      <c r="BF24" s="1206"/>
      <c r="BG24" s="1206"/>
      <c r="BH24" s="1206"/>
      <c r="BI24" s="1206"/>
      <c r="BJ24" s="1206"/>
      <c r="BK24" s="1206"/>
      <c r="BL24" s="1206"/>
      <c r="BM24" s="1206"/>
      <c r="BN24" s="1206"/>
      <c r="BO24" s="1206"/>
      <c r="BP24" s="1206"/>
      <c r="BQ24" s="1206"/>
      <c r="BR24" s="1206"/>
      <c r="BS24" s="1206"/>
      <c r="BT24" s="1206"/>
      <c r="BU24" s="1206"/>
      <c r="BV24" s="1206"/>
      <c r="BW24" s="1206"/>
      <c r="BX24" s="1206"/>
      <c r="BY24" s="1206"/>
      <c r="BZ24" s="1206"/>
      <c r="CA24" s="1206"/>
      <c r="CB24" s="1206"/>
      <c r="CC24" s="1206"/>
      <c r="CD24" s="1206"/>
      <c r="CE24" s="1206"/>
      <c r="CF24" s="1206"/>
      <c r="CG24" s="1206"/>
      <c r="CH24" s="1206"/>
      <c r="CI24" s="1206"/>
      <c r="CJ24" s="1206"/>
      <c r="CK24" s="1206"/>
      <c r="CL24" s="1206"/>
      <c r="CM24" s="1206"/>
      <c r="CN24" s="1206"/>
      <c r="CO24" s="1206"/>
      <c r="CP24" s="1206"/>
      <c r="CQ24" s="1206"/>
      <c r="CR24" s="1206"/>
      <c r="CS24" s="1206"/>
      <c r="CT24" s="1206"/>
      <c r="CU24" s="1206"/>
      <c r="CV24" s="1206"/>
      <c r="CW24" s="1206"/>
      <c r="CX24" s="1206"/>
      <c r="CY24" s="1206"/>
      <c r="CZ24" s="1206"/>
      <c r="DA24" s="1206"/>
      <c r="DB24" s="1206"/>
      <c r="DC24" s="1206"/>
      <c r="DD24" s="1206"/>
      <c r="DE24" s="1206"/>
      <c r="DF24" s="1206"/>
      <c r="DG24" s="1206"/>
      <c r="DH24" s="1206"/>
      <c r="DI24" s="1206"/>
      <c r="DJ24" s="1206"/>
      <c r="DK24" s="1206"/>
      <c r="DL24" s="1206"/>
      <c r="DM24" s="1206"/>
      <c r="DN24" s="1206"/>
      <c r="DO24" s="1206"/>
      <c r="DP24" s="1206"/>
      <c r="DQ24" s="1206"/>
    </row>
    <row r="25" spans="1:121" x14ac:dyDescent="0.2">
      <c r="A25" s="851"/>
      <c r="B25" s="1207" t="s">
        <v>62</v>
      </c>
      <c r="C25" s="1211"/>
      <c r="D25" s="1211"/>
      <c r="E25" s="1211"/>
      <c r="F25" s="1211"/>
      <c r="G25" s="1211"/>
      <c r="H25" s="1211">
        <v>5.533504607993904E-2</v>
      </c>
      <c r="I25" s="1211">
        <v>2.446155917166633E-4</v>
      </c>
      <c r="J25" s="1211"/>
      <c r="K25" s="1211">
        <v>8.970359505467887E-3</v>
      </c>
      <c r="L25" s="1211">
        <v>0.10740546118731001</v>
      </c>
      <c r="M25" s="1211"/>
      <c r="N25" s="1211"/>
      <c r="O25" s="1211"/>
      <c r="P25" s="1211"/>
      <c r="Q25" s="1211"/>
      <c r="R25" s="1211"/>
      <c r="S25" s="1211">
        <v>1.4488540958905961E-2</v>
      </c>
      <c r="T25" s="1211">
        <v>3.3206293778619222E-2</v>
      </c>
      <c r="U25" s="1211">
        <v>2.2681586697020886E-2</v>
      </c>
      <c r="V25" s="1211"/>
      <c r="W25" s="1211"/>
      <c r="X25" s="1211">
        <v>1.0745377051631637E-2</v>
      </c>
      <c r="Y25" s="1211">
        <v>1.6774087659858192E-2</v>
      </c>
      <c r="Z25" s="1211"/>
      <c r="AA25" s="1211">
        <v>4.858032346605679E-3</v>
      </c>
      <c r="AB25" s="1211"/>
      <c r="AC25" s="1211">
        <v>3.3357749511850237E-3</v>
      </c>
      <c r="AD25" s="1211">
        <v>3.2761960563441293E-2</v>
      </c>
      <c r="AE25" s="1211"/>
      <c r="AF25" s="1211"/>
      <c r="AG25" s="1211">
        <v>2.0583009573381893E-2</v>
      </c>
      <c r="AH25" s="1211"/>
      <c r="AI25" s="1211">
        <v>2.0349763714295421E-2</v>
      </c>
      <c r="AJ25" s="1211"/>
      <c r="AK25" s="1211"/>
      <c r="AL25" s="1211"/>
      <c r="AM25" s="1211"/>
      <c r="AN25" s="1211"/>
      <c r="AO25" s="1211">
        <v>1.6543162070873682E-2</v>
      </c>
      <c r="AP25" s="1211"/>
      <c r="AQ25" s="1211"/>
      <c r="AR25" s="1211">
        <v>8.8813934774035399E-3</v>
      </c>
      <c r="AS25" s="1206"/>
      <c r="AT25" s="1206"/>
      <c r="AU25" s="1206"/>
      <c r="AV25" s="1206"/>
      <c r="AW25" s="1206"/>
      <c r="AX25" s="1206"/>
      <c r="AY25" s="1206"/>
      <c r="AZ25" s="1206"/>
      <c r="BA25" s="1206"/>
      <c r="BB25" s="1206"/>
      <c r="BC25" s="1206"/>
      <c r="BD25" s="1206"/>
      <c r="BE25" s="1206"/>
      <c r="BF25" s="1206"/>
      <c r="BG25" s="1206"/>
      <c r="BH25" s="1206"/>
      <c r="BI25" s="1206"/>
      <c r="BJ25" s="1206"/>
      <c r="BK25" s="1206"/>
      <c r="BL25" s="1206"/>
      <c r="BM25" s="1206"/>
      <c r="BN25" s="1206"/>
      <c r="BO25" s="1206"/>
      <c r="BP25" s="1206"/>
      <c r="BQ25" s="1206"/>
      <c r="BR25" s="1206"/>
      <c r="BS25" s="1206"/>
      <c r="BT25" s="1206"/>
      <c r="BU25" s="1206"/>
      <c r="BV25" s="1206"/>
      <c r="BW25" s="1206"/>
      <c r="BX25" s="1206"/>
      <c r="BY25" s="1206"/>
      <c r="BZ25" s="1206"/>
      <c r="CA25" s="1206"/>
      <c r="CB25" s="1206"/>
      <c r="CC25" s="1206"/>
      <c r="CD25" s="1206"/>
      <c r="CE25" s="1206"/>
      <c r="CF25" s="1206"/>
      <c r="CG25" s="1206"/>
      <c r="CH25" s="1206"/>
      <c r="CI25" s="1206"/>
      <c r="CJ25" s="1206"/>
      <c r="CK25" s="1206"/>
      <c r="CL25" s="1206"/>
      <c r="CM25" s="1206"/>
      <c r="CN25" s="1206"/>
      <c r="CO25" s="1206"/>
      <c r="CP25" s="1206"/>
      <c r="CQ25" s="1206"/>
      <c r="CR25" s="1206"/>
      <c r="CS25" s="1206"/>
      <c r="CT25" s="1206"/>
      <c r="CU25" s="1206"/>
      <c r="CV25" s="1206"/>
      <c r="CW25" s="1206"/>
      <c r="CX25" s="1206"/>
      <c r="CY25" s="1206"/>
      <c r="CZ25" s="1206"/>
      <c r="DA25" s="1206"/>
      <c r="DB25" s="1206"/>
      <c r="DC25" s="1206"/>
      <c r="DD25" s="1206"/>
      <c r="DE25" s="1206"/>
      <c r="DF25" s="1206"/>
      <c r="DG25" s="1206"/>
      <c r="DH25" s="1206"/>
      <c r="DI25" s="1206"/>
      <c r="DJ25" s="1206"/>
      <c r="DK25" s="1206"/>
      <c r="DL25" s="1206"/>
      <c r="DM25" s="1206"/>
      <c r="DN25" s="1206"/>
      <c r="DO25" s="1206"/>
      <c r="DP25" s="1206"/>
      <c r="DQ25" s="1206"/>
    </row>
    <row r="26" spans="1:121" x14ac:dyDescent="0.2">
      <c r="A26" s="851"/>
      <c r="B26" s="1207" t="s">
        <v>53</v>
      </c>
      <c r="C26" s="1211"/>
      <c r="D26" s="1211">
        <v>8.3203222266788474E-2</v>
      </c>
      <c r="E26" s="1211">
        <v>4.8563421506205025E-2</v>
      </c>
      <c r="F26" s="1211"/>
      <c r="G26" s="1211">
        <v>4.3513871586574457E-3</v>
      </c>
      <c r="H26" s="1211">
        <v>4.19616763215458E-2</v>
      </c>
      <c r="I26" s="1211">
        <v>8.0038314564570126E-2</v>
      </c>
      <c r="J26" s="1211"/>
      <c r="K26" s="1211">
        <v>5.6013125552276374E-2</v>
      </c>
      <c r="L26" s="1211">
        <v>7.3239269150757675E-3</v>
      </c>
      <c r="M26" s="1211">
        <v>5.0840072167367391E-2</v>
      </c>
      <c r="N26" s="1211">
        <v>9.8513349471768791E-2</v>
      </c>
      <c r="O26" s="1211"/>
      <c r="P26" s="1211">
        <v>1.0020379392990149E-2</v>
      </c>
      <c r="Q26" s="1211"/>
      <c r="R26" s="1211">
        <v>5.0897836523139672E-2</v>
      </c>
      <c r="S26" s="1211"/>
      <c r="T26" s="1211">
        <v>0.16548076438413595</v>
      </c>
      <c r="U26" s="1211"/>
      <c r="V26" s="1211"/>
      <c r="W26" s="1211"/>
      <c r="X26" s="1211"/>
      <c r="Y26" s="1211">
        <v>2.4605010566207713E-2</v>
      </c>
      <c r="Z26" s="1211">
        <v>9.2828992875764432E-2</v>
      </c>
      <c r="AA26" s="1211">
        <v>5.2516273756529758E-2</v>
      </c>
      <c r="AB26" s="1211"/>
      <c r="AC26" s="1211">
        <v>6.2829470877366483E-2</v>
      </c>
      <c r="AD26" s="1211">
        <v>3.5730814916147588E-2</v>
      </c>
      <c r="AE26" s="1211"/>
      <c r="AF26" s="1211">
        <v>3.0463879547618356E-2</v>
      </c>
      <c r="AG26" s="1211"/>
      <c r="AH26" s="1211"/>
      <c r="AI26" s="1211"/>
      <c r="AJ26" s="1211">
        <v>8.6941780978835481E-2</v>
      </c>
      <c r="AK26" s="1211"/>
      <c r="AL26" s="1211"/>
      <c r="AM26" s="1211"/>
      <c r="AN26" s="1211">
        <v>2.7101087658807536E-2</v>
      </c>
      <c r="AO26" s="1211">
        <v>2.9324691382838417E-2</v>
      </c>
      <c r="AP26" s="1211">
        <v>3.6002278278191968E-2</v>
      </c>
      <c r="AQ26" s="1211"/>
      <c r="AR26" s="1211">
        <v>4.0048307956047205E-2</v>
      </c>
      <c r="AS26" s="1206"/>
      <c r="AT26" s="1206"/>
      <c r="AU26" s="1206"/>
      <c r="AV26" s="1206"/>
      <c r="AW26" s="1206"/>
      <c r="AX26" s="1206"/>
      <c r="AY26" s="1206"/>
      <c r="AZ26" s="1206"/>
      <c r="BA26" s="1206"/>
      <c r="BB26" s="1206"/>
      <c r="BC26" s="1206"/>
      <c r="BD26" s="1206"/>
      <c r="BE26" s="1206"/>
      <c r="BF26" s="1206"/>
      <c r="BG26" s="1206"/>
      <c r="BH26" s="1206"/>
      <c r="BI26" s="1206"/>
      <c r="BJ26" s="1206"/>
      <c r="BK26" s="1206"/>
      <c r="BL26" s="1206"/>
      <c r="BM26" s="1206"/>
      <c r="BN26" s="1206"/>
      <c r="BO26" s="1206"/>
      <c r="BP26" s="1206"/>
      <c r="BQ26" s="1206"/>
      <c r="BR26" s="1206"/>
      <c r="BS26" s="1206"/>
      <c r="BT26" s="1206"/>
      <c r="BU26" s="1206"/>
      <c r="BV26" s="1206"/>
      <c r="BW26" s="1206"/>
      <c r="BX26" s="1206"/>
      <c r="BY26" s="1206"/>
      <c r="BZ26" s="1206"/>
      <c r="CA26" s="1206"/>
      <c r="CB26" s="1206"/>
      <c r="CC26" s="1206"/>
      <c r="CD26" s="1206"/>
      <c r="CE26" s="1206"/>
      <c r="CF26" s="1206"/>
      <c r="CG26" s="1206"/>
      <c r="CH26" s="1206"/>
      <c r="CI26" s="1206"/>
      <c r="CJ26" s="1206"/>
      <c r="CK26" s="1206"/>
      <c r="CL26" s="1206"/>
      <c r="CM26" s="1206"/>
      <c r="CN26" s="1206"/>
      <c r="CO26" s="1206"/>
      <c r="CP26" s="1206"/>
      <c r="CQ26" s="1206"/>
      <c r="CR26" s="1206"/>
      <c r="CS26" s="1206"/>
      <c r="CT26" s="1206"/>
      <c r="CU26" s="1206"/>
      <c r="CV26" s="1206"/>
      <c r="CW26" s="1206"/>
      <c r="CX26" s="1206"/>
      <c r="CY26" s="1206"/>
      <c r="CZ26" s="1206"/>
      <c r="DA26" s="1206"/>
      <c r="DB26" s="1206"/>
      <c r="DC26" s="1206"/>
      <c r="DD26" s="1206"/>
      <c r="DE26" s="1206"/>
      <c r="DF26" s="1206"/>
      <c r="DG26" s="1206"/>
      <c r="DH26" s="1206"/>
      <c r="DI26" s="1206"/>
      <c r="DJ26" s="1206"/>
      <c r="DK26" s="1206"/>
      <c r="DL26" s="1206"/>
      <c r="DM26" s="1206"/>
      <c r="DN26" s="1206"/>
      <c r="DO26" s="1206"/>
      <c r="DP26" s="1206"/>
      <c r="DQ26" s="1206"/>
    </row>
    <row r="27" spans="1:121" x14ac:dyDescent="0.2">
      <c r="A27" s="851"/>
      <c r="B27" s="1207" t="s">
        <v>54</v>
      </c>
      <c r="C27" s="1211">
        <v>3.9857846972090188E-3</v>
      </c>
      <c r="D27" s="1211">
        <v>1.9107376342636363E-2</v>
      </c>
      <c r="E27" s="1211">
        <v>9.0286530844492837E-3</v>
      </c>
      <c r="F27" s="1211"/>
      <c r="G27" s="1211">
        <v>2.9937050731668868E-2</v>
      </c>
      <c r="H27" s="1211">
        <v>2.915457416472584E-2</v>
      </c>
      <c r="I27" s="1211">
        <v>1.8702721182212882E-2</v>
      </c>
      <c r="J27" s="1211"/>
      <c r="K27" s="1211">
        <v>6.1348225372753626E-2</v>
      </c>
      <c r="L27" s="1211">
        <v>6.7926100529333254E-3</v>
      </c>
      <c r="M27" s="1211">
        <v>5.2042170360511897E-2</v>
      </c>
      <c r="N27" s="1211">
        <v>9.4247346046907335E-2</v>
      </c>
      <c r="O27" s="1211"/>
      <c r="P27" s="1211">
        <v>2.9721046611616085E-2</v>
      </c>
      <c r="Q27" s="1211">
        <v>0.11124551964171485</v>
      </c>
      <c r="R27" s="1211">
        <v>2.1304098968501117E-2</v>
      </c>
      <c r="S27" s="1211">
        <v>6.4394420723947132E-2</v>
      </c>
      <c r="T27" s="1211">
        <v>0.12355479910846502</v>
      </c>
      <c r="U27" s="1211">
        <v>1.4058581191424837E-2</v>
      </c>
      <c r="V27" s="1211"/>
      <c r="W27" s="1211">
        <v>7.9569500638559235E-2</v>
      </c>
      <c r="X27" s="1211"/>
      <c r="Y27" s="1211">
        <v>3.2900371733690148E-2</v>
      </c>
      <c r="Z27" s="1211">
        <v>8.82400942562762E-2</v>
      </c>
      <c r="AA27" s="1211">
        <v>8.5419128118535914E-2</v>
      </c>
      <c r="AB27" s="1211"/>
      <c r="AC27" s="1211">
        <v>7.2755887235283853E-2</v>
      </c>
      <c r="AD27" s="1211">
        <v>4.4413589925521496E-2</v>
      </c>
      <c r="AE27" s="1211"/>
      <c r="AF27" s="1211"/>
      <c r="AG27" s="1211">
        <v>7.0310671327888834E-3</v>
      </c>
      <c r="AH27" s="1211">
        <v>5.3801715817701247E-3</v>
      </c>
      <c r="AI27" s="1211">
        <v>1.0648824050602626E-2</v>
      </c>
      <c r="AJ27" s="1211">
        <v>4.9640634994504666E-3</v>
      </c>
      <c r="AK27" s="1211"/>
      <c r="AL27" s="1211"/>
      <c r="AM27" s="1211">
        <v>1.8193420457698364E-2</v>
      </c>
      <c r="AN27" s="1211">
        <v>1.5141830938883412E-2</v>
      </c>
      <c r="AO27" s="1211">
        <v>0.13176940360304409</v>
      </c>
      <c r="AP27" s="1211">
        <v>5.979009775912824E-3</v>
      </c>
      <c r="AQ27" s="1211">
        <v>1.6941566676779683E-2</v>
      </c>
      <c r="AR27" s="1211">
        <v>3.3338863452980115E-2</v>
      </c>
      <c r="AS27" s="1206"/>
      <c r="AT27" s="1206"/>
      <c r="AU27" s="1206"/>
      <c r="AV27" s="1206"/>
      <c r="AW27" s="1206"/>
      <c r="AX27" s="1206"/>
      <c r="AY27" s="1206"/>
      <c r="AZ27" s="1206"/>
      <c r="BA27" s="1206"/>
      <c r="BB27" s="1206"/>
      <c r="BC27" s="1206"/>
      <c r="BD27" s="1206"/>
      <c r="BE27" s="1206"/>
      <c r="BF27" s="1206"/>
      <c r="BG27" s="1206"/>
      <c r="BH27" s="1206"/>
      <c r="BI27" s="1206"/>
      <c r="BJ27" s="1206"/>
      <c r="BK27" s="1206"/>
      <c r="BL27" s="1206"/>
      <c r="BM27" s="1206"/>
      <c r="BN27" s="1206"/>
      <c r="BO27" s="1206"/>
      <c r="BP27" s="1206"/>
      <c r="BQ27" s="1206"/>
      <c r="BR27" s="1206"/>
      <c r="BS27" s="1206"/>
      <c r="BT27" s="1206"/>
      <c r="BU27" s="1206"/>
      <c r="BV27" s="1206"/>
      <c r="BW27" s="1206"/>
      <c r="BX27" s="1206"/>
      <c r="BY27" s="1206"/>
      <c r="BZ27" s="1206"/>
      <c r="CA27" s="1206"/>
      <c r="CB27" s="1206"/>
      <c r="CC27" s="1206"/>
      <c r="CD27" s="1206"/>
      <c r="CE27" s="1206"/>
      <c r="CF27" s="1206"/>
      <c r="CG27" s="1206"/>
      <c r="CH27" s="1206"/>
      <c r="CI27" s="1206"/>
      <c r="CJ27" s="1206"/>
      <c r="CK27" s="1206"/>
      <c r="CL27" s="1206"/>
      <c r="CM27" s="1206"/>
      <c r="CN27" s="1206"/>
      <c r="CO27" s="1206"/>
      <c r="CP27" s="1206"/>
      <c r="CQ27" s="1206"/>
      <c r="CR27" s="1206"/>
      <c r="CS27" s="1206"/>
      <c r="CT27" s="1206"/>
      <c r="CU27" s="1206"/>
      <c r="CV27" s="1206"/>
      <c r="CW27" s="1206"/>
      <c r="CX27" s="1206"/>
      <c r="CY27" s="1206"/>
      <c r="CZ27" s="1206"/>
      <c r="DA27" s="1206"/>
      <c r="DB27" s="1206"/>
      <c r="DC27" s="1206"/>
      <c r="DD27" s="1206"/>
      <c r="DE27" s="1206"/>
      <c r="DF27" s="1206"/>
      <c r="DG27" s="1206"/>
      <c r="DH27" s="1206"/>
      <c r="DI27" s="1206"/>
      <c r="DJ27" s="1206"/>
      <c r="DK27" s="1206"/>
      <c r="DL27" s="1206"/>
      <c r="DM27" s="1206"/>
      <c r="DN27" s="1206"/>
      <c r="DO27" s="1206"/>
      <c r="DP27" s="1206"/>
      <c r="DQ27" s="1206"/>
    </row>
    <row r="28" spans="1:121" x14ac:dyDescent="0.2">
      <c r="A28" s="851"/>
      <c r="B28" s="1207" t="s">
        <v>55</v>
      </c>
      <c r="C28" s="1211">
        <v>3.4931904945317595E-2</v>
      </c>
      <c r="D28" s="1211">
        <v>1.1059029940169548E-2</v>
      </c>
      <c r="E28" s="1211"/>
      <c r="F28" s="1211"/>
      <c r="G28" s="1211">
        <v>2.235927213797119E-2</v>
      </c>
      <c r="H28" s="1211"/>
      <c r="I28" s="1211"/>
      <c r="J28" s="1211"/>
      <c r="K28" s="1211"/>
      <c r="L28" s="1211">
        <v>6.3258066860157947E-2</v>
      </c>
      <c r="M28" s="1211"/>
      <c r="N28" s="1211"/>
      <c r="O28" s="1211"/>
      <c r="P28" s="1211"/>
      <c r="Q28" s="1211">
        <v>0.13997592141446277</v>
      </c>
      <c r="R28" s="1211"/>
      <c r="S28" s="1211">
        <v>8.2264006311110558E-3</v>
      </c>
      <c r="T28" s="1211"/>
      <c r="U28" s="1211"/>
      <c r="V28" s="1211">
        <v>2.3569966488456256E-2</v>
      </c>
      <c r="W28" s="1211"/>
      <c r="X28" s="1211"/>
      <c r="Y28" s="1211">
        <v>3.2491090546189717E-3</v>
      </c>
      <c r="Z28" s="1211"/>
      <c r="AA28" s="1211">
        <v>1.5624762922761247E-3</v>
      </c>
      <c r="AB28" s="1211">
        <v>6.3474386933559113E-2</v>
      </c>
      <c r="AC28" s="1211"/>
      <c r="AD28" s="1211">
        <v>2.8888907787772138E-2</v>
      </c>
      <c r="AE28" s="1211">
        <v>2.9698307957258308E-2</v>
      </c>
      <c r="AF28" s="1211">
        <v>5.7226380774860293E-3</v>
      </c>
      <c r="AG28" s="1211">
        <v>1.2156637952779072E-2</v>
      </c>
      <c r="AH28" s="1211">
        <v>1.6610024604525482E-3</v>
      </c>
      <c r="AI28" s="1211">
        <v>1.2102545316751109E-2</v>
      </c>
      <c r="AJ28" s="1211">
        <v>1.8207110962663562E-3</v>
      </c>
      <c r="AK28" s="1211"/>
      <c r="AL28" s="1211"/>
      <c r="AM28" s="1211"/>
      <c r="AN28" s="1211">
        <v>1.873250842992467E-3</v>
      </c>
      <c r="AO28" s="1211"/>
      <c r="AP28" s="1211"/>
      <c r="AQ28" s="1211"/>
      <c r="AR28" s="1211">
        <v>8.4247922034265833E-3</v>
      </c>
      <c r="AS28" s="1206"/>
      <c r="AT28" s="1206"/>
      <c r="AU28" s="1206"/>
      <c r="AV28" s="1206"/>
      <c r="AW28" s="1206"/>
      <c r="AX28" s="1206"/>
      <c r="AY28" s="1206"/>
      <c r="AZ28" s="1206"/>
      <c r="BA28" s="1206"/>
      <c r="BB28" s="1206"/>
      <c r="BC28" s="1206"/>
      <c r="BD28" s="1206"/>
      <c r="BE28" s="1206"/>
      <c r="BF28" s="1206"/>
      <c r="BG28" s="1206"/>
      <c r="BH28" s="1206"/>
      <c r="BI28" s="1206"/>
      <c r="BJ28" s="1206"/>
      <c r="BK28" s="1206"/>
      <c r="BL28" s="1206"/>
      <c r="BM28" s="1206"/>
      <c r="BN28" s="1206"/>
      <c r="BO28" s="1206"/>
      <c r="BP28" s="1206"/>
      <c r="BQ28" s="1206"/>
      <c r="BR28" s="1206"/>
      <c r="BS28" s="1206"/>
      <c r="BT28" s="1206"/>
      <c r="BU28" s="1206"/>
      <c r="BV28" s="1206"/>
      <c r="BW28" s="1206"/>
      <c r="BX28" s="1206"/>
      <c r="BY28" s="1206"/>
      <c r="BZ28" s="1206"/>
      <c r="CA28" s="1206"/>
      <c r="CB28" s="1206"/>
      <c r="CC28" s="1206"/>
      <c r="CD28" s="1206"/>
      <c r="CE28" s="1206"/>
      <c r="CF28" s="1206"/>
      <c r="CG28" s="1206"/>
      <c r="CH28" s="1206"/>
      <c r="CI28" s="1206"/>
      <c r="CJ28" s="1206"/>
      <c r="CK28" s="1206"/>
      <c r="CL28" s="1206"/>
      <c r="CM28" s="1206"/>
      <c r="CN28" s="1206"/>
      <c r="CO28" s="1206"/>
      <c r="CP28" s="1206"/>
      <c r="CQ28" s="1206"/>
      <c r="CR28" s="1206"/>
      <c r="CS28" s="1206"/>
      <c r="CT28" s="1206"/>
      <c r="CU28" s="1206"/>
      <c r="CV28" s="1206"/>
      <c r="CW28" s="1206"/>
      <c r="CX28" s="1206"/>
      <c r="CY28" s="1206"/>
      <c r="CZ28" s="1206"/>
      <c r="DA28" s="1206"/>
      <c r="DB28" s="1206"/>
      <c r="DC28" s="1206"/>
      <c r="DD28" s="1206"/>
      <c r="DE28" s="1206"/>
      <c r="DF28" s="1206"/>
      <c r="DG28" s="1206"/>
      <c r="DH28" s="1206"/>
      <c r="DI28" s="1206"/>
      <c r="DJ28" s="1206"/>
      <c r="DK28" s="1206"/>
      <c r="DL28" s="1206"/>
      <c r="DM28" s="1206"/>
      <c r="DN28" s="1206"/>
      <c r="DO28" s="1206"/>
      <c r="DP28" s="1206"/>
      <c r="DQ28" s="1206"/>
    </row>
    <row r="29" spans="1:121" x14ac:dyDescent="0.2">
      <c r="A29" s="851"/>
      <c r="B29" s="1207" t="s">
        <v>412</v>
      </c>
      <c r="C29" s="1211"/>
      <c r="D29" s="1211"/>
      <c r="E29" s="1211"/>
      <c r="F29" s="1211"/>
      <c r="G29" s="1211">
        <v>9.4079772869907242E-3</v>
      </c>
      <c r="H29" s="1211"/>
      <c r="I29" s="1211"/>
      <c r="J29" s="1211"/>
      <c r="K29" s="1211"/>
      <c r="L29" s="1211"/>
      <c r="M29" s="1211"/>
      <c r="N29" s="1211"/>
      <c r="O29" s="1211"/>
      <c r="P29" s="1211"/>
      <c r="Q29" s="1211"/>
      <c r="R29" s="1211"/>
      <c r="S29" s="1211"/>
      <c r="T29" s="1211"/>
      <c r="U29" s="1211"/>
      <c r="V29" s="1211"/>
      <c r="W29" s="1211"/>
      <c r="X29" s="1211">
        <v>3.6372121192328735E-3</v>
      </c>
      <c r="Y29" s="1211">
        <v>2.5031485942908866E-3</v>
      </c>
      <c r="Z29" s="1211">
        <v>2.7393698152741877E-3</v>
      </c>
      <c r="AA29" s="1211"/>
      <c r="AB29" s="1211"/>
      <c r="AC29" s="1211"/>
      <c r="AD29" s="1211">
        <v>6.0058742894867848E-3</v>
      </c>
      <c r="AE29" s="1211"/>
      <c r="AF29" s="1211"/>
      <c r="AG29" s="1211"/>
      <c r="AH29" s="1211"/>
      <c r="AI29" s="1211">
        <v>1.7183465948375123E-2</v>
      </c>
      <c r="AJ29" s="1211">
        <v>3.1148682801902315E-3</v>
      </c>
      <c r="AK29" s="1211"/>
      <c r="AL29" s="1211"/>
      <c r="AM29" s="1211">
        <v>1.1326311049492369E-2</v>
      </c>
      <c r="AN29" s="1211">
        <v>4.7263905992576951E-3</v>
      </c>
      <c r="AO29" s="1211"/>
      <c r="AP29" s="1211"/>
      <c r="AQ29" s="1211"/>
      <c r="AR29" s="1211">
        <v>2.0662444185058308E-3</v>
      </c>
      <c r="AS29" s="1206"/>
      <c r="AT29" s="1206"/>
      <c r="AU29" s="1206"/>
      <c r="AV29" s="1206"/>
      <c r="AW29" s="1206"/>
      <c r="AX29" s="1206"/>
      <c r="AY29" s="1206"/>
      <c r="AZ29" s="1206"/>
      <c r="BA29" s="1206"/>
      <c r="BB29" s="1206"/>
      <c r="BC29" s="1206"/>
      <c r="BD29" s="1206"/>
      <c r="BE29" s="1206"/>
      <c r="BF29" s="1206"/>
      <c r="BG29" s="1206"/>
      <c r="BH29" s="1206"/>
      <c r="BI29" s="1206"/>
      <c r="BJ29" s="1206"/>
      <c r="BK29" s="1206"/>
      <c r="BL29" s="1206"/>
      <c r="BM29" s="1206"/>
      <c r="BN29" s="1206"/>
      <c r="BO29" s="1206"/>
      <c r="BP29" s="1206"/>
      <c r="BQ29" s="1206"/>
      <c r="BR29" s="1206"/>
      <c r="BS29" s="1206"/>
      <c r="BT29" s="1206"/>
      <c r="BU29" s="1206"/>
      <c r="BV29" s="1206"/>
      <c r="BW29" s="1206"/>
      <c r="BX29" s="1206"/>
      <c r="BY29" s="1206"/>
      <c r="BZ29" s="1206"/>
      <c r="CA29" s="1206"/>
      <c r="CB29" s="1206"/>
      <c r="CC29" s="1206"/>
      <c r="CD29" s="1206"/>
      <c r="CE29" s="1206"/>
      <c r="CF29" s="1206"/>
      <c r="CG29" s="1206"/>
      <c r="CH29" s="1206"/>
      <c r="CI29" s="1206"/>
      <c r="CJ29" s="1206"/>
      <c r="CK29" s="1206"/>
      <c r="CL29" s="1206"/>
      <c r="CM29" s="1206"/>
      <c r="CN29" s="1206"/>
      <c r="CO29" s="1206"/>
      <c r="CP29" s="1206"/>
      <c r="CQ29" s="1206"/>
      <c r="CR29" s="1206"/>
      <c r="CS29" s="1206"/>
      <c r="CT29" s="1206"/>
      <c r="CU29" s="1206"/>
      <c r="CV29" s="1206"/>
      <c r="CW29" s="1206"/>
      <c r="CX29" s="1206"/>
      <c r="CY29" s="1206"/>
      <c r="CZ29" s="1206"/>
      <c r="DA29" s="1206"/>
      <c r="DB29" s="1206"/>
      <c r="DC29" s="1206"/>
      <c r="DD29" s="1206"/>
      <c r="DE29" s="1206"/>
      <c r="DF29" s="1206"/>
      <c r="DG29" s="1206"/>
      <c r="DH29" s="1206"/>
      <c r="DI29" s="1206"/>
      <c r="DJ29" s="1206"/>
      <c r="DK29" s="1206"/>
      <c r="DL29" s="1206"/>
      <c r="DM29" s="1206"/>
      <c r="DN29" s="1206"/>
      <c r="DO29" s="1206"/>
      <c r="DP29" s="1206"/>
      <c r="DQ29" s="1206"/>
    </row>
    <row r="30" spans="1:121" x14ac:dyDescent="0.2">
      <c r="A30" s="851"/>
      <c r="B30" s="1207" t="s">
        <v>63</v>
      </c>
      <c r="C30" s="1211"/>
      <c r="D30" s="1211"/>
      <c r="E30" s="1211"/>
      <c r="F30" s="1211"/>
      <c r="G30" s="1211"/>
      <c r="H30" s="1211"/>
      <c r="I30" s="1211"/>
      <c r="J30" s="1211"/>
      <c r="K30" s="1211"/>
      <c r="L30" s="1211"/>
      <c r="M30" s="1211"/>
      <c r="N30" s="1211"/>
      <c r="O30" s="1211"/>
      <c r="P30" s="1211"/>
      <c r="Q30" s="1211"/>
      <c r="R30" s="1211"/>
      <c r="S30" s="1211"/>
      <c r="T30" s="1211"/>
      <c r="U30" s="1211"/>
      <c r="V30" s="1211"/>
      <c r="W30" s="1211"/>
      <c r="X30" s="1211"/>
      <c r="Y30" s="1211"/>
      <c r="Z30" s="1211"/>
      <c r="AA30" s="1211"/>
      <c r="AB30" s="1211"/>
      <c r="AC30" s="1211"/>
      <c r="AD30" s="1211"/>
      <c r="AE30" s="1211"/>
      <c r="AF30" s="1211"/>
      <c r="AG30" s="1211"/>
      <c r="AH30" s="1211"/>
      <c r="AI30" s="1211"/>
      <c r="AJ30" s="1211"/>
      <c r="AK30" s="1211"/>
      <c r="AL30" s="1211"/>
      <c r="AM30" s="1211">
        <v>8.1950377440233903E-3</v>
      </c>
      <c r="AN30" s="1211"/>
      <c r="AO30" s="1211"/>
      <c r="AP30" s="1211"/>
      <c r="AQ30" s="1211"/>
      <c r="AR30" s="1211">
        <v>1.8938616032638757E-4</v>
      </c>
      <c r="AS30" s="1206"/>
      <c r="AT30" s="1206"/>
      <c r="AU30" s="1206"/>
      <c r="AV30" s="1206"/>
      <c r="AW30" s="1206"/>
      <c r="AX30" s="1206"/>
      <c r="AY30" s="1206"/>
      <c r="AZ30" s="1206"/>
      <c r="BA30" s="1206"/>
      <c r="BB30" s="1206"/>
      <c r="BC30" s="1206"/>
      <c r="BD30" s="1206"/>
      <c r="BE30" s="1206"/>
      <c r="BF30" s="1206"/>
      <c r="BG30" s="1206"/>
      <c r="BH30" s="1206"/>
      <c r="BI30" s="1206"/>
      <c r="BJ30" s="1206"/>
      <c r="BK30" s="1206"/>
      <c r="BL30" s="1206"/>
      <c r="BM30" s="1206"/>
      <c r="BN30" s="1206"/>
      <c r="BO30" s="1206"/>
      <c r="BP30" s="1206"/>
      <c r="BQ30" s="1206"/>
      <c r="BR30" s="1206"/>
      <c r="BS30" s="1206"/>
      <c r="BT30" s="1206"/>
      <c r="BU30" s="1206"/>
      <c r="BV30" s="1206"/>
      <c r="BW30" s="1206"/>
      <c r="BX30" s="1206"/>
      <c r="BY30" s="1206"/>
      <c r="BZ30" s="1206"/>
      <c r="CA30" s="1206"/>
      <c r="CB30" s="1206"/>
      <c r="CC30" s="1206"/>
      <c r="CD30" s="1206"/>
      <c r="CE30" s="1206"/>
      <c r="CF30" s="1206"/>
      <c r="CG30" s="1206"/>
      <c r="CH30" s="1206"/>
      <c r="CI30" s="1206"/>
      <c r="CJ30" s="1206"/>
      <c r="CK30" s="1206"/>
      <c r="CL30" s="1206"/>
      <c r="CM30" s="1206"/>
      <c r="CN30" s="1206"/>
      <c r="CO30" s="1206"/>
      <c r="CP30" s="1206"/>
      <c r="CQ30" s="1206"/>
      <c r="CR30" s="1206"/>
      <c r="CS30" s="1206"/>
      <c r="CT30" s="1206"/>
      <c r="CU30" s="1206"/>
      <c r="CV30" s="1206"/>
      <c r="CW30" s="1206"/>
      <c r="CX30" s="1206"/>
      <c r="CY30" s="1206"/>
      <c r="CZ30" s="1206"/>
      <c r="DA30" s="1206"/>
      <c r="DB30" s="1206"/>
      <c r="DC30" s="1206"/>
      <c r="DD30" s="1206"/>
      <c r="DE30" s="1206"/>
      <c r="DF30" s="1206"/>
      <c r="DG30" s="1206"/>
      <c r="DH30" s="1206"/>
      <c r="DI30" s="1206"/>
      <c r="DJ30" s="1206"/>
      <c r="DK30" s="1206"/>
      <c r="DL30" s="1206"/>
      <c r="DM30" s="1206"/>
      <c r="DN30" s="1206"/>
      <c r="DO30" s="1206"/>
      <c r="DP30" s="1206"/>
      <c r="DQ30" s="1206"/>
    </row>
    <row r="31" spans="1:121" x14ac:dyDescent="0.2">
      <c r="A31" s="851"/>
      <c r="B31" s="1207" t="s">
        <v>64</v>
      </c>
      <c r="C31" s="1211"/>
      <c r="D31" s="1211"/>
      <c r="E31" s="1211"/>
      <c r="F31" s="1211"/>
      <c r="G31" s="1211">
        <v>4.3404910222665377E-3</v>
      </c>
      <c r="H31" s="1211"/>
      <c r="I31" s="1211"/>
      <c r="J31" s="1211"/>
      <c r="K31" s="1211"/>
      <c r="L31" s="1211"/>
      <c r="M31" s="1211"/>
      <c r="N31" s="1211"/>
      <c r="O31" s="1211"/>
      <c r="P31" s="1211"/>
      <c r="Q31" s="1211"/>
      <c r="R31" s="1211"/>
      <c r="S31" s="1211"/>
      <c r="T31" s="1211"/>
      <c r="U31" s="1211"/>
      <c r="V31" s="1211"/>
      <c r="W31" s="1211"/>
      <c r="X31" s="1211"/>
      <c r="Y31" s="1211"/>
      <c r="Z31" s="1211"/>
      <c r="AA31" s="1211"/>
      <c r="AB31" s="1211"/>
      <c r="AC31" s="1211"/>
      <c r="AD31" s="1211"/>
      <c r="AE31" s="1211"/>
      <c r="AF31" s="1211"/>
      <c r="AG31" s="1211"/>
      <c r="AH31" s="1211"/>
      <c r="AI31" s="1211"/>
      <c r="AJ31" s="1211"/>
      <c r="AK31" s="1211"/>
      <c r="AL31" s="1211"/>
      <c r="AM31" s="1211">
        <v>1.2235628672430899E-2</v>
      </c>
      <c r="AN31" s="1211"/>
      <c r="AO31" s="1211"/>
      <c r="AP31" s="1211">
        <v>6.163865381676569E-3</v>
      </c>
      <c r="AQ31" s="1211"/>
      <c r="AR31" s="1211">
        <v>5.0593136515549367E-4</v>
      </c>
      <c r="AS31" s="1206"/>
      <c r="AT31" s="1206"/>
      <c r="AU31" s="1206"/>
      <c r="AV31" s="1206"/>
      <c r="AW31" s="1206"/>
      <c r="AX31" s="1206"/>
      <c r="AY31" s="1206"/>
      <c r="AZ31" s="1206"/>
      <c r="BA31" s="1206"/>
      <c r="BB31" s="1206"/>
      <c r="BC31" s="1206"/>
      <c r="BD31" s="1206"/>
      <c r="BE31" s="1206"/>
      <c r="BF31" s="1206"/>
      <c r="BG31" s="1206"/>
      <c r="BH31" s="1206"/>
      <c r="BI31" s="1206"/>
      <c r="BJ31" s="1206"/>
      <c r="BK31" s="1206"/>
      <c r="BL31" s="1206"/>
      <c r="BM31" s="1206"/>
      <c r="BN31" s="1206"/>
      <c r="BO31" s="1206"/>
      <c r="BP31" s="1206"/>
      <c r="BQ31" s="1206"/>
      <c r="BR31" s="1206"/>
      <c r="BS31" s="1206"/>
      <c r="BT31" s="1206"/>
      <c r="BU31" s="1206"/>
      <c r="BV31" s="1206"/>
      <c r="BW31" s="1206"/>
      <c r="BX31" s="1206"/>
      <c r="BY31" s="1206"/>
      <c r="BZ31" s="1206"/>
      <c r="CA31" s="1206"/>
      <c r="CB31" s="1206"/>
      <c r="CC31" s="1206"/>
      <c r="CD31" s="1206"/>
      <c r="CE31" s="1206"/>
      <c r="CF31" s="1206"/>
      <c r="CG31" s="1206"/>
      <c r="CH31" s="1206"/>
      <c r="CI31" s="1206"/>
      <c r="CJ31" s="1206"/>
      <c r="CK31" s="1206"/>
      <c r="CL31" s="1206"/>
      <c r="CM31" s="1206"/>
      <c r="CN31" s="1206"/>
      <c r="CO31" s="1206"/>
      <c r="CP31" s="1206"/>
      <c r="CQ31" s="1206"/>
      <c r="CR31" s="1206"/>
      <c r="CS31" s="1206"/>
      <c r="CT31" s="1206"/>
      <c r="CU31" s="1206"/>
      <c r="CV31" s="1206"/>
      <c r="CW31" s="1206"/>
      <c r="CX31" s="1206"/>
      <c r="CY31" s="1206"/>
      <c r="CZ31" s="1206"/>
      <c r="DA31" s="1206"/>
      <c r="DB31" s="1206"/>
      <c r="DC31" s="1206"/>
      <c r="DD31" s="1206"/>
      <c r="DE31" s="1206"/>
      <c r="DF31" s="1206"/>
      <c r="DG31" s="1206"/>
      <c r="DH31" s="1206"/>
      <c r="DI31" s="1206"/>
      <c r="DJ31" s="1206"/>
      <c r="DK31" s="1206"/>
      <c r="DL31" s="1206"/>
      <c r="DM31" s="1206"/>
      <c r="DN31" s="1206"/>
      <c r="DO31" s="1206"/>
      <c r="DP31" s="1206"/>
      <c r="DQ31" s="1206"/>
    </row>
    <row r="32" spans="1:121" x14ac:dyDescent="0.2">
      <c r="A32" s="851"/>
      <c r="B32" s="1207" t="s">
        <v>58</v>
      </c>
      <c r="C32" s="1211">
        <v>5.300949959794584E-2</v>
      </c>
      <c r="D32" s="1211">
        <v>2.9707057566333024E-2</v>
      </c>
      <c r="E32" s="1211">
        <v>2.0388966264039188E-2</v>
      </c>
      <c r="F32" s="1211"/>
      <c r="G32" s="1211">
        <v>4.5308386965861737E-2</v>
      </c>
      <c r="H32" s="1211">
        <v>9.0736130219345915E-2</v>
      </c>
      <c r="I32" s="1211">
        <v>4.2807803945699767E-2</v>
      </c>
      <c r="J32" s="1211">
        <v>3.2434645136333214E-2</v>
      </c>
      <c r="K32" s="1211">
        <v>3.4476225620749555E-2</v>
      </c>
      <c r="L32" s="1211">
        <v>7.4323352901143933E-2</v>
      </c>
      <c r="M32" s="1211"/>
      <c r="N32" s="1211"/>
      <c r="O32" s="1211"/>
      <c r="P32" s="1211"/>
      <c r="Q32" s="1211">
        <v>0.15055785848818387</v>
      </c>
      <c r="R32" s="1211"/>
      <c r="S32" s="1211">
        <v>1.2943222212507616E-2</v>
      </c>
      <c r="T32" s="1211"/>
      <c r="U32" s="1211">
        <v>3.3758108533482066E-2</v>
      </c>
      <c r="V32" s="1211">
        <v>1.6441044669536452E-3</v>
      </c>
      <c r="W32" s="1211"/>
      <c r="X32" s="1211">
        <v>2.1601034986165019E-2</v>
      </c>
      <c r="Y32" s="1211">
        <v>1.3434566905717647E-2</v>
      </c>
      <c r="Z32" s="1211">
        <v>5.9080845178844082E-3</v>
      </c>
      <c r="AA32" s="1211">
        <v>4.6721510836908696E-3</v>
      </c>
      <c r="AB32" s="1211"/>
      <c r="AC32" s="1211">
        <v>2.977219839826861E-3</v>
      </c>
      <c r="AD32" s="1211">
        <v>3.8341232933282232E-2</v>
      </c>
      <c r="AE32" s="1211">
        <v>1.0118565950778242E-2</v>
      </c>
      <c r="AF32" s="1211"/>
      <c r="AG32" s="1211">
        <v>2.7281104014164299E-2</v>
      </c>
      <c r="AH32" s="1211"/>
      <c r="AI32" s="1211">
        <v>1.5640427141771367E-2</v>
      </c>
      <c r="AJ32" s="1211">
        <v>6.2826483868416482E-3</v>
      </c>
      <c r="AK32" s="1211"/>
      <c r="AL32" s="1211"/>
      <c r="AM32" s="1211"/>
      <c r="AN32" s="1211">
        <v>1.2068031686817533E-2</v>
      </c>
      <c r="AO32" s="1211">
        <v>5.1875899455661536E-4</v>
      </c>
      <c r="AP32" s="1211">
        <v>1.2173134510507105E-3</v>
      </c>
      <c r="AQ32" s="1211">
        <v>5.3743929576313645E-2</v>
      </c>
      <c r="AR32" s="1211">
        <v>1.9236467667417739E-2</v>
      </c>
      <c r="AS32" s="1206"/>
      <c r="AT32" s="1206"/>
      <c r="AU32" s="1206"/>
      <c r="AV32" s="1206"/>
      <c r="AW32" s="1206"/>
      <c r="AX32" s="1206"/>
      <c r="AY32" s="1206"/>
      <c r="AZ32" s="1206"/>
      <c r="BA32" s="1206"/>
      <c r="BB32" s="1206"/>
      <c r="BC32" s="1206"/>
      <c r="BD32" s="1206"/>
      <c r="BE32" s="1206"/>
      <c r="BF32" s="1206"/>
      <c r="BG32" s="1206"/>
      <c r="BH32" s="1206"/>
      <c r="BI32" s="1206"/>
      <c r="BJ32" s="1206"/>
      <c r="BK32" s="1206"/>
      <c r="BL32" s="1206"/>
      <c r="BM32" s="1206"/>
      <c r="BN32" s="1206"/>
      <c r="BO32" s="1206"/>
      <c r="BP32" s="1206"/>
      <c r="BQ32" s="1206"/>
      <c r="BR32" s="1206"/>
      <c r="BS32" s="1206"/>
      <c r="BT32" s="1206"/>
      <c r="BU32" s="1206"/>
      <c r="BV32" s="1206"/>
      <c r="BW32" s="1206"/>
      <c r="BX32" s="1206"/>
      <c r="BY32" s="1206"/>
      <c r="BZ32" s="1206"/>
      <c r="CA32" s="1206"/>
      <c r="CB32" s="1206"/>
      <c r="CC32" s="1206"/>
      <c r="CD32" s="1206"/>
      <c r="CE32" s="1206"/>
      <c r="CF32" s="1206"/>
      <c r="CG32" s="1206"/>
      <c r="CH32" s="1206"/>
      <c r="CI32" s="1206"/>
      <c r="CJ32" s="1206"/>
      <c r="CK32" s="1206"/>
      <c r="CL32" s="1206"/>
      <c r="CM32" s="1206"/>
      <c r="CN32" s="1206"/>
      <c r="CO32" s="1206"/>
      <c r="CP32" s="1206"/>
      <c r="CQ32" s="1206"/>
      <c r="CR32" s="1206"/>
      <c r="CS32" s="1206"/>
      <c r="CT32" s="1206"/>
      <c r="CU32" s="1206"/>
      <c r="CV32" s="1206"/>
      <c r="CW32" s="1206"/>
      <c r="CX32" s="1206"/>
      <c r="CY32" s="1206"/>
      <c r="CZ32" s="1206"/>
      <c r="DA32" s="1206"/>
      <c r="DB32" s="1206"/>
      <c r="DC32" s="1206"/>
      <c r="DD32" s="1206"/>
      <c r="DE32" s="1206"/>
      <c r="DF32" s="1206"/>
      <c r="DG32" s="1206"/>
      <c r="DH32" s="1206"/>
      <c r="DI32" s="1206"/>
      <c r="DJ32" s="1206"/>
      <c r="DK32" s="1206"/>
      <c r="DL32" s="1206"/>
      <c r="DM32" s="1206"/>
      <c r="DN32" s="1206"/>
      <c r="DO32" s="1206"/>
      <c r="DP32" s="1206"/>
      <c r="DQ32" s="1206"/>
    </row>
    <row r="33" spans="1:121" x14ac:dyDescent="0.2">
      <c r="A33" s="851"/>
      <c r="B33" s="1207" t="s">
        <v>697</v>
      </c>
      <c r="C33" s="1211"/>
      <c r="D33" s="1211">
        <v>4.6469051300018684E-3</v>
      </c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11"/>
      <c r="AC33" s="1211"/>
      <c r="AD33" s="1211"/>
      <c r="AE33" s="1211"/>
      <c r="AF33" s="1211"/>
      <c r="AG33" s="1211"/>
      <c r="AH33" s="1211"/>
      <c r="AI33" s="1211"/>
      <c r="AJ33" s="1211"/>
      <c r="AK33" s="1211"/>
      <c r="AL33" s="1211"/>
      <c r="AM33" s="1211"/>
      <c r="AN33" s="1211"/>
      <c r="AO33" s="1211"/>
      <c r="AP33" s="1211">
        <v>1.9661794269601018E-2</v>
      </c>
      <c r="AQ33" s="1211"/>
      <c r="AR33" s="1211">
        <v>4.8305540984990865E-4</v>
      </c>
      <c r="AS33" s="1206"/>
      <c r="AT33" s="1206"/>
      <c r="AU33" s="1206"/>
      <c r="AV33" s="1206"/>
      <c r="AW33" s="1206"/>
      <c r="AX33" s="1206"/>
      <c r="AY33" s="1206"/>
      <c r="AZ33" s="1206"/>
      <c r="BA33" s="1206"/>
      <c r="BB33" s="1206"/>
      <c r="BC33" s="1206"/>
      <c r="BD33" s="1206"/>
      <c r="BE33" s="1206"/>
      <c r="BF33" s="1206"/>
      <c r="BG33" s="1206"/>
      <c r="BH33" s="1206"/>
      <c r="BI33" s="1206"/>
      <c r="BJ33" s="1206"/>
      <c r="BK33" s="1206"/>
      <c r="BL33" s="1206"/>
      <c r="BM33" s="1206"/>
      <c r="BN33" s="1206"/>
      <c r="BO33" s="1206"/>
      <c r="BP33" s="1206"/>
      <c r="BQ33" s="1206"/>
      <c r="BR33" s="1206"/>
      <c r="BS33" s="1206"/>
      <c r="BT33" s="1206"/>
      <c r="BU33" s="1206"/>
      <c r="BV33" s="1206"/>
      <c r="BW33" s="1206"/>
      <c r="BX33" s="1206"/>
      <c r="BY33" s="1206"/>
      <c r="BZ33" s="1206"/>
      <c r="CA33" s="1206"/>
      <c r="CB33" s="1206"/>
      <c r="CC33" s="1206"/>
      <c r="CD33" s="1206"/>
      <c r="CE33" s="1206"/>
      <c r="CF33" s="1206"/>
      <c r="CG33" s="1206"/>
      <c r="CH33" s="1206"/>
      <c r="CI33" s="1206"/>
      <c r="CJ33" s="1206"/>
      <c r="CK33" s="1206"/>
      <c r="CL33" s="1206"/>
      <c r="CM33" s="1206"/>
      <c r="CN33" s="1206"/>
      <c r="CO33" s="1206"/>
      <c r="CP33" s="1206"/>
      <c r="CQ33" s="1206"/>
      <c r="CR33" s="1206"/>
      <c r="CS33" s="1206"/>
      <c r="CT33" s="1206"/>
      <c r="CU33" s="1206"/>
      <c r="CV33" s="1206"/>
      <c r="CW33" s="1206"/>
      <c r="CX33" s="1206"/>
      <c r="CY33" s="1206"/>
      <c r="CZ33" s="1206"/>
      <c r="DA33" s="1206"/>
      <c r="DB33" s="1206"/>
      <c r="DC33" s="1206"/>
      <c r="DD33" s="1206"/>
      <c r="DE33" s="1206"/>
      <c r="DF33" s="1206"/>
      <c r="DG33" s="1206"/>
      <c r="DH33" s="1206"/>
      <c r="DI33" s="1206"/>
      <c r="DJ33" s="1206"/>
      <c r="DK33" s="1206"/>
      <c r="DL33" s="1206"/>
      <c r="DM33" s="1206"/>
      <c r="DN33" s="1206"/>
      <c r="DO33" s="1206"/>
      <c r="DP33" s="1206"/>
      <c r="DQ33" s="1206"/>
    </row>
    <row r="34" spans="1:121" x14ac:dyDescent="0.2">
      <c r="A34" s="847" t="s">
        <v>407</v>
      </c>
      <c r="B34" s="848"/>
      <c r="C34" s="1212">
        <v>2.0686640618491042E-2</v>
      </c>
      <c r="D34" s="1212">
        <v>3.5524816569498678E-2</v>
      </c>
      <c r="E34" s="1212">
        <v>2.8725054251020996E-2</v>
      </c>
      <c r="F34" s="1212">
        <v>0.11764449370153993</v>
      </c>
      <c r="G34" s="1212">
        <v>6.8748179562232406E-2</v>
      </c>
      <c r="H34" s="1212">
        <v>9.6764143844439793E-2</v>
      </c>
      <c r="I34" s="1212">
        <v>5.9846620737184969E-2</v>
      </c>
      <c r="J34" s="1212">
        <v>2.4361961157193996E-3</v>
      </c>
      <c r="K34" s="1212">
        <v>7.9360979062190792E-2</v>
      </c>
      <c r="L34" s="1212">
        <v>1.4066396732153577E-3</v>
      </c>
      <c r="M34" s="1212">
        <v>7.0465555835099558E-2</v>
      </c>
      <c r="N34" s="1212">
        <v>0</v>
      </c>
      <c r="O34" s="1212">
        <v>8.6041012823206045E-2</v>
      </c>
      <c r="P34" s="1212">
        <v>0</v>
      </c>
      <c r="Q34" s="1212">
        <v>0</v>
      </c>
      <c r="R34" s="1212">
        <v>0</v>
      </c>
      <c r="S34" s="1212">
        <v>6.7207720566232459E-3</v>
      </c>
      <c r="T34" s="1212">
        <v>8.1418562001885921E-4</v>
      </c>
      <c r="U34" s="1212">
        <v>2.809943043776952E-2</v>
      </c>
      <c r="V34" s="1212">
        <v>3.8702989941102342E-2</v>
      </c>
      <c r="W34" s="1212">
        <v>1.3682470494873651E-3</v>
      </c>
      <c r="X34" s="1212">
        <v>6.5210354497477058E-2</v>
      </c>
      <c r="Y34" s="1212">
        <v>0.13497201621992821</v>
      </c>
      <c r="Z34" s="1212">
        <v>8.8812304963451286E-2</v>
      </c>
      <c r="AA34" s="1212">
        <v>9.0866225559928432E-2</v>
      </c>
      <c r="AB34" s="1212">
        <v>0.22813347866133901</v>
      </c>
      <c r="AC34" s="1212">
        <v>6.8848989814336334E-2</v>
      </c>
      <c r="AD34" s="1212">
        <v>0.2379771288557283</v>
      </c>
      <c r="AE34" s="1212">
        <v>3.2367526641520268E-2</v>
      </c>
      <c r="AF34" s="1212">
        <v>6.2675825010874014E-2</v>
      </c>
      <c r="AG34" s="1212">
        <v>9.9622484293465582E-2</v>
      </c>
      <c r="AH34" s="1212">
        <v>1.3416335632482933E-3</v>
      </c>
      <c r="AI34" s="1212">
        <v>6.262416548038198E-2</v>
      </c>
      <c r="AJ34" s="1212">
        <v>9.6349646372543146E-2</v>
      </c>
      <c r="AK34" s="1212">
        <v>0</v>
      </c>
      <c r="AL34" s="1212">
        <v>0</v>
      </c>
      <c r="AM34" s="1212">
        <v>4.4083031068887467E-2</v>
      </c>
      <c r="AN34" s="1212">
        <v>0.1610273690893034</v>
      </c>
      <c r="AO34" s="1212">
        <v>0.15868056859941884</v>
      </c>
      <c r="AP34" s="1212">
        <v>7.9531081399130926E-2</v>
      </c>
      <c r="AQ34" s="1212">
        <v>0.1628564522274174</v>
      </c>
      <c r="AR34" s="1212">
        <v>6.8513405563529237E-2</v>
      </c>
      <c r="AS34" s="1206"/>
      <c r="AT34" s="1206"/>
      <c r="AU34" s="1206"/>
      <c r="AV34" s="1206"/>
      <c r="AW34" s="1206"/>
      <c r="AX34" s="1206"/>
      <c r="AY34" s="1206"/>
      <c r="AZ34" s="1206"/>
      <c r="BA34" s="1206"/>
      <c r="BB34" s="1206"/>
      <c r="BC34" s="1206"/>
      <c r="BD34" s="1206"/>
      <c r="BE34" s="1206"/>
      <c r="BF34" s="1206"/>
      <c r="BG34" s="1206"/>
      <c r="BH34" s="1206"/>
      <c r="BI34" s="1206"/>
      <c r="BJ34" s="1206"/>
      <c r="BK34" s="1206"/>
      <c r="BL34" s="1206"/>
      <c r="BM34" s="1206"/>
      <c r="BN34" s="1206"/>
      <c r="BO34" s="1206"/>
      <c r="BP34" s="1206"/>
      <c r="BQ34" s="1206"/>
      <c r="BR34" s="1206"/>
      <c r="BS34" s="1206"/>
      <c r="BT34" s="1206"/>
      <c r="BU34" s="1206"/>
      <c r="BV34" s="1206"/>
      <c r="BW34" s="1206"/>
      <c r="BX34" s="1206"/>
      <c r="BY34" s="1206"/>
      <c r="BZ34" s="1206"/>
      <c r="CA34" s="1206"/>
      <c r="CB34" s="1206"/>
      <c r="CC34" s="1206"/>
      <c r="CD34" s="1206"/>
      <c r="CE34" s="1206"/>
      <c r="CF34" s="1206"/>
      <c r="CG34" s="1206"/>
      <c r="CH34" s="1206"/>
      <c r="CI34" s="1206"/>
      <c r="CJ34" s="1206"/>
      <c r="CK34" s="1206"/>
      <c r="CL34" s="1206"/>
      <c r="CM34" s="1206"/>
      <c r="CN34" s="1206"/>
      <c r="CO34" s="1206"/>
      <c r="CP34" s="1206"/>
      <c r="CQ34" s="1206"/>
      <c r="CR34" s="1206"/>
      <c r="CS34" s="1206"/>
      <c r="CT34" s="1206"/>
      <c r="CU34" s="1206"/>
      <c r="CV34" s="1206"/>
      <c r="CW34" s="1206"/>
      <c r="CX34" s="1206"/>
      <c r="CY34" s="1206"/>
      <c r="CZ34" s="1206"/>
      <c r="DA34" s="1206"/>
      <c r="DB34" s="1206"/>
      <c r="DC34" s="1206"/>
      <c r="DD34" s="1206"/>
      <c r="DE34" s="1206"/>
      <c r="DF34" s="1206"/>
      <c r="DG34" s="1206"/>
      <c r="DH34" s="1206"/>
      <c r="DI34" s="1206"/>
      <c r="DJ34" s="1206"/>
      <c r="DK34" s="1206"/>
      <c r="DL34" s="1206"/>
      <c r="DM34" s="1206"/>
      <c r="DN34" s="1206"/>
      <c r="DO34" s="1206"/>
      <c r="DP34" s="1206"/>
      <c r="DQ34" s="1206"/>
    </row>
    <row r="35" spans="1:121" x14ac:dyDescent="0.2">
      <c r="A35" s="851"/>
      <c r="B35" s="1207" t="s">
        <v>60</v>
      </c>
      <c r="C35" s="1211">
        <v>1.2210468258720967E-2</v>
      </c>
      <c r="D35" s="1211">
        <v>1.0447315310136146E-2</v>
      </c>
      <c r="E35" s="1211">
        <v>1.053118038811663E-2</v>
      </c>
      <c r="F35" s="1211">
        <v>7.6354980795427269E-2</v>
      </c>
      <c r="G35" s="1211">
        <v>2.5952908878026506E-2</v>
      </c>
      <c r="H35" s="1211"/>
      <c r="I35" s="1211"/>
      <c r="J35" s="1211">
        <v>2.4361961157193996E-3</v>
      </c>
      <c r="K35" s="1211"/>
      <c r="L35" s="1211"/>
      <c r="M35" s="1211"/>
      <c r="N35" s="1211"/>
      <c r="O35" s="1211"/>
      <c r="P35" s="1211"/>
      <c r="Q35" s="1211"/>
      <c r="R35" s="1211"/>
      <c r="S35" s="1211"/>
      <c r="T35" s="1211"/>
      <c r="U35" s="1211"/>
      <c r="V35" s="1211"/>
      <c r="W35" s="1211"/>
      <c r="X35" s="1211">
        <v>5.177444052178366E-4</v>
      </c>
      <c r="Y35" s="1211">
        <v>1.2401010138573277E-2</v>
      </c>
      <c r="Z35" s="1211">
        <v>4.6461920642876823E-3</v>
      </c>
      <c r="AA35" s="1211">
        <v>2.5568842050161505E-3</v>
      </c>
      <c r="AB35" s="1211">
        <v>0.12195074442114408</v>
      </c>
      <c r="AC35" s="1211">
        <v>3.072454428536799E-3</v>
      </c>
      <c r="AD35" s="1211">
        <v>3.4218862415936392E-2</v>
      </c>
      <c r="AE35" s="1211"/>
      <c r="AF35" s="1211">
        <v>1.3206625559899897E-3</v>
      </c>
      <c r="AG35" s="1211">
        <v>7.2192487561158845E-3</v>
      </c>
      <c r="AH35" s="1211">
        <v>1.3416335632482933E-3</v>
      </c>
      <c r="AI35" s="1211"/>
      <c r="AJ35" s="1211">
        <v>4.7644169162948391E-3</v>
      </c>
      <c r="AK35" s="1211"/>
      <c r="AL35" s="1211"/>
      <c r="AM35" s="1211">
        <v>3.348738530675798E-3</v>
      </c>
      <c r="AN35" s="1211"/>
      <c r="AO35" s="1211">
        <v>3.6497580182165694E-2</v>
      </c>
      <c r="AP35" s="1211">
        <v>2.9815593501345996E-3</v>
      </c>
      <c r="AQ35" s="1211">
        <v>2.9649136071046266E-2</v>
      </c>
      <c r="AR35" s="1211">
        <v>5.716581375825913E-3</v>
      </c>
      <c r="AS35" s="1206"/>
      <c r="AT35" s="1206"/>
      <c r="AU35" s="1206"/>
      <c r="AV35" s="1206"/>
      <c r="AW35" s="1206"/>
      <c r="AX35" s="1206"/>
      <c r="AY35" s="1206"/>
      <c r="AZ35" s="1206"/>
      <c r="BA35" s="1206"/>
      <c r="BB35" s="1206"/>
      <c r="BC35" s="1206"/>
      <c r="BD35" s="1206"/>
      <c r="BE35" s="1206"/>
      <c r="BF35" s="1206"/>
      <c r="BG35" s="1206"/>
      <c r="BH35" s="1206"/>
      <c r="BI35" s="1206"/>
      <c r="BJ35" s="1206"/>
      <c r="BK35" s="1206"/>
      <c r="BL35" s="1206"/>
      <c r="BM35" s="1206"/>
      <c r="BN35" s="1206"/>
      <c r="BO35" s="1206"/>
      <c r="BP35" s="1206"/>
      <c r="BQ35" s="1206"/>
      <c r="BR35" s="1206"/>
      <c r="BS35" s="1206"/>
      <c r="BT35" s="1206"/>
      <c r="BU35" s="1206"/>
      <c r="BV35" s="1206"/>
      <c r="BW35" s="1206"/>
      <c r="BX35" s="1206"/>
      <c r="BY35" s="1206"/>
      <c r="BZ35" s="1206"/>
      <c r="CA35" s="1206"/>
      <c r="CB35" s="1206"/>
      <c r="CC35" s="1206"/>
      <c r="CD35" s="1206"/>
      <c r="CE35" s="1206"/>
      <c r="CF35" s="1206"/>
      <c r="CG35" s="1206"/>
      <c r="CH35" s="1206"/>
      <c r="CI35" s="1206"/>
      <c r="CJ35" s="1206"/>
      <c r="CK35" s="1206"/>
      <c r="CL35" s="1206"/>
      <c r="CM35" s="1206"/>
      <c r="CN35" s="1206"/>
      <c r="CO35" s="1206"/>
      <c r="CP35" s="1206"/>
      <c r="CQ35" s="1206"/>
      <c r="CR35" s="1206"/>
      <c r="CS35" s="1206"/>
      <c r="CT35" s="1206"/>
      <c r="CU35" s="1206"/>
      <c r="CV35" s="1206"/>
      <c r="CW35" s="1206"/>
      <c r="CX35" s="1206"/>
      <c r="CY35" s="1206"/>
      <c r="CZ35" s="1206"/>
      <c r="DA35" s="1206"/>
      <c r="DB35" s="1206"/>
      <c r="DC35" s="1206"/>
      <c r="DD35" s="1206"/>
      <c r="DE35" s="1206"/>
      <c r="DF35" s="1206"/>
      <c r="DG35" s="1206"/>
      <c r="DH35" s="1206"/>
      <c r="DI35" s="1206"/>
      <c r="DJ35" s="1206"/>
      <c r="DK35" s="1206"/>
      <c r="DL35" s="1206"/>
      <c r="DM35" s="1206"/>
      <c r="DN35" s="1206"/>
      <c r="DO35" s="1206"/>
      <c r="DP35" s="1206"/>
      <c r="DQ35" s="1206"/>
    </row>
    <row r="36" spans="1:121" x14ac:dyDescent="0.2">
      <c r="A36" s="851"/>
      <c r="B36" s="1207" t="s">
        <v>531</v>
      </c>
      <c r="C36" s="1211">
        <v>7.2253877367951946E-5</v>
      </c>
      <c r="D36" s="1211"/>
      <c r="E36" s="1211"/>
      <c r="F36" s="1211"/>
      <c r="G36" s="1211">
        <v>2.3791847034326367E-3</v>
      </c>
      <c r="H36" s="1211"/>
      <c r="I36" s="1211"/>
      <c r="J36" s="1211"/>
      <c r="K36" s="1211"/>
      <c r="L36" s="1211"/>
      <c r="M36" s="1211"/>
      <c r="N36" s="1211"/>
      <c r="O36" s="1211"/>
      <c r="P36" s="1211"/>
      <c r="Q36" s="1211"/>
      <c r="R36" s="1211"/>
      <c r="S36" s="1211"/>
      <c r="T36" s="1211"/>
      <c r="U36" s="1211"/>
      <c r="V36" s="1211"/>
      <c r="W36" s="1211"/>
      <c r="X36" s="1211"/>
      <c r="Y36" s="1211"/>
      <c r="Z36" s="1211">
        <v>1.2589408474941813E-2</v>
      </c>
      <c r="AA36" s="1211">
        <v>8.6602262763458976E-3</v>
      </c>
      <c r="AB36" s="1211"/>
      <c r="AC36" s="1211">
        <v>5.94655692328058E-3</v>
      </c>
      <c r="AD36" s="1211"/>
      <c r="AE36" s="1211"/>
      <c r="AF36" s="1211"/>
      <c r="AG36" s="1211"/>
      <c r="AH36" s="1211"/>
      <c r="AI36" s="1211"/>
      <c r="AJ36" s="1211"/>
      <c r="AK36" s="1211"/>
      <c r="AL36" s="1211"/>
      <c r="AM36" s="1211"/>
      <c r="AN36" s="1211"/>
      <c r="AO36" s="1211">
        <v>8.007766966914371E-3</v>
      </c>
      <c r="AP36" s="1211"/>
      <c r="AQ36" s="1211"/>
      <c r="AR36" s="1211">
        <v>1.4177943319639975E-3</v>
      </c>
      <c r="AS36" s="1206"/>
      <c r="AT36" s="1206"/>
      <c r="AU36" s="1206"/>
      <c r="AV36" s="1206"/>
      <c r="AW36" s="1206"/>
      <c r="AX36" s="1206"/>
      <c r="AY36" s="1206"/>
      <c r="AZ36" s="1206"/>
      <c r="BA36" s="1206"/>
      <c r="BB36" s="1206"/>
      <c r="BC36" s="1206"/>
      <c r="BD36" s="1206"/>
      <c r="BE36" s="1206"/>
      <c r="BF36" s="1206"/>
      <c r="BG36" s="1206"/>
      <c r="BH36" s="1206"/>
      <c r="BI36" s="1206"/>
      <c r="BJ36" s="1206"/>
      <c r="BK36" s="1206"/>
      <c r="BL36" s="1206"/>
      <c r="BM36" s="1206"/>
      <c r="BN36" s="1206"/>
      <c r="BO36" s="1206"/>
      <c r="BP36" s="1206"/>
      <c r="BQ36" s="1206"/>
      <c r="BR36" s="1206"/>
      <c r="BS36" s="1206"/>
      <c r="BT36" s="1206"/>
      <c r="BU36" s="1206"/>
      <c r="BV36" s="1206"/>
      <c r="BW36" s="1206"/>
      <c r="BX36" s="1206"/>
      <c r="BY36" s="1206"/>
      <c r="BZ36" s="1206"/>
      <c r="CA36" s="1206"/>
      <c r="CB36" s="1206"/>
      <c r="CC36" s="1206"/>
      <c r="CD36" s="1206"/>
      <c r="CE36" s="1206"/>
      <c r="CF36" s="1206"/>
      <c r="CG36" s="1206"/>
      <c r="CH36" s="1206"/>
      <c r="CI36" s="1206"/>
      <c r="CJ36" s="1206"/>
      <c r="CK36" s="1206"/>
      <c r="CL36" s="1206"/>
      <c r="CM36" s="1206"/>
      <c r="CN36" s="1206"/>
      <c r="CO36" s="1206"/>
      <c r="CP36" s="1206"/>
      <c r="CQ36" s="1206"/>
      <c r="CR36" s="1206"/>
      <c r="CS36" s="1206"/>
      <c r="CT36" s="1206"/>
      <c r="CU36" s="1206"/>
      <c r="CV36" s="1206"/>
      <c r="CW36" s="1206"/>
      <c r="CX36" s="1206"/>
      <c r="CY36" s="1206"/>
      <c r="CZ36" s="1206"/>
      <c r="DA36" s="1206"/>
      <c r="DB36" s="1206"/>
      <c r="DC36" s="1206"/>
      <c r="DD36" s="1206"/>
      <c r="DE36" s="1206"/>
      <c r="DF36" s="1206"/>
      <c r="DG36" s="1206"/>
      <c r="DH36" s="1206"/>
      <c r="DI36" s="1206"/>
      <c r="DJ36" s="1206"/>
      <c r="DK36" s="1206"/>
      <c r="DL36" s="1206"/>
      <c r="DM36" s="1206"/>
      <c r="DN36" s="1206"/>
      <c r="DO36" s="1206"/>
      <c r="DP36" s="1206"/>
      <c r="DQ36" s="1206"/>
    </row>
    <row r="37" spans="1:121" x14ac:dyDescent="0.2">
      <c r="A37" s="851"/>
      <c r="B37" s="1207" t="s">
        <v>27</v>
      </c>
      <c r="C37" s="1211"/>
      <c r="D37" s="1211">
        <v>1.1779696627555428E-3</v>
      </c>
      <c r="E37" s="1211"/>
      <c r="F37" s="1211"/>
      <c r="G37" s="1211"/>
      <c r="H37" s="1211"/>
      <c r="I37" s="1211">
        <v>4.2196879878591973E-4</v>
      </c>
      <c r="J37" s="1211"/>
      <c r="K37" s="1211">
        <v>8.1304664114727502E-4</v>
      </c>
      <c r="L37" s="1211"/>
      <c r="M37" s="1211"/>
      <c r="N37" s="1211"/>
      <c r="O37" s="1211"/>
      <c r="P37" s="1211"/>
      <c r="Q37" s="1211"/>
      <c r="R37" s="1211"/>
      <c r="S37" s="1211"/>
      <c r="T37" s="1211"/>
      <c r="U37" s="1211"/>
      <c r="V37" s="1211"/>
      <c r="W37" s="1211">
        <v>1.0850672792190972E-3</v>
      </c>
      <c r="X37" s="1211"/>
      <c r="Y37" s="1211"/>
      <c r="Z37" s="1211">
        <v>1.1253106402252975E-3</v>
      </c>
      <c r="AA37" s="1211">
        <v>4.5795654717248243E-4</v>
      </c>
      <c r="AB37" s="1211"/>
      <c r="AC37" s="1211">
        <v>1.6666195920328802E-3</v>
      </c>
      <c r="AD37" s="1211">
        <v>2.551526298500411E-2</v>
      </c>
      <c r="AE37" s="1211">
        <v>3.9421979907611177E-5</v>
      </c>
      <c r="AF37" s="1211">
        <v>2.6654964918368422E-4</v>
      </c>
      <c r="AG37" s="1211">
        <v>4.6066576026418431E-4</v>
      </c>
      <c r="AH37" s="1211"/>
      <c r="AI37" s="1211">
        <v>1.6881031691284295E-2</v>
      </c>
      <c r="AJ37" s="1211">
        <v>1.3617698321503734E-3</v>
      </c>
      <c r="AK37" s="1211"/>
      <c r="AL37" s="1211"/>
      <c r="AM37" s="1211"/>
      <c r="AN37" s="1211"/>
      <c r="AO37" s="1211"/>
      <c r="AP37" s="1211"/>
      <c r="AQ37" s="1211"/>
      <c r="AR37" s="1211">
        <v>1.6309209465326972E-3</v>
      </c>
      <c r="AS37" s="1206"/>
      <c r="AT37" s="1206"/>
      <c r="AU37" s="1206"/>
      <c r="AV37" s="1206"/>
      <c r="AW37" s="1206"/>
      <c r="AX37" s="1206"/>
      <c r="AY37" s="1206"/>
      <c r="AZ37" s="1206"/>
      <c r="BA37" s="1206"/>
      <c r="BB37" s="1206"/>
      <c r="BC37" s="1206"/>
      <c r="BD37" s="1206"/>
      <c r="BE37" s="1206"/>
      <c r="BF37" s="1206"/>
      <c r="BG37" s="1206"/>
      <c r="BH37" s="1206"/>
      <c r="BI37" s="1206"/>
      <c r="BJ37" s="1206"/>
      <c r="BK37" s="1206"/>
      <c r="BL37" s="1206"/>
      <c r="BM37" s="1206"/>
      <c r="BN37" s="1206"/>
      <c r="BO37" s="1206"/>
      <c r="BP37" s="1206"/>
      <c r="BQ37" s="1206"/>
      <c r="BR37" s="1206"/>
      <c r="BS37" s="1206"/>
      <c r="BT37" s="1206"/>
      <c r="BU37" s="1206"/>
      <c r="BV37" s="1206"/>
      <c r="BW37" s="1206"/>
      <c r="BX37" s="1206"/>
      <c r="BY37" s="1206"/>
      <c r="BZ37" s="1206"/>
      <c r="CA37" s="1206"/>
      <c r="CB37" s="1206"/>
      <c r="CC37" s="1206"/>
      <c r="CD37" s="1206"/>
      <c r="CE37" s="1206"/>
      <c r="CF37" s="1206"/>
      <c r="CG37" s="1206"/>
      <c r="CH37" s="1206"/>
      <c r="CI37" s="1206"/>
      <c r="CJ37" s="1206"/>
      <c r="CK37" s="1206"/>
      <c r="CL37" s="1206"/>
      <c r="CM37" s="1206"/>
      <c r="CN37" s="1206"/>
      <c r="CO37" s="1206"/>
      <c r="CP37" s="1206"/>
      <c r="CQ37" s="1206"/>
      <c r="CR37" s="1206"/>
      <c r="CS37" s="1206"/>
      <c r="CT37" s="1206"/>
      <c r="CU37" s="1206"/>
      <c r="CV37" s="1206"/>
      <c r="CW37" s="1206"/>
      <c r="CX37" s="1206"/>
      <c r="CY37" s="1206"/>
      <c r="CZ37" s="1206"/>
      <c r="DA37" s="1206"/>
      <c r="DB37" s="1206"/>
      <c r="DC37" s="1206"/>
      <c r="DD37" s="1206"/>
      <c r="DE37" s="1206"/>
      <c r="DF37" s="1206"/>
      <c r="DG37" s="1206"/>
      <c r="DH37" s="1206"/>
      <c r="DI37" s="1206"/>
      <c r="DJ37" s="1206"/>
      <c r="DK37" s="1206"/>
      <c r="DL37" s="1206"/>
      <c r="DM37" s="1206"/>
      <c r="DN37" s="1206"/>
      <c r="DO37" s="1206"/>
      <c r="DP37" s="1206"/>
      <c r="DQ37" s="1206"/>
    </row>
    <row r="38" spans="1:121" x14ac:dyDescent="0.2">
      <c r="A38" s="851"/>
      <c r="B38" s="1207" t="s">
        <v>46</v>
      </c>
      <c r="C38" s="1211"/>
      <c r="D38" s="1211"/>
      <c r="E38" s="1211"/>
      <c r="F38" s="1211"/>
      <c r="G38" s="1211"/>
      <c r="H38" s="1211"/>
      <c r="I38" s="1211"/>
      <c r="J38" s="1211"/>
      <c r="K38" s="1211"/>
      <c r="L38" s="1211">
        <v>1.3539196753542459E-3</v>
      </c>
      <c r="M38" s="1211"/>
      <c r="N38" s="1211"/>
      <c r="O38" s="1211"/>
      <c r="P38" s="1211"/>
      <c r="Q38" s="1211"/>
      <c r="R38" s="1211"/>
      <c r="S38" s="1211"/>
      <c r="T38" s="1211"/>
      <c r="U38" s="1211"/>
      <c r="V38" s="1211"/>
      <c r="W38" s="1211"/>
      <c r="X38" s="1211">
        <v>7.1499443406369963E-4</v>
      </c>
      <c r="Y38" s="1211"/>
      <c r="Z38" s="1211">
        <v>1.524799867054965E-3</v>
      </c>
      <c r="AA38" s="1211">
        <v>1.048906459832631E-3</v>
      </c>
      <c r="AB38" s="1211"/>
      <c r="AC38" s="1211">
        <v>7.2023314074690201E-4</v>
      </c>
      <c r="AD38" s="1211"/>
      <c r="AE38" s="1211">
        <v>5.9682627678789257E-6</v>
      </c>
      <c r="AF38" s="1211"/>
      <c r="AG38" s="1211">
        <v>1.0861264977780971E-3</v>
      </c>
      <c r="AH38" s="1211"/>
      <c r="AI38" s="1211"/>
      <c r="AJ38" s="1211"/>
      <c r="AK38" s="1211"/>
      <c r="AL38" s="1211"/>
      <c r="AM38" s="1211"/>
      <c r="AN38" s="1211">
        <v>1.4468362930796553E-3</v>
      </c>
      <c r="AO38" s="1211">
        <v>1.2268988656635371E-3</v>
      </c>
      <c r="AP38" s="1211">
        <v>1.5072124043081904E-3</v>
      </c>
      <c r="AQ38" s="1211"/>
      <c r="AR38" s="1211">
        <v>2.8544296967403487E-4</v>
      </c>
      <c r="AS38" s="1206"/>
      <c r="AT38" s="1206"/>
      <c r="AU38" s="1206"/>
      <c r="AV38" s="1206"/>
      <c r="AW38" s="1206"/>
      <c r="AX38" s="1206"/>
      <c r="AY38" s="1206"/>
      <c r="AZ38" s="1206"/>
      <c r="BA38" s="1206"/>
      <c r="BB38" s="1206"/>
      <c r="BC38" s="1206"/>
      <c r="BD38" s="1206"/>
      <c r="BE38" s="1206"/>
      <c r="BF38" s="1206"/>
      <c r="BG38" s="1206"/>
      <c r="BH38" s="1206"/>
      <c r="BI38" s="1206"/>
      <c r="BJ38" s="1206"/>
      <c r="BK38" s="1206"/>
      <c r="BL38" s="1206"/>
      <c r="BM38" s="1206"/>
      <c r="BN38" s="1206"/>
      <c r="BO38" s="1206"/>
      <c r="BP38" s="1206"/>
      <c r="BQ38" s="1206"/>
      <c r="BR38" s="1206"/>
      <c r="BS38" s="1206"/>
      <c r="BT38" s="1206"/>
      <c r="BU38" s="1206"/>
      <c r="BV38" s="1206"/>
      <c r="BW38" s="1206"/>
      <c r="BX38" s="1206"/>
      <c r="BY38" s="1206"/>
      <c r="BZ38" s="1206"/>
      <c r="CA38" s="1206"/>
      <c r="CB38" s="1206"/>
      <c r="CC38" s="1206"/>
      <c r="CD38" s="1206"/>
      <c r="CE38" s="1206"/>
      <c r="CF38" s="1206"/>
      <c r="CG38" s="1206"/>
      <c r="CH38" s="1206"/>
      <c r="CI38" s="1206"/>
      <c r="CJ38" s="1206"/>
      <c r="CK38" s="1206"/>
      <c r="CL38" s="1206"/>
      <c r="CM38" s="1206"/>
      <c r="CN38" s="1206"/>
      <c r="CO38" s="1206"/>
      <c r="CP38" s="1206"/>
      <c r="CQ38" s="1206"/>
      <c r="CR38" s="1206"/>
      <c r="CS38" s="1206"/>
      <c r="CT38" s="1206"/>
      <c r="CU38" s="1206"/>
      <c r="CV38" s="1206"/>
      <c r="CW38" s="1206"/>
      <c r="CX38" s="1206"/>
      <c r="CY38" s="1206"/>
      <c r="CZ38" s="1206"/>
      <c r="DA38" s="1206"/>
      <c r="DB38" s="1206"/>
      <c r="DC38" s="1206"/>
      <c r="DD38" s="1206"/>
      <c r="DE38" s="1206"/>
      <c r="DF38" s="1206"/>
      <c r="DG38" s="1206"/>
      <c r="DH38" s="1206"/>
      <c r="DI38" s="1206"/>
      <c r="DJ38" s="1206"/>
      <c r="DK38" s="1206"/>
      <c r="DL38" s="1206"/>
      <c r="DM38" s="1206"/>
      <c r="DN38" s="1206"/>
      <c r="DO38" s="1206"/>
      <c r="DP38" s="1206"/>
      <c r="DQ38" s="1206"/>
    </row>
    <row r="39" spans="1:121" x14ac:dyDescent="0.2">
      <c r="A39" s="851"/>
      <c r="B39" s="1207" t="s">
        <v>41</v>
      </c>
      <c r="C39" s="1211"/>
      <c r="D39" s="1211"/>
      <c r="E39" s="1211"/>
      <c r="F39" s="1211"/>
      <c r="G39" s="1211">
        <v>9.6866970839863415E-3</v>
      </c>
      <c r="H39" s="1211"/>
      <c r="I39" s="1211"/>
      <c r="J39" s="1211"/>
      <c r="K39" s="1211"/>
      <c r="L39" s="1211">
        <v>5.2719997861111748E-5</v>
      </c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11"/>
      <c r="X39" s="1211"/>
      <c r="Y39" s="1211">
        <v>1.1036548148632542E-2</v>
      </c>
      <c r="Z39" s="1211">
        <v>6.7147568694120568E-3</v>
      </c>
      <c r="AA39" s="1211">
        <v>1.4470402833429673E-2</v>
      </c>
      <c r="AB39" s="1211"/>
      <c r="AC39" s="1211">
        <v>7.5160383074620975E-3</v>
      </c>
      <c r="AD39" s="1211">
        <v>2.7129387205074809E-2</v>
      </c>
      <c r="AE39" s="1211"/>
      <c r="AF39" s="1211"/>
      <c r="AG39" s="1211"/>
      <c r="AH39" s="1211"/>
      <c r="AI39" s="1211"/>
      <c r="AJ39" s="1211"/>
      <c r="AK39" s="1211"/>
      <c r="AL39" s="1211"/>
      <c r="AM39" s="1211"/>
      <c r="AN39" s="1211">
        <v>1.766767281251428E-2</v>
      </c>
      <c r="AO39" s="1211"/>
      <c r="AP39" s="1211"/>
      <c r="AQ39" s="1211"/>
      <c r="AR39" s="1211">
        <v>3.4019018541418052E-3</v>
      </c>
      <c r="AS39" s="1206"/>
      <c r="AT39" s="1206"/>
      <c r="AU39" s="1206"/>
      <c r="AV39" s="1206"/>
      <c r="AW39" s="1206"/>
      <c r="AX39" s="1206"/>
      <c r="AY39" s="1206"/>
      <c r="AZ39" s="1206"/>
      <c r="BA39" s="1206"/>
      <c r="BB39" s="1206"/>
      <c r="BC39" s="1206"/>
      <c r="BD39" s="1206"/>
      <c r="BE39" s="1206"/>
      <c r="BF39" s="1206"/>
      <c r="BG39" s="1206"/>
      <c r="BH39" s="1206"/>
      <c r="BI39" s="1206"/>
      <c r="BJ39" s="1206"/>
      <c r="BK39" s="1206"/>
      <c r="BL39" s="1206"/>
      <c r="BM39" s="1206"/>
      <c r="BN39" s="1206"/>
      <c r="BO39" s="1206"/>
      <c r="BP39" s="1206"/>
      <c r="BQ39" s="1206"/>
      <c r="BR39" s="1206"/>
      <c r="BS39" s="1206"/>
      <c r="BT39" s="1206"/>
      <c r="BU39" s="1206"/>
      <c r="BV39" s="1206"/>
      <c r="BW39" s="1206"/>
      <c r="BX39" s="1206"/>
      <c r="BY39" s="1206"/>
      <c r="BZ39" s="1206"/>
      <c r="CA39" s="1206"/>
      <c r="CB39" s="1206"/>
      <c r="CC39" s="1206"/>
      <c r="CD39" s="1206"/>
      <c r="CE39" s="1206"/>
      <c r="CF39" s="1206"/>
      <c r="CG39" s="1206"/>
      <c r="CH39" s="1206"/>
      <c r="CI39" s="1206"/>
      <c r="CJ39" s="1206"/>
      <c r="CK39" s="1206"/>
      <c r="CL39" s="1206"/>
      <c r="CM39" s="1206"/>
      <c r="CN39" s="1206"/>
      <c r="CO39" s="1206"/>
      <c r="CP39" s="1206"/>
      <c r="CQ39" s="1206"/>
      <c r="CR39" s="1206"/>
      <c r="CS39" s="1206"/>
      <c r="CT39" s="1206"/>
      <c r="CU39" s="1206"/>
      <c r="CV39" s="1206"/>
      <c r="CW39" s="1206"/>
      <c r="CX39" s="1206"/>
      <c r="CY39" s="1206"/>
      <c r="CZ39" s="1206"/>
      <c r="DA39" s="1206"/>
      <c r="DB39" s="1206"/>
      <c r="DC39" s="1206"/>
      <c r="DD39" s="1206"/>
      <c r="DE39" s="1206"/>
      <c r="DF39" s="1206"/>
      <c r="DG39" s="1206"/>
      <c r="DH39" s="1206"/>
      <c r="DI39" s="1206"/>
      <c r="DJ39" s="1206"/>
      <c r="DK39" s="1206"/>
      <c r="DL39" s="1206"/>
      <c r="DM39" s="1206"/>
      <c r="DN39" s="1206"/>
      <c r="DO39" s="1206"/>
      <c r="DP39" s="1206"/>
      <c r="DQ39" s="1206"/>
    </row>
    <row r="40" spans="1:121" x14ac:dyDescent="0.2">
      <c r="A40" s="851"/>
      <c r="B40" s="1207" t="s">
        <v>23</v>
      </c>
      <c r="C40" s="1211"/>
      <c r="D40" s="1211"/>
      <c r="E40" s="1211"/>
      <c r="F40" s="1211"/>
      <c r="G40" s="1211">
        <v>4.472240897352833E-4</v>
      </c>
      <c r="H40" s="1211"/>
      <c r="I40" s="1211"/>
      <c r="J40" s="1211"/>
      <c r="K40" s="1211"/>
      <c r="L40" s="1211"/>
      <c r="M40" s="1211"/>
      <c r="N40" s="1211"/>
      <c r="O40" s="1211"/>
      <c r="P40" s="1211"/>
      <c r="Q40" s="1211"/>
      <c r="R40" s="1211"/>
      <c r="S40" s="1211"/>
      <c r="T40" s="1211"/>
      <c r="U40" s="1211"/>
      <c r="V40" s="1211"/>
      <c r="W40" s="1211"/>
      <c r="X40" s="1211">
        <v>2.9054341153859319E-3</v>
      </c>
      <c r="Y40" s="1211"/>
      <c r="Z40" s="1211"/>
      <c r="AA40" s="1211"/>
      <c r="AB40" s="1211"/>
      <c r="AC40" s="1211"/>
      <c r="AD40" s="1211"/>
      <c r="AE40" s="1211"/>
      <c r="AF40" s="1211"/>
      <c r="AG40" s="1211"/>
      <c r="AH40" s="1211"/>
      <c r="AI40" s="1211"/>
      <c r="AJ40" s="1211"/>
      <c r="AK40" s="1211"/>
      <c r="AL40" s="1211"/>
      <c r="AM40" s="1211"/>
      <c r="AN40" s="1211"/>
      <c r="AO40" s="1211"/>
      <c r="AP40" s="1211"/>
      <c r="AQ40" s="1211"/>
      <c r="AR40" s="1211">
        <v>6.5324341847667266E-5</v>
      </c>
      <c r="AS40" s="1206"/>
      <c r="AT40" s="1206"/>
      <c r="AU40" s="1206"/>
      <c r="AV40" s="1206"/>
      <c r="AW40" s="1206"/>
      <c r="AX40" s="1206"/>
      <c r="AY40" s="1206"/>
      <c r="AZ40" s="1206"/>
      <c r="BA40" s="1206"/>
      <c r="BB40" s="1206"/>
      <c r="BC40" s="1206"/>
      <c r="BD40" s="1206"/>
      <c r="BE40" s="1206"/>
      <c r="BF40" s="1206"/>
      <c r="BG40" s="1206"/>
      <c r="BH40" s="1206"/>
      <c r="BI40" s="1206"/>
      <c r="BJ40" s="1206"/>
      <c r="BK40" s="1206"/>
      <c r="BL40" s="1206"/>
      <c r="BM40" s="1206"/>
      <c r="BN40" s="1206"/>
      <c r="BO40" s="1206"/>
      <c r="BP40" s="1206"/>
      <c r="BQ40" s="1206"/>
      <c r="BR40" s="1206"/>
      <c r="BS40" s="1206"/>
      <c r="BT40" s="1206"/>
      <c r="BU40" s="1206"/>
      <c r="BV40" s="1206"/>
      <c r="BW40" s="1206"/>
      <c r="BX40" s="1206"/>
      <c r="BY40" s="1206"/>
      <c r="BZ40" s="1206"/>
      <c r="CA40" s="1206"/>
      <c r="CB40" s="1206"/>
      <c r="CC40" s="1206"/>
      <c r="CD40" s="1206"/>
      <c r="CE40" s="1206"/>
      <c r="CF40" s="1206"/>
      <c r="CG40" s="1206"/>
      <c r="CH40" s="1206"/>
      <c r="CI40" s="1206"/>
      <c r="CJ40" s="1206"/>
      <c r="CK40" s="1206"/>
      <c r="CL40" s="1206"/>
      <c r="CM40" s="1206"/>
      <c r="CN40" s="1206"/>
      <c r="CO40" s="1206"/>
      <c r="CP40" s="1206"/>
      <c r="CQ40" s="1206"/>
      <c r="CR40" s="1206"/>
      <c r="CS40" s="1206"/>
      <c r="CT40" s="1206"/>
      <c r="CU40" s="1206"/>
      <c r="CV40" s="1206"/>
      <c r="CW40" s="1206"/>
      <c r="CX40" s="1206"/>
      <c r="CY40" s="1206"/>
      <c r="CZ40" s="1206"/>
      <c r="DA40" s="1206"/>
      <c r="DB40" s="1206"/>
      <c r="DC40" s="1206"/>
      <c r="DD40" s="1206"/>
      <c r="DE40" s="1206"/>
      <c r="DF40" s="1206"/>
      <c r="DG40" s="1206"/>
      <c r="DH40" s="1206"/>
      <c r="DI40" s="1206"/>
      <c r="DJ40" s="1206"/>
      <c r="DK40" s="1206"/>
      <c r="DL40" s="1206"/>
      <c r="DM40" s="1206"/>
      <c r="DN40" s="1206"/>
      <c r="DO40" s="1206"/>
      <c r="DP40" s="1206"/>
      <c r="DQ40" s="1206"/>
    </row>
    <row r="41" spans="1:121" x14ac:dyDescent="0.2">
      <c r="A41" s="851"/>
      <c r="B41" s="1207" t="s">
        <v>660</v>
      </c>
      <c r="C41" s="1211"/>
      <c r="D41" s="1211"/>
      <c r="E41" s="1211"/>
      <c r="F41" s="1211"/>
      <c r="G41" s="1211">
        <v>4.6036476891573976E-3</v>
      </c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>
        <v>5.1444829311048526E-3</v>
      </c>
      <c r="Z41" s="1211">
        <v>4.0214041998730219E-3</v>
      </c>
      <c r="AA41" s="1211">
        <v>8.298945016906473E-3</v>
      </c>
      <c r="AB41" s="1211"/>
      <c r="AC41" s="1211">
        <v>3.7989883747342325E-3</v>
      </c>
      <c r="AD41" s="1211">
        <v>6.171650941573739E-3</v>
      </c>
      <c r="AE41" s="1211"/>
      <c r="AF41" s="1211"/>
      <c r="AG41" s="1211"/>
      <c r="AH41" s="1211"/>
      <c r="AI41" s="1211"/>
      <c r="AJ41" s="1211"/>
      <c r="AK41" s="1211"/>
      <c r="AL41" s="1211"/>
      <c r="AM41" s="1211"/>
      <c r="AN41" s="1211">
        <v>4.3711652737428199E-2</v>
      </c>
      <c r="AO41" s="1211">
        <v>1.888164287806084E-2</v>
      </c>
      <c r="AP41" s="1211">
        <v>2.4167689106903582E-2</v>
      </c>
      <c r="AQ41" s="1211"/>
      <c r="AR41" s="1211">
        <v>3.131027113569326E-3</v>
      </c>
      <c r="AS41" s="1206"/>
      <c r="AT41" s="1206"/>
      <c r="AU41" s="1206"/>
      <c r="AV41" s="1206"/>
      <c r="AW41" s="1206"/>
      <c r="AX41" s="1206"/>
      <c r="AY41" s="1206"/>
      <c r="AZ41" s="1206"/>
      <c r="BA41" s="1206"/>
      <c r="BB41" s="1206"/>
      <c r="BC41" s="1206"/>
      <c r="BD41" s="1206"/>
      <c r="BE41" s="1206"/>
      <c r="BF41" s="1206"/>
      <c r="BG41" s="1206"/>
      <c r="BH41" s="1206"/>
      <c r="BI41" s="1206"/>
      <c r="BJ41" s="1206"/>
      <c r="BK41" s="1206"/>
      <c r="BL41" s="1206"/>
      <c r="BM41" s="1206"/>
      <c r="BN41" s="1206"/>
      <c r="BO41" s="1206"/>
      <c r="BP41" s="1206"/>
      <c r="BQ41" s="1206"/>
      <c r="BR41" s="1206"/>
      <c r="BS41" s="1206"/>
      <c r="BT41" s="1206"/>
      <c r="BU41" s="1206"/>
      <c r="BV41" s="1206"/>
      <c r="BW41" s="1206"/>
      <c r="BX41" s="1206"/>
      <c r="BY41" s="1206"/>
      <c r="BZ41" s="1206"/>
      <c r="CA41" s="1206"/>
      <c r="CB41" s="1206"/>
      <c r="CC41" s="1206"/>
      <c r="CD41" s="1206"/>
      <c r="CE41" s="1206"/>
      <c r="CF41" s="1206"/>
      <c r="CG41" s="1206"/>
      <c r="CH41" s="1206"/>
      <c r="CI41" s="1206"/>
      <c r="CJ41" s="1206"/>
      <c r="CK41" s="1206"/>
      <c r="CL41" s="1206"/>
      <c r="CM41" s="1206"/>
      <c r="CN41" s="1206"/>
      <c r="CO41" s="1206"/>
      <c r="CP41" s="1206"/>
      <c r="CQ41" s="1206"/>
      <c r="CR41" s="1206"/>
      <c r="CS41" s="1206"/>
      <c r="CT41" s="1206"/>
      <c r="CU41" s="1206"/>
      <c r="CV41" s="1206"/>
      <c r="CW41" s="1206"/>
      <c r="CX41" s="1206"/>
      <c r="CY41" s="1206"/>
      <c r="CZ41" s="1206"/>
      <c r="DA41" s="1206"/>
      <c r="DB41" s="1206"/>
      <c r="DC41" s="1206"/>
      <c r="DD41" s="1206"/>
      <c r="DE41" s="1206"/>
      <c r="DF41" s="1206"/>
      <c r="DG41" s="1206"/>
      <c r="DH41" s="1206"/>
      <c r="DI41" s="1206"/>
      <c r="DJ41" s="1206"/>
      <c r="DK41" s="1206"/>
      <c r="DL41" s="1206"/>
      <c r="DM41" s="1206"/>
      <c r="DN41" s="1206"/>
      <c r="DO41" s="1206"/>
      <c r="DP41" s="1206"/>
      <c r="DQ41" s="1206"/>
    </row>
    <row r="42" spans="1:121" x14ac:dyDescent="0.2">
      <c r="A42" s="851"/>
      <c r="B42" s="1207" t="s">
        <v>47</v>
      </c>
      <c r="C42" s="1211"/>
      <c r="D42" s="1211"/>
      <c r="E42" s="1211"/>
      <c r="F42" s="1211"/>
      <c r="G42" s="1211"/>
      <c r="H42" s="1211"/>
      <c r="I42" s="1211"/>
      <c r="J42" s="1211"/>
      <c r="K42" s="1211"/>
      <c r="L42" s="1211"/>
      <c r="M42" s="1211"/>
      <c r="N42" s="1211"/>
      <c r="O42" s="1211"/>
      <c r="P42" s="1211"/>
      <c r="Q42" s="1211"/>
      <c r="R42" s="1211"/>
      <c r="S42" s="1211"/>
      <c r="T42" s="1211"/>
      <c r="U42" s="1211"/>
      <c r="V42" s="1211"/>
      <c r="W42" s="1211"/>
      <c r="X42" s="1211"/>
      <c r="Y42" s="1211">
        <v>4.9402533931966848E-3</v>
      </c>
      <c r="Z42" s="1211"/>
      <c r="AA42" s="1211"/>
      <c r="AB42" s="1211"/>
      <c r="AC42" s="1211"/>
      <c r="AD42" s="1211">
        <v>5.9266437310871523E-3</v>
      </c>
      <c r="AE42" s="1211"/>
      <c r="AF42" s="1211"/>
      <c r="AG42" s="1211"/>
      <c r="AH42" s="1211"/>
      <c r="AI42" s="1211"/>
      <c r="AJ42" s="1211"/>
      <c r="AK42" s="1211"/>
      <c r="AL42" s="1211"/>
      <c r="AM42" s="1211"/>
      <c r="AN42" s="1211"/>
      <c r="AO42" s="1211"/>
      <c r="AP42" s="1211"/>
      <c r="AQ42" s="1211"/>
      <c r="AR42" s="1211">
        <v>3.8744553511257159E-4</v>
      </c>
      <c r="AS42" s="1206"/>
      <c r="AT42" s="1206"/>
      <c r="AU42" s="1206"/>
      <c r="AV42" s="1206"/>
      <c r="AW42" s="1206"/>
      <c r="AX42" s="1206"/>
      <c r="AY42" s="1206"/>
      <c r="AZ42" s="1206"/>
      <c r="BA42" s="1206"/>
      <c r="BB42" s="1206"/>
      <c r="BC42" s="1206"/>
      <c r="BD42" s="1206"/>
      <c r="BE42" s="1206"/>
      <c r="BF42" s="1206"/>
      <c r="BG42" s="1206"/>
      <c r="BH42" s="1206"/>
      <c r="BI42" s="1206"/>
      <c r="BJ42" s="1206"/>
      <c r="BK42" s="1206"/>
      <c r="BL42" s="1206"/>
      <c r="BM42" s="1206"/>
      <c r="BN42" s="1206"/>
      <c r="BO42" s="1206"/>
      <c r="BP42" s="1206"/>
      <c r="BQ42" s="1206"/>
      <c r="BR42" s="1206"/>
      <c r="BS42" s="1206"/>
      <c r="BT42" s="1206"/>
      <c r="BU42" s="1206"/>
      <c r="BV42" s="1206"/>
      <c r="BW42" s="1206"/>
      <c r="BX42" s="1206"/>
      <c r="BY42" s="1206"/>
      <c r="BZ42" s="1206"/>
      <c r="CA42" s="1206"/>
      <c r="CB42" s="1206"/>
      <c r="CC42" s="1206"/>
      <c r="CD42" s="1206"/>
      <c r="CE42" s="1206"/>
      <c r="CF42" s="1206"/>
      <c r="CG42" s="1206"/>
      <c r="CH42" s="1206"/>
      <c r="CI42" s="1206"/>
      <c r="CJ42" s="1206"/>
      <c r="CK42" s="1206"/>
      <c r="CL42" s="1206"/>
      <c r="CM42" s="1206"/>
      <c r="CN42" s="1206"/>
      <c r="CO42" s="1206"/>
      <c r="CP42" s="1206"/>
      <c r="CQ42" s="1206"/>
      <c r="CR42" s="1206"/>
      <c r="CS42" s="1206"/>
      <c r="CT42" s="1206"/>
      <c r="CU42" s="1206"/>
      <c r="CV42" s="1206"/>
      <c r="CW42" s="1206"/>
      <c r="CX42" s="1206"/>
      <c r="CY42" s="1206"/>
      <c r="CZ42" s="1206"/>
      <c r="DA42" s="1206"/>
      <c r="DB42" s="1206"/>
      <c r="DC42" s="1206"/>
      <c r="DD42" s="1206"/>
      <c r="DE42" s="1206"/>
      <c r="DF42" s="1206"/>
      <c r="DG42" s="1206"/>
      <c r="DH42" s="1206"/>
      <c r="DI42" s="1206"/>
      <c r="DJ42" s="1206"/>
      <c r="DK42" s="1206"/>
      <c r="DL42" s="1206"/>
      <c r="DM42" s="1206"/>
      <c r="DN42" s="1206"/>
      <c r="DO42" s="1206"/>
      <c r="DP42" s="1206"/>
      <c r="DQ42" s="1206"/>
    </row>
    <row r="43" spans="1:121" x14ac:dyDescent="0.2">
      <c r="A43" s="851"/>
      <c r="B43" s="1207" t="s">
        <v>1140</v>
      </c>
      <c r="C43" s="1211"/>
      <c r="D43" s="1211"/>
      <c r="E43" s="1211"/>
      <c r="F43" s="1211"/>
      <c r="G43" s="1211"/>
      <c r="H43" s="1211"/>
      <c r="I43" s="1211"/>
      <c r="J43" s="1211"/>
      <c r="K43" s="1211"/>
      <c r="L43" s="1211"/>
      <c r="M43" s="1211"/>
      <c r="N43" s="1211"/>
      <c r="O43" s="1211"/>
      <c r="P43" s="1211"/>
      <c r="Q43" s="1211"/>
      <c r="R43" s="1211"/>
      <c r="S43" s="1211"/>
      <c r="T43" s="1211"/>
      <c r="U43" s="1211"/>
      <c r="V43" s="1211"/>
      <c r="W43" s="1211"/>
      <c r="X43" s="1211">
        <v>2.1268642274739926E-2</v>
      </c>
      <c r="Y43" s="1211">
        <v>7.3168404298824437E-3</v>
      </c>
      <c r="Z43" s="1211"/>
      <c r="AA43" s="1211"/>
      <c r="AB43" s="1211"/>
      <c r="AC43" s="1211"/>
      <c r="AD43" s="1211">
        <v>1.7555499469082553E-2</v>
      </c>
      <c r="AE43" s="1211"/>
      <c r="AF43" s="1211"/>
      <c r="AG43" s="1211"/>
      <c r="AH43" s="1211"/>
      <c r="AI43" s="1211"/>
      <c r="AJ43" s="1211"/>
      <c r="AK43" s="1211"/>
      <c r="AL43" s="1211"/>
      <c r="AM43" s="1211"/>
      <c r="AN43" s="1211"/>
      <c r="AO43" s="1211"/>
      <c r="AP43" s="1211"/>
      <c r="AQ43" s="1211"/>
      <c r="AR43" s="1211">
        <v>1.1476646890597759E-3</v>
      </c>
      <c r="AS43" s="1206"/>
      <c r="AT43" s="1206"/>
      <c r="AU43" s="1206"/>
      <c r="AV43" s="1206"/>
      <c r="AW43" s="1206"/>
      <c r="AX43" s="1206"/>
      <c r="AY43" s="1206"/>
      <c r="AZ43" s="1206"/>
      <c r="BA43" s="1206"/>
      <c r="BB43" s="1206"/>
      <c r="BC43" s="1206"/>
      <c r="BD43" s="1206"/>
      <c r="BE43" s="1206"/>
      <c r="BF43" s="1206"/>
      <c r="BG43" s="1206"/>
      <c r="BH43" s="1206"/>
      <c r="BI43" s="1206"/>
      <c r="BJ43" s="1206"/>
      <c r="BK43" s="1206"/>
      <c r="BL43" s="1206"/>
      <c r="BM43" s="1206"/>
      <c r="BN43" s="1206"/>
      <c r="BO43" s="1206"/>
      <c r="BP43" s="1206"/>
      <c r="BQ43" s="1206"/>
      <c r="BR43" s="1206"/>
      <c r="BS43" s="1206"/>
      <c r="BT43" s="1206"/>
      <c r="BU43" s="1206"/>
      <c r="BV43" s="1206"/>
      <c r="BW43" s="1206"/>
      <c r="BX43" s="1206"/>
      <c r="BY43" s="1206"/>
      <c r="BZ43" s="1206"/>
      <c r="CA43" s="1206"/>
      <c r="CB43" s="1206"/>
      <c r="CC43" s="1206"/>
      <c r="CD43" s="1206"/>
      <c r="CE43" s="1206"/>
      <c r="CF43" s="1206"/>
      <c r="CG43" s="1206"/>
      <c r="CH43" s="1206"/>
      <c r="CI43" s="1206"/>
      <c r="CJ43" s="1206"/>
      <c r="CK43" s="1206"/>
      <c r="CL43" s="1206"/>
      <c r="CM43" s="1206"/>
      <c r="CN43" s="1206"/>
      <c r="CO43" s="1206"/>
      <c r="CP43" s="1206"/>
      <c r="CQ43" s="1206"/>
      <c r="CR43" s="1206"/>
      <c r="CS43" s="1206"/>
      <c r="CT43" s="1206"/>
      <c r="CU43" s="1206"/>
      <c r="CV43" s="1206"/>
      <c r="CW43" s="1206"/>
      <c r="CX43" s="1206"/>
      <c r="CY43" s="1206"/>
      <c r="CZ43" s="1206"/>
      <c r="DA43" s="1206"/>
      <c r="DB43" s="1206"/>
      <c r="DC43" s="1206"/>
      <c r="DD43" s="1206"/>
      <c r="DE43" s="1206"/>
      <c r="DF43" s="1206"/>
      <c r="DG43" s="1206"/>
      <c r="DH43" s="1206"/>
      <c r="DI43" s="1206"/>
      <c r="DJ43" s="1206"/>
      <c r="DK43" s="1206"/>
      <c r="DL43" s="1206"/>
      <c r="DM43" s="1206"/>
      <c r="DN43" s="1206"/>
      <c r="DO43" s="1206"/>
      <c r="DP43" s="1206"/>
      <c r="DQ43" s="1206"/>
    </row>
    <row r="44" spans="1:121" x14ac:dyDescent="0.2">
      <c r="A44" s="851"/>
      <c r="B44" s="1207" t="s">
        <v>38</v>
      </c>
      <c r="C44" s="1211"/>
      <c r="D44" s="1211"/>
      <c r="E44" s="1211"/>
      <c r="F44" s="1211"/>
      <c r="G44" s="1211"/>
      <c r="H44" s="1211"/>
      <c r="I44" s="1211"/>
      <c r="J44" s="1211"/>
      <c r="K44" s="1211"/>
      <c r="L44" s="1211"/>
      <c r="M44" s="1211"/>
      <c r="N44" s="1211"/>
      <c r="O44" s="1211"/>
      <c r="P44" s="1211"/>
      <c r="Q44" s="1211"/>
      <c r="R44" s="1211"/>
      <c r="S44" s="1211"/>
      <c r="T44" s="1211"/>
      <c r="U44" s="1211"/>
      <c r="V44" s="1211"/>
      <c r="W44" s="1211"/>
      <c r="X44" s="1211">
        <v>1.1301031931517023E-2</v>
      </c>
      <c r="Y44" s="1211">
        <v>1.1747441395550801E-2</v>
      </c>
      <c r="Z44" s="1211"/>
      <c r="AA44" s="1211"/>
      <c r="AB44" s="1211">
        <v>2.5922828024836815E-2</v>
      </c>
      <c r="AC44" s="1211"/>
      <c r="AD44" s="1211">
        <v>1.4818596660802541E-2</v>
      </c>
      <c r="AE44" s="1211"/>
      <c r="AF44" s="1211"/>
      <c r="AG44" s="1211"/>
      <c r="AH44" s="1211"/>
      <c r="AI44" s="1211"/>
      <c r="AJ44" s="1211"/>
      <c r="AK44" s="1211"/>
      <c r="AL44" s="1211"/>
      <c r="AM44" s="1211">
        <v>2.2171824545777079E-2</v>
      </c>
      <c r="AN44" s="1211">
        <v>1.8700774416704924E-2</v>
      </c>
      <c r="AO44" s="1211">
        <v>1.4170905085041072E-2</v>
      </c>
      <c r="AP44" s="1211"/>
      <c r="AQ44" s="1211">
        <v>1.4279748985346988E-2</v>
      </c>
      <c r="AR44" s="1211">
        <v>2.563085357904029E-3</v>
      </c>
      <c r="AS44" s="1206"/>
      <c r="AT44" s="1206"/>
      <c r="AU44" s="1206"/>
      <c r="AV44" s="1206"/>
      <c r="AW44" s="1206"/>
      <c r="AX44" s="1206"/>
      <c r="AY44" s="1206"/>
      <c r="AZ44" s="1206"/>
      <c r="BA44" s="1206"/>
      <c r="BB44" s="1206"/>
      <c r="BC44" s="1206"/>
      <c r="BD44" s="1206"/>
      <c r="BE44" s="1206"/>
      <c r="BF44" s="1206"/>
      <c r="BG44" s="1206"/>
      <c r="BH44" s="1206"/>
      <c r="BI44" s="1206"/>
      <c r="BJ44" s="1206"/>
      <c r="BK44" s="1206"/>
      <c r="BL44" s="1206"/>
      <c r="BM44" s="1206"/>
      <c r="BN44" s="1206"/>
      <c r="BO44" s="1206"/>
      <c r="BP44" s="1206"/>
      <c r="BQ44" s="1206"/>
      <c r="BR44" s="1206"/>
      <c r="BS44" s="1206"/>
      <c r="BT44" s="1206"/>
      <c r="BU44" s="1206"/>
      <c r="BV44" s="1206"/>
      <c r="BW44" s="1206"/>
      <c r="BX44" s="1206"/>
      <c r="BY44" s="1206"/>
      <c r="BZ44" s="1206"/>
      <c r="CA44" s="1206"/>
      <c r="CB44" s="1206"/>
      <c r="CC44" s="1206"/>
      <c r="CD44" s="1206"/>
      <c r="CE44" s="1206"/>
      <c r="CF44" s="1206"/>
      <c r="CG44" s="1206"/>
      <c r="CH44" s="1206"/>
      <c r="CI44" s="1206"/>
      <c r="CJ44" s="1206"/>
      <c r="CK44" s="1206"/>
      <c r="CL44" s="1206"/>
      <c r="CM44" s="1206"/>
      <c r="CN44" s="1206"/>
      <c r="CO44" s="1206"/>
      <c r="CP44" s="1206"/>
      <c r="CQ44" s="1206"/>
      <c r="CR44" s="1206"/>
      <c r="CS44" s="1206"/>
      <c r="CT44" s="1206"/>
      <c r="CU44" s="1206"/>
      <c r="CV44" s="1206"/>
      <c r="CW44" s="1206"/>
      <c r="CX44" s="1206"/>
      <c r="CY44" s="1206"/>
      <c r="CZ44" s="1206"/>
      <c r="DA44" s="1206"/>
      <c r="DB44" s="1206"/>
      <c r="DC44" s="1206"/>
      <c r="DD44" s="1206"/>
      <c r="DE44" s="1206"/>
      <c r="DF44" s="1206"/>
      <c r="DG44" s="1206"/>
      <c r="DH44" s="1206"/>
      <c r="DI44" s="1206"/>
      <c r="DJ44" s="1206"/>
      <c r="DK44" s="1206"/>
      <c r="DL44" s="1206"/>
      <c r="DM44" s="1206"/>
      <c r="DN44" s="1206"/>
      <c r="DO44" s="1206"/>
      <c r="DP44" s="1206"/>
      <c r="DQ44" s="1206"/>
    </row>
    <row r="45" spans="1:121" x14ac:dyDescent="0.2">
      <c r="A45" s="851"/>
      <c r="B45" s="1207" t="s">
        <v>284</v>
      </c>
      <c r="C45" s="1211"/>
      <c r="D45" s="1211"/>
      <c r="E45" s="1211"/>
      <c r="F45" s="1211"/>
      <c r="G45" s="1211"/>
      <c r="H45" s="1211"/>
      <c r="I45" s="1211"/>
      <c r="J45" s="1211"/>
      <c r="K45" s="1211"/>
      <c r="L45" s="1211"/>
      <c r="M45" s="1211"/>
      <c r="N45" s="1211"/>
      <c r="O45" s="1211"/>
      <c r="P45" s="1211"/>
      <c r="Q45" s="1211"/>
      <c r="R45" s="1211"/>
      <c r="S45" s="1211"/>
      <c r="T45" s="1211"/>
      <c r="U45" s="1211"/>
      <c r="V45" s="1211"/>
      <c r="W45" s="1211"/>
      <c r="X45" s="1211"/>
      <c r="Y45" s="1211">
        <v>7.2090551982867566E-3</v>
      </c>
      <c r="Z45" s="1211">
        <v>1.1609204393207908E-4</v>
      </c>
      <c r="AA45" s="1211"/>
      <c r="AB45" s="1211"/>
      <c r="AC45" s="1211"/>
      <c r="AD45" s="1211">
        <v>7.5004977351675302E-3</v>
      </c>
      <c r="AE45" s="1211">
        <v>1.2469138620160062E-2</v>
      </c>
      <c r="AF45" s="1211"/>
      <c r="AG45" s="1211">
        <v>4.528747353374693E-2</v>
      </c>
      <c r="AH45" s="1211"/>
      <c r="AI45" s="1211">
        <v>2.3119863773255915E-2</v>
      </c>
      <c r="AJ45" s="1211"/>
      <c r="AK45" s="1211"/>
      <c r="AL45" s="1211"/>
      <c r="AM45" s="1211"/>
      <c r="AN45" s="1211"/>
      <c r="AO45" s="1211"/>
      <c r="AP45" s="1211"/>
      <c r="AQ45" s="1211"/>
      <c r="AR45" s="1211">
        <v>2.0991277189945446E-3</v>
      </c>
      <c r="AS45" s="1206"/>
      <c r="AT45" s="1206"/>
      <c r="AU45" s="1206"/>
      <c r="AV45" s="1206"/>
      <c r="AW45" s="1206"/>
      <c r="AX45" s="1206"/>
      <c r="AY45" s="1206"/>
      <c r="AZ45" s="1206"/>
      <c r="BA45" s="1206"/>
      <c r="BB45" s="1206"/>
      <c r="BC45" s="1206"/>
      <c r="BD45" s="1206"/>
      <c r="BE45" s="1206"/>
      <c r="BF45" s="1206"/>
      <c r="BG45" s="1206"/>
      <c r="BH45" s="1206"/>
      <c r="BI45" s="1206"/>
      <c r="BJ45" s="1206"/>
      <c r="BK45" s="1206"/>
      <c r="BL45" s="1206"/>
      <c r="BM45" s="1206"/>
      <c r="BN45" s="1206"/>
      <c r="BO45" s="1206"/>
      <c r="BP45" s="1206"/>
      <c r="BQ45" s="1206"/>
      <c r="BR45" s="1206"/>
      <c r="BS45" s="1206"/>
      <c r="BT45" s="1206"/>
      <c r="BU45" s="1206"/>
      <c r="BV45" s="1206"/>
      <c r="BW45" s="1206"/>
      <c r="BX45" s="1206"/>
      <c r="BY45" s="1206"/>
      <c r="BZ45" s="1206"/>
      <c r="CA45" s="1206"/>
      <c r="CB45" s="1206"/>
      <c r="CC45" s="1206"/>
      <c r="CD45" s="1206"/>
      <c r="CE45" s="1206"/>
      <c r="CF45" s="1206"/>
      <c r="CG45" s="1206"/>
      <c r="CH45" s="1206"/>
      <c r="CI45" s="1206"/>
      <c r="CJ45" s="1206"/>
      <c r="CK45" s="1206"/>
      <c r="CL45" s="1206"/>
      <c r="CM45" s="1206"/>
      <c r="CN45" s="1206"/>
      <c r="CO45" s="1206"/>
      <c r="CP45" s="1206"/>
      <c r="CQ45" s="1206"/>
      <c r="CR45" s="1206"/>
      <c r="CS45" s="1206"/>
      <c r="CT45" s="1206"/>
      <c r="CU45" s="1206"/>
      <c r="CV45" s="1206"/>
      <c r="CW45" s="1206"/>
      <c r="CX45" s="1206"/>
      <c r="CY45" s="1206"/>
      <c r="CZ45" s="1206"/>
      <c r="DA45" s="1206"/>
      <c r="DB45" s="1206"/>
      <c r="DC45" s="1206"/>
      <c r="DD45" s="1206"/>
      <c r="DE45" s="1206"/>
      <c r="DF45" s="1206"/>
      <c r="DG45" s="1206"/>
      <c r="DH45" s="1206"/>
      <c r="DI45" s="1206"/>
      <c r="DJ45" s="1206"/>
      <c r="DK45" s="1206"/>
      <c r="DL45" s="1206"/>
      <c r="DM45" s="1206"/>
      <c r="DN45" s="1206"/>
      <c r="DO45" s="1206"/>
      <c r="DP45" s="1206"/>
      <c r="DQ45" s="1206"/>
    </row>
    <row r="46" spans="1:121" x14ac:dyDescent="0.2">
      <c r="A46" s="851"/>
      <c r="B46" s="1207" t="s">
        <v>1491</v>
      </c>
      <c r="C46" s="1211"/>
      <c r="D46" s="1211"/>
      <c r="E46" s="1211"/>
      <c r="F46" s="1211">
        <v>4.1289512906112651E-2</v>
      </c>
      <c r="G46" s="1211"/>
      <c r="H46" s="1211"/>
      <c r="I46" s="1211"/>
      <c r="J46" s="1211"/>
      <c r="K46" s="1211"/>
      <c r="L46" s="1211"/>
      <c r="M46" s="1211"/>
      <c r="N46" s="1211"/>
      <c r="O46" s="1211"/>
      <c r="P46" s="1211"/>
      <c r="Q46" s="1211"/>
      <c r="R46" s="1211"/>
      <c r="S46" s="1211"/>
      <c r="T46" s="1211"/>
      <c r="U46" s="1211"/>
      <c r="V46" s="1211"/>
      <c r="W46" s="1211"/>
      <c r="X46" s="1211">
        <v>6.9926957913877532E-3</v>
      </c>
      <c r="Y46" s="1211">
        <v>2.4056279013663731E-3</v>
      </c>
      <c r="Z46" s="1211"/>
      <c r="AA46" s="1211"/>
      <c r="AB46" s="1211"/>
      <c r="AC46" s="1211"/>
      <c r="AD46" s="1211">
        <v>5.7718901689818676E-3</v>
      </c>
      <c r="AE46" s="1211"/>
      <c r="AF46" s="1211"/>
      <c r="AG46" s="1211"/>
      <c r="AH46" s="1211"/>
      <c r="AI46" s="1211"/>
      <c r="AJ46" s="1211"/>
      <c r="AK46" s="1211"/>
      <c r="AL46" s="1211"/>
      <c r="AM46" s="1211"/>
      <c r="AN46" s="1211"/>
      <c r="AO46" s="1211"/>
      <c r="AP46" s="1211"/>
      <c r="AQ46" s="1211"/>
      <c r="AR46" s="1211">
        <v>5.2831129761023014E-4</v>
      </c>
      <c r="AS46" s="1206"/>
      <c r="AT46" s="1206"/>
      <c r="AU46" s="1206"/>
      <c r="AV46" s="1206"/>
      <c r="AW46" s="1206"/>
      <c r="AX46" s="1206"/>
      <c r="AY46" s="1206"/>
      <c r="AZ46" s="1206"/>
      <c r="BA46" s="1206"/>
      <c r="BB46" s="1206"/>
      <c r="BC46" s="1206"/>
      <c r="BD46" s="1206"/>
      <c r="BE46" s="1206"/>
      <c r="BF46" s="1206"/>
      <c r="BG46" s="1206"/>
      <c r="BH46" s="1206"/>
      <c r="BI46" s="1206"/>
      <c r="BJ46" s="1206"/>
      <c r="BK46" s="1206"/>
      <c r="BL46" s="1206"/>
      <c r="BM46" s="1206"/>
      <c r="BN46" s="1206"/>
      <c r="BO46" s="1206"/>
      <c r="BP46" s="1206"/>
      <c r="BQ46" s="1206"/>
      <c r="BR46" s="1206"/>
      <c r="BS46" s="1206"/>
      <c r="BT46" s="1206"/>
      <c r="BU46" s="1206"/>
      <c r="BV46" s="1206"/>
      <c r="BW46" s="1206"/>
      <c r="BX46" s="1206"/>
      <c r="BY46" s="1206"/>
      <c r="BZ46" s="1206"/>
      <c r="CA46" s="1206"/>
      <c r="CB46" s="1206"/>
      <c r="CC46" s="1206"/>
      <c r="CD46" s="1206"/>
      <c r="CE46" s="1206"/>
      <c r="CF46" s="1206"/>
      <c r="CG46" s="1206"/>
      <c r="CH46" s="1206"/>
      <c r="CI46" s="1206"/>
      <c r="CJ46" s="1206"/>
      <c r="CK46" s="1206"/>
      <c r="CL46" s="1206"/>
      <c r="CM46" s="1206"/>
      <c r="CN46" s="1206"/>
      <c r="CO46" s="1206"/>
      <c r="CP46" s="1206"/>
      <c r="CQ46" s="1206"/>
      <c r="CR46" s="1206"/>
      <c r="CS46" s="1206"/>
      <c r="CT46" s="1206"/>
      <c r="CU46" s="1206"/>
      <c r="CV46" s="1206"/>
      <c r="CW46" s="1206"/>
      <c r="CX46" s="1206"/>
      <c r="CY46" s="1206"/>
      <c r="CZ46" s="1206"/>
      <c r="DA46" s="1206"/>
      <c r="DB46" s="1206"/>
      <c r="DC46" s="1206"/>
      <c r="DD46" s="1206"/>
      <c r="DE46" s="1206"/>
      <c r="DF46" s="1206"/>
      <c r="DG46" s="1206"/>
      <c r="DH46" s="1206"/>
      <c r="DI46" s="1206"/>
      <c r="DJ46" s="1206"/>
      <c r="DK46" s="1206"/>
      <c r="DL46" s="1206"/>
      <c r="DM46" s="1206"/>
      <c r="DN46" s="1206"/>
      <c r="DO46" s="1206"/>
      <c r="DP46" s="1206"/>
      <c r="DQ46" s="1206"/>
    </row>
    <row r="47" spans="1:121" x14ac:dyDescent="0.2">
      <c r="A47" s="851"/>
      <c r="B47" s="1207" t="s">
        <v>1569</v>
      </c>
      <c r="C47" s="1211"/>
      <c r="D47" s="1211"/>
      <c r="E47" s="1211"/>
      <c r="F47" s="1211"/>
      <c r="G47" s="1211"/>
      <c r="H47" s="1211"/>
      <c r="I47" s="1211">
        <v>5.5077854029967489E-2</v>
      </c>
      <c r="J47" s="1211"/>
      <c r="K47" s="1211">
        <v>3.6025717546288999E-2</v>
      </c>
      <c r="L47" s="1211"/>
      <c r="M47" s="1211">
        <v>7.0465555835099558E-2</v>
      </c>
      <c r="N47" s="1211"/>
      <c r="O47" s="1211"/>
      <c r="P47" s="1211"/>
      <c r="Q47" s="1211"/>
      <c r="R47" s="1211"/>
      <c r="S47" s="1211"/>
      <c r="T47" s="1211"/>
      <c r="U47" s="1211"/>
      <c r="V47" s="1211"/>
      <c r="W47" s="1211"/>
      <c r="X47" s="1211"/>
      <c r="Y47" s="1211"/>
      <c r="Z47" s="1211">
        <v>1.349991613553486E-2</v>
      </c>
      <c r="AA47" s="1211">
        <v>1.8573124968997452E-2</v>
      </c>
      <c r="AB47" s="1211"/>
      <c r="AC47" s="1211">
        <v>1.2816389804479538E-2</v>
      </c>
      <c r="AD47" s="1211"/>
      <c r="AE47" s="1211"/>
      <c r="AF47" s="1211"/>
      <c r="AG47" s="1211"/>
      <c r="AH47" s="1211"/>
      <c r="AI47" s="1211"/>
      <c r="AJ47" s="1211"/>
      <c r="AK47" s="1211"/>
      <c r="AL47" s="1211"/>
      <c r="AM47" s="1211"/>
      <c r="AN47" s="1211"/>
      <c r="AO47" s="1211"/>
      <c r="AP47" s="1211"/>
      <c r="AQ47" s="1211"/>
      <c r="AR47" s="1211">
        <v>6.4142664509999319E-3</v>
      </c>
      <c r="AS47" s="1206"/>
      <c r="AT47" s="1206"/>
      <c r="AU47" s="1206"/>
      <c r="AV47" s="1206"/>
      <c r="AW47" s="1206"/>
      <c r="AX47" s="1206"/>
      <c r="AY47" s="1206"/>
      <c r="AZ47" s="1206"/>
      <c r="BA47" s="1206"/>
      <c r="BB47" s="1206"/>
      <c r="BC47" s="1206"/>
      <c r="BD47" s="1206"/>
      <c r="BE47" s="1206"/>
      <c r="BF47" s="1206"/>
      <c r="BG47" s="1206"/>
      <c r="BH47" s="1206"/>
      <c r="BI47" s="1206"/>
      <c r="BJ47" s="1206"/>
      <c r="BK47" s="1206"/>
      <c r="BL47" s="1206"/>
      <c r="BM47" s="1206"/>
      <c r="BN47" s="1206"/>
      <c r="BO47" s="1206"/>
      <c r="BP47" s="1206"/>
      <c r="BQ47" s="1206"/>
      <c r="BR47" s="1206"/>
      <c r="BS47" s="1206"/>
      <c r="BT47" s="1206"/>
      <c r="BU47" s="1206"/>
      <c r="BV47" s="1206"/>
      <c r="BW47" s="1206"/>
      <c r="BX47" s="1206"/>
      <c r="BY47" s="1206"/>
      <c r="BZ47" s="1206"/>
      <c r="CA47" s="1206"/>
      <c r="CB47" s="1206"/>
      <c r="CC47" s="1206"/>
      <c r="CD47" s="1206"/>
      <c r="CE47" s="1206"/>
      <c r="CF47" s="1206"/>
      <c r="CG47" s="1206"/>
      <c r="CH47" s="1206"/>
      <c r="CI47" s="1206"/>
      <c r="CJ47" s="1206"/>
      <c r="CK47" s="1206"/>
      <c r="CL47" s="1206"/>
      <c r="CM47" s="1206"/>
      <c r="CN47" s="1206"/>
      <c r="CO47" s="1206"/>
      <c r="CP47" s="1206"/>
      <c r="CQ47" s="1206"/>
      <c r="CR47" s="1206"/>
      <c r="CS47" s="1206"/>
      <c r="CT47" s="1206"/>
      <c r="CU47" s="1206"/>
      <c r="CV47" s="1206"/>
      <c r="CW47" s="1206"/>
      <c r="CX47" s="1206"/>
      <c r="CY47" s="1206"/>
      <c r="CZ47" s="1206"/>
      <c r="DA47" s="1206"/>
      <c r="DB47" s="1206"/>
      <c r="DC47" s="1206"/>
      <c r="DD47" s="1206"/>
      <c r="DE47" s="1206"/>
      <c r="DF47" s="1206"/>
      <c r="DG47" s="1206"/>
      <c r="DH47" s="1206"/>
      <c r="DI47" s="1206"/>
      <c r="DJ47" s="1206"/>
      <c r="DK47" s="1206"/>
      <c r="DL47" s="1206"/>
      <c r="DM47" s="1206"/>
      <c r="DN47" s="1206"/>
      <c r="DO47" s="1206"/>
      <c r="DP47" s="1206"/>
      <c r="DQ47" s="1206"/>
    </row>
    <row r="48" spans="1:121" x14ac:dyDescent="0.2">
      <c r="A48" s="851"/>
      <c r="B48" s="1207" t="s">
        <v>950</v>
      </c>
      <c r="C48" s="1211"/>
      <c r="D48" s="1211"/>
      <c r="E48" s="1211"/>
      <c r="F48" s="1211"/>
      <c r="G48" s="1211"/>
      <c r="H48" s="1211"/>
      <c r="I48" s="1211"/>
      <c r="J48" s="1211"/>
      <c r="K48" s="1211"/>
      <c r="L48" s="1211"/>
      <c r="M48" s="1211"/>
      <c r="N48" s="1211"/>
      <c r="O48" s="1211"/>
      <c r="P48" s="1211"/>
      <c r="Q48" s="1211"/>
      <c r="R48" s="1211"/>
      <c r="S48" s="1211"/>
      <c r="T48" s="1211"/>
      <c r="U48" s="1211"/>
      <c r="V48" s="1211"/>
      <c r="W48" s="1211"/>
      <c r="X48" s="1211">
        <v>7.0892750389690215E-3</v>
      </c>
      <c r="Y48" s="1211">
        <v>7.3004462844640456E-3</v>
      </c>
      <c r="Z48" s="1211"/>
      <c r="AA48" s="1211"/>
      <c r="AB48" s="1211"/>
      <c r="AC48" s="1211"/>
      <c r="AD48" s="1211"/>
      <c r="AE48" s="1211"/>
      <c r="AF48" s="1211"/>
      <c r="AG48" s="1211"/>
      <c r="AH48" s="1211"/>
      <c r="AI48" s="1211"/>
      <c r="AJ48" s="1211"/>
      <c r="AK48" s="1211"/>
      <c r="AL48" s="1211"/>
      <c r="AM48" s="1211"/>
      <c r="AN48" s="1211"/>
      <c r="AO48" s="1211"/>
      <c r="AP48" s="1211"/>
      <c r="AQ48" s="1211"/>
      <c r="AR48" s="1211">
        <v>5.0921114157199336E-4</v>
      </c>
      <c r="AS48" s="1206"/>
      <c r="AT48" s="1206"/>
      <c r="AU48" s="1206"/>
      <c r="AV48" s="1206"/>
      <c r="AW48" s="1206"/>
      <c r="AX48" s="1206"/>
      <c r="AY48" s="1206"/>
      <c r="AZ48" s="1206"/>
      <c r="BA48" s="1206"/>
      <c r="BB48" s="1206"/>
      <c r="BC48" s="1206"/>
      <c r="BD48" s="1206"/>
      <c r="BE48" s="1206"/>
      <c r="BF48" s="1206"/>
      <c r="BG48" s="1206"/>
      <c r="BH48" s="1206"/>
      <c r="BI48" s="1206"/>
      <c r="BJ48" s="1206"/>
      <c r="BK48" s="1206"/>
      <c r="BL48" s="1206"/>
      <c r="BM48" s="1206"/>
      <c r="BN48" s="1206"/>
      <c r="BO48" s="1206"/>
      <c r="BP48" s="1206"/>
      <c r="BQ48" s="1206"/>
      <c r="BR48" s="1206"/>
      <c r="BS48" s="1206"/>
      <c r="BT48" s="1206"/>
      <c r="BU48" s="1206"/>
      <c r="BV48" s="1206"/>
      <c r="BW48" s="1206"/>
      <c r="BX48" s="1206"/>
      <c r="BY48" s="1206"/>
      <c r="BZ48" s="1206"/>
      <c r="CA48" s="1206"/>
      <c r="CB48" s="1206"/>
      <c r="CC48" s="1206"/>
      <c r="CD48" s="1206"/>
      <c r="CE48" s="1206"/>
      <c r="CF48" s="1206"/>
      <c r="CG48" s="1206"/>
      <c r="CH48" s="1206"/>
      <c r="CI48" s="1206"/>
      <c r="CJ48" s="1206"/>
      <c r="CK48" s="1206"/>
      <c r="CL48" s="1206"/>
      <c r="CM48" s="1206"/>
      <c r="CN48" s="1206"/>
      <c r="CO48" s="1206"/>
      <c r="CP48" s="1206"/>
      <c r="CQ48" s="1206"/>
      <c r="CR48" s="1206"/>
      <c r="CS48" s="1206"/>
      <c r="CT48" s="1206"/>
      <c r="CU48" s="1206"/>
      <c r="CV48" s="1206"/>
      <c r="CW48" s="1206"/>
      <c r="CX48" s="1206"/>
      <c r="CY48" s="1206"/>
      <c r="CZ48" s="1206"/>
      <c r="DA48" s="1206"/>
      <c r="DB48" s="1206"/>
      <c r="DC48" s="1206"/>
      <c r="DD48" s="1206"/>
      <c r="DE48" s="1206"/>
      <c r="DF48" s="1206"/>
      <c r="DG48" s="1206"/>
      <c r="DH48" s="1206"/>
      <c r="DI48" s="1206"/>
      <c r="DJ48" s="1206"/>
      <c r="DK48" s="1206"/>
      <c r="DL48" s="1206"/>
      <c r="DM48" s="1206"/>
      <c r="DN48" s="1206"/>
      <c r="DO48" s="1206"/>
      <c r="DP48" s="1206"/>
      <c r="DQ48" s="1206"/>
    </row>
    <row r="49" spans="1:121" x14ac:dyDescent="0.2">
      <c r="A49" s="851"/>
      <c r="B49" s="1207" t="s">
        <v>285</v>
      </c>
      <c r="C49" s="1211"/>
      <c r="D49" s="1211"/>
      <c r="E49" s="1211"/>
      <c r="F49" s="1211"/>
      <c r="G49" s="1211"/>
      <c r="H49" s="1211"/>
      <c r="I49" s="1211"/>
      <c r="J49" s="1211"/>
      <c r="K49" s="1211"/>
      <c r="L49" s="1211"/>
      <c r="M49" s="1211"/>
      <c r="N49" s="1211"/>
      <c r="O49" s="1211"/>
      <c r="P49" s="1211"/>
      <c r="Q49" s="1211"/>
      <c r="R49" s="1211"/>
      <c r="S49" s="1211"/>
      <c r="T49" s="1211"/>
      <c r="U49" s="1211"/>
      <c r="V49" s="1211"/>
      <c r="W49" s="1211"/>
      <c r="X49" s="1211">
        <v>4.3765082623680581E-3</v>
      </c>
      <c r="Y49" s="1211">
        <v>7.2288198039869578E-3</v>
      </c>
      <c r="Z49" s="1211"/>
      <c r="AA49" s="1211"/>
      <c r="AB49" s="1211">
        <v>4.4376683815795029E-2</v>
      </c>
      <c r="AC49" s="1211"/>
      <c r="AD49" s="1211">
        <v>2.8042465899186828E-2</v>
      </c>
      <c r="AE49" s="1211">
        <v>8.7448785654228856E-5</v>
      </c>
      <c r="AF49" s="1211"/>
      <c r="AG49" s="1211">
        <v>1.3408272837885636E-2</v>
      </c>
      <c r="AH49" s="1211"/>
      <c r="AI49" s="1211">
        <v>7.8089391244730647E-3</v>
      </c>
      <c r="AJ49" s="1211"/>
      <c r="AK49" s="1211"/>
      <c r="AL49" s="1211"/>
      <c r="AM49" s="1211"/>
      <c r="AN49" s="1211"/>
      <c r="AO49" s="1211"/>
      <c r="AP49" s="1211"/>
      <c r="AQ49" s="1211"/>
      <c r="AR49" s="1211">
        <v>1.5550912045821578E-3</v>
      </c>
      <c r="AS49" s="1206"/>
      <c r="AT49" s="1206"/>
      <c r="AU49" s="1206"/>
      <c r="AV49" s="1206"/>
      <c r="AW49" s="1206"/>
      <c r="AX49" s="1206"/>
      <c r="AY49" s="1206"/>
      <c r="AZ49" s="1206"/>
      <c r="BA49" s="1206"/>
      <c r="BB49" s="1206"/>
      <c r="BC49" s="1206"/>
      <c r="BD49" s="1206"/>
      <c r="BE49" s="1206"/>
      <c r="BF49" s="1206"/>
      <c r="BG49" s="1206"/>
      <c r="BH49" s="1206"/>
      <c r="BI49" s="1206"/>
      <c r="BJ49" s="1206"/>
      <c r="BK49" s="1206"/>
      <c r="BL49" s="1206"/>
      <c r="BM49" s="1206"/>
      <c r="BN49" s="1206"/>
      <c r="BO49" s="1206"/>
      <c r="BP49" s="1206"/>
      <c r="BQ49" s="1206"/>
      <c r="BR49" s="1206"/>
      <c r="BS49" s="1206"/>
      <c r="BT49" s="1206"/>
      <c r="BU49" s="1206"/>
      <c r="BV49" s="1206"/>
      <c r="BW49" s="1206"/>
      <c r="BX49" s="1206"/>
      <c r="BY49" s="1206"/>
      <c r="BZ49" s="1206"/>
      <c r="CA49" s="1206"/>
      <c r="CB49" s="1206"/>
      <c r="CC49" s="1206"/>
      <c r="CD49" s="1206"/>
      <c r="CE49" s="1206"/>
      <c r="CF49" s="1206"/>
      <c r="CG49" s="1206"/>
      <c r="CH49" s="1206"/>
      <c r="CI49" s="1206"/>
      <c r="CJ49" s="1206"/>
      <c r="CK49" s="1206"/>
      <c r="CL49" s="1206"/>
      <c r="CM49" s="1206"/>
      <c r="CN49" s="1206"/>
      <c r="CO49" s="1206"/>
      <c r="CP49" s="1206"/>
      <c r="CQ49" s="1206"/>
      <c r="CR49" s="1206"/>
      <c r="CS49" s="1206"/>
      <c r="CT49" s="1206"/>
      <c r="CU49" s="1206"/>
      <c r="CV49" s="1206"/>
      <c r="CW49" s="1206"/>
      <c r="CX49" s="1206"/>
      <c r="CY49" s="1206"/>
      <c r="CZ49" s="1206"/>
      <c r="DA49" s="1206"/>
      <c r="DB49" s="1206"/>
      <c r="DC49" s="1206"/>
      <c r="DD49" s="1206"/>
      <c r="DE49" s="1206"/>
      <c r="DF49" s="1206"/>
      <c r="DG49" s="1206"/>
      <c r="DH49" s="1206"/>
      <c r="DI49" s="1206"/>
      <c r="DJ49" s="1206"/>
      <c r="DK49" s="1206"/>
      <c r="DL49" s="1206"/>
      <c r="DM49" s="1206"/>
      <c r="DN49" s="1206"/>
      <c r="DO49" s="1206"/>
      <c r="DP49" s="1206"/>
      <c r="DQ49" s="1206"/>
    </row>
    <row r="50" spans="1:121" x14ac:dyDescent="0.2">
      <c r="A50" s="851"/>
      <c r="B50" s="1207" t="s">
        <v>1419</v>
      </c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1211">
        <v>6.3220809455770705E-3</v>
      </c>
      <c r="P50" s="1211"/>
      <c r="Q50" s="1211"/>
      <c r="R50" s="1211"/>
      <c r="S50" s="1211"/>
      <c r="T50" s="1211"/>
      <c r="U50" s="1211"/>
      <c r="V50" s="1211"/>
      <c r="W50" s="1211"/>
      <c r="X50" s="1211"/>
      <c r="Y50" s="1211"/>
      <c r="Z50" s="1211"/>
      <c r="AA50" s="1211"/>
      <c r="AB50" s="1211"/>
      <c r="AC50" s="1211"/>
      <c r="AD50" s="1211"/>
      <c r="AE50" s="1211"/>
      <c r="AF50" s="1211"/>
      <c r="AG50" s="1211"/>
      <c r="AH50" s="1211"/>
      <c r="AI50" s="1211"/>
      <c r="AJ50" s="1211"/>
      <c r="AK50" s="1211"/>
      <c r="AL50" s="1211"/>
      <c r="AM50" s="1211"/>
      <c r="AN50" s="1211"/>
      <c r="AO50" s="1211"/>
      <c r="AP50" s="1211"/>
      <c r="AQ50" s="1211"/>
      <c r="AR50" s="1211">
        <v>9.0408415541793567E-5</v>
      </c>
      <c r="AS50" s="1206"/>
      <c r="AT50" s="1206"/>
      <c r="AU50" s="1206"/>
      <c r="AV50" s="1206"/>
      <c r="AW50" s="1206"/>
      <c r="AX50" s="1206"/>
      <c r="AY50" s="1206"/>
      <c r="AZ50" s="1206"/>
      <c r="BA50" s="1206"/>
      <c r="BB50" s="1206"/>
      <c r="BC50" s="1206"/>
      <c r="BD50" s="1206"/>
      <c r="BE50" s="1206"/>
      <c r="BF50" s="1206"/>
      <c r="BG50" s="1206"/>
      <c r="BH50" s="1206"/>
      <c r="BI50" s="1206"/>
      <c r="BJ50" s="1206"/>
      <c r="BK50" s="1206"/>
      <c r="BL50" s="1206"/>
      <c r="BM50" s="1206"/>
      <c r="BN50" s="1206"/>
      <c r="BO50" s="1206"/>
      <c r="BP50" s="1206"/>
      <c r="BQ50" s="1206"/>
      <c r="BR50" s="1206"/>
      <c r="BS50" s="1206"/>
      <c r="BT50" s="1206"/>
      <c r="BU50" s="1206"/>
      <c r="BV50" s="1206"/>
      <c r="BW50" s="1206"/>
      <c r="BX50" s="1206"/>
      <c r="BY50" s="1206"/>
      <c r="BZ50" s="1206"/>
      <c r="CA50" s="1206"/>
      <c r="CB50" s="1206"/>
      <c r="CC50" s="1206"/>
      <c r="CD50" s="1206"/>
      <c r="CE50" s="1206"/>
      <c r="CF50" s="1206"/>
      <c r="CG50" s="1206"/>
      <c r="CH50" s="1206"/>
      <c r="CI50" s="1206"/>
      <c r="CJ50" s="1206"/>
      <c r="CK50" s="1206"/>
      <c r="CL50" s="1206"/>
      <c r="CM50" s="1206"/>
      <c r="CN50" s="1206"/>
      <c r="CO50" s="1206"/>
      <c r="CP50" s="1206"/>
      <c r="CQ50" s="1206"/>
      <c r="CR50" s="1206"/>
      <c r="CS50" s="1206"/>
      <c r="CT50" s="1206"/>
      <c r="CU50" s="1206"/>
      <c r="CV50" s="1206"/>
      <c r="CW50" s="1206"/>
      <c r="CX50" s="1206"/>
      <c r="CY50" s="1206"/>
      <c r="CZ50" s="1206"/>
      <c r="DA50" s="1206"/>
      <c r="DB50" s="1206"/>
      <c r="DC50" s="1206"/>
      <c r="DD50" s="1206"/>
      <c r="DE50" s="1206"/>
      <c r="DF50" s="1206"/>
      <c r="DG50" s="1206"/>
      <c r="DH50" s="1206"/>
      <c r="DI50" s="1206"/>
      <c r="DJ50" s="1206"/>
      <c r="DK50" s="1206"/>
      <c r="DL50" s="1206"/>
      <c r="DM50" s="1206"/>
      <c r="DN50" s="1206"/>
      <c r="DO50" s="1206"/>
      <c r="DP50" s="1206"/>
      <c r="DQ50" s="1206"/>
    </row>
    <row r="51" spans="1:121" x14ac:dyDescent="0.2">
      <c r="A51" s="851"/>
      <c r="B51" s="1207" t="s">
        <v>793</v>
      </c>
      <c r="C51" s="1211"/>
      <c r="D51" s="1211"/>
      <c r="E51" s="1211"/>
      <c r="F51" s="1211"/>
      <c r="G51" s="1211"/>
      <c r="H51" s="1211"/>
      <c r="I51" s="1211"/>
      <c r="J51" s="1211"/>
      <c r="K51" s="1211"/>
      <c r="L51" s="1211"/>
      <c r="M51" s="1211"/>
      <c r="N51" s="1211"/>
      <c r="O51" s="1211"/>
      <c r="P51" s="1211"/>
      <c r="Q51" s="1211"/>
      <c r="R51" s="1211"/>
      <c r="S51" s="1211"/>
      <c r="T51" s="1211"/>
      <c r="U51" s="1211"/>
      <c r="V51" s="1211"/>
      <c r="W51" s="1211"/>
      <c r="X51" s="1211"/>
      <c r="Y51" s="1211"/>
      <c r="Z51" s="1211"/>
      <c r="AA51" s="1211"/>
      <c r="AB51" s="1211"/>
      <c r="AC51" s="1211"/>
      <c r="AD51" s="1211"/>
      <c r="AE51" s="1211"/>
      <c r="AF51" s="1211"/>
      <c r="AG51" s="1211"/>
      <c r="AH51" s="1211"/>
      <c r="AI51" s="1211"/>
      <c r="AJ51" s="1211"/>
      <c r="AK51" s="1211"/>
      <c r="AL51" s="1211"/>
      <c r="AM51" s="1211"/>
      <c r="AN51" s="1211">
        <v>1.2615832965239448E-2</v>
      </c>
      <c r="AO51" s="1211"/>
      <c r="AP51" s="1211">
        <v>2.0941826085325468E-3</v>
      </c>
      <c r="AQ51" s="1211"/>
      <c r="AR51" s="1211">
        <v>3.820769640818472E-4</v>
      </c>
      <c r="AS51" s="1206"/>
      <c r="AT51" s="1206"/>
      <c r="AU51" s="1206"/>
      <c r="AV51" s="1206"/>
      <c r="AW51" s="1206"/>
      <c r="AX51" s="1206"/>
      <c r="AY51" s="1206"/>
      <c r="AZ51" s="1206"/>
      <c r="BA51" s="1206"/>
      <c r="BB51" s="1206"/>
      <c r="BC51" s="1206"/>
      <c r="BD51" s="1206"/>
      <c r="BE51" s="1206"/>
      <c r="BF51" s="1206"/>
      <c r="BG51" s="1206"/>
      <c r="BH51" s="1206"/>
      <c r="BI51" s="1206"/>
      <c r="BJ51" s="1206"/>
      <c r="BK51" s="1206"/>
      <c r="BL51" s="1206"/>
      <c r="BM51" s="1206"/>
      <c r="BN51" s="1206"/>
      <c r="BO51" s="1206"/>
      <c r="BP51" s="1206"/>
      <c r="BQ51" s="1206"/>
      <c r="BR51" s="1206"/>
      <c r="BS51" s="1206"/>
      <c r="BT51" s="1206"/>
      <c r="BU51" s="1206"/>
      <c r="BV51" s="1206"/>
      <c r="BW51" s="1206"/>
      <c r="BX51" s="1206"/>
      <c r="BY51" s="1206"/>
      <c r="BZ51" s="1206"/>
      <c r="CA51" s="1206"/>
      <c r="CB51" s="1206"/>
      <c r="CC51" s="1206"/>
      <c r="CD51" s="1206"/>
      <c r="CE51" s="1206"/>
      <c r="CF51" s="1206"/>
      <c r="CG51" s="1206"/>
      <c r="CH51" s="1206"/>
      <c r="CI51" s="1206"/>
      <c r="CJ51" s="1206"/>
      <c r="CK51" s="1206"/>
      <c r="CL51" s="1206"/>
      <c r="CM51" s="1206"/>
      <c r="CN51" s="1206"/>
      <c r="CO51" s="1206"/>
      <c r="CP51" s="1206"/>
      <c r="CQ51" s="1206"/>
      <c r="CR51" s="1206"/>
      <c r="CS51" s="1206"/>
      <c r="CT51" s="1206"/>
      <c r="CU51" s="1206"/>
      <c r="CV51" s="1206"/>
      <c r="CW51" s="1206"/>
      <c r="CX51" s="1206"/>
      <c r="CY51" s="1206"/>
      <c r="CZ51" s="1206"/>
      <c r="DA51" s="1206"/>
      <c r="DB51" s="1206"/>
      <c r="DC51" s="1206"/>
      <c r="DD51" s="1206"/>
      <c r="DE51" s="1206"/>
      <c r="DF51" s="1206"/>
      <c r="DG51" s="1206"/>
      <c r="DH51" s="1206"/>
      <c r="DI51" s="1206"/>
      <c r="DJ51" s="1206"/>
      <c r="DK51" s="1206"/>
      <c r="DL51" s="1206"/>
      <c r="DM51" s="1206"/>
      <c r="DN51" s="1206"/>
      <c r="DO51" s="1206"/>
      <c r="DP51" s="1206"/>
      <c r="DQ51" s="1206"/>
    </row>
    <row r="52" spans="1:121" x14ac:dyDescent="0.2">
      <c r="A52" s="851"/>
      <c r="B52" s="1207" t="s">
        <v>659</v>
      </c>
      <c r="C52" s="1211"/>
      <c r="D52" s="1211"/>
      <c r="E52" s="1211"/>
      <c r="F52" s="1211"/>
      <c r="G52" s="1211"/>
      <c r="H52" s="1211"/>
      <c r="I52" s="1211"/>
      <c r="J52" s="1211"/>
      <c r="K52" s="1211"/>
      <c r="L52" s="1211"/>
      <c r="M52" s="1211"/>
      <c r="N52" s="1211"/>
      <c r="O52" s="1211"/>
      <c r="P52" s="1211"/>
      <c r="Q52" s="1211"/>
      <c r="R52" s="1211"/>
      <c r="S52" s="1211"/>
      <c r="T52" s="1211"/>
      <c r="U52" s="1211"/>
      <c r="V52" s="1211"/>
      <c r="W52" s="1211"/>
      <c r="X52" s="1211"/>
      <c r="Y52" s="1211">
        <v>1.2819924294570902E-2</v>
      </c>
      <c r="Z52" s="1211">
        <v>5.9903262948306235E-4</v>
      </c>
      <c r="AA52" s="1211"/>
      <c r="AB52" s="1211"/>
      <c r="AC52" s="1211">
        <v>1.7732456137817259E-3</v>
      </c>
      <c r="AD52" s="1211">
        <v>2.1381679317588376E-2</v>
      </c>
      <c r="AE52" s="1211">
        <v>4.5932432153455152E-3</v>
      </c>
      <c r="AF52" s="1211"/>
      <c r="AG52" s="1211">
        <v>2.545864386623705E-3</v>
      </c>
      <c r="AH52" s="1211"/>
      <c r="AI52" s="1211">
        <v>2.0305127382130184E-3</v>
      </c>
      <c r="AJ52" s="1211"/>
      <c r="AK52" s="1211"/>
      <c r="AL52" s="1211"/>
      <c r="AM52" s="1211"/>
      <c r="AN52" s="1211"/>
      <c r="AO52" s="1211">
        <v>7.297382907859121E-3</v>
      </c>
      <c r="AP52" s="1211">
        <v>2.7332253573644012E-3</v>
      </c>
      <c r="AQ52" s="1211">
        <v>4.5563143051224895E-3</v>
      </c>
      <c r="AR52" s="1211">
        <v>1.6607224078919651E-3</v>
      </c>
      <c r="AS52" s="1206"/>
      <c r="AT52" s="1206"/>
      <c r="AU52" s="1206"/>
      <c r="AV52" s="1206"/>
      <c r="AW52" s="1206"/>
      <c r="AX52" s="1206"/>
      <c r="AY52" s="1206"/>
      <c r="AZ52" s="1206"/>
      <c r="BA52" s="1206"/>
      <c r="BB52" s="1206"/>
      <c r="BC52" s="1206"/>
      <c r="BD52" s="1206"/>
      <c r="BE52" s="1206"/>
      <c r="BF52" s="1206"/>
      <c r="BG52" s="1206"/>
      <c r="BH52" s="1206"/>
      <c r="BI52" s="1206"/>
      <c r="BJ52" s="1206"/>
      <c r="BK52" s="1206"/>
      <c r="BL52" s="1206"/>
      <c r="BM52" s="1206"/>
      <c r="BN52" s="1206"/>
      <c r="BO52" s="1206"/>
      <c r="BP52" s="1206"/>
      <c r="BQ52" s="1206"/>
      <c r="BR52" s="1206"/>
      <c r="BS52" s="1206"/>
      <c r="BT52" s="1206"/>
      <c r="BU52" s="1206"/>
      <c r="BV52" s="1206"/>
      <c r="BW52" s="1206"/>
      <c r="BX52" s="1206"/>
      <c r="BY52" s="1206"/>
      <c r="BZ52" s="1206"/>
      <c r="CA52" s="1206"/>
      <c r="CB52" s="1206"/>
      <c r="CC52" s="1206"/>
      <c r="CD52" s="1206"/>
      <c r="CE52" s="1206"/>
      <c r="CF52" s="1206"/>
      <c r="CG52" s="1206"/>
      <c r="CH52" s="1206"/>
      <c r="CI52" s="1206"/>
      <c r="CJ52" s="1206"/>
      <c r="CK52" s="1206"/>
      <c r="CL52" s="1206"/>
      <c r="CM52" s="1206"/>
      <c r="CN52" s="1206"/>
      <c r="CO52" s="1206"/>
      <c r="CP52" s="1206"/>
      <c r="CQ52" s="1206"/>
      <c r="CR52" s="1206"/>
      <c r="CS52" s="1206"/>
      <c r="CT52" s="1206"/>
      <c r="CU52" s="1206"/>
      <c r="CV52" s="1206"/>
      <c r="CW52" s="1206"/>
      <c r="CX52" s="1206"/>
      <c r="CY52" s="1206"/>
      <c r="CZ52" s="1206"/>
      <c r="DA52" s="1206"/>
      <c r="DB52" s="1206"/>
      <c r="DC52" s="1206"/>
      <c r="DD52" s="1206"/>
      <c r="DE52" s="1206"/>
      <c r="DF52" s="1206"/>
      <c r="DG52" s="1206"/>
      <c r="DH52" s="1206"/>
      <c r="DI52" s="1206"/>
      <c r="DJ52" s="1206"/>
      <c r="DK52" s="1206"/>
      <c r="DL52" s="1206"/>
      <c r="DM52" s="1206"/>
      <c r="DN52" s="1206"/>
      <c r="DO52" s="1206"/>
      <c r="DP52" s="1206"/>
      <c r="DQ52" s="1206"/>
    </row>
    <row r="53" spans="1:121" x14ac:dyDescent="0.2">
      <c r="A53" s="851"/>
      <c r="B53" s="1207" t="s">
        <v>30</v>
      </c>
      <c r="C53" s="1211"/>
      <c r="D53" s="1211"/>
      <c r="E53" s="1211"/>
      <c r="F53" s="1211"/>
      <c r="G53" s="1211">
        <v>1.024071409802272E-2</v>
      </c>
      <c r="H53" s="1211"/>
      <c r="I53" s="1211"/>
      <c r="J53" s="1211"/>
      <c r="K53" s="1211">
        <v>1.0510742215351645E-3</v>
      </c>
      <c r="L53" s="1211"/>
      <c r="M53" s="1211"/>
      <c r="N53" s="1211"/>
      <c r="O53" s="1211"/>
      <c r="P53" s="1211"/>
      <c r="Q53" s="1211"/>
      <c r="R53" s="1211"/>
      <c r="S53" s="1211"/>
      <c r="T53" s="1211">
        <v>8.1418562001885921E-4</v>
      </c>
      <c r="U53" s="1211"/>
      <c r="V53" s="1211"/>
      <c r="W53" s="1211"/>
      <c r="X53" s="1211"/>
      <c r="Y53" s="1211">
        <v>1.2548016289687828E-2</v>
      </c>
      <c r="Z53" s="1211"/>
      <c r="AA53" s="1211"/>
      <c r="AB53" s="1211"/>
      <c r="AC53" s="1211"/>
      <c r="AD53" s="1211">
        <v>2.3636637553506021E-2</v>
      </c>
      <c r="AE53" s="1211"/>
      <c r="AF53" s="1211"/>
      <c r="AG53" s="1211">
        <v>2.6905677003616194E-2</v>
      </c>
      <c r="AH53" s="1211"/>
      <c r="AI53" s="1211"/>
      <c r="AJ53" s="1211"/>
      <c r="AK53" s="1211"/>
      <c r="AL53" s="1211"/>
      <c r="AM53" s="1211"/>
      <c r="AN53" s="1211"/>
      <c r="AO53" s="1211"/>
      <c r="AP53" s="1211"/>
      <c r="AQ53" s="1211">
        <v>9.0458428900242385E-3</v>
      </c>
      <c r="AR53" s="1211">
        <v>1.9184487500087046E-3</v>
      </c>
      <c r="AS53" s="1206"/>
      <c r="AT53" s="1206"/>
      <c r="AU53" s="1206"/>
      <c r="AV53" s="1206"/>
      <c r="AW53" s="1206"/>
      <c r="AX53" s="1206"/>
      <c r="AY53" s="1206"/>
      <c r="AZ53" s="1206"/>
      <c r="BA53" s="1206"/>
      <c r="BB53" s="1206"/>
      <c r="BC53" s="1206"/>
      <c r="BD53" s="1206"/>
      <c r="BE53" s="1206"/>
      <c r="BF53" s="1206"/>
      <c r="BG53" s="1206"/>
      <c r="BH53" s="1206"/>
      <c r="BI53" s="1206"/>
      <c r="BJ53" s="1206"/>
      <c r="BK53" s="1206"/>
      <c r="BL53" s="1206"/>
      <c r="BM53" s="1206"/>
      <c r="BN53" s="1206"/>
      <c r="BO53" s="1206"/>
      <c r="BP53" s="1206"/>
      <c r="BQ53" s="1206"/>
      <c r="BR53" s="1206"/>
      <c r="BS53" s="1206"/>
      <c r="BT53" s="1206"/>
      <c r="BU53" s="1206"/>
      <c r="BV53" s="1206"/>
      <c r="BW53" s="1206"/>
      <c r="BX53" s="1206"/>
      <c r="BY53" s="1206"/>
      <c r="BZ53" s="1206"/>
      <c r="CA53" s="1206"/>
      <c r="CB53" s="1206"/>
      <c r="CC53" s="1206"/>
      <c r="CD53" s="1206"/>
      <c r="CE53" s="1206"/>
      <c r="CF53" s="1206"/>
      <c r="CG53" s="1206"/>
      <c r="CH53" s="1206"/>
      <c r="CI53" s="1206"/>
      <c r="CJ53" s="1206"/>
      <c r="CK53" s="1206"/>
      <c r="CL53" s="1206"/>
      <c r="CM53" s="1206"/>
      <c r="CN53" s="1206"/>
      <c r="CO53" s="1206"/>
      <c r="CP53" s="1206"/>
      <c r="CQ53" s="1206"/>
      <c r="CR53" s="1206"/>
      <c r="CS53" s="1206"/>
      <c r="CT53" s="1206"/>
      <c r="CU53" s="1206"/>
      <c r="CV53" s="1206"/>
      <c r="CW53" s="1206"/>
      <c r="CX53" s="1206"/>
      <c r="CY53" s="1206"/>
      <c r="CZ53" s="1206"/>
      <c r="DA53" s="1206"/>
      <c r="DB53" s="1206"/>
      <c r="DC53" s="1206"/>
      <c r="DD53" s="1206"/>
      <c r="DE53" s="1206"/>
      <c r="DF53" s="1206"/>
      <c r="DG53" s="1206"/>
      <c r="DH53" s="1206"/>
      <c r="DI53" s="1206"/>
      <c r="DJ53" s="1206"/>
      <c r="DK53" s="1206"/>
      <c r="DL53" s="1206"/>
      <c r="DM53" s="1206"/>
      <c r="DN53" s="1206"/>
      <c r="DO53" s="1206"/>
      <c r="DP53" s="1206"/>
      <c r="DQ53" s="1206"/>
    </row>
    <row r="54" spans="1:121" x14ac:dyDescent="0.2">
      <c r="A54" s="851"/>
      <c r="B54" s="1207" t="s">
        <v>408</v>
      </c>
      <c r="C54" s="1211"/>
      <c r="D54" s="1211"/>
      <c r="E54" s="1211"/>
      <c r="F54" s="1211"/>
      <c r="G54" s="1211"/>
      <c r="H54" s="1211">
        <v>4.8281061717996764E-4</v>
      </c>
      <c r="I54" s="1211"/>
      <c r="J54" s="1211"/>
      <c r="K54" s="1211"/>
      <c r="L54" s="1211"/>
      <c r="M54" s="1211"/>
      <c r="N54" s="1211"/>
      <c r="O54" s="1211"/>
      <c r="P54" s="1211"/>
      <c r="Q54" s="1211"/>
      <c r="R54" s="1211"/>
      <c r="S54" s="1211">
        <v>4.5604185851257448E-3</v>
      </c>
      <c r="T54" s="1211"/>
      <c r="U54" s="1211"/>
      <c r="V54" s="1211"/>
      <c r="W54" s="1211"/>
      <c r="X54" s="1211"/>
      <c r="Y54" s="1211"/>
      <c r="Z54" s="1211"/>
      <c r="AA54" s="1211"/>
      <c r="AB54" s="1211"/>
      <c r="AC54" s="1211"/>
      <c r="AD54" s="1211"/>
      <c r="AE54" s="1211"/>
      <c r="AF54" s="1211"/>
      <c r="AG54" s="1211"/>
      <c r="AH54" s="1211"/>
      <c r="AI54" s="1211"/>
      <c r="AJ54" s="1211"/>
      <c r="AK54" s="1211"/>
      <c r="AL54" s="1211"/>
      <c r="AM54" s="1211"/>
      <c r="AN54" s="1211"/>
      <c r="AO54" s="1211"/>
      <c r="AP54" s="1211"/>
      <c r="AQ54" s="1211"/>
      <c r="AR54" s="1211">
        <v>1.0807400843472997E-4</v>
      </c>
      <c r="AS54" s="1206"/>
      <c r="AT54" s="1206"/>
      <c r="AU54" s="1206"/>
      <c r="AV54" s="1206"/>
      <c r="AW54" s="1206"/>
      <c r="AX54" s="1206"/>
      <c r="AY54" s="1206"/>
      <c r="AZ54" s="1206"/>
      <c r="BA54" s="1206"/>
      <c r="BB54" s="1206"/>
      <c r="BC54" s="1206"/>
      <c r="BD54" s="1206"/>
      <c r="BE54" s="1206"/>
      <c r="BF54" s="1206"/>
      <c r="BG54" s="1206"/>
      <c r="BH54" s="1206"/>
      <c r="BI54" s="1206"/>
      <c r="BJ54" s="1206"/>
      <c r="BK54" s="1206"/>
      <c r="BL54" s="1206"/>
      <c r="BM54" s="1206"/>
      <c r="BN54" s="1206"/>
      <c r="BO54" s="1206"/>
      <c r="BP54" s="1206"/>
      <c r="BQ54" s="1206"/>
      <c r="BR54" s="1206"/>
      <c r="BS54" s="1206"/>
      <c r="BT54" s="1206"/>
      <c r="BU54" s="1206"/>
      <c r="BV54" s="1206"/>
      <c r="BW54" s="1206"/>
      <c r="BX54" s="1206"/>
      <c r="BY54" s="1206"/>
      <c r="BZ54" s="1206"/>
      <c r="CA54" s="1206"/>
      <c r="CB54" s="1206"/>
      <c r="CC54" s="1206"/>
      <c r="CD54" s="1206"/>
      <c r="CE54" s="1206"/>
      <c r="CF54" s="1206"/>
      <c r="CG54" s="1206"/>
      <c r="CH54" s="1206"/>
      <c r="CI54" s="1206"/>
      <c r="CJ54" s="1206"/>
      <c r="CK54" s="1206"/>
      <c r="CL54" s="1206"/>
      <c r="CM54" s="1206"/>
      <c r="CN54" s="1206"/>
      <c r="CO54" s="1206"/>
      <c r="CP54" s="1206"/>
      <c r="CQ54" s="1206"/>
      <c r="CR54" s="1206"/>
      <c r="CS54" s="1206"/>
      <c r="CT54" s="1206"/>
      <c r="CU54" s="1206"/>
      <c r="CV54" s="1206"/>
      <c r="CW54" s="1206"/>
      <c r="CX54" s="1206"/>
      <c r="CY54" s="1206"/>
      <c r="CZ54" s="1206"/>
      <c r="DA54" s="1206"/>
      <c r="DB54" s="1206"/>
      <c r="DC54" s="1206"/>
      <c r="DD54" s="1206"/>
      <c r="DE54" s="1206"/>
      <c r="DF54" s="1206"/>
      <c r="DG54" s="1206"/>
      <c r="DH54" s="1206"/>
      <c r="DI54" s="1206"/>
      <c r="DJ54" s="1206"/>
      <c r="DK54" s="1206"/>
      <c r="DL54" s="1206"/>
      <c r="DM54" s="1206"/>
      <c r="DN54" s="1206"/>
      <c r="DO54" s="1206"/>
      <c r="DP54" s="1206"/>
      <c r="DQ54" s="1206"/>
    </row>
    <row r="55" spans="1:121" x14ac:dyDescent="0.2">
      <c r="A55" s="851"/>
      <c r="B55" s="1207" t="s">
        <v>158</v>
      </c>
      <c r="C55" s="1211">
        <v>8.4039184824021215E-3</v>
      </c>
      <c r="D55" s="1211">
        <v>4.7282978816426497E-3</v>
      </c>
      <c r="E55" s="1211">
        <v>5.9863719506587209E-3</v>
      </c>
      <c r="F55" s="1211"/>
      <c r="G55" s="1211">
        <v>1.325890202450173E-2</v>
      </c>
      <c r="H55" s="1211">
        <v>6.7687078762258365E-2</v>
      </c>
      <c r="I55" s="1211"/>
      <c r="J55" s="1211"/>
      <c r="K55" s="1211">
        <v>1.4928106258427938E-3</v>
      </c>
      <c r="L55" s="1211"/>
      <c r="M55" s="1211"/>
      <c r="N55" s="1211"/>
      <c r="O55" s="1211">
        <v>7.9718931877628976E-2</v>
      </c>
      <c r="P55" s="1211"/>
      <c r="Q55" s="1211"/>
      <c r="R55" s="1211"/>
      <c r="S55" s="1211">
        <v>2.1603534714975015E-3</v>
      </c>
      <c r="T55" s="1211"/>
      <c r="U55" s="1211">
        <v>2.809943043776952E-2</v>
      </c>
      <c r="V55" s="1211">
        <v>3.8702989941102342E-2</v>
      </c>
      <c r="W55" s="1211"/>
      <c r="X55" s="1211">
        <v>1.0044028243827816E-2</v>
      </c>
      <c r="Y55" s="1211">
        <v>3.2873550010624766E-2</v>
      </c>
      <c r="Z55" s="1211">
        <v>1.3755434492508719E-3</v>
      </c>
      <c r="AA55" s="1211"/>
      <c r="AB55" s="1211">
        <v>3.5883222399563063E-2</v>
      </c>
      <c r="AC55" s="1211"/>
      <c r="AD55" s="1211">
        <v>2.0308054772736405E-2</v>
      </c>
      <c r="AE55" s="1211">
        <v>8.6994601242118743E-3</v>
      </c>
      <c r="AF55" s="1211"/>
      <c r="AG55" s="1211">
        <v>2.7091555174349638E-3</v>
      </c>
      <c r="AH55" s="1211"/>
      <c r="AI55" s="1211">
        <v>3.1549901157082762E-3</v>
      </c>
      <c r="AJ55" s="1211"/>
      <c r="AK55" s="1211"/>
      <c r="AL55" s="1211"/>
      <c r="AM55" s="1211">
        <v>1.8562467992434589E-2</v>
      </c>
      <c r="AN55" s="1211">
        <v>2.7821768457906584E-2</v>
      </c>
      <c r="AO55" s="1211"/>
      <c r="AP55" s="1211"/>
      <c r="AQ55" s="1211">
        <v>3.616666207065182E-2</v>
      </c>
      <c r="AR55" s="1211">
        <v>8.9585871767157606E-3</v>
      </c>
      <c r="AS55" s="1206"/>
      <c r="AT55" s="1206"/>
      <c r="AU55" s="1206"/>
      <c r="AV55" s="1206"/>
      <c r="AW55" s="1206"/>
      <c r="AX55" s="1206"/>
      <c r="AY55" s="1206"/>
      <c r="AZ55" s="1206"/>
      <c r="BA55" s="1206"/>
      <c r="BB55" s="1206"/>
      <c r="BC55" s="1206"/>
      <c r="BD55" s="1206"/>
      <c r="BE55" s="1206"/>
      <c r="BF55" s="1206"/>
      <c r="BG55" s="1206"/>
      <c r="BH55" s="1206"/>
      <c r="BI55" s="1206"/>
      <c r="BJ55" s="1206"/>
      <c r="BK55" s="1206"/>
      <c r="BL55" s="1206"/>
      <c r="BM55" s="1206"/>
      <c r="BN55" s="1206"/>
      <c r="BO55" s="1206"/>
      <c r="BP55" s="1206"/>
      <c r="BQ55" s="1206"/>
      <c r="BR55" s="1206"/>
      <c r="BS55" s="1206"/>
      <c r="BT55" s="1206"/>
      <c r="BU55" s="1206"/>
      <c r="BV55" s="1206"/>
      <c r="BW55" s="1206"/>
      <c r="BX55" s="1206"/>
      <c r="BY55" s="1206"/>
      <c r="BZ55" s="1206"/>
      <c r="CA55" s="1206"/>
      <c r="CB55" s="1206"/>
      <c r="CC55" s="1206"/>
      <c r="CD55" s="1206"/>
      <c r="CE55" s="1206"/>
      <c r="CF55" s="1206"/>
      <c r="CG55" s="1206"/>
      <c r="CH55" s="1206"/>
      <c r="CI55" s="1206"/>
      <c r="CJ55" s="1206"/>
      <c r="CK55" s="1206"/>
      <c r="CL55" s="1206"/>
      <c r="CM55" s="1206"/>
      <c r="CN55" s="1206"/>
      <c r="CO55" s="1206"/>
      <c r="CP55" s="1206"/>
      <c r="CQ55" s="1206"/>
      <c r="CR55" s="1206"/>
      <c r="CS55" s="1206"/>
      <c r="CT55" s="1206"/>
      <c r="CU55" s="1206"/>
      <c r="CV55" s="1206"/>
      <c r="CW55" s="1206"/>
      <c r="CX55" s="1206"/>
      <c r="CY55" s="1206"/>
      <c r="CZ55" s="1206"/>
      <c r="DA55" s="1206"/>
      <c r="DB55" s="1206"/>
      <c r="DC55" s="1206"/>
      <c r="DD55" s="1206"/>
      <c r="DE55" s="1206"/>
      <c r="DF55" s="1206"/>
      <c r="DG55" s="1206"/>
      <c r="DH55" s="1206"/>
      <c r="DI55" s="1206"/>
      <c r="DJ55" s="1206"/>
      <c r="DK55" s="1206"/>
      <c r="DL55" s="1206"/>
      <c r="DM55" s="1206"/>
      <c r="DN55" s="1206"/>
      <c r="DO55" s="1206"/>
      <c r="DP55" s="1206"/>
      <c r="DQ55" s="1206"/>
    </row>
    <row r="56" spans="1:121" x14ac:dyDescent="0.2">
      <c r="A56" s="851"/>
      <c r="B56" s="1207" t="s">
        <v>26</v>
      </c>
      <c r="C56" s="1211"/>
      <c r="D56" s="1211"/>
      <c r="E56" s="1211"/>
      <c r="F56" s="1211"/>
      <c r="G56" s="1211"/>
      <c r="H56" s="1211">
        <v>2.8594254465001457E-2</v>
      </c>
      <c r="I56" s="1211"/>
      <c r="J56" s="1211"/>
      <c r="K56" s="1211"/>
      <c r="L56" s="1211"/>
      <c r="M56" s="1211"/>
      <c r="N56" s="1211"/>
      <c r="O56" s="1211"/>
      <c r="P56" s="1211"/>
      <c r="Q56" s="1211"/>
      <c r="R56" s="1211"/>
      <c r="S56" s="1211"/>
      <c r="T56" s="1211"/>
      <c r="U56" s="1211"/>
      <c r="V56" s="1211"/>
      <c r="W56" s="1211"/>
      <c r="X56" s="1211"/>
      <c r="Y56" s="1211"/>
      <c r="Z56" s="1211"/>
      <c r="AA56" s="1211"/>
      <c r="AB56" s="1211"/>
      <c r="AC56" s="1211"/>
      <c r="AD56" s="1211"/>
      <c r="AE56" s="1211"/>
      <c r="AF56" s="1211"/>
      <c r="AG56" s="1211"/>
      <c r="AH56" s="1211"/>
      <c r="AI56" s="1211"/>
      <c r="AJ56" s="1211"/>
      <c r="AK56" s="1211"/>
      <c r="AL56" s="1211"/>
      <c r="AM56" s="1211"/>
      <c r="AN56" s="1211"/>
      <c r="AO56" s="1211"/>
      <c r="AP56" s="1211"/>
      <c r="AQ56" s="1211"/>
      <c r="AR56" s="1211">
        <v>5.0600493293784037E-4</v>
      </c>
      <c r="AS56" s="1206"/>
      <c r="AT56" s="1206"/>
      <c r="AU56" s="1206"/>
      <c r="AV56" s="1206"/>
      <c r="AW56" s="1206"/>
      <c r="AX56" s="1206"/>
      <c r="AY56" s="1206"/>
      <c r="AZ56" s="1206"/>
      <c r="BA56" s="1206"/>
      <c r="BB56" s="1206"/>
      <c r="BC56" s="1206"/>
      <c r="BD56" s="1206"/>
      <c r="BE56" s="1206"/>
      <c r="BF56" s="1206"/>
      <c r="BG56" s="1206"/>
      <c r="BH56" s="1206"/>
      <c r="BI56" s="1206"/>
      <c r="BJ56" s="1206"/>
      <c r="BK56" s="1206"/>
      <c r="BL56" s="1206"/>
      <c r="BM56" s="1206"/>
      <c r="BN56" s="1206"/>
      <c r="BO56" s="1206"/>
      <c r="BP56" s="1206"/>
      <c r="BQ56" s="1206"/>
      <c r="BR56" s="1206"/>
      <c r="BS56" s="1206"/>
      <c r="BT56" s="1206"/>
      <c r="BU56" s="1206"/>
      <c r="BV56" s="1206"/>
      <c r="BW56" s="1206"/>
      <c r="BX56" s="1206"/>
      <c r="BY56" s="1206"/>
      <c r="BZ56" s="1206"/>
      <c r="CA56" s="1206"/>
      <c r="CB56" s="1206"/>
      <c r="CC56" s="1206"/>
      <c r="CD56" s="1206"/>
      <c r="CE56" s="1206"/>
      <c r="CF56" s="1206"/>
      <c r="CG56" s="1206"/>
      <c r="CH56" s="1206"/>
      <c r="CI56" s="1206"/>
      <c r="CJ56" s="1206"/>
      <c r="CK56" s="1206"/>
      <c r="CL56" s="1206"/>
      <c r="CM56" s="1206"/>
      <c r="CN56" s="1206"/>
      <c r="CO56" s="1206"/>
      <c r="CP56" s="1206"/>
      <c r="CQ56" s="1206"/>
      <c r="CR56" s="1206"/>
      <c r="CS56" s="1206"/>
      <c r="CT56" s="1206"/>
      <c r="CU56" s="1206"/>
      <c r="CV56" s="1206"/>
      <c r="CW56" s="1206"/>
      <c r="CX56" s="1206"/>
      <c r="CY56" s="1206"/>
      <c r="CZ56" s="1206"/>
      <c r="DA56" s="1206"/>
      <c r="DB56" s="1206"/>
      <c r="DC56" s="1206"/>
      <c r="DD56" s="1206"/>
      <c r="DE56" s="1206"/>
      <c r="DF56" s="1206"/>
      <c r="DG56" s="1206"/>
      <c r="DH56" s="1206"/>
      <c r="DI56" s="1206"/>
      <c r="DJ56" s="1206"/>
      <c r="DK56" s="1206"/>
      <c r="DL56" s="1206"/>
      <c r="DM56" s="1206"/>
      <c r="DN56" s="1206"/>
      <c r="DO56" s="1206"/>
      <c r="DP56" s="1206"/>
      <c r="DQ56" s="1206"/>
    </row>
    <row r="57" spans="1:121" x14ac:dyDescent="0.2">
      <c r="A57" s="851"/>
      <c r="B57" s="1207" t="s">
        <v>300</v>
      </c>
      <c r="C57" s="1211"/>
      <c r="D57" s="1211">
        <v>8.8279179509829966E-3</v>
      </c>
      <c r="E57" s="1211">
        <v>4.641315926282941E-4</v>
      </c>
      <c r="F57" s="1211"/>
      <c r="G57" s="1211"/>
      <c r="H57" s="1211"/>
      <c r="I57" s="1211">
        <v>4.3467979084315621E-3</v>
      </c>
      <c r="J57" s="1211"/>
      <c r="K57" s="1211">
        <v>1.3284892040684133E-2</v>
      </c>
      <c r="L57" s="1211"/>
      <c r="M57" s="1211"/>
      <c r="N57" s="1211"/>
      <c r="O57" s="1211"/>
      <c r="P57" s="1211"/>
      <c r="Q57" s="1211"/>
      <c r="R57" s="1211"/>
      <c r="S57" s="1211"/>
      <c r="T57" s="1211"/>
      <c r="U57" s="1211"/>
      <c r="V57" s="1211"/>
      <c r="W57" s="1211">
        <v>2.8317977026826805E-4</v>
      </c>
      <c r="X57" s="1211"/>
      <c r="Y57" s="1211"/>
      <c r="Z57" s="1211">
        <v>4.2599848589455577E-2</v>
      </c>
      <c r="AA57" s="1211">
        <v>3.4132112140339177E-2</v>
      </c>
      <c r="AB57" s="1211"/>
      <c r="AC57" s="1211">
        <v>2.9706706140850001E-2</v>
      </c>
      <c r="AD57" s="1211"/>
      <c r="AE57" s="1211"/>
      <c r="AF57" s="1211">
        <v>2.5211218622937827E-2</v>
      </c>
      <c r="AG57" s="1211"/>
      <c r="AH57" s="1211"/>
      <c r="AI57" s="1211"/>
      <c r="AJ57" s="1211">
        <v>7.7904429034854936E-2</v>
      </c>
      <c r="AK57" s="1211"/>
      <c r="AL57" s="1211"/>
      <c r="AM57" s="1211"/>
      <c r="AN57" s="1211"/>
      <c r="AO57" s="1211">
        <v>7.2598391713714197E-2</v>
      </c>
      <c r="AP57" s="1211">
        <v>2.9887107196928052E-3</v>
      </c>
      <c r="AQ57" s="1211"/>
      <c r="AR57" s="1211">
        <v>1.6050612373078515E-2</v>
      </c>
      <c r="AS57" s="1206"/>
      <c r="AT57" s="1206"/>
      <c r="AU57" s="1206"/>
      <c r="AV57" s="1206"/>
      <c r="AW57" s="1206"/>
      <c r="AX57" s="1206"/>
      <c r="AY57" s="1206"/>
      <c r="AZ57" s="1206"/>
      <c r="BA57" s="1206"/>
      <c r="BB57" s="1206"/>
      <c r="BC57" s="1206"/>
      <c r="BD57" s="1206"/>
      <c r="BE57" s="1206"/>
      <c r="BF57" s="1206"/>
      <c r="BG57" s="1206"/>
      <c r="BH57" s="1206"/>
      <c r="BI57" s="1206"/>
      <c r="BJ57" s="1206"/>
      <c r="BK57" s="1206"/>
      <c r="BL57" s="1206"/>
      <c r="BM57" s="1206"/>
      <c r="BN57" s="1206"/>
      <c r="BO57" s="1206"/>
      <c r="BP57" s="1206"/>
      <c r="BQ57" s="1206"/>
      <c r="BR57" s="1206"/>
      <c r="BS57" s="1206"/>
      <c r="BT57" s="1206"/>
      <c r="BU57" s="1206"/>
      <c r="BV57" s="1206"/>
      <c r="BW57" s="1206"/>
      <c r="BX57" s="1206"/>
      <c r="BY57" s="1206"/>
      <c r="BZ57" s="1206"/>
      <c r="CA57" s="1206"/>
      <c r="CB57" s="1206"/>
      <c r="CC57" s="1206"/>
      <c r="CD57" s="1206"/>
      <c r="CE57" s="1206"/>
      <c r="CF57" s="1206"/>
      <c r="CG57" s="1206"/>
      <c r="CH57" s="1206"/>
      <c r="CI57" s="1206"/>
      <c r="CJ57" s="1206"/>
      <c r="CK57" s="1206"/>
      <c r="CL57" s="1206"/>
      <c r="CM57" s="1206"/>
      <c r="CN57" s="1206"/>
      <c r="CO57" s="1206"/>
      <c r="CP57" s="1206"/>
      <c r="CQ57" s="1206"/>
      <c r="CR57" s="1206"/>
      <c r="CS57" s="1206"/>
      <c r="CT57" s="1206"/>
      <c r="CU57" s="1206"/>
      <c r="CV57" s="1206"/>
      <c r="CW57" s="1206"/>
      <c r="CX57" s="1206"/>
      <c r="CY57" s="1206"/>
      <c r="CZ57" s="1206"/>
      <c r="DA57" s="1206"/>
      <c r="DB57" s="1206"/>
      <c r="DC57" s="1206"/>
      <c r="DD57" s="1206"/>
      <c r="DE57" s="1206"/>
      <c r="DF57" s="1206"/>
      <c r="DG57" s="1206"/>
      <c r="DH57" s="1206"/>
      <c r="DI57" s="1206"/>
      <c r="DJ57" s="1206"/>
      <c r="DK57" s="1206"/>
      <c r="DL57" s="1206"/>
      <c r="DM57" s="1206"/>
      <c r="DN57" s="1206"/>
      <c r="DO57" s="1206"/>
      <c r="DP57" s="1206"/>
      <c r="DQ57" s="1206"/>
    </row>
    <row r="58" spans="1:121" x14ac:dyDescent="0.2">
      <c r="A58" s="851"/>
      <c r="B58" s="1207" t="s">
        <v>160</v>
      </c>
      <c r="C58" s="1211"/>
      <c r="D58" s="1211">
        <v>1.034331576398134E-2</v>
      </c>
      <c r="E58" s="1211">
        <v>1.1743370319617351E-2</v>
      </c>
      <c r="F58" s="1211"/>
      <c r="G58" s="1211">
        <v>2.1789009953697819E-3</v>
      </c>
      <c r="H58" s="1211"/>
      <c r="I58" s="1211"/>
      <c r="J58" s="1211"/>
      <c r="K58" s="1211">
        <v>2.669343798669244E-2</v>
      </c>
      <c r="L58" s="1211"/>
      <c r="M58" s="1211"/>
      <c r="N58" s="1211"/>
      <c r="O58" s="1211"/>
      <c r="P58" s="1211"/>
      <c r="Q58" s="1211"/>
      <c r="R58" s="1211"/>
      <c r="S58" s="1211"/>
      <c r="T58" s="1211"/>
      <c r="U58" s="1211"/>
      <c r="V58" s="1211"/>
      <c r="W58" s="1211"/>
      <c r="X58" s="1211"/>
      <c r="Y58" s="1211"/>
      <c r="Z58" s="1211"/>
      <c r="AA58" s="1211">
        <v>2.6676671118885022E-3</v>
      </c>
      <c r="AB58" s="1211"/>
      <c r="AC58" s="1211">
        <v>1.8317574884315734E-3</v>
      </c>
      <c r="AD58" s="1211"/>
      <c r="AE58" s="1211">
        <v>6.4728456534730991E-3</v>
      </c>
      <c r="AF58" s="1211">
        <v>3.587739418276252E-2</v>
      </c>
      <c r="AG58" s="1211"/>
      <c r="AH58" s="1211"/>
      <c r="AI58" s="1211">
        <v>9.628828037447414E-3</v>
      </c>
      <c r="AJ58" s="1211">
        <v>1.2319030589242996E-2</v>
      </c>
      <c r="AK58" s="1211"/>
      <c r="AL58" s="1211"/>
      <c r="AM58" s="1211"/>
      <c r="AN58" s="1211">
        <v>3.9062831406430312E-2</v>
      </c>
      <c r="AO58" s="1211"/>
      <c r="AP58" s="1211">
        <v>4.30585018521948E-2</v>
      </c>
      <c r="AQ58" s="1211">
        <v>6.9158747905225623E-2</v>
      </c>
      <c r="AR58" s="1211">
        <v>7.985274205447394E-3</v>
      </c>
      <c r="AS58" s="1206"/>
      <c r="AT58" s="1206"/>
      <c r="AU58" s="1206"/>
      <c r="AV58" s="1206"/>
      <c r="AW58" s="1206"/>
      <c r="AX58" s="1206"/>
      <c r="AY58" s="1206"/>
      <c r="AZ58" s="1206"/>
      <c r="BA58" s="1206"/>
      <c r="BB58" s="1206"/>
      <c r="BC58" s="1206"/>
      <c r="BD58" s="1206"/>
      <c r="BE58" s="1206"/>
      <c r="BF58" s="1206"/>
      <c r="BG58" s="1206"/>
      <c r="BH58" s="1206"/>
      <c r="BI58" s="1206"/>
      <c r="BJ58" s="1206"/>
      <c r="BK58" s="1206"/>
      <c r="BL58" s="1206"/>
      <c r="BM58" s="1206"/>
      <c r="BN58" s="1206"/>
      <c r="BO58" s="1206"/>
      <c r="BP58" s="1206"/>
      <c r="BQ58" s="1206"/>
      <c r="BR58" s="1206"/>
      <c r="BS58" s="1206"/>
      <c r="BT58" s="1206"/>
      <c r="BU58" s="1206"/>
      <c r="BV58" s="1206"/>
      <c r="BW58" s="1206"/>
      <c r="BX58" s="1206"/>
      <c r="BY58" s="1206"/>
      <c r="BZ58" s="1206"/>
      <c r="CA58" s="1206"/>
      <c r="CB58" s="1206"/>
      <c r="CC58" s="1206"/>
      <c r="CD58" s="1206"/>
      <c r="CE58" s="1206"/>
      <c r="CF58" s="1206"/>
      <c r="CG58" s="1206"/>
      <c r="CH58" s="1206"/>
      <c r="CI58" s="1206"/>
      <c r="CJ58" s="1206"/>
      <c r="CK58" s="1206"/>
      <c r="CL58" s="1206"/>
      <c r="CM58" s="1206"/>
      <c r="CN58" s="1206"/>
      <c r="CO58" s="1206"/>
      <c r="CP58" s="1206"/>
      <c r="CQ58" s="1206"/>
      <c r="CR58" s="1206"/>
      <c r="CS58" s="1206"/>
      <c r="CT58" s="1206"/>
      <c r="CU58" s="1206"/>
      <c r="CV58" s="1206"/>
      <c r="CW58" s="1206"/>
      <c r="CX58" s="1206"/>
      <c r="CY58" s="1206"/>
      <c r="CZ58" s="1206"/>
      <c r="DA58" s="1206"/>
      <c r="DB58" s="1206"/>
      <c r="DC58" s="1206"/>
      <c r="DD58" s="1206"/>
      <c r="DE58" s="1206"/>
      <c r="DF58" s="1206"/>
      <c r="DG58" s="1206"/>
      <c r="DH58" s="1206"/>
      <c r="DI58" s="1206"/>
      <c r="DJ58" s="1206"/>
      <c r="DK58" s="1206"/>
      <c r="DL58" s="1206"/>
      <c r="DM58" s="1206"/>
      <c r="DN58" s="1206"/>
      <c r="DO58" s="1206"/>
      <c r="DP58" s="1206"/>
      <c r="DQ58" s="1206"/>
    </row>
    <row r="59" spans="1:121" x14ac:dyDescent="0.2">
      <c r="A59" s="853" t="s">
        <v>1323</v>
      </c>
      <c r="B59" s="854"/>
      <c r="C59" s="1212">
        <v>0</v>
      </c>
      <c r="D59" s="1212">
        <v>0</v>
      </c>
      <c r="E59" s="1212">
        <v>0</v>
      </c>
      <c r="F59" s="1212">
        <v>0</v>
      </c>
      <c r="G59" s="1212">
        <v>0</v>
      </c>
      <c r="H59" s="1212">
        <v>0</v>
      </c>
      <c r="I59" s="1212">
        <v>0</v>
      </c>
      <c r="J59" s="1212">
        <v>0</v>
      </c>
      <c r="K59" s="1212">
        <v>0</v>
      </c>
      <c r="L59" s="1212">
        <v>0</v>
      </c>
      <c r="M59" s="1212">
        <v>0</v>
      </c>
      <c r="N59" s="1212">
        <v>0</v>
      </c>
      <c r="O59" s="1212">
        <v>0</v>
      </c>
      <c r="P59" s="1212">
        <v>0</v>
      </c>
      <c r="Q59" s="1212">
        <v>0</v>
      </c>
      <c r="R59" s="1212">
        <v>0</v>
      </c>
      <c r="S59" s="1212">
        <v>0</v>
      </c>
      <c r="T59" s="1212">
        <v>0</v>
      </c>
      <c r="U59" s="1212">
        <v>0</v>
      </c>
      <c r="V59" s="1212">
        <v>0</v>
      </c>
      <c r="W59" s="1212">
        <v>0</v>
      </c>
      <c r="X59" s="1212">
        <v>0</v>
      </c>
      <c r="Y59" s="1212">
        <v>0</v>
      </c>
      <c r="Z59" s="1212">
        <v>0</v>
      </c>
      <c r="AA59" s="1212">
        <v>0</v>
      </c>
      <c r="AB59" s="1212">
        <v>0</v>
      </c>
      <c r="AC59" s="1212">
        <v>0</v>
      </c>
      <c r="AD59" s="1212">
        <v>0</v>
      </c>
      <c r="AE59" s="1212">
        <v>6.4927072492416147E-3</v>
      </c>
      <c r="AF59" s="1212">
        <v>0</v>
      </c>
      <c r="AG59" s="1212">
        <v>1.3934867592804139E-2</v>
      </c>
      <c r="AH59" s="1212">
        <v>0</v>
      </c>
      <c r="AI59" s="1212">
        <v>1.0332718894041177E-2</v>
      </c>
      <c r="AJ59" s="1212">
        <v>6.2284859847252664E-3</v>
      </c>
      <c r="AK59" s="1212">
        <v>0</v>
      </c>
      <c r="AL59" s="1212">
        <v>0</v>
      </c>
      <c r="AM59" s="1212">
        <v>0</v>
      </c>
      <c r="AN59" s="1212">
        <v>0</v>
      </c>
      <c r="AO59" s="1212">
        <v>0</v>
      </c>
      <c r="AP59" s="1212">
        <v>0</v>
      </c>
      <c r="AQ59" s="1212">
        <v>0</v>
      </c>
      <c r="AR59" s="1212">
        <v>1.3084876412623497E-3</v>
      </c>
      <c r="AS59" s="1206"/>
      <c r="AT59" s="1206"/>
      <c r="AU59" s="1206"/>
      <c r="AV59" s="1206"/>
      <c r="AW59" s="1206"/>
      <c r="AX59" s="1206"/>
      <c r="AY59" s="1206"/>
      <c r="AZ59" s="1206"/>
      <c r="BA59" s="1206"/>
      <c r="BB59" s="1206"/>
      <c r="BC59" s="1206"/>
      <c r="BD59" s="1206"/>
      <c r="BE59" s="1206"/>
      <c r="BF59" s="1206"/>
      <c r="BG59" s="1206"/>
      <c r="BH59" s="1206"/>
      <c r="BI59" s="1206"/>
      <c r="BJ59" s="1206"/>
      <c r="BK59" s="1206"/>
      <c r="BL59" s="1206"/>
      <c r="BM59" s="1206"/>
      <c r="BN59" s="1206"/>
      <c r="BO59" s="1206"/>
      <c r="BP59" s="1206"/>
      <c r="BQ59" s="1206"/>
      <c r="BR59" s="1206"/>
      <c r="BS59" s="1206"/>
      <c r="BT59" s="1206"/>
      <c r="BU59" s="1206"/>
      <c r="BV59" s="1206"/>
      <c r="BW59" s="1206"/>
      <c r="BX59" s="1206"/>
      <c r="BY59" s="1206"/>
      <c r="BZ59" s="1206"/>
      <c r="CA59" s="1206"/>
      <c r="CB59" s="1206"/>
      <c r="CC59" s="1206"/>
      <c r="CD59" s="1206"/>
      <c r="CE59" s="1206"/>
      <c r="CF59" s="1206"/>
      <c r="CG59" s="1206"/>
      <c r="CH59" s="1206"/>
      <c r="CI59" s="1206"/>
      <c r="CJ59" s="1206"/>
      <c r="CK59" s="1206"/>
      <c r="CL59" s="1206"/>
      <c r="CM59" s="1206"/>
      <c r="CN59" s="1206"/>
      <c r="CO59" s="1206"/>
      <c r="CP59" s="1206"/>
      <c r="CQ59" s="1206"/>
      <c r="CR59" s="1206"/>
      <c r="CS59" s="1206"/>
      <c r="CT59" s="1206"/>
      <c r="CU59" s="1206"/>
      <c r="CV59" s="1206"/>
      <c r="CW59" s="1206"/>
      <c r="CX59" s="1206"/>
      <c r="CY59" s="1206"/>
      <c r="CZ59" s="1206"/>
      <c r="DA59" s="1206"/>
      <c r="DB59" s="1206"/>
      <c r="DC59" s="1206"/>
      <c r="DD59" s="1206"/>
      <c r="DE59" s="1206"/>
      <c r="DF59" s="1206"/>
      <c r="DG59" s="1206"/>
      <c r="DH59" s="1206"/>
      <c r="DI59" s="1206"/>
      <c r="DJ59" s="1206"/>
      <c r="DK59" s="1206"/>
      <c r="DL59" s="1206"/>
      <c r="DM59" s="1206"/>
      <c r="DN59" s="1206"/>
      <c r="DO59" s="1206"/>
      <c r="DP59" s="1206"/>
      <c r="DQ59" s="1206"/>
    </row>
    <row r="60" spans="1:121" x14ac:dyDescent="0.2">
      <c r="A60" s="851"/>
      <c r="B60" s="1207" t="s">
        <v>74</v>
      </c>
      <c r="C60" s="1211"/>
      <c r="D60" s="1211"/>
      <c r="E60" s="1211"/>
      <c r="F60" s="1211"/>
      <c r="G60" s="1211"/>
      <c r="H60" s="1211"/>
      <c r="I60" s="1211"/>
      <c r="J60" s="1211"/>
      <c r="K60" s="1211"/>
      <c r="L60" s="1211"/>
      <c r="M60" s="1211"/>
      <c r="N60" s="1211"/>
      <c r="O60" s="1211"/>
      <c r="P60" s="1211"/>
      <c r="Q60" s="1211"/>
      <c r="R60" s="1211"/>
      <c r="S60" s="1211"/>
      <c r="T60" s="1211"/>
      <c r="U60" s="1211"/>
      <c r="V60" s="1211"/>
      <c r="W60" s="1211"/>
      <c r="X60" s="1211"/>
      <c r="Y60" s="1211"/>
      <c r="Z60" s="1211"/>
      <c r="AA60" s="1211"/>
      <c r="AB60" s="1211"/>
      <c r="AC60" s="1211"/>
      <c r="AD60" s="1211"/>
      <c r="AE60" s="1211">
        <v>6.4927072492416147E-3</v>
      </c>
      <c r="AF60" s="1211"/>
      <c r="AG60" s="1211">
        <v>1.3934867592804139E-2</v>
      </c>
      <c r="AH60" s="1211"/>
      <c r="AI60" s="1211">
        <v>1.0332718894041177E-2</v>
      </c>
      <c r="AJ60" s="1211">
        <v>6.2284859847252664E-3</v>
      </c>
      <c r="AK60" s="1211"/>
      <c r="AL60" s="1211"/>
      <c r="AM60" s="1211"/>
      <c r="AN60" s="1211"/>
      <c r="AO60" s="1211"/>
      <c r="AP60" s="1211"/>
      <c r="AQ60" s="1211"/>
      <c r="AR60" s="1211">
        <v>1.3084876412623497E-3</v>
      </c>
      <c r="AS60" s="1206"/>
      <c r="AT60" s="1206"/>
      <c r="AU60" s="1206"/>
      <c r="AV60" s="1206"/>
      <c r="AW60" s="1206"/>
      <c r="AX60" s="1206"/>
      <c r="AY60" s="1206"/>
      <c r="AZ60" s="1206"/>
      <c r="BA60" s="1206"/>
      <c r="BB60" s="1206"/>
      <c r="BC60" s="1206"/>
      <c r="BD60" s="1206"/>
      <c r="BE60" s="1206"/>
      <c r="BF60" s="1206"/>
      <c r="BG60" s="1206"/>
      <c r="BH60" s="1206"/>
      <c r="BI60" s="1206"/>
      <c r="BJ60" s="1206"/>
      <c r="BK60" s="1206"/>
      <c r="BL60" s="1206"/>
      <c r="BM60" s="1206"/>
      <c r="BN60" s="1206"/>
      <c r="BO60" s="1206"/>
      <c r="BP60" s="1206"/>
      <c r="BQ60" s="1206"/>
      <c r="BR60" s="1206"/>
      <c r="BS60" s="1206"/>
      <c r="BT60" s="1206"/>
      <c r="BU60" s="1206"/>
      <c r="BV60" s="1206"/>
      <c r="BW60" s="1206"/>
      <c r="BX60" s="1206"/>
      <c r="BY60" s="1206"/>
      <c r="BZ60" s="1206"/>
      <c r="CA60" s="1206"/>
      <c r="CB60" s="1206"/>
      <c r="CC60" s="1206"/>
      <c r="CD60" s="1206"/>
      <c r="CE60" s="1206"/>
      <c r="CF60" s="1206"/>
      <c r="CG60" s="1206"/>
      <c r="CH60" s="1206"/>
      <c r="CI60" s="1206"/>
      <c r="CJ60" s="1206"/>
      <c r="CK60" s="1206"/>
      <c r="CL60" s="1206"/>
      <c r="CM60" s="1206"/>
      <c r="CN60" s="1206"/>
      <c r="CO60" s="1206"/>
      <c r="CP60" s="1206"/>
      <c r="CQ60" s="1206"/>
      <c r="CR60" s="1206"/>
      <c r="CS60" s="1206"/>
      <c r="CT60" s="1206"/>
      <c r="CU60" s="1206"/>
      <c r="CV60" s="1206"/>
      <c r="CW60" s="1206"/>
      <c r="CX60" s="1206"/>
      <c r="CY60" s="1206"/>
      <c r="CZ60" s="1206"/>
      <c r="DA60" s="1206"/>
      <c r="DB60" s="1206"/>
      <c r="DC60" s="1206"/>
      <c r="DD60" s="1206"/>
      <c r="DE60" s="1206"/>
      <c r="DF60" s="1206"/>
      <c r="DG60" s="1206"/>
      <c r="DH60" s="1206"/>
      <c r="DI60" s="1206"/>
      <c r="DJ60" s="1206"/>
      <c r="DK60" s="1206"/>
      <c r="DL60" s="1206"/>
      <c r="DM60" s="1206"/>
      <c r="DN60" s="1206"/>
      <c r="DO60" s="1206"/>
      <c r="DP60" s="1206"/>
      <c r="DQ60" s="1206"/>
    </row>
    <row r="61" spans="1:121" x14ac:dyDescent="0.2">
      <c r="A61" s="847" t="s">
        <v>1052</v>
      </c>
      <c r="B61" s="848"/>
      <c r="C61" s="1212">
        <v>0</v>
      </c>
      <c r="D61" s="1212">
        <v>0</v>
      </c>
      <c r="E61" s="1212">
        <v>0</v>
      </c>
      <c r="F61" s="1212">
        <v>0</v>
      </c>
      <c r="G61" s="1212">
        <v>0</v>
      </c>
      <c r="H61" s="1212">
        <v>0</v>
      </c>
      <c r="I61" s="1212">
        <v>0</v>
      </c>
      <c r="J61" s="1212">
        <v>0</v>
      </c>
      <c r="K61" s="1212">
        <v>0</v>
      </c>
      <c r="L61" s="1212">
        <v>0</v>
      </c>
      <c r="M61" s="1212">
        <v>0</v>
      </c>
      <c r="N61" s="1212">
        <v>0</v>
      </c>
      <c r="O61" s="1212">
        <v>0</v>
      </c>
      <c r="P61" s="1212">
        <v>0</v>
      </c>
      <c r="Q61" s="1212">
        <v>0</v>
      </c>
      <c r="R61" s="1212">
        <v>0</v>
      </c>
      <c r="S61" s="1212">
        <v>0</v>
      </c>
      <c r="T61" s="1212">
        <v>0</v>
      </c>
      <c r="U61" s="1212">
        <v>0</v>
      </c>
      <c r="V61" s="1212">
        <v>0</v>
      </c>
      <c r="W61" s="1212">
        <v>0</v>
      </c>
      <c r="X61" s="1212">
        <v>0</v>
      </c>
      <c r="Y61" s="1212">
        <v>0</v>
      </c>
      <c r="Z61" s="1212">
        <v>0</v>
      </c>
      <c r="AA61" s="1212">
        <v>0</v>
      </c>
      <c r="AB61" s="1212">
        <v>0</v>
      </c>
      <c r="AC61" s="1212">
        <v>0</v>
      </c>
      <c r="AD61" s="1212">
        <v>0</v>
      </c>
      <c r="AE61" s="1212">
        <v>0</v>
      </c>
      <c r="AF61" s="1212">
        <v>0</v>
      </c>
      <c r="AG61" s="1212">
        <v>0</v>
      </c>
      <c r="AH61" s="1212">
        <v>0</v>
      </c>
      <c r="AI61" s="1212">
        <v>0</v>
      </c>
      <c r="AJ61" s="1212">
        <v>0</v>
      </c>
      <c r="AK61" s="1212">
        <v>0</v>
      </c>
      <c r="AL61" s="1212">
        <v>0</v>
      </c>
      <c r="AM61" s="1212">
        <v>1.2862278500612875E-2</v>
      </c>
      <c r="AN61" s="1212">
        <v>0</v>
      </c>
      <c r="AO61" s="1212">
        <v>9.0743682189524128E-3</v>
      </c>
      <c r="AP61" s="1212">
        <v>0</v>
      </c>
      <c r="AQ61" s="1212">
        <v>1.3934708030610369E-2</v>
      </c>
      <c r="AR61" s="1212">
        <v>5.944906668870659E-4</v>
      </c>
      <c r="AS61" s="1206"/>
      <c r="AT61" s="1206"/>
      <c r="AU61" s="1206"/>
      <c r="AV61" s="1206"/>
      <c r="AW61" s="1206"/>
      <c r="AX61" s="1206"/>
      <c r="AY61" s="1206"/>
      <c r="AZ61" s="1206"/>
      <c r="BA61" s="1206"/>
      <c r="BB61" s="1206"/>
      <c r="BC61" s="1206"/>
      <c r="BD61" s="1206"/>
      <c r="BE61" s="1206"/>
      <c r="BF61" s="1206"/>
      <c r="BG61" s="1206"/>
      <c r="BH61" s="1206"/>
      <c r="BI61" s="1206"/>
      <c r="BJ61" s="1206"/>
      <c r="BK61" s="1206"/>
      <c r="BL61" s="1206"/>
      <c r="BM61" s="1206"/>
      <c r="BN61" s="1206"/>
      <c r="BO61" s="1206"/>
      <c r="BP61" s="1206"/>
      <c r="BQ61" s="1206"/>
      <c r="BR61" s="1206"/>
      <c r="BS61" s="1206"/>
      <c r="BT61" s="1206"/>
      <c r="BU61" s="1206"/>
      <c r="BV61" s="1206"/>
      <c r="BW61" s="1206"/>
      <c r="BX61" s="1206"/>
      <c r="BY61" s="1206"/>
      <c r="BZ61" s="1206"/>
      <c r="CA61" s="1206"/>
      <c r="CB61" s="1206"/>
      <c r="CC61" s="1206"/>
      <c r="CD61" s="1206"/>
      <c r="CE61" s="1206"/>
      <c r="CF61" s="1206"/>
      <c r="CG61" s="1206"/>
      <c r="CH61" s="1206"/>
      <c r="CI61" s="1206"/>
      <c r="CJ61" s="1206"/>
      <c r="CK61" s="1206"/>
      <c r="CL61" s="1206"/>
      <c r="CM61" s="1206"/>
      <c r="CN61" s="1206"/>
      <c r="CO61" s="1206"/>
      <c r="CP61" s="1206"/>
      <c r="CQ61" s="1206"/>
      <c r="CR61" s="1206"/>
      <c r="CS61" s="1206"/>
      <c r="CT61" s="1206"/>
      <c r="CU61" s="1206"/>
      <c r="CV61" s="1206"/>
      <c r="CW61" s="1206"/>
      <c r="CX61" s="1206"/>
      <c r="CY61" s="1206"/>
      <c r="CZ61" s="1206"/>
      <c r="DA61" s="1206"/>
      <c r="DB61" s="1206"/>
      <c r="DC61" s="1206"/>
      <c r="DD61" s="1206"/>
      <c r="DE61" s="1206"/>
      <c r="DF61" s="1206"/>
      <c r="DG61" s="1206"/>
      <c r="DH61" s="1206"/>
      <c r="DI61" s="1206"/>
      <c r="DJ61" s="1206"/>
      <c r="DK61" s="1206"/>
      <c r="DL61" s="1206"/>
      <c r="DM61" s="1206"/>
      <c r="DN61" s="1206"/>
      <c r="DO61" s="1206"/>
      <c r="DP61" s="1206"/>
      <c r="DQ61" s="1206"/>
    </row>
    <row r="62" spans="1:121" x14ac:dyDescent="0.2">
      <c r="A62" s="851"/>
      <c r="B62" s="1207" t="s">
        <v>991</v>
      </c>
      <c r="C62" s="1211"/>
      <c r="D62" s="1211"/>
      <c r="E62" s="1211"/>
      <c r="F62" s="1211"/>
      <c r="G62" s="1211"/>
      <c r="H62" s="1211"/>
      <c r="I62" s="1211"/>
      <c r="J62" s="1211"/>
      <c r="K62" s="1211"/>
      <c r="L62" s="1211"/>
      <c r="M62" s="1211"/>
      <c r="N62" s="1211"/>
      <c r="O62" s="1211"/>
      <c r="P62" s="1211"/>
      <c r="Q62" s="1211"/>
      <c r="R62" s="1211"/>
      <c r="S62" s="1211"/>
      <c r="T62" s="1211"/>
      <c r="U62" s="1211"/>
      <c r="V62" s="1211"/>
      <c r="W62" s="1211"/>
      <c r="X62" s="1211"/>
      <c r="Y62" s="1211"/>
      <c r="Z62" s="1211"/>
      <c r="AA62" s="1211"/>
      <c r="AB62" s="1211"/>
      <c r="AC62" s="1211"/>
      <c r="AD62" s="1211"/>
      <c r="AE62" s="1211"/>
      <c r="AF62" s="1211"/>
      <c r="AG62" s="1211"/>
      <c r="AH62" s="1211"/>
      <c r="AI62" s="1211"/>
      <c r="AJ62" s="1211"/>
      <c r="AK62" s="1211"/>
      <c r="AL62" s="1211"/>
      <c r="AM62" s="1211">
        <v>1.2862278500612875E-2</v>
      </c>
      <c r="AN62" s="1211"/>
      <c r="AO62" s="1211">
        <v>9.0743682189524128E-3</v>
      </c>
      <c r="AP62" s="1211"/>
      <c r="AQ62" s="1211">
        <v>1.3934708030610369E-2</v>
      </c>
      <c r="AR62" s="1211">
        <v>5.944906668870659E-4</v>
      </c>
      <c r="AS62" s="1206"/>
      <c r="AT62" s="1206"/>
      <c r="AU62" s="1206"/>
      <c r="AV62" s="1206"/>
      <c r="AW62" s="1206"/>
      <c r="AX62" s="1206"/>
      <c r="AY62" s="1206"/>
      <c r="AZ62" s="1206"/>
      <c r="BA62" s="1206"/>
      <c r="BB62" s="1206"/>
      <c r="BC62" s="1206"/>
      <c r="BD62" s="1206"/>
      <c r="BE62" s="1206"/>
      <c r="BF62" s="1206"/>
      <c r="BG62" s="1206"/>
      <c r="BH62" s="1206"/>
      <c r="BI62" s="1206"/>
      <c r="BJ62" s="1206"/>
      <c r="BK62" s="1206"/>
      <c r="BL62" s="1206"/>
      <c r="BM62" s="1206"/>
      <c r="BN62" s="1206"/>
      <c r="BO62" s="1206"/>
      <c r="BP62" s="1206"/>
      <c r="BQ62" s="1206"/>
      <c r="BR62" s="1206"/>
      <c r="BS62" s="1206"/>
      <c r="BT62" s="1206"/>
      <c r="BU62" s="1206"/>
      <c r="BV62" s="1206"/>
      <c r="BW62" s="1206"/>
      <c r="BX62" s="1206"/>
      <c r="BY62" s="1206"/>
      <c r="BZ62" s="1206"/>
      <c r="CA62" s="1206"/>
      <c r="CB62" s="1206"/>
      <c r="CC62" s="1206"/>
      <c r="CD62" s="1206"/>
      <c r="CE62" s="1206"/>
      <c r="CF62" s="1206"/>
      <c r="CG62" s="1206"/>
      <c r="CH62" s="1206"/>
      <c r="CI62" s="1206"/>
      <c r="CJ62" s="1206"/>
      <c r="CK62" s="1206"/>
      <c r="CL62" s="1206"/>
      <c r="CM62" s="1206"/>
      <c r="CN62" s="1206"/>
      <c r="CO62" s="1206"/>
      <c r="CP62" s="1206"/>
      <c r="CQ62" s="1206"/>
      <c r="CR62" s="1206"/>
      <c r="CS62" s="1206"/>
      <c r="CT62" s="1206"/>
      <c r="CU62" s="1206"/>
      <c r="CV62" s="1206"/>
      <c r="CW62" s="1206"/>
      <c r="CX62" s="1206"/>
      <c r="CY62" s="1206"/>
      <c r="CZ62" s="1206"/>
      <c r="DA62" s="1206"/>
      <c r="DB62" s="1206"/>
      <c r="DC62" s="1206"/>
      <c r="DD62" s="1206"/>
      <c r="DE62" s="1206"/>
      <c r="DF62" s="1206"/>
      <c r="DG62" s="1206"/>
      <c r="DH62" s="1206"/>
      <c r="DI62" s="1206"/>
      <c r="DJ62" s="1206"/>
      <c r="DK62" s="1206"/>
      <c r="DL62" s="1206"/>
      <c r="DM62" s="1206"/>
      <c r="DN62" s="1206"/>
      <c r="DO62" s="1206"/>
      <c r="DP62" s="1206"/>
      <c r="DQ62" s="1206"/>
    </row>
    <row r="63" spans="1:121" x14ac:dyDescent="0.2">
      <c r="A63" s="847" t="s">
        <v>409</v>
      </c>
      <c r="B63" s="848"/>
      <c r="C63" s="1212">
        <v>0</v>
      </c>
      <c r="D63" s="1212">
        <v>0</v>
      </c>
      <c r="E63" s="1212">
        <v>0</v>
      </c>
      <c r="F63" s="1212">
        <v>0</v>
      </c>
      <c r="G63" s="1212">
        <v>0</v>
      </c>
      <c r="H63" s="1212">
        <v>0</v>
      </c>
      <c r="I63" s="1212">
        <v>0</v>
      </c>
      <c r="J63" s="1212">
        <v>5.9204720027617584E-2</v>
      </c>
      <c r="K63" s="1212">
        <v>0</v>
      </c>
      <c r="L63" s="1212">
        <v>0</v>
      </c>
      <c r="M63" s="1212">
        <v>0</v>
      </c>
      <c r="N63" s="1212">
        <v>0</v>
      </c>
      <c r="O63" s="1212">
        <v>0.31108421698174737</v>
      </c>
      <c r="P63" s="1212">
        <v>0</v>
      </c>
      <c r="Q63" s="1212">
        <v>0</v>
      </c>
      <c r="R63" s="1212">
        <v>0</v>
      </c>
      <c r="S63" s="1212">
        <v>0</v>
      </c>
      <c r="T63" s="1212">
        <v>0</v>
      </c>
      <c r="U63" s="1212">
        <v>0</v>
      </c>
      <c r="V63" s="1212">
        <v>0</v>
      </c>
      <c r="W63" s="1212">
        <v>0</v>
      </c>
      <c r="X63" s="1212">
        <v>0</v>
      </c>
      <c r="Y63" s="1212">
        <v>0</v>
      </c>
      <c r="Z63" s="1212">
        <v>0</v>
      </c>
      <c r="AA63" s="1212">
        <v>0</v>
      </c>
      <c r="AB63" s="1212">
        <v>0</v>
      </c>
      <c r="AC63" s="1212">
        <v>0</v>
      </c>
      <c r="AD63" s="1212">
        <v>0</v>
      </c>
      <c r="AE63" s="1212">
        <v>0</v>
      </c>
      <c r="AF63" s="1212">
        <v>0</v>
      </c>
      <c r="AG63" s="1212">
        <v>0</v>
      </c>
      <c r="AH63" s="1212">
        <v>0</v>
      </c>
      <c r="AI63" s="1212">
        <v>0</v>
      </c>
      <c r="AJ63" s="1212">
        <v>0</v>
      </c>
      <c r="AK63" s="1212">
        <v>0</v>
      </c>
      <c r="AL63" s="1212">
        <v>0</v>
      </c>
      <c r="AM63" s="1212">
        <v>0</v>
      </c>
      <c r="AN63" s="1212">
        <v>0</v>
      </c>
      <c r="AO63" s="1212">
        <v>0</v>
      </c>
      <c r="AP63" s="1212">
        <v>0</v>
      </c>
      <c r="AQ63" s="1212">
        <v>0</v>
      </c>
      <c r="AR63" s="1212">
        <v>5.7048238854760904E-3</v>
      </c>
      <c r="AS63" s="1206"/>
      <c r="AT63" s="1206"/>
      <c r="AU63" s="1206"/>
      <c r="AV63" s="1206"/>
      <c r="AW63" s="1206"/>
      <c r="AX63" s="1206"/>
      <c r="AY63" s="1206"/>
      <c r="AZ63" s="1206"/>
      <c r="BA63" s="1206"/>
      <c r="BB63" s="1206"/>
      <c r="BC63" s="1206"/>
      <c r="BD63" s="1206"/>
      <c r="BE63" s="1206"/>
      <c r="BF63" s="1206"/>
      <c r="BG63" s="1206"/>
      <c r="BH63" s="1206"/>
      <c r="BI63" s="1206"/>
      <c r="BJ63" s="1206"/>
      <c r="BK63" s="1206"/>
      <c r="BL63" s="1206"/>
      <c r="BM63" s="1206"/>
      <c r="BN63" s="1206"/>
      <c r="BO63" s="1206"/>
      <c r="BP63" s="1206"/>
      <c r="BQ63" s="1206"/>
      <c r="BR63" s="1206"/>
      <c r="BS63" s="1206"/>
      <c r="BT63" s="1206"/>
      <c r="BU63" s="1206"/>
      <c r="BV63" s="1206"/>
      <c r="BW63" s="1206"/>
      <c r="BX63" s="1206"/>
      <c r="BY63" s="1206"/>
      <c r="BZ63" s="1206"/>
      <c r="CA63" s="1206"/>
      <c r="CB63" s="1206"/>
      <c r="CC63" s="1206"/>
      <c r="CD63" s="1206"/>
      <c r="CE63" s="1206"/>
      <c r="CF63" s="1206"/>
      <c r="CG63" s="1206"/>
      <c r="CH63" s="1206"/>
      <c r="CI63" s="1206"/>
      <c r="CJ63" s="1206"/>
      <c r="CK63" s="1206"/>
      <c r="CL63" s="1206"/>
      <c r="CM63" s="1206"/>
      <c r="CN63" s="1206"/>
      <c r="CO63" s="1206"/>
      <c r="CP63" s="1206"/>
      <c r="CQ63" s="1206"/>
      <c r="CR63" s="1206"/>
      <c r="CS63" s="1206"/>
      <c r="CT63" s="1206"/>
      <c r="CU63" s="1206"/>
      <c r="CV63" s="1206"/>
      <c r="CW63" s="1206"/>
      <c r="CX63" s="1206"/>
      <c r="CY63" s="1206"/>
      <c r="CZ63" s="1206"/>
      <c r="DA63" s="1206"/>
      <c r="DB63" s="1206"/>
      <c r="DC63" s="1206"/>
      <c r="DD63" s="1206"/>
      <c r="DE63" s="1206"/>
      <c r="DF63" s="1206"/>
      <c r="DG63" s="1206"/>
      <c r="DH63" s="1206"/>
      <c r="DI63" s="1206"/>
      <c r="DJ63" s="1206"/>
      <c r="DK63" s="1206"/>
      <c r="DL63" s="1206"/>
      <c r="DM63" s="1206"/>
      <c r="DN63" s="1206"/>
      <c r="DO63" s="1206"/>
      <c r="DP63" s="1206"/>
      <c r="DQ63" s="1206"/>
    </row>
    <row r="64" spans="1:121" x14ac:dyDescent="0.2">
      <c r="A64" s="851"/>
      <c r="B64" s="851" t="s">
        <v>410</v>
      </c>
      <c r="C64" s="1211"/>
      <c r="D64" s="1211"/>
      <c r="E64" s="1211"/>
      <c r="F64" s="1211"/>
      <c r="G64" s="1211"/>
      <c r="H64" s="1211"/>
      <c r="I64" s="1211"/>
      <c r="J64" s="1211">
        <v>5.9204720027617584E-2</v>
      </c>
      <c r="K64" s="1211"/>
      <c r="L64" s="1211"/>
      <c r="M64" s="1211"/>
      <c r="N64" s="1211"/>
      <c r="O64" s="1211">
        <v>0.31108421698174737</v>
      </c>
      <c r="P64" s="1211"/>
      <c r="Q64" s="1211"/>
      <c r="R64" s="1211"/>
      <c r="S64" s="1211"/>
      <c r="T64" s="1211"/>
      <c r="U64" s="1211"/>
      <c r="V64" s="1211"/>
      <c r="W64" s="1211"/>
      <c r="X64" s="1211"/>
      <c r="Y64" s="1211"/>
      <c r="Z64" s="1211"/>
      <c r="AA64" s="1211"/>
      <c r="AB64" s="1211"/>
      <c r="AC64" s="1211"/>
      <c r="AD64" s="1211"/>
      <c r="AE64" s="1211"/>
      <c r="AF64" s="1211"/>
      <c r="AG64" s="1211"/>
      <c r="AH64" s="1211"/>
      <c r="AI64" s="1211"/>
      <c r="AJ64" s="1211"/>
      <c r="AK64" s="1211"/>
      <c r="AL64" s="1211"/>
      <c r="AM64" s="1211"/>
      <c r="AN64" s="1211"/>
      <c r="AO64" s="1211"/>
      <c r="AP64" s="1211"/>
      <c r="AQ64" s="1211"/>
      <c r="AR64" s="1211">
        <v>5.7048238854760904E-3</v>
      </c>
      <c r="AS64" s="1206"/>
      <c r="AT64" s="1206"/>
      <c r="AU64" s="1206"/>
      <c r="AV64" s="1206"/>
      <c r="AW64" s="1206"/>
      <c r="AX64" s="1206"/>
      <c r="AY64" s="1206"/>
      <c r="AZ64" s="1206"/>
      <c r="BA64" s="1206"/>
      <c r="BB64" s="1206"/>
      <c r="BC64" s="1206"/>
      <c r="BD64" s="1206"/>
      <c r="BE64" s="1206"/>
      <c r="BF64" s="1206"/>
      <c r="BG64" s="1206"/>
      <c r="BH64" s="1206"/>
      <c r="BI64" s="1206"/>
      <c r="BJ64" s="1206"/>
      <c r="BK64" s="1206"/>
      <c r="BL64" s="1206"/>
      <c r="BM64" s="1206"/>
      <c r="BN64" s="1206"/>
      <c r="BO64" s="1206"/>
      <c r="BP64" s="1206"/>
      <c r="BQ64" s="1206"/>
      <c r="BR64" s="1206"/>
      <c r="BS64" s="1206"/>
      <c r="BT64" s="1206"/>
      <c r="BU64" s="1206"/>
      <c r="BV64" s="1206"/>
      <c r="BW64" s="1206"/>
      <c r="BX64" s="1206"/>
      <c r="BY64" s="1206"/>
      <c r="BZ64" s="1206"/>
      <c r="CA64" s="1206"/>
      <c r="CB64" s="1206"/>
      <c r="CC64" s="1206"/>
      <c r="CD64" s="1206"/>
      <c r="CE64" s="1206"/>
      <c r="CF64" s="1206"/>
      <c r="CG64" s="1206"/>
      <c r="CH64" s="1206"/>
      <c r="CI64" s="1206"/>
      <c r="CJ64" s="1206"/>
      <c r="CK64" s="1206"/>
      <c r="CL64" s="1206"/>
      <c r="CM64" s="1206"/>
      <c r="CN64" s="1206"/>
      <c r="CO64" s="1206"/>
      <c r="CP64" s="1206"/>
      <c r="CQ64" s="1206"/>
      <c r="CR64" s="1206"/>
      <c r="CS64" s="1206"/>
      <c r="CT64" s="1206"/>
      <c r="CU64" s="1206"/>
      <c r="CV64" s="1206"/>
      <c r="CW64" s="1206"/>
      <c r="CX64" s="1206"/>
      <c r="CY64" s="1206"/>
      <c r="CZ64" s="1206"/>
      <c r="DA64" s="1206"/>
      <c r="DB64" s="1206"/>
      <c r="DC64" s="1206"/>
      <c r="DD64" s="1206"/>
      <c r="DE64" s="1206"/>
      <c r="DF64" s="1206"/>
      <c r="DG64" s="1206"/>
      <c r="DH64" s="1206"/>
      <c r="DI64" s="1206"/>
      <c r="DJ64" s="1206"/>
      <c r="DK64" s="1206"/>
      <c r="DL64" s="1206"/>
      <c r="DM64" s="1206"/>
      <c r="DN64" s="1206"/>
      <c r="DO64" s="1206"/>
      <c r="DP64" s="1206"/>
      <c r="DQ64" s="1206"/>
    </row>
    <row r="65" spans="1:121" x14ac:dyDescent="0.2">
      <c r="A65" s="847" t="s">
        <v>532</v>
      </c>
      <c r="B65" s="848"/>
      <c r="C65" s="1212">
        <v>0</v>
      </c>
      <c r="D65" s="1212">
        <v>0</v>
      </c>
      <c r="E65" s="1212">
        <v>0</v>
      </c>
      <c r="F65" s="1212">
        <v>0</v>
      </c>
      <c r="G65" s="1212">
        <v>0</v>
      </c>
      <c r="H65" s="1212">
        <v>0</v>
      </c>
      <c r="I65" s="1212">
        <v>0</v>
      </c>
      <c r="J65" s="1212">
        <v>0</v>
      </c>
      <c r="K65" s="1212">
        <v>0</v>
      </c>
      <c r="L65" s="1212">
        <v>0</v>
      </c>
      <c r="M65" s="1212">
        <v>0</v>
      </c>
      <c r="N65" s="1212">
        <v>0</v>
      </c>
      <c r="O65" s="1212">
        <v>1.5543754293046831E-2</v>
      </c>
      <c r="P65" s="1212">
        <v>0</v>
      </c>
      <c r="Q65" s="1212">
        <v>0</v>
      </c>
      <c r="R65" s="1212">
        <v>0</v>
      </c>
      <c r="S65" s="1212">
        <v>0</v>
      </c>
      <c r="T65" s="1212">
        <v>1.9462531267420084E-2</v>
      </c>
      <c r="U65" s="1212">
        <v>0</v>
      </c>
      <c r="V65" s="1212">
        <v>1.4148794351570401E-2</v>
      </c>
      <c r="W65" s="1212">
        <v>5.6373654814198667E-3</v>
      </c>
      <c r="X65" s="1212">
        <v>0</v>
      </c>
      <c r="Y65" s="1212">
        <v>0</v>
      </c>
      <c r="Z65" s="1212">
        <v>0</v>
      </c>
      <c r="AA65" s="1212">
        <v>0</v>
      </c>
      <c r="AB65" s="1212">
        <v>0</v>
      </c>
      <c r="AC65" s="1212">
        <v>0</v>
      </c>
      <c r="AD65" s="1212">
        <v>0</v>
      </c>
      <c r="AE65" s="1212">
        <v>0</v>
      </c>
      <c r="AF65" s="1212">
        <v>0</v>
      </c>
      <c r="AG65" s="1212">
        <v>0</v>
      </c>
      <c r="AH65" s="1212">
        <v>0</v>
      </c>
      <c r="AI65" s="1212">
        <v>0</v>
      </c>
      <c r="AJ65" s="1212">
        <v>0</v>
      </c>
      <c r="AK65" s="1212">
        <v>0</v>
      </c>
      <c r="AL65" s="1212">
        <v>0</v>
      </c>
      <c r="AM65" s="1212">
        <v>0</v>
      </c>
      <c r="AN65" s="1212">
        <v>0</v>
      </c>
      <c r="AO65" s="1212">
        <v>0</v>
      </c>
      <c r="AP65" s="1212">
        <v>0</v>
      </c>
      <c r="AQ65" s="1212">
        <v>0</v>
      </c>
      <c r="AR65" s="1212">
        <v>9.6338343021460163E-4</v>
      </c>
      <c r="AS65" s="1206"/>
      <c r="AT65" s="1206"/>
      <c r="AU65" s="1206"/>
      <c r="AV65" s="1206"/>
      <c r="AW65" s="1206"/>
      <c r="AX65" s="1206"/>
      <c r="AY65" s="1206"/>
      <c r="AZ65" s="1206"/>
      <c r="BA65" s="1206"/>
      <c r="BB65" s="1206"/>
      <c r="BC65" s="1206"/>
      <c r="BD65" s="1206"/>
      <c r="BE65" s="1206"/>
      <c r="BF65" s="1206"/>
      <c r="BG65" s="1206"/>
      <c r="BH65" s="1206"/>
      <c r="BI65" s="1206"/>
      <c r="BJ65" s="1206"/>
      <c r="BK65" s="1206"/>
      <c r="BL65" s="1206"/>
      <c r="BM65" s="1206"/>
      <c r="BN65" s="1206"/>
      <c r="BO65" s="1206"/>
      <c r="BP65" s="1206"/>
      <c r="BQ65" s="1206"/>
      <c r="BR65" s="1206"/>
      <c r="BS65" s="1206"/>
      <c r="BT65" s="1206"/>
      <c r="BU65" s="1206"/>
      <c r="BV65" s="1206"/>
      <c r="BW65" s="1206"/>
      <c r="BX65" s="1206"/>
      <c r="BY65" s="1206"/>
      <c r="BZ65" s="1206"/>
      <c r="CA65" s="1206"/>
      <c r="CB65" s="1206"/>
      <c r="CC65" s="1206"/>
      <c r="CD65" s="1206"/>
      <c r="CE65" s="1206"/>
      <c r="CF65" s="1206"/>
      <c r="CG65" s="1206"/>
      <c r="CH65" s="1206"/>
      <c r="CI65" s="1206"/>
      <c r="CJ65" s="1206"/>
      <c r="CK65" s="1206"/>
      <c r="CL65" s="1206"/>
      <c r="CM65" s="1206"/>
      <c r="CN65" s="1206"/>
      <c r="CO65" s="1206"/>
      <c r="CP65" s="1206"/>
      <c r="CQ65" s="1206"/>
      <c r="CR65" s="1206"/>
      <c r="CS65" s="1206"/>
      <c r="CT65" s="1206"/>
      <c r="CU65" s="1206"/>
      <c r="CV65" s="1206"/>
      <c r="CW65" s="1206"/>
      <c r="CX65" s="1206"/>
      <c r="CY65" s="1206"/>
      <c r="CZ65" s="1206"/>
      <c r="DA65" s="1206"/>
      <c r="DB65" s="1206"/>
      <c r="DC65" s="1206"/>
      <c r="DD65" s="1206"/>
      <c r="DE65" s="1206"/>
      <c r="DF65" s="1206"/>
      <c r="DG65" s="1206"/>
      <c r="DH65" s="1206"/>
      <c r="DI65" s="1206"/>
      <c r="DJ65" s="1206"/>
      <c r="DK65" s="1206"/>
      <c r="DL65" s="1206"/>
      <c r="DM65" s="1206"/>
      <c r="DN65" s="1206"/>
      <c r="DO65" s="1206"/>
      <c r="DP65" s="1206"/>
      <c r="DQ65" s="1206"/>
    </row>
    <row r="66" spans="1:121" x14ac:dyDescent="0.2">
      <c r="A66" s="851"/>
      <c r="B66" s="1207" t="s">
        <v>410</v>
      </c>
      <c r="C66" s="1211"/>
      <c r="D66" s="1211"/>
      <c r="E66" s="1211"/>
      <c r="F66" s="1211"/>
      <c r="G66" s="1211"/>
      <c r="H66" s="1211"/>
      <c r="I66" s="1211"/>
      <c r="J66" s="1211"/>
      <c r="K66" s="1211"/>
      <c r="L66" s="1211"/>
      <c r="M66" s="1211"/>
      <c r="N66" s="1211"/>
      <c r="O66" s="1211">
        <v>1.5543754293046831E-2</v>
      </c>
      <c r="P66" s="1211"/>
      <c r="Q66" s="1211"/>
      <c r="R66" s="1211"/>
      <c r="S66" s="1211"/>
      <c r="T66" s="1211">
        <v>1.9462531267420084E-2</v>
      </c>
      <c r="U66" s="1211"/>
      <c r="V66" s="1211">
        <v>1.4148794351570401E-2</v>
      </c>
      <c r="W66" s="1211">
        <v>5.6373654814198667E-3</v>
      </c>
      <c r="X66" s="1211"/>
      <c r="Y66" s="1211"/>
      <c r="Z66" s="1211"/>
      <c r="AA66" s="1211"/>
      <c r="AB66" s="1211"/>
      <c r="AC66" s="1211"/>
      <c r="AD66" s="1211"/>
      <c r="AE66" s="1211"/>
      <c r="AF66" s="1211"/>
      <c r="AG66" s="1211"/>
      <c r="AH66" s="1211"/>
      <c r="AI66" s="1211"/>
      <c r="AJ66" s="1211"/>
      <c r="AK66" s="1211"/>
      <c r="AL66" s="1211"/>
      <c r="AM66" s="1211"/>
      <c r="AN66" s="1211"/>
      <c r="AO66" s="1211"/>
      <c r="AP66" s="1211"/>
      <c r="AQ66" s="1211"/>
      <c r="AR66" s="1211">
        <v>9.6338343021460163E-4</v>
      </c>
      <c r="AS66" s="1206"/>
      <c r="AT66" s="1206"/>
      <c r="AU66" s="1206"/>
      <c r="AV66" s="1206"/>
      <c r="AW66" s="1206"/>
      <c r="AX66" s="1206"/>
      <c r="AY66" s="1206"/>
      <c r="AZ66" s="1206"/>
      <c r="BA66" s="1206"/>
      <c r="BB66" s="1206"/>
      <c r="BC66" s="1206"/>
      <c r="BD66" s="1206"/>
      <c r="BE66" s="1206"/>
      <c r="BF66" s="1206"/>
      <c r="BG66" s="1206"/>
      <c r="BH66" s="1206"/>
      <c r="BI66" s="1206"/>
      <c r="BJ66" s="1206"/>
      <c r="BK66" s="1206"/>
      <c r="BL66" s="1206"/>
      <c r="BM66" s="1206"/>
      <c r="BN66" s="1206"/>
      <c r="BO66" s="1206"/>
      <c r="BP66" s="1206"/>
      <c r="BQ66" s="1206"/>
      <c r="BR66" s="1206"/>
      <c r="BS66" s="1206"/>
      <c r="BT66" s="1206"/>
      <c r="BU66" s="1206"/>
      <c r="BV66" s="1206"/>
      <c r="BW66" s="1206"/>
      <c r="BX66" s="1206"/>
      <c r="BY66" s="1206"/>
      <c r="BZ66" s="1206"/>
      <c r="CA66" s="1206"/>
      <c r="CB66" s="1206"/>
      <c r="CC66" s="1206"/>
      <c r="CD66" s="1206"/>
      <c r="CE66" s="1206"/>
      <c r="CF66" s="1206"/>
      <c r="CG66" s="1206"/>
      <c r="CH66" s="1206"/>
      <c r="CI66" s="1206"/>
      <c r="CJ66" s="1206"/>
      <c r="CK66" s="1206"/>
      <c r="CL66" s="1206"/>
      <c r="CM66" s="1206"/>
      <c r="CN66" s="1206"/>
      <c r="CO66" s="1206"/>
      <c r="CP66" s="1206"/>
      <c r="CQ66" s="1206"/>
      <c r="CR66" s="1206"/>
      <c r="CS66" s="1206"/>
      <c r="CT66" s="1206"/>
      <c r="CU66" s="1206"/>
      <c r="CV66" s="1206"/>
      <c r="CW66" s="1206"/>
      <c r="CX66" s="1206"/>
      <c r="CY66" s="1206"/>
      <c r="CZ66" s="1206"/>
      <c r="DA66" s="1206"/>
      <c r="DB66" s="1206"/>
      <c r="DC66" s="1206"/>
      <c r="DD66" s="1206"/>
      <c r="DE66" s="1206"/>
      <c r="DF66" s="1206"/>
      <c r="DG66" s="1206"/>
      <c r="DH66" s="1206"/>
      <c r="DI66" s="1206"/>
      <c r="DJ66" s="1206"/>
      <c r="DK66" s="1206"/>
      <c r="DL66" s="1206"/>
      <c r="DM66" s="1206"/>
      <c r="DN66" s="1206"/>
      <c r="DO66" s="1206"/>
      <c r="DP66" s="1206"/>
      <c r="DQ66" s="1206"/>
    </row>
    <row r="67" spans="1:121" x14ac:dyDescent="0.2">
      <c r="A67" s="847" t="s">
        <v>411</v>
      </c>
      <c r="B67" s="848"/>
      <c r="C67" s="1212">
        <v>0.21988396857039388</v>
      </c>
      <c r="D67" s="1212">
        <v>0.20291875543577653</v>
      </c>
      <c r="E67" s="1212">
        <v>0.26763054696334498</v>
      </c>
      <c r="F67" s="1212">
        <v>0.46154378012813713</v>
      </c>
      <c r="G67" s="1212">
        <v>0.49930607368262286</v>
      </c>
      <c r="H67" s="1212">
        <v>0.40892548506127324</v>
      </c>
      <c r="I67" s="1212">
        <v>0.31163215314226828</v>
      </c>
      <c r="J67" s="1212">
        <v>0.75989187192242735</v>
      </c>
      <c r="K67" s="1212">
        <v>0.27950268460379907</v>
      </c>
      <c r="L67" s="1212">
        <v>0.32934184050231968</v>
      </c>
      <c r="M67" s="1212">
        <v>0.3700769076620844</v>
      </c>
      <c r="N67" s="1212">
        <v>0.43973797751663368</v>
      </c>
      <c r="O67" s="1212">
        <v>0.46113553514767341</v>
      </c>
      <c r="P67" s="1212">
        <v>0.16482825067957399</v>
      </c>
      <c r="Q67" s="1212">
        <v>0.30454343583019444</v>
      </c>
      <c r="R67" s="1212">
        <v>0.41830839243875323</v>
      </c>
      <c r="S67" s="1212">
        <v>0.47803916082679976</v>
      </c>
      <c r="T67" s="1212">
        <v>0.51493974512605922</v>
      </c>
      <c r="U67" s="1212">
        <v>0.53522305556009453</v>
      </c>
      <c r="V67" s="1212">
        <v>0.64898642593682876</v>
      </c>
      <c r="W67" s="1212">
        <v>0.62328662884838693</v>
      </c>
      <c r="X67" s="1212">
        <v>0.64800121063823846</v>
      </c>
      <c r="Y67" s="1212">
        <v>0.38823133781366631</v>
      </c>
      <c r="Z67" s="1212">
        <v>0.3370196878442715</v>
      </c>
      <c r="AA67" s="1212">
        <v>0.3088716052357236</v>
      </c>
      <c r="AB67" s="1212">
        <v>0.58183912691418271</v>
      </c>
      <c r="AC67" s="1212">
        <v>0.36997844561464521</v>
      </c>
      <c r="AD67" s="1212">
        <v>0.27477207123934644</v>
      </c>
      <c r="AE67" s="1212">
        <v>0.23210391041050799</v>
      </c>
      <c r="AF67" s="1212">
        <v>0.37562170765914737</v>
      </c>
      <c r="AG67" s="1212">
        <v>0.65763462700616715</v>
      </c>
      <c r="AH67" s="1212">
        <v>0.81003134846370495</v>
      </c>
      <c r="AI67" s="1212">
        <v>0.60319010450479282</v>
      </c>
      <c r="AJ67" s="1212">
        <v>0.4694191450254242</v>
      </c>
      <c r="AK67" s="1212">
        <v>0</v>
      </c>
      <c r="AL67" s="1212">
        <v>0.47317741337660268</v>
      </c>
      <c r="AM67" s="1212">
        <v>0.80118521459514802</v>
      </c>
      <c r="AN67" s="1212">
        <v>0.73407247587160396</v>
      </c>
      <c r="AO67" s="1212">
        <v>0.37954852826597929</v>
      </c>
      <c r="AP67" s="1212">
        <v>0.54496667670516641</v>
      </c>
      <c r="AQ67" s="1212">
        <v>0.63465833043066133</v>
      </c>
      <c r="AR67" s="1212">
        <v>0.43596642265268321</v>
      </c>
      <c r="AS67" s="1206"/>
      <c r="AT67" s="1206"/>
      <c r="AU67" s="1206"/>
      <c r="AV67" s="1206"/>
      <c r="AW67" s="1206"/>
      <c r="AX67" s="1206"/>
      <c r="AY67" s="1206"/>
      <c r="AZ67" s="1206"/>
      <c r="BA67" s="1206"/>
      <c r="BB67" s="1206"/>
      <c r="BC67" s="1206"/>
      <c r="BD67" s="1206"/>
      <c r="BE67" s="1206"/>
      <c r="BF67" s="1206"/>
      <c r="BG67" s="1206"/>
      <c r="BH67" s="1206"/>
      <c r="BI67" s="1206"/>
      <c r="BJ67" s="1206"/>
      <c r="BK67" s="1206"/>
      <c r="BL67" s="1206"/>
      <c r="BM67" s="1206"/>
      <c r="BN67" s="1206"/>
      <c r="BO67" s="1206"/>
      <c r="BP67" s="1206"/>
      <c r="BQ67" s="1206"/>
      <c r="BR67" s="1206"/>
      <c r="BS67" s="1206"/>
      <c r="BT67" s="1206"/>
      <c r="BU67" s="1206"/>
      <c r="BV67" s="1206"/>
      <c r="BW67" s="1206"/>
      <c r="BX67" s="1206"/>
      <c r="BY67" s="1206"/>
      <c r="BZ67" s="1206"/>
      <c r="CA67" s="1206"/>
      <c r="CB67" s="1206"/>
      <c r="CC67" s="1206"/>
      <c r="CD67" s="1206"/>
      <c r="CE67" s="1206"/>
      <c r="CF67" s="1206"/>
      <c r="CG67" s="1206"/>
      <c r="CH67" s="1206"/>
      <c r="CI67" s="1206"/>
      <c r="CJ67" s="1206"/>
      <c r="CK67" s="1206"/>
      <c r="CL67" s="1206"/>
      <c r="CM67" s="1206"/>
      <c r="CN67" s="1206"/>
      <c r="CO67" s="1206"/>
      <c r="CP67" s="1206"/>
      <c r="CQ67" s="1206"/>
      <c r="CR67" s="1206"/>
      <c r="CS67" s="1206"/>
      <c r="CT67" s="1206"/>
      <c r="CU67" s="1206"/>
      <c r="CV67" s="1206"/>
      <c r="CW67" s="1206"/>
      <c r="CX67" s="1206"/>
      <c r="CY67" s="1206"/>
      <c r="CZ67" s="1206"/>
      <c r="DA67" s="1206"/>
      <c r="DB67" s="1206"/>
      <c r="DC67" s="1206"/>
      <c r="DD67" s="1206"/>
      <c r="DE67" s="1206"/>
      <c r="DF67" s="1206"/>
      <c r="DG67" s="1206"/>
      <c r="DH67" s="1206"/>
      <c r="DI67" s="1206"/>
      <c r="DJ67" s="1206"/>
      <c r="DK67" s="1206"/>
      <c r="DL67" s="1206"/>
      <c r="DM67" s="1206"/>
      <c r="DN67" s="1206"/>
      <c r="DO67" s="1206"/>
      <c r="DP67" s="1206"/>
      <c r="DQ67" s="1206"/>
    </row>
    <row r="68" spans="1:121" x14ac:dyDescent="0.2">
      <c r="A68" s="851"/>
      <c r="B68" s="1207" t="s">
        <v>52</v>
      </c>
      <c r="C68" s="1211"/>
      <c r="D68" s="1211">
        <v>7.159480435070688E-3</v>
      </c>
      <c r="E68" s="1211">
        <v>8.1285761706966966E-3</v>
      </c>
      <c r="F68" s="1211"/>
      <c r="G68" s="1211">
        <v>7.0601290559639374E-2</v>
      </c>
      <c r="H68" s="1211">
        <v>6.3183520555513781E-2</v>
      </c>
      <c r="I68" s="1211"/>
      <c r="J68" s="1211">
        <v>3.9658724182267152E-2</v>
      </c>
      <c r="K68" s="1211"/>
      <c r="L68" s="1211"/>
      <c r="M68" s="1211">
        <v>2.3953262687695639E-2</v>
      </c>
      <c r="N68" s="1211"/>
      <c r="O68" s="1211">
        <v>0.19334698575984507</v>
      </c>
      <c r="P68" s="1211"/>
      <c r="Q68" s="1211"/>
      <c r="R68" s="1211"/>
      <c r="S68" s="1211">
        <v>2.591118243071399E-2</v>
      </c>
      <c r="T68" s="1211">
        <v>2.9522637511638992E-2</v>
      </c>
      <c r="U68" s="1211"/>
      <c r="V68" s="1211">
        <v>0.17258028516491278</v>
      </c>
      <c r="W68" s="1211"/>
      <c r="X68" s="1211"/>
      <c r="Y68" s="1211">
        <v>7.6059506935721097E-3</v>
      </c>
      <c r="Z68" s="1211">
        <v>1.3054345396123769E-2</v>
      </c>
      <c r="AA68" s="1211"/>
      <c r="AB68" s="1211"/>
      <c r="AC68" s="1211">
        <v>2.9099689632733641E-2</v>
      </c>
      <c r="AD68" s="1211">
        <v>6.1157835491541827E-3</v>
      </c>
      <c r="AE68" s="1211"/>
      <c r="AF68" s="1211">
        <v>1.3890180979774826E-2</v>
      </c>
      <c r="AG68" s="1211"/>
      <c r="AH68" s="1211">
        <v>0.10678140168254087</v>
      </c>
      <c r="AI68" s="1211">
        <v>1.8218827274682482E-2</v>
      </c>
      <c r="AJ68" s="1211"/>
      <c r="AK68" s="1211"/>
      <c r="AL68" s="1211"/>
      <c r="AM68" s="1211">
        <v>2.5954844105562824E-2</v>
      </c>
      <c r="AN68" s="1211">
        <v>7.5947231468969575E-2</v>
      </c>
      <c r="AO68" s="1211">
        <v>3.3319724617044029E-2</v>
      </c>
      <c r="AP68" s="1211">
        <v>1.1169664908323424E-2</v>
      </c>
      <c r="AQ68" s="1211">
        <v>7.9595703725454839E-2</v>
      </c>
      <c r="AR68" s="1211">
        <v>2.3848496857004586E-2</v>
      </c>
      <c r="AS68" s="1206"/>
      <c r="AT68" s="1206"/>
      <c r="AU68" s="1206"/>
      <c r="AV68" s="1206"/>
      <c r="AW68" s="1206"/>
      <c r="AX68" s="1206"/>
      <c r="AY68" s="1206"/>
      <c r="AZ68" s="1206"/>
      <c r="BA68" s="1206"/>
      <c r="BB68" s="1206"/>
      <c r="BC68" s="1206"/>
      <c r="BD68" s="1206"/>
      <c r="BE68" s="1206"/>
      <c r="BF68" s="1206"/>
      <c r="BG68" s="1206"/>
      <c r="BH68" s="1206"/>
      <c r="BI68" s="1206"/>
      <c r="BJ68" s="1206"/>
      <c r="BK68" s="1206"/>
      <c r="BL68" s="1206"/>
      <c r="BM68" s="1206"/>
      <c r="BN68" s="1206"/>
      <c r="BO68" s="1206"/>
      <c r="BP68" s="1206"/>
      <c r="BQ68" s="1206"/>
      <c r="BR68" s="1206"/>
      <c r="BS68" s="1206"/>
      <c r="BT68" s="1206"/>
      <c r="BU68" s="1206"/>
      <c r="BV68" s="1206"/>
      <c r="BW68" s="1206"/>
      <c r="BX68" s="1206"/>
      <c r="BY68" s="1206"/>
      <c r="BZ68" s="1206"/>
      <c r="CA68" s="1206"/>
      <c r="CB68" s="1206"/>
      <c r="CC68" s="1206"/>
      <c r="CD68" s="1206"/>
      <c r="CE68" s="1206"/>
      <c r="CF68" s="1206"/>
      <c r="CG68" s="1206"/>
      <c r="CH68" s="1206"/>
      <c r="CI68" s="1206"/>
      <c r="CJ68" s="1206"/>
      <c r="CK68" s="1206"/>
      <c r="CL68" s="1206"/>
      <c r="CM68" s="1206"/>
      <c r="CN68" s="1206"/>
      <c r="CO68" s="1206"/>
      <c r="CP68" s="1206"/>
      <c r="CQ68" s="1206"/>
      <c r="CR68" s="1206"/>
      <c r="CS68" s="1206"/>
      <c r="CT68" s="1206"/>
      <c r="CU68" s="1206"/>
      <c r="CV68" s="1206"/>
      <c r="CW68" s="1206"/>
      <c r="CX68" s="1206"/>
      <c r="CY68" s="1206"/>
      <c r="CZ68" s="1206"/>
      <c r="DA68" s="1206"/>
      <c r="DB68" s="1206"/>
      <c r="DC68" s="1206"/>
      <c r="DD68" s="1206"/>
      <c r="DE68" s="1206"/>
      <c r="DF68" s="1206"/>
      <c r="DG68" s="1206"/>
      <c r="DH68" s="1206"/>
      <c r="DI68" s="1206"/>
      <c r="DJ68" s="1206"/>
      <c r="DK68" s="1206"/>
      <c r="DL68" s="1206"/>
      <c r="DM68" s="1206"/>
      <c r="DN68" s="1206"/>
      <c r="DO68" s="1206"/>
      <c r="DP68" s="1206"/>
      <c r="DQ68" s="1206"/>
    </row>
    <row r="69" spans="1:121" x14ac:dyDescent="0.2">
      <c r="A69" s="851"/>
      <c r="B69" s="1207" t="s">
        <v>61</v>
      </c>
      <c r="C69" s="1211"/>
      <c r="D69" s="1211"/>
      <c r="E69" s="1211"/>
      <c r="F69" s="1211"/>
      <c r="G69" s="1211"/>
      <c r="H69" s="1211"/>
      <c r="I69" s="1211"/>
      <c r="J69" s="1211"/>
      <c r="K69" s="1211"/>
      <c r="L69" s="1211">
        <v>4.5762942466376688E-2</v>
      </c>
      <c r="M69" s="1211"/>
      <c r="N69" s="1211"/>
      <c r="O69" s="1211"/>
      <c r="P69" s="1211"/>
      <c r="Q69" s="1211"/>
      <c r="R69" s="1211"/>
      <c r="S69" s="1211">
        <v>6.139785456452871E-2</v>
      </c>
      <c r="T69" s="1211"/>
      <c r="U69" s="1211">
        <v>6.7472506946804997E-2</v>
      </c>
      <c r="V69" s="1211"/>
      <c r="W69" s="1211">
        <v>0.15197442493369243</v>
      </c>
      <c r="X69" s="1211">
        <v>7.3608450700678854E-2</v>
      </c>
      <c r="Y69" s="1211">
        <v>3.5219333220775292E-2</v>
      </c>
      <c r="Z69" s="1211">
        <v>2.8493509995551117E-2</v>
      </c>
      <c r="AA69" s="1211">
        <v>2.229704139584069E-2</v>
      </c>
      <c r="AB69" s="1211"/>
      <c r="AC69" s="1211">
        <v>3.7903340646066055E-2</v>
      </c>
      <c r="AD69" s="1211">
        <v>3.2367199042899752E-2</v>
      </c>
      <c r="AE69" s="1211"/>
      <c r="AF69" s="1211">
        <v>2.5880859319184272E-2</v>
      </c>
      <c r="AG69" s="1211"/>
      <c r="AH69" s="1211"/>
      <c r="AI69" s="1211"/>
      <c r="AJ69" s="1211">
        <v>7.492358351147024E-3</v>
      </c>
      <c r="AK69" s="1211"/>
      <c r="AL69" s="1211"/>
      <c r="AM69" s="1211"/>
      <c r="AN69" s="1211"/>
      <c r="AO69" s="1211"/>
      <c r="AP69" s="1211"/>
      <c r="AQ69" s="1211"/>
      <c r="AR69" s="1211">
        <v>1.5060521013640695E-2</v>
      </c>
      <c r="AS69" s="1206"/>
      <c r="AT69" s="1206"/>
      <c r="AU69" s="1206"/>
      <c r="AV69" s="1206"/>
      <c r="AW69" s="1206"/>
      <c r="AX69" s="1206"/>
      <c r="AY69" s="1206"/>
      <c r="AZ69" s="1206"/>
      <c r="BA69" s="1206"/>
      <c r="BB69" s="1206"/>
      <c r="BC69" s="1206"/>
      <c r="BD69" s="1206"/>
      <c r="BE69" s="1206"/>
      <c r="BF69" s="1206"/>
      <c r="BG69" s="1206"/>
      <c r="BH69" s="1206"/>
      <c r="BI69" s="1206"/>
      <c r="BJ69" s="1206"/>
      <c r="BK69" s="1206"/>
      <c r="BL69" s="1206"/>
      <c r="BM69" s="1206"/>
      <c r="BN69" s="1206"/>
      <c r="BO69" s="1206"/>
      <c r="BP69" s="1206"/>
      <c r="BQ69" s="1206"/>
      <c r="BR69" s="1206"/>
      <c r="BS69" s="1206"/>
      <c r="BT69" s="1206"/>
      <c r="BU69" s="1206"/>
      <c r="BV69" s="1206"/>
      <c r="BW69" s="1206"/>
      <c r="BX69" s="1206"/>
      <c r="BY69" s="1206"/>
      <c r="BZ69" s="1206"/>
      <c r="CA69" s="1206"/>
      <c r="CB69" s="1206"/>
      <c r="CC69" s="1206"/>
      <c r="CD69" s="1206"/>
      <c r="CE69" s="1206"/>
      <c r="CF69" s="1206"/>
      <c r="CG69" s="1206"/>
      <c r="CH69" s="1206"/>
      <c r="CI69" s="1206"/>
      <c r="CJ69" s="1206"/>
      <c r="CK69" s="1206"/>
      <c r="CL69" s="1206"/>
      <c r="CM69" s="1206"/>
      <c r="CN69" s="1206"/>
      <c r="CO69" s="1206"/>
      <c r="CP69" s="1206"/>
      <c r="CQ69" s="1206"/>
      <c r="CR69" s="1206"/>
      <c r="CS69" s="1206"/>
      <c r="CT69" s="1206"/>
      <c r="CU69" s="1206"/>
      <c r="CV69" s="1206"/>
      <c r="CW69" s="1206"/>
      <c r="CX69" s="1206"/>
      <c r="CY69" s="1206"/>
      <c r="CZ69" s="1206"/>
      <c r="DA69" s="1206"/>
      <c r="DB69" s="1206"/>
      <c r="DC69" s="1206"/>
      <c r="DD69" s="1206"/>
      <c r="DE69" s="1206"/>
      <c r="DF69" s="1206"/>
      <c r="DG69" s="1206"/>
      <c r="DH69" s="1206"/>
      <c r="DI69" s="1206"/>
      <c r="DJ69" s="1206"/>
      <c r="DK69" s="1206"/>
      <c r="DL69" s="1206"/>
      <c r="DM69" s="1206"/>
      <c r="DN69" s="1206"/>
      <c r="DO69" s="1206"/>
      <c r="DP69" s="1206"/>
      <c r="DQ69" s="1206"/>
    </row>
    <row r="70" spans="1:121" x14ac:dyDescent="0.2">
      <c r="A70" s="851"/>
      <c r="B70" s="1207" t="s">
        <v>62</v>
      </c>
      <c r="C70" s="1211"/>
      <c r="D70" s="1211">
        <v>2.1890826584849865E-2</v>
      </c>
      <c r="E70" s="1211">
        <v>1.2174397758599386E-2</v>
      </c>
      <c r="F70" s="1211"/>
      <c r="G70" s="1211">
        <v>5.8449902927621311E-2</v>
      </c>
      <c r="H70" s="1211"/>
      <c r="I70" s="1211"/>
      <c r="J70" s="1211"/>
      <c r="K70" s="1211"/>
      <c r="L70" s="1211"/>
      <c r="M70" s="1211"/>
      <c r="N70" s="1211">
        <v>0.16901068410998782</v>
      </c>
      <c r="O70" s="1211"/>
      <c r="P70" s="1211"/>
      <c r="Q70" s="1211"/>
      <c r="R70" s="1211"/>
      <c r="S70" s="1211"/>
      <c r="T70" s="1211"/>
      <c r="U70" s="1211"/>
      <c r="V70" s="1211"/>
      <c r="W70" s="1211"/>
      <c r="X70" s="1211">
        <v>3.2047447161351425E-2</v>
      </c>
      <c r="Y70" s="1211"/>
      <c r="Z70" s="1211">
        <v>4.1308498262462426E-2</v>
      </c>
      <c r="AA70" s="1211">
        <v>2.8416024692583454E-2</v>
      </c>
      <c r="AB70" s="1211">
        <v>0.18998319734889349</v>
      </c>
      <c r="AC70" s="1211">
        <v>7.5650832857697109E-2</v>
      </c>
      <c r="AD70" s="1211">
        <v>6.6131269400158772E-3</v>
      </c>
      <c r="AE70" s="1211">
        <v>4.4012827529189107E-2</v>
      </c>
      <c r="AF70" s="1211"/>
      <c r="AG70" s="1211"/>
      <c r="AH70" s="1211"/>
      <c r="AI70" s="1211"/>
      <c r="AJ70" s="1211">
        <v>2.3277191898521512E-3</v>
      </c>
      <c r="AK70" s="1211"/>
      <c r="AL70" s="1211">
        <v>0.19573363232073554</v>
      </c>
      <c r="AM70" s="1211">
        <v>0.10175328669625458</v>
      </c>
      <c r="AN70" s="1211">
        <v>1.038173704078261E-2</v>
      </c>
      <c r="AO70" s="1211"/>
      <c r="AP70" s="1211"/>
      <c r="AQ70" s="1211"/>
      <c r="AR70" s="1211">
        <v>1.6350552380559109E-2</v>
      </c>
      <c r="AS70" s="1206"/>
      <c r="AT70" s="1206"/>
      <c r="AU70" s="1206"/>
      <c r="AV70" s="1206"/>
      <c r="AW70" s="1206"/>
      <c r="AX70" s="1206"/>
      <c r="AY70" s="1206"/>
      <c r="AZ70" s="1206"/>
      <c r="BA70" s="1206"/>
      <c r="BB70" s="1206"/>
      <c r="BC70" s="1206"/>
      <c r="BD70" s="1206"/>
      <c r="BE70" s="1206"/>
      <c r="BF70" s="1206"/>
      <c r="BG70" s="1206"/>
      <c r="BH70" s="1206"/>
      <c r="BI70" s="1206"/>
      <c r="BJ70" s="1206"/>
      <c r="BK70" s="1206"/>
      <c r="BL70" s="1206"/>
      <c r="BM70" s="1206"/>
      <c r="BN70" s="1206"/>
      <c r="BO70" s="1206"/>
      <c r="BP70" s="1206"/>
      <c r="BQ70" s="1206"/>
      <c r="BR70" s="1206"/>
      <c r="BS70" s="1206"/>
      <c r="BT70" s="1206"/>
      <c r="BU70" s="1206"/>
      <c r="BV70" s="1206"/>
      <c r="BW70" s="1206"/>
      <c r="BX70" s="1206"/>
      <c r="BY70" s="1206"/>
      <c r="BZ70" s="1206"/>
      <c r="CA70" s="1206"/>
      <c r="CB70" s="1206"/>
      <c r="CC70" s="1206"/>
      <c r="CD70" s="1206"/>
      <c r="CE70" s="1206"/>
      <c r="CF70" s="1206"/>
      <c r="CG70" s="1206"/>
      <c r="CH70" s="1206"/>
      <c r="CI70" s="1206"/>
      <c r="CJ70" s="1206"/>
      <c r="CK70" s="1206"/>
      <c r="CL70" s="1206"/>
      <c r="CM70" s="1206"/>
      <c r="CN70" s="1206"/>
      <c r="CO70" s="1206"/>
      <c r="CP70" s="1206"/>
      <c r="CQ70" s="1206"/>
      <c r="CR70" s="1206"/>
      <c r="CS70" s="1206"/>
      <c r="CT70" s="1206"/>
      <c r="CU70" s="1206"/>
      <c r="CV70" s="1206"/>
      <c r="CW70" s="1206"/>
      <c r="CX70" s="1206"/>
      <c r="CY70" s="1206"/>
      <c r="CZ70" s="1206"/>
      <c r="DA70" s="1206"/>
      <c r="DB70" s="1206"/>
      <c r="DC70" s="1206"/>
      <c r="DD70" s="1206"/>
      <c r="DE70" s="1206"/>
      <c r="DF70" s="1206"/>
      <c r="DG70" s="1206"/>
      <c r="DH70" s="1206"/>
      <c r="DI70" s="1206"/>
      <c r="DJ70" s="1206"/>
      <c r="DK70" s="1206"/>
      <c r="DL70" s="1206"/>
      <c r="DM70" s="1206"/>
      <c r="DN70" s="1206"/>
      <c r="DO70" s="1206"/>
      <c r="DP70" s="1206"/>
      <c r="DQ70" s="1206"/>
    </row>
    <row r="71" spans="1:121" x14ac:dyDescent="0.2">
      <c r="A71" s="851"/>
      <c r="B71" s="1207" t="s">
        <v>53</v>
      </c>
      <c r="C71" s="1211">
        <v>1.5076024312670822E-2</v>
      </c>
      <c r="D71" s="1211"/>
      <c r="E71" s="1211">
        <v>1.2193623946768274E-2</v>
      </c>
      <c r="F71" s="1211">
        <v>0.10344087927816413</v>
      </c>
      <c r="G71" s="1211">
        <v>6.6629971001534047E-2</v>
      </c>
      <c r="H71" s="1211">
        <v>8.28956852166369E-2</v>
      </c>
      <c r="I71" s="1211">
        <v>8.3055386743285067E-2</v>
      </c>
      <c r="J71" s="1211">
        <v>0.14560806791695427</v>
      </c>
      <c r="K71" s="1211">
        <v>7.5326818784125157E-2</v>
      </c>
      <c r="L71" s="1211"/>
      <c r="M71" s="1211">
        <v>0.10438819447964667</v>
      </c>
      <c r="N71" s="1211">
        <v>0.11808850457569711</v>
      </c>
      <c r="O71" s="1211">
        <v>2.0899907152571784E-2</v>
      </c>
      <c r="P71" s="1211">
        <v>5.8185221769146922E-2</v>
      </c>
      <c r="Q71" s="1211"/>
      <c r="R71" s="1211">
        <v>3.4937884748554339E-2</v>
      </c>
      <c r="S71" s="1211"/>
      <c r="T71" s="1211">
        <v>7.0595821347328613E-2</v>
      </c>
      <c r="U71" s="1211"/>
      <c r="V71" s="1211">
        <v>4.8262246280207532E-2</v>
      </c>
      <c r="W71" s="1211">
        <v>5.7522498305177583E-2</v>
      </c>
      <c r="X71" s="1211">
        <v>0.12397229920156977</v>
      </c>
      <c r="Y71" s="1211">
        <v>0.10684148740099937</v>
      </c>
      <c r="Z71" s="1211">
        <v>5.2042423742442862E-2</v>
      </c>
      <c r="AA71" s="1211">
        <v>7.5113215144610654E-2</v>
      </c>
      <c r="AB71" s="1211">
        <v>4.8516035885211514E-2</v>
      </c>
      <c r="AC71" s="1211">
        <v>7.257173686214112E-2</v>
      </c>
      <c r="AD71" s="1211">
        <v>9.3766832851006204E-2</v>
      </c>
      <c r="AE71" s="1211">
        <v>3.7173911905598621E-2</v>
      </c>
      <c r="AF71" s="1211">
        <v>4.0195660301646056E-2</v>
      </c>
      <c r="AG71" s="1211">
        <v>0.18987825646002593</v>
      </c>
      <c r="AH71" s="1211">
        <v>6.6138108654411318E-2</v>
      </c>
      <c r="AI71" s="1211">
        <v>9.2727539830049902E-2</v>
      </c>
      <c r="AJ71" s="1211">
        <v>5.6263153874803802E-2</v>
      </c>
      <c r="AK71" s="1211"/>
      <c r="AL71" s="1211"/>
      <c r="AM71" s="1211">
        <v>2.7985144122914106E-2</v>
      </c>
      <c r="AN71" s="1211"/>
      <c r="AO71" s="1211">
        <v>2.4809239013577081E-2</v>
      </c>
      <c r="AP71" s="1211">
        <v>2.2250918291200725E-2</v>
      </c>
      <c r="AQ71" s="1211"/>
      <c r="AR71" s="1211">
        <v>5.718547684904389E-2</v>
      </c>
      <c r="AS71" s="1206"/>
      <c r="AT71" s="1206"/>
      <c r="AU71" s="1206"/>
      <c r="AV71" s="1206"/>
      <c r="AW71" s="1206"/>
      <c r="AX71" s="1206"/>
      <c r="AY71" s="1206"/>
      <c r="AZ71" s="1206"/>
      <c r="BA71" s="1206"/>
      <c r="BB71" s="1206"/>
      <c r="BC71" s="1206"/>
      <c r="BD71" s="1206"/>
      <c r="BE71" s="1206"/>
      <c r="BF71" s="1206"/>
      <c r="BG71" s="1206"/>
      <c r="BH71" s="1206"/>
      <c r="BI71" s="1206"/>
      <c r="BJ71" s="1206"/>
      <c r="BK71" s="1206"/>
      <c r="BL71" s="1206"/>
      <c r="BM71" s="1206"/>
      <c r="BN71" s="1206"/>
      <c r="BO71" s="1206"/>
      <c r="BP71" s="1206"/>
      <c r="BQ71" s="1206"/>
      <c r="BR71" s="1206"/>
      <c r="BS71" s="1206"/>
      <c r="BT71" s="1206"/>
      <c r="BU71" s="1206"/>
      <c r="BV71" s="1206"/>
      <c r="BW71" s="1206"/>
      <c r="BX71" s="1206"/>
      <c r="BY71" s="1206"/>
      <c r="BZ71" s="1206"/>
      <c r="CA71" s="1206"/>
      <c r="CB71" s="1206"/>
      <c r="CC71" s="1206"/>
      <c r="CD71" s="1206"/>
      <c r="CE71" s="1206"/>
      <c r="CF71" s="1206"/>
      <c r="CG71" s="1206"/>
      <c r="CH71" s="1206"/>
      <c r="CI71" s="1206"/>
      <c r="CJ71" s="1206"/>
      <c r="CK71" s="1206"/>
      <c r="CL71" s="1206"/>
      <c r="CM71" s="1206"/>
      <c r="CN71" s="1206"/>
      <c r="CO71" s="1206"/>
      <c r="CP71" s="1206"/>
      <c r="CQ71" s="1206"/>
      <c r="CR71" s="1206"/>
      <c r="CS71" s="1206"/>
      <c r="CT71" s="1206"/>
      <c r="CU71" s="1206"/>
      <c r="CV71" s="1206"/>
      <c r="CW71" s="1206"/>
      <c r="CX71" s="1206"/>
      <c r="CY71" s="1206"/>
      <c r="CZ71" s="1206"/>
      <c r="DA71" s="1206"/>
      <c r="DB71" s="1206"/>
      <c r="DC71" s="1206"/>
      <c r="DD71" s="1206"/>
      <c r="DE71" s="1206"/>
      <c r="DF71" s="1206"/>
      <c r="DG71" s="1206"/>
      <c r="DH71" s="1206"/>
      <c r="DI71" s="1206"/>
      <c r="DJ71" s="1206"/>
      <c r="DK71" s="1206"/>
      <c r="DL71" s="1206"/>
      <c r="DM71" s="1206"/>
      <c r="DN71" s="1206"/>
      <c r="DO71" s="1206"/>
      <c r="DP71" s="1206"/>
      <c r="DQ71" s="1206"/>
    </row>
    <row r="72" spans="1:121" x14ac:dyDescent="0.2">
      <c r="A72" s="851"/>
      <c r="B72" s="1207" t="s">
        <v>54</v>
      </c>
      <c r="C72" s="1211"/>
      <c r="D72" s="1211">
        <v>3.1272342442384013E-2</v>
      </c>
      <c r="E72" s="1211"/>
      <c r="F72" s="1211"/>
      <c r="G72" s="1211"/>
      <c r="H72" s="1211"/>
      <c r="I72" s="1211"/>
      <c r="J72" s="1211">
        <v>1.8517869823619186E-2</v>
      </c>
      <c r="K72" s="1211"/>
      <c r="L72" s="1211">
        <v>6.3745801492436222E-2</v>
      </c>
      <c r="M72" s="1211"/>
      <c r="N72" s="1211"/>
      <c r="O72" s="1211">
        <v>9.6790655536291792E-2</v>
      </c>
      <c r="P72" s="1211">
        <v>0.10664302891042707</v>
      </c>
      <c r="Q72" s="1211">
        <v>2.0560337918056674E-2</v>
      </c>
      <c r="R72" s="1211">
        <v>4.2752133772184252E-2</v>
      </c>
      <c r="S72" s="1211">
        <v>0.12650869192612169</v>
      </c>
      <c r="T72" s="1211">
        <v>7.6027673386351594E-2</v>
      </c>
      <c r="U72" s="1211">
        <v>0.1487680291547924</v>
      </c>
      <c r="V72" s="1211">
        <v>0.16057011108959307</v>
      </c>
      <c r="W72" s="1211">
        <v>8.42202831348495E-2</v>
      </c>
      <c r="X72" s="1211">
        <v>6.2732654875955182E-2</v>
      </c>
      <c r="Y72" s="1211"/>
      <c r="Z72" s="1211">
        <v>7.5463687991953734E-3</v>
      </c>
      <c r="AA72" s="1211">
        <v>5.1911302477906816E-3</v>
      </c>
      <c r="AB72" s="1211">
        <v>0.1457603239650492</v>
      </c>
      <c r="AC72" s="1211">
        <v>2.2894010169884297E-2</v>
      </c>
      <c r="AD72" s="1211">
        <v>1.7912946780951872E-2</v>
      </c>
      <c r="AE72" s="1211">
        <v>0.10741357994498724</v>
      </c>
      <c r="AF72" s="1211">
        <v>9.0165874311352784E-2</v>
      </c>
      <c r="AG72" s="1211">
        <v>0.12543139141783338</v>
      </c>
      <c r="AH72" s="1211">
        <v>8.4706176543239364E-2</v>
      </c>
      <c r="AI72" s="1211">
        <v>4.1575182106118845E-2</v>
      </c>
      <c r="AJ72" s="1211">
        <v>0.11095694194883107</v>
      </c>
      <c r="AK72" s="1211"/>
      <c r="AL72" s="1211"/>
      <c r="AM72" s="1211"/>
      <c r="AN72" s="1211">
        <v>5.3143260617235212E-2</v>
      </c>
      <c r="AO72" s="1211">
        <v>4.80247283619957E-2</v>
      </c>
      <c r="AP72" s="1211"/>
      <c r="AQ72" s="1211">
        <v>3.4138515660180821E-2</v>
      </c>
      <c r="AR72" s="1211">
        <v>4.6971429936562614E-2</v>
      </c>
      <c r="AS72" s="1206"/>
      <c r="AT72" s="1206"/>
      <c r="AU72" s="1206"/>
      <c r="AV72" s="1206"/>
      <c r="AW72" s="1206"/>
      <c r="AX72" s="1206"/>
      <c r="AY72" s="1206"/>
      <c r="AZ72" s="1206"/>
      <c r="BA72" s="1206"/>
      <c r="BB72" s="1206"/>
      <c r="BC72" s="1206"/>
      <c r="BD72" s="1206"/>
      <c r="BE72" s="1206"/>
      <c r="BF72" s="1206"/>
      <c r="BG72" s="1206"/>
      <c r="BH72" s="1206"/>
      <c r="BI72" s="1206"/>
      <c r="BJ72" s="1206"/>
      <c r="BK72" s="1206"/>
      <c r="BL72" s="1206"/>
      <c r="BM72" s="1206"/>
      <c r="BN72" s="1206"/>
      <c r="BO72" s="1206"/>
      <c r="BP72" s="1206"/>
      <c r="BQ72" s="1206"/>
      <c r="BR72" s="1206"/>
      <c r="BS72" s="1206"/>
      <c r="BT72" s="1206"/>
      <c r="BU72" s="1206"/>
      <c r="BV72" s="1206"/>
      <c r="BW72" s="1206"/>
      <c r="BX72" s="1206"/>
      <c r="BY72" s="1206"/>
      <c r="BZ72" s="1206"/>
      <c r="CA72" s="1206"/>
      <c r="CB72" s="1206"/>
      <c r="CC72" s="1206"/>
      <c r="CD72" s="1206"/>
      <c r="CE72" s="1206"/>
      <c r="CF72" s="1206"/>
      <c r="CG72" s="1206"/>
      <c r="CH72" s="1206"/>
      <c r="CI72" s="1206"/>
      <c r="CJ72" s="1206"/>
      <c r="CK72" s="1206"/>
      <c r="CL72" s="1206"/>
      <c r="CM72" s="1206"/>
      <c r="CN72" s="1206"/>
      <c r="CO72" s="1206"/>
      <c r="CP72" s="1206"/>
      <c r="CQ72" s="1206"/>
      <c r="CR72" s="1206"/>
      <c r="CS72" s="1206"/>
      <c r="CT72" s="1206"/>
      <c r="CU72" s="1206"/>
      <c r="CV72" s="1206"/>
      <c r="CW72" s="1206"/>
      <c r="CX72" s="1206"/>
      <c r="CY72" s="1206"/>
      <c r="CZ72" s="1206"/>
      <c r="DA72" s="1206"/>
      <c r="DB72" s="1206"/>
      <c r="DC72" s="1206"/>
      <c r="DD72" s="1206"/>
      <c r="DE72" s="1206"/>
      <c r="DF72" s="1206"/>
      <c r="DG72" s="1206"/>
      <c r="DH72" s="1206"/>
      <c r="DI72" s="1206"/>
      <c r="DJ72" s="1206"/>
      <c r="DK72" s="1206"/>
      <c r="DL72" s="1206"/>
      <c r="DM72" s="1206"/>
      <c r="DN72" s="1206"/>
      <c r="DO72" s="1206"/>
      <c r="DP72" s="1206"/>
      <c r="DQ72" s="1206"/>
    </row>
    <row r="73" spans="1:121" x14ac:dyDescent="0.2">
      <c r="A73" s="851"/>
      <c r="B73" s="1207" t="s">
        <v>55</v>
      </c>
      <c r="C73" s="1211">
        <v>8.031415377185068E-2</v>
      </c>
      <c r="D73" s="1211">
        <v>7.3212390815553079E-3</v>
      </c>
      <c r="E73" s="1211">
        <v>2.091116667591502E-2</v>
      </c>
      <c r="F73" s="1211">
        <v>0.11689607867291613</v>
      </c>
      <c r="G73" s="1211">
        <v>8.0620063375322348E-2</v>
      </c>
      <c r="H73" s="1211">
        <v>0.17016859411481777</v>
      </c>
      <c r="I73" s="1211">
        <v>4.480536739011539E-2</v>
      </c>
      <c r="J73" s="1211">
        <v>0.11829538378690066</v>
      </c>
      <c r="K73" s="1211">
        <v>8.9313631039740372E-3</v>
      </c>
      <c r="L73" s="1211">
        <v>7.1149044802503156E-2</v>
      </c>
      <c r="M73" s="1211">
        <v>6.1937066155878413E-2</v>
      </c>
      <c r="N73" s="1211"/>
      <c r="O73" s="1211">
        <v>2.0763272179042103E-2</v>
      </c>
      <c r="P73" s="1211"/>
      <c r="Q73" s="1211">
        <v>1.2642967886946153E-2</v>
      </c>
      <c r="R73" s="1211"/>
      <c r="S73" s="1211">
        <v>8.7810164769648383E-2</v>
      </c>
      <c r="T73" s="1211">
        <v>1.303809092485953E-2</v>
      </c>
      <c r="U73" s="1211">
        <v>2.3639082792045692E-2</v>
      </c>
      <c r="V73" s="1211">
        <v>1.573788914046774E-2</v>
      </c>
      <c r="W73" s="1211">
        <v>8.1784981302142012E-2</v>
      </c>
      <c r="X73" s="1211">
        <v>0.16025944411734996</v>
      </c>
      <c r="Y73" s="1211">
        <v>0.11255527740339578</v>
      </c>
      <c r="Z73" s="1211"/>
      <c r="AA73" s="1211"/>
      <c r="AB73" s="1211">
        <v>9.9115586680883799E-2</v>
      </c>
      <c r="AC73" s="1211"/>
      <c r="AD73" s="1211">
        <v>4.6114481910193218E-2</v>
      </c>
      <c r="AE73" s="1211"/>
      <c r="AF73" s="1211">
        <v>9.2574336818415551E-2</v>
      </c>
      <c r="AG73" s="1211">
        <v>0.16459396983363639</v>
      </c>
      <c r="AH73" s="1211">
        <v>0.18720626890072214</v>
      </c>
      <c r="AI73" s="1211">
        <v>7.4541524481944246E-2</v>
      </c>
      <c r="AJ73" s="1211">
        <v>6.4866022915928995E-2</v>
      </c>
      <c r="AK73" s="1211"/>
      <c r="AL73" s="1211"/>
      <c r="AM73" s="1211">
        <v>0.10516545055057157</v>
      </c>
      <c r="AN73" s="1211">
        <v>9.8774096160074588E-3</v>
      </c>
      <c r="AO73" s="1211"/>
      <c r="AP73" s="1211"/>
      <c r="AQ73" s="1211"/>
      <c r="AR73" s="1211">
        <v>5.2080610145484207E-2</v>
      </c>
      <c r="AS73" s="1206"/>
      <c r="AT73" s="1206"/>
      <c r="AU73" s="1206"/>
      <c r="AV73" s="1206"/>
      <c r="AW73" s="1206"/>
      <c r="AX73" s="1206"/>
      <c r="AY73" s="1206"/>
      <c r="AZ73" s="1206"/>
      <c r="BA73" s="1206"/>
      <c r="BB73" s="1206"/>
      <c r="BC73" s="1206"/>
      <c r="BD73" s="1206"/>
      <c r="BE73" s="1206"/>
      <c r="BF73" s="1206"/>
      <c r="BG73" s="1206"/>
      <c r="BH73" s="1206"/>
      <c r="BI73" s="1206"/>
      <c r="BJ73" s="1206"/>
      <c r="BK73" s="1206"/>
      <c r="BL73" s="1206"/>
      <c r="BM73" s="1206"/>
      <c r="BN73" s="1206"/>
      <c r="BO73" s="1206"/>
      <c r="BP73" s="1206"/>
      <c r="BQ73" s="1206"/>
      <c r="BR73" s="1206"/>
      <c r="BS73" s="1206"/>
      <c r="BT73" s="1206"/>
      <c r="BU73" s="1206"/>
      <c r="BV73" s="1206"/>
      <c r="BW73" s="1206"/>
      <c r="BX73" s="1206"/>
      <c r="BY73" s="1206"/>
      <c r="BZ73" s="1206"/>
      <c r="CA73" s="1206"/>
      <c r="CB73" s="1206"/>
      <c r="CC73" s="1206"/>
      <c r="CD73" s="1206"/>
      <c r="CE73" s="1206"/>
      <c r="CF73" s="1206"/>
      <c r="CG73" s="1206"/>
      <c r="CH73" s="1206"/>
      <c r="CI73" s="1206"/>
      <c r="CJ73" s="1206"/>
      <c r="CK73" s="1206"/>
      <c r="CL73" s="1206"/>
      <c r="CM73" s="1206"/>
      <c r="CN73" s="1206"/>
      <c r="CO73" s="1206"/>
      <c r="CP73" s="1206"/>
      <c r="CQ73" s="1206"/>
      <c r="CR73" s="1206"/>
      <c r="CS73" s="1206"/>
      <c r="CT73" s="1206"/>
      <c r="CU73" s="1206"/>
      <c r="CV73" s="1206"/>
      <c r="CW73" s="1206"/>
      <c r="CX73" s="1206"/>
      <c r="CY73" s="1206"/>
      <c r="CZ73" s="1206"/>
      <c r="DA73" s="1206"/>
      <c r="DB73" s="1206"/>
      <c r="DC73" s="1206"/>
      <c r="DD73" s="1206"/>
      <c r="DE73" s="1206"/>
      <c r="DF73" s="1206"/>
      <c r="DG73" s="1206"/>
      <c r="DH73" s="1206"/>
      <c r="DI73" s="1206"/>
      <c r="DJ73" s="1206"/>
      <c r="DK73" s="1206"/>
      <c r="DL73" s="1206"/>
      <c r="DM73" s="1206"/>
      <c r="DN73" s="1206"/>
      <c r="DO73" s="1206"/>
      <c r="DP73" s="1206"/>
      <c r="DQ73" s="1206"/>
    </row>
    <row r="74" spans="1:121" x14ac:dyDescent="0.2">
      <c r="A74" s="851"/>
      <c r="B74" s="1207" t="s">
        <v>412</v>
      </c>
      <c r="C74" s="1211"/>
      <c r="D74" s="1211"/>
      <c r="E74" s="1211">
        <v>1.0557691848684934E-2</v>
      </c>
      <c r="F74" s="1211">
        <v>6.8921939723363412E-2</v>
      </c>
      <c r="G74" s="1211"/>
      <c r="H74" s="1211">
        <v>1.1685714403882679E-2</v>
      </c>
      <c r="I74" s="1211"/>
      <c r="J74" s="1211">
        <v>5.028570935935496E-2</v>
      </c>
      <c r="K74" s="1211"/>
      <c r="L74" s="1211">
        <v>6.3259592961617234E-2</v>
      </c>
      <c r="M74" s="1211"/>
      <c r="N74" s="1211">
        <v>8.3661056286565422E-2</v>
      </c>
      <c r="O74" s="1211"/>
      <c r="P74" s="1211"/>
      <c r="Q74" s="1211"/>
      <c r="R74" s="1211"/>
      <c r="S74" s="1211">
        <v>1.7634994901190599E-2</v>
      </c>
      <c r="T74" s="1211">
        <v>5.8545632317161381E-2</v>
      </c>
      <c r="U74" s="1211">
        <v>1.4888483406955567E-2</v>
      </c>
      <c r="V74" s="1211">
        <v>0.16269975512954205</v>
      </c>
      <c r="W74" s="1211"/>
      <c r="X74" s="1211">
        <v>2.9227807437766765E-2</v>
      </c>
      <c r="Y74" s="1211">
        <v>4.1058485538532516E-2</v>
      </c>
      <c r="Z74" s="1211"/>
      <c r="AA74" s="1211"/>
      <c r="AB74" s="1211"/>
      <c r="AC74" s="1211"/>
      <c r="AD74" s="1211">
        <v>2.4421258940962455E-2</v>
      </c>
      <c r="AE74" s="1211"/>
      <c r="AF74" s="1211"/>
      <c r="AG74" s="1211"/>
      <c r="AH74" s="1211">
        <v>0.11866031230084896</v>
      </c>
      <c r="AI74" s="1211"/>
      <c r="AJ74" s="1211">
        <v>1.3042849121750236E-3</v>
      </c>
      <c r="AK74" s="1211"/>
      <c r="AL74" s="1211"/>
      <c r="AM74" s="1211">
        <v>0.16624723439671688</v>
      </c>
      <c r="AN74" s="1211">
        <v>0.11415110389597642</v>
      </c>
      <c r="AO74" s="1211"/>
      <c r="AP74" s="1211">
        <v>8.3560567251986569E-3</v>
      </c>
      <c r="AQ74" s="1211">
        <v>0.18827038836485763</v>
      </c>
      <c r="AR74" s="1211">
        <v>2.5422724347121086E-2</v>
      </c>
      <c r="AS74" s="1206"/>
      <c r="AT74" s="1206"/>
      <c r="AU74" s="1206"/>
      <c r="AV74" s="1206"/>
      <c r="AW74" s="1206"/>
      <c r="AX74" s="1206"/>
      <c r="AY74" s="1206"/>
      <c r="AZ74" s="1206"/>
      <c r="BA74" s="1206"/>
      <c r="BB74" s="1206"/>
      <c r="BC74" s="1206"/>
      <c r="BD74" s="1206"/>
      <c r="BE74" s="1206"/>
      <c r="BF74" s="1206"/>
      <c r="BG74" s="1206"/>
      <c r="BH74" s="1206"/>
      <c r="BI74" s="1206"/>
      <c r="BJ74" s="1206"/>
      <c r="BK74" s="1206"/>
      <c r="BL74" s="1206"/>
      <c r="BM74" s="1206"/>
      <c r="BN74" s="1206"/>
      <c r="BO74" s="1206"/>
      <c r="BP74" s="1206"/>
      <c r="BQ74" s="1206"/>
      <c r="BR74" s="1206"/>
      <c r="BS74" s="1206"/>
      <c r="BT74" s="1206"/>
      <c r="BU74" s="1206"/>
      <c r="BV74" s="1206"/>
      <c r="BW74" s="1206"/>
      <c r="BX74" s="1206"/>
      <c r="BY74" s="1206"/>
      <c r="BZ74" s="1206"/>
      <c r="CA74" s="1206"/>
      <c r="CB74" s="1206"/>
      <c r="CC74" s="1206"/>
      <c r="CD74" s="1206"/>
      <c r="CE74" s="1206"/>
      <c r="CF74" s="1206"/>
      <c r="CG74" s="1206"/>
      <c r="CH74" s="1206"/>
      <c r="CI74" s="1206"/>
      <c r="CJ74" s="1206"/>
      <c r="CK74" s="1206"/>
      <c r="CL74" s="1206"/>
      <c r="CM74" s="1206"/>
      <c r="CN74" s="1206"/>
      <c r="CO74" s="1206"/>
      <c r="CP74" s="1206"/>
      <c r="CQ74" s="1206"/>
      <c r="CR74" s="1206"/>
      <c r="CS74" s="1206"/>
      <c r="CT74" s="1206"/>
      <c r="CU74" s="1206"/>
      <c r="CV74" s="1206"/>
      <c r="CW74" s="1206"/>
      <c r="CX74" s="1206"/>
      <c r="CY74" s="1206"/>
      <c r="CZ74" s="1206"/>
      <c r="DA74" s="1206"/>
      <c r="DB74" s="1206"/>
      <c r="DC74" s="1206"/>
      <c r="DD74" s="1206"/>
      <c r="DE74" s="1206"/>
      <c r="DF74" s="1206"/>
      <c r="DG74" s="1206"/>
      <c r="DH74" s="1206"/>
      <c r="DI74" s="1206"/>
      <c r="DJ74" s="1206"/>
      <c r="DK74" s="1206"/>
      <c r="DL74" s="1206"/>
      <c r="DM74" s="1206"/>
      <c r="DN74" s="1206"/>
      <c r="DO74" s="1206"/>
      <c r="DP74" s="1206"/>
      <c r="DQ74" s="1206"/>
    </row>
    <row r="75" spans="1:121" x14ac:dyDescent="0.2">
      <c r="A75" s="851"/>
      <c r="B75" s="1207" t="s">
        <v>56</v>
      </c>
      <c r="C75" s="1211"/>
      <c r="D75" s="1211">
        <v>7.4171522898840173E-2</v>
      </c>
      <c r="E75" s="1211">
        <v>9.2209503709585708E-2</v>
      </c>
      <c r="F75" s="1211"/>
      <c r="G75" s="1211"/>
      <c r="H75" s="1211"/>
      <c r="I75" s="1211">
        <v>0.13293651803311918</v>
      </c>
      <c r="J75" s="1211"/>
      <c r="K75" s="1211">
        <v>0.14599470961431132</v>
      </c>
      <c r="L75" s="1211"/>
      <c r="M75" s="1211">
        <v>0.12762522408109109</v>
      </c>
      <c r="N75" s="1211"/>
      <c r="O75" s="1211"/>
      <c r="P75" s="1211"/>
      <c r="Q75" s="1211"/>
      <c r="R75" s="1211">
        <v>0.17414213923662472</v>
      </c>
      <c r="S75" s="1211">
        <v>5.3718701875378062E-2</v>
      </c>
      <c r="T75" s="1211">
        <v>0.2288937945350582</v>
      </c>
      <c r="U75" s="1211">
        <v>9.1519946854646692E-2</v>
      </c>
      <c r="V75" s="1211">
        <v>5.7061496697941909E-2</v>
      </c>
      <c r="W75" s="1211">
        <v>0.15995256862584487</v>
      </c>
      <c r="X75" s="1211"/>
      <c r="Y75" s="1211"/>
      <c r="Z75" s="1211">
        <v>9.3990434944007384E-2</v>
      </c>
      <c r="AA75" s="1211">
        <v>0.11502310860125285</v>
      </c>
      <c r="AB75" s="1211"/>
      <c r="AC75" s="1211">
        <v>8.2508570892255037E-2</v>
      </c>
      <c r="AD75" s="1211"/>
      <c r="AE75" s="1211"/>
      <c r="AF75" s="1211">
        <v>4.1447961209422506E-2</v>
      </c>
      <c r="AG75" s="1211"/>
      <c r="AH75" s="1211">
        <v>5.3091872216829063E-3</v>
      </c>
      <c r="AI75" s="1211">
        <v>2.2986983527923982E-3</v>
      </c>
      <c r="AJ75" s="1211">
        <v>9.886146011917081E-2</v>
      </c>
      <c r="AK75" s="1211"/>
      <c r="AL75" s="1211"/>
      <c r="AM75" s="1211"/>
      <c r="AN75" s="1211"/>
      <c r="AO75" s="1211">
        <v>6.6171386543857597E-2</v>
      </c>
      <c r="AP75" s="1211">
        <v>6.3851670322945017E-2</v>
      </c>
      <c r="AQ75" s="1211"/>
      <c r="AR75" s="1211">
        <v>5.7960388567155512E-2</v>
      </c>
      <c r="AS75" s="1206"/>
      <c r="AT75" s="1206"/>
      <c r="AU75" s="1206"/>
      <c r="AV75" s="1206"/>
      <c r="AW75" s="1206"/>
      <c r="AX75" s="1206"/>
      <c r="AY75" s="1206"/>
      <c r="AZ75" s="1206"/>
      <c r="BA75" s="1206"/>
      <c r="BB75" s="1206"/>
      <c r="BC75" s="1206"/>
      <c r="BD75" s="1206"/>
      <c r="BE75" s="1206"/>
      <c r="BF75" s="1206"/>
      <c r="BG75" s="1206"/>
      <c r="BH75" s="1206"/>
      <c r="BI75" s="1206"/>
      <c r="BJ75" s="1206"/>
      <c r="BK75" s="1206"/>
      <c r="BL75" s="1206"/>
      <c r="BM75" s="1206"/>
      <c r="BN75" s="1206"/>
      <c r="BO75" s="1206"/>
      <c r="BP75" s="1206"/>
      <c r="BQ75" s="1206"/>
      <c r="BR75" s="1206"/>
      <c r="BS75" s="1206"/>
      <c r="BT75" s="1206"/>
      <c r="BU75" s="1206"/>
      <c r="BV75" s="1206"/>
      <c r="BW75" s="1206"/>
      <c r="BX75" s="1206"/>
      <c r="BY75" s="1206"/>
      <c r="BZ75" s="1206"/>
      <c r="CA75" s="1206"/>
      <c r="CB75" s="1206"/>
      <c r="CC75" s="1206"/>
      <c r="CD75" s="1206"/>
      <c r="CE75" s="1206"/>
      <c r="CF75" s="1206"/>
      <c r="CG75" s="1206"/>
      <c r="CH75" s="1206"/>
      <c r="CI75" s="1206"/>
      <c r="CJ75" s="1206"/>
      <c r="CK75" s="1206"/>
      <c r="CL75" s="1206"/>
      <c r="CM75" s="1206"/>
      <c r="CN75" s="1206"/>
      <c r="CO75" s="1206"/>
      <c r="CP75" s="1206"/>
      <c r="CQ75" s="1206"/>
      <c r="CR75" s="1206"/>
      <c r="CS75" s="1206"/>
      <c r="CT75" s="1206"/>
      <c r="CU75" s="1206"/>
      <c r="CV75" s="1206"/>
      <c r="CW75" s="1206"/>
      <c r="CX75" s="1206"/>
      <c r="CY75" s="1206"/>
      <c r="CZ75" s="1206"/>
      <c r="DA75" s="1206"/>
      <c r="DB75" s="1206"/>
      <c r="DC75" s="1206"/>
      <c r="DD75" s="1206"/>
      <c r="DE75" s="1206"/>
      <c r="DF75" s="1206"/>
      <c r="DG75" s="1206"/>
      <c r="DH75" s="1206"/>
      <c r="DI75" s="1206"/>
      <c r="DJ75" s="1206"/>
      <c r="DK75" s="1206"/>
      <c r="DL75" s="1206"/>
      <c r="DM75" s="1206"/>
      <c r="DN75" s="1206"/>
      <c r="DO75" s="1206"/>
      <c r="DP75" s="1206"/>
      <c r="DQ75" s="1206"/>
    </row>
    <row r="76" spans="1:121" x14ac:dyDescent="0.2">
      <c r="A76" s="851"/>
      <c r="B76" s="1207" t="s">
        <v>35</v>
      </c>
      <c r="C76" s="1211"/>
      <c r="D76" s="1211"/>
      <c r="E76" s="1211"/>
      <c r="F76" s="1211"/>
      <c r="G76" s="1211"/>
      <c r="H76" s="1211"/>
      <c r="I76" s="1211"/>
      <c r="J76" s="1211"/>
      <c r="K76" s="1211"/>
      <c r="L76" s="1211"/>
      <c r="M76" s="1211"/>
      <c r="N76" s="1211"/>
      <c r="O76" s="1211"/>
      <c r="P76" s="1211"/>
      <c r="Q76" s="1211"/>
      <c r="R76" s="1211"/>
      <c r="S76" s="1211"/>
      <c r="T76" s="1211"/>
      <c r="U76" s="1211"/>
      <c r="V76" s="1211"/>
      <c r="W76" s="1211"/>
      <c r="X76" s="1211"/>
      <c r="Y76" s="1211"/>
      <c r="Z76" s="1211"/>
      <c r="AA76" s="1211"/>
      <c r="AB76" s="1211"/>
      <c r="AC76" s="1211"/>
      <c r="AD76" s="1211"/>
      <c r="AE76" s="1211"/>
      <c r="AF76" s="1211"/>
      <c r="AG76" s="1211"/>
      <c r="AH76" s="1211"/>
      <c r="AI76" s="1211"/>
      <c r="AJ76" s="1211"/>
      <c r="AK76" s="1211"/>
      <c r="AL76" s="1211"/>
      <c r="AM76" s="1211"/>
      <c r="AN76" s="1211"/>
      <c r="AO76" s="1211"/>
      <c r="AP76" s="1211">
        <v>9.9285938751150618E-2</v>
      </c>
      <c r="AQ76" s="1211"/>
      <c r="AR76" s="1211">
        <v>1.5522687125505915E-3</v>
      </c>
      <c r="AS76" s="1206"/>
      <c r="AT76" s="1206"/>
      <c r="AU76" s="1206"/>
      <c r="AV76" s="1206"/>
      <c r="AW76" s="1206"/>
      <c r="AX76" s="1206"/>
      <c r="AY76" s="1206"/>
      <c r="AZ76" s="1206"/>
      <c r="BA76" s="1206"/>
      <c r="BB76" s="1206"/>
      <c r="BC76" s="1206"/>
      <c r="BD76" s="1206"/>
      <c r="BE76" s="1206"/>
      <c r="BF76" s="1206"/>
      <c r="BG76" s="1206"/>
      <c r="BH76" s="1206"/>
      <c r="BI76" s="1206"/>
      <c r="BJ76" s="1206"/>
      <c r="BK76" s="1206"/>
      <c r="BL76" s="1206"/>
      <c r="BM76" s="1206"/>
      <c r="BN76" s="1206"/>
      <c r="BO76" s="1206"/>
      <c r="BP76" s="1206"/>
      <c r="BQ76" s="1206"/>
      <c r="BR76" s="1206"/>
      <c r="BS76" s="1206"/>
      <c r="BT76" s="1206"/>
      <c r="BU76" s="1206"/>
      <c r="BV76" s="1206"/>
      <c r="BW76" s="1206"/>
      <c r="BX76" s="1206"/>
      <c r="BY76" s="1206"/>
      <c r="BZ76" s="1206"/>
      <c r="CA76" s="1206"/>
      <c r="CB76" s="1206"/>
      <c r="CC76" s="1206"/>
      <c r="CD76" s="1206"/>
      <c r="CE76" s="1206"/>
      <c r="CF76" s="1206"/>
      <c r="CG76" s="1206"/>
      <c r="CH76" s="1206"/>
      <c r="CI76" s="1206"/>
      <c r="CJ76" s="1206"/>
      <c r="CK76" s="1206"/>
      <c r="CL76" s="1206"/>
      <c r="CM76" s="1206"/>
      <c r="CN76" s="1206"/>
      <c r="CO76" s="1206"/>
      <c r="CP76" s="1206"/>
      <c r="CQ76" s="1206"/>
      <c r="CR76" s="1206"/>
      <c r="CS76" s="1206"/>
      <c r="CT76" s="1206"/>
      <c r="CU76" s="1206"/>
      <c r="CV76" s="1206"/>
      <c r="CW76" s="1206"/>
      <c r="CX76" s="1206"/>
      <c r="CY76" s="1206"/>
      <c r="CZ76" s="1206"/>
      <c r="DA76" s="1206"/>
      <c r="DB76" s="1206"/>
      <c r="DC76" s="1206"/>
      <c r="DD76" s="1206"/>
      <c r="DE76" s="1206"/>
      <c r="DF76" s="1206"/>
      <c r="DG76" s="1206"/>
      <c r="DH76" s="1206"/>
      <c r="DI76" s="1206"/>
      <c r="DJ76" s="1206"/>
      <c r="DK76" s="1206"/>
      <c r="DL76" s="1206"/>
      <c r="DM76" s="1206"/>
      <c r="DN76" s="1206"/>
      <c r="DO76" s="1206"/>
      <c r="DP76" s="1206"/>
      <c r="DQ76" s="1206"/>
    </row>
    <row r="77" spans="1:121" x14ac:dyDescent="0.2">
      <c r="A77" s="851"/>
      <c r="B77" s="1207" t="s">
        <v>57</v>
      </c>
      <c r="C77" s="1211"/>
      <c r="D77" s="1211"/>
      <c r="E77" s="1211">
        <v>3.7805615095279722E-2</v>
      </c>
      <c r="F77" s="1211"/>
      <c r="G77" s="1211">
        <v>3.5905641404172316E-2</v>
      </c>
      <c r="H77" s="1211"/>
      <c r="I77" s="1211"/>
      <c r="J77" s="1211"/>
      <c r="K77" s="1211"/>
      <c r="L77" s="1211"/>
      <c r="M77" s="1211"/>
      <c r="N77" s="1211"/>
      <c r="O77" s="1211"/>
      <c r="P77" s="1211"/>
      <c r="Q77" s="1211">
        <v>5.3999717964844519E-2</v>
      </c>
      <c r="R77" s="1211">
        <v>8.5045732448334105E-2</v>
      </c>
      <c r="S77" s="1211">
        <v>5.5711417809190811E-2</v>
      </c>
      <c r="T77" s="1211"/>
      <c r="U77" s="1211">
        <v>8.29506620157269E-2</v>
      </c>
      <c r="V77" s="1211"/>
      <c r="W77" s="1211">
        <v>6.2312996962778748E-2</v>
      </c>
      <c r="X77" s="1211"/>
      <c r="Y77" s="1211"/>
      <c r="Z77" s="1211"/>
      <c r="AA77" s="1211"/>
      <c r="AB77" s="1211"/>
      <c r="AC77" s="1211"/>
      <c r="AD77" s="1211">
        <v>1.1764120040783702E-2</v>
      </c>
      <c r="AE77" s="1211"/>
      <c r="AF77" s="1211">
        <v>4.1470150771104868E-3</v>
      </c>
      <c r="AG77" s="1211"/>
      <c r="AH77" s="1211">
        <v>3.1790510455230209E-2</v>
      </c>
      <c r="AI77" s="1211"/>
      <c r="AJ77" s="1211">
        <v>4.1517153670410749E-2</v>
      </c>
      <c r="AK77" s="1211"/>
      <c r="AL77" s="1211"/>
      <c r="AM77" s="1211"/>
      <c r="AN77" s="1211">
        <v>4.5890482105257022E-2</v>
      </c>
      <c r="AO77" s="1211"/>
      <c r="AP77" s="1211"/>
      <c r="AQ77" s="1211">
        <v>4.381392384024374E-2</v>
      </c>
      <c r="AR77" s="1211">
        <v>1.4680884659016111E-2</v>
      </c>
      <c r="AS77" s="1206"/>
      <c r="AT77" s="1206"/>
      <c r="AU77" s="1206"/>
      <c r="AV77" s="1206"/>
      <c r="AW77" s="1206"/>
      <c r="AX77" s="1206"/>
      <c r="AY77" s="1206"/>
      <c r="AZ77" s="1206"/>
      <c r="BA77" s="1206"/>
      <c r="BB77" s="1206"/>
      <c r="BC77" s="1206"/>
      <c r="BD77" s="1206"/>
      <c r="BE77" s="1206"/>
      <c r="BF77" s="1206"/>
      <c r="BG77" s="1206"/>
      <c r="BH77" s="1206"/>
      <c r="BI77" s="1206"/>
      <c r="BJ77" s="1206"/>
      <c r="BK77" s="1206"/>
      <c r="BL77" s="1206"/>
      <c r="BM77" s="1206"/>
      <c r="BN77" s="1206"/>
      <c r="BO77" s="1206"/>
      <c r="BP77" s="1206"/>
      <c r="BQ77" s="1206"/>
      <c r="BR77" s="1206"/>
      <c r="BS77" s="1206"/>
      <c r="BT77" s="1206"/>
      <c r="BU77" s="1206"/>
      <c r="BV77" s="1206"/>
      <c r="BW77" s="1206"/>
      <c r="BX77" s="1206"/>
      <c r="BY77" s="1206"/>
      <c r="BZ77" s="1206"/>
      <c r="CA77" s="1206"/>
      <c r="CB77" s="1206"/>
      <c r="CC77" s="1206"/>
      <c r="CD77" s="1206"/>
      <c r="CE77" s="1206"/>
      <c r="CF77" s="1206"/>
      <c r="CG77" s="1206"/>
      <c r="CH77" s="1206"/>
      <c r="CI77" s="1206"/>
      <c r="CJ77" s="1206"/>
      <c r="CK77" s="1206"/>
      <c r="CL77" s="1206"/>
      <c r="CM77" s="1206"/>
      <c r="CN77" s="1206"/>
      <c r="CO77" s="1206"/>
      <c r="CP77" s="1206"/>
      <c r="CQ77" s="1206"/>
      <c r="CR77" s="1206"/>
      <c r="CS77" s="1206"/>
      <c r="CT77" s="1206"/>
      <c r="CU77" s="1206"/>
      <c r="CV77" s="1206"/>
      <c r="CW77" s="1206"/>
      <c r="CX77" s="1206"/>
      <c r="CY77" s="1206"/>
      <c r="CZ77" s="1206"/>
      <c r="DA77" s="1206"/>
      <c r="DB77" s="1206"/>
      <c r="DC77" s="1206"/>
      <c r="DD77" s="1206"/>
      <c r="DE77" s="1206"/>
      <c r="DF77" s="1206"/>
      <c r="DG77" s="1206"/>
      <c r="DH77" s="1206"/>
      <c r="DI77" s="1206"/>
      <c r="DJ77" s="1206"/>
      <c r="DK77" s="1206"/>
      <c r="DL77" s="1206"/>
      <c r="DM77" s="1206"/>
      <c r="DN77" s="1206"/>
      <c r="DO77" s="1206"/>
      <c r="DP77" s="1206"/>
      <c r="DQ77" s="1206"/>
    </row>
    <row r="78" spans="1:121" x14ac:dyDescent="0.2">
      <c r="A78" s="851"/>
      <c r="B78" s="1207" t="s">
        <v>139</v>
      </c>
      <c r="C78" s="1211"/>
      <c r="D78" s="1211"/>
      <c r="E78" s="1211"/>
      <c r="F78" s="1211"/>
      <c r="G78" s="1211"/>
      <c r="H78" s="1211"/>
      <c r="I78" s="1211"/>
      <c r="J78" s="1211"/>
      <c r="K78" s="1211"/>
      <c r="L78" s="1211"/>
      <c r="M78" s="1211"/>
      <c r="N78" s="1211"/>
      <c r="O78" s="1211"/>
      <c r="P78" s="1211"/>
      <c r="Q78" s="1211"/>
      <c r="R78" s="1211"/>
      <c r="S78" s="1211"/>
      <c r="T78" s="1211"/>
      <c r="U78" s="1211"/>
      <c r="V78" s="1211"/>
      <c r="W78" s="1211"/>
      <c r="X78" s="1211"/>
      <c r="Y78" s="1211"/>
      <c r="Z78" s="1211"/>
      <c r="AA78" s="1211"/>
      <c r="AB78" s="1211"/>
      <c r="AC78" s="1211"/>
      <c r="AD78" s="1211"/>
      <c r="AE78" s="1211"/>
      <c r="AF78" s="1211"/>
      <c r="AG78" s="1211"/>
      <c r="AH78" s="1211"/>
      <c r="AI78" s="1211"/>
      <c r="AJ78" s="1211"/>
      <c r="AK78" s="1211"/>
      <c r="AL78" s="1211"/>
      <c r="AM78" s="1211"/>
      <c r="AN78" s="1211">
        <v>8.5538333448808998E-2</v>
      </c>
      <c r="AO78" s="1211"/>
      <c r="AP78" s="1211"/>
      <c r="AQ78" s="1211"/>
      <c r="AR78" s="1211">
        <v>2.3685796152597121E-3</v>
      </c>
      <c r="AS78" s="1206"/>
      <c r="AT78" s="1206"/>
      <c r="AU78" s="1206"/>
      <c r="AV78" s="1206"/>
      <c r="AW78" s="1206"/>
      <c r="AX78" s="1206"/>
      <c r="AY78" s="1206"/>
      <c r="AZ78" s="1206"/>
      <c r="BA78" s="1206"/>
      <c r="BB78" s="1206"/>
      <c r="BC78" s="1206"/>
      <c r="BD78" s="1206"/>
      <c r="BE78" s="1206"/>
      <c r="BF78" s="1206"/>
      <c r="BG78" s="1206"/>
      <c r="BH78" s="1206"/>
      <c r="BI78" s="1206"/>
      <c r="BJ78" s="1206"/>
      <c r="BK78" s="1206"/>
      <c r="BL78" s="1206"/>
      <c r="BM78" s="1206"/>
      <c r="BN78" s="1206"/>
      <c r="BO78" s="1206"/>
      <c r="BP78" s="1206"/>
      <c r="BQ78" s="1206"/>
      <c r="BR78" s="1206"/>
      <c r="BS78" s="1206"/>
      <c r="BT78" s="1206"/>
      <c r="BU78" s="1206"/>
      <c r="BV78" s="1206"/>
      <c r="BW78" s="1206"/>
      <c r="BX78" s="1206"/>
      <c r="BY78" s="1206"/>
      <c r="BZ78" s="1206"/>
      <c r="CA78" s="1206"/>
      <c r="CB78" s="1206"/>
      <c r="CC78" s="1206"/>
      <c r="CD78" s="1206"/>
      <c r="CE78" s="1206"/>
      <c r="CF78" s="1206"/>
      <c r="CG78" s="1206"/>
      <c r="CH78" s="1206"/>
      <c r="CI78" s="1206"/>
      <c r="CJ78" s="1206"/>
      <c r="CK78" s="1206"/>
      <c r="CL78" s="1206"/>
      <c r="CM78" s="1206"/>
      <c r="CN78" s="1206"/>
      <c r="CO78" s="1206"/>
      <c r="CP78" s="1206"/>
      <c r="CQ78" s="1206"/>
      <c r="CR78" s="1206"/>
      <c r="CS78" s="1206"/>
      <c r="CT78" s="1206"/>
      <c r="CU78" s="1206"/>
      <c r="CV78" s="1206"/>
      <c r="CW78" s="1206"/>
      <c r="CX78" s="1206"/>
      <c r="CY78" s="1206"/>
      <c r="CZ78" s="1206"/>
      <c r="DA78" s="1206"/>
      <c r="DB78" s="1206"/>
      <c r="DC78" s="1206"/>
      <c r="DD78" s="1206"/>
      <c r="DE78" s="1206"/>
      <c r="DF78" s="1206"/>
      <c r="DG78" s="1206"/>
      <c r="DH78" s="1206"/>
      <c r="DI78" s="1206"/>
      <c r="DJ78" s="1206"/>
      <c r="DK78" s="1206"/>
      <c r="DL78" s="1206"/>
      <c r="DM78" s="1206"/>
      <c r="DN78" s="1206"/>
      <c r="DO78" s="1206"/>
      <c r="DP78" s="1206"/>
      <c r="DQ78" s="1206"/>
    </row>
    <row r="79" spans="1:121" x14ac:dyDescent="0.2">
      <c r="A79" s="851"/>
      <c r="B79" s="1207" t="s">
        <v>63</v>
      </c>
      <c r="C79" s="1211"/>
      <c r="D79" s="1211"/>
      <c r="E79" s="1211"/>
      <c r="F79" s="1211"/>
      <c r="G79" s="1211"/>
      <c r="H79" s="1211">
        <v>4.6910564702773994E-2</v>
      </c>
      <c r="I79" s="1211">
        <v>1.6422701546944078E-2</v>
      </c>
      <c r="J79" s="1211">
        <v>0.17182696722562826</v>
      </c>
      <c r="K79" s="1211">
        <v>1.6726809876069729E-2</v>
      </c>
      <c r="L79" s="1211"/>
      <c r="M79" s="1211">
        <v>5.2173160257772591E-2</v>
      </c>
      <c r="N79" s="1211"/>
      <c r="O79" s="1211"/>
      <c r="P79" s="1211"/>
      <c r="Q79" s="1211"/>
      <c r="R79" s="1211"/>
      <c r="S79" s="1211"/>
      <c r="T79" s="1211"/>
      <c r="U79" s="1211"/>
      <c r="V79" s="1211"/>
      <c r="W79" s="1211"/>
      <c r="X79" s="1211">
        <v>5.9308821001471404E-2</v>
      </c>
      <c r="Y79" s="1211">
        <v>2.8826886894124659E-2</v>
      </c>
      <c r="Z79" s="1211">
        <v>5.0942570447384636E-2</v>
      </c>
      <c r="AA79" s="1211">
        <v>2.3290363970869043E-2</v>
      </c>
      <c r="AB79" s="1211">
        <v>9.8463983034144775E-2</v>
      </c>
      <c r="AC79" s="1211">
        <v>1.9726151744762773E-2</v>
      </c>
      <c r="AD79" s="1211"/>
      <c r="AE79" s="1211"/>
      <c r="AF79" s="1211"/>
      <c r="AG79" s="1211"/>
      <c r="AH79" s="1211"/>
      <c r="AI79" s="1211">
        <v>7.8451577155393193E-2</v>
      </c>
      <c r="AJ79" s="1211">
        <v>1.2855639847934191E-3</v>
      </c>
      <c r="AK79" s="1211"/>
      <c r="AL79" s="1211"/>
      <c r="AM79" s="1211">
        <v>8.3148146172602494E-2</v>
      </c>
      <c r="AN79" s="1211">
        <v>0.12872150554947581</v>
      </c>
      <c r="AO79" s="1211"/>
      <c r="AP79" s="1211">
        <v>0.13685268830456784</v>
      </c>
      <c r="AQ79" s="1211">
        <v>8.762656786027205E-2</v>
      </c>
      <c r="AR79" s="1211">
        <v>2.544397073816166E-2</v>
      </c>
      <c r="AS79" s="1206"/>
      <c r="AT79" s="1206"/>
      <c r="AU79" s="1206"/>
      <c r="AV79" s="1206"/>
      <c r="AW79" s="1206"/>
      <c r="AX79" s="1206"/>
      <c r="AY79" s="1206"/>
      <c r="AZ79" s="1206"/>
      <c r="BA79" s="1206"/>
      <c r="BB79" s="1206"/>
      <c r="BC79" s="1206"/>
      <c r="BD79" s="1206"/>
      <c r="BE79" s="1206"/>
      <c r="BF79" s="1206"/>
      <c r="BG79" s="1206"/>
      <c r="BH79" s="1206"/>
      <c r="BI79" s="1206"/>
      <c r="BJ79" s="1206"/>
      <c r="BK79" s="1206"/>
      <c r="BL79" s="1206"/>
      <c r="BM79" s="1206"/>
      <c r="BN79" s="1206"/>
      <c r="BO79" s="1206"/>
      <c r="BP79" s="1206"/>
      <c r="BQ79" s="1206"/>
      <c r="BR79" s="1206"/>
      <c r="BS79" s="1206"/>
      <c r="BT79" s="1206"/>
      <c r="BU79" s="1206"/>
      <c r="BV79" s="1206"/>
      <c r="BW79" s="1206"/>
      <c r="BX79" s="1206"/>
      <c r="BY79" s="1206"/>
      <c r="BZ79" s="1206"/>
      <c r="CA79" s="1206"/>
      <c r="CB79" s="1206"/>
      <c r="CC79" s="1206"/>
      <c r="CD79" s="1206"/>
      <c r="CE79" s="1206"/>
      <c r="CF79" s="1206"/>
      <c r="CG79" s="1206"/>
      <c r="CH79" s="1206"/>
      <c r="CI79" s="1206"/>
      <c r="CJ79" s="1206"/>
      <c r="CK79" s="1206"/>
      <c r="CL79" s="1206"/>
      <c r="CM79" s="1206"/>
      <c r="CN79" s="1206"/>
      <c r="CO79" s="1206"/>
      <c r="CP79" s="1206"/>
      <c r="CQ79" s="1206"/>
      <c r="CR79" s="1206"/>
      <c r="CS79" s="1206"/>
      <c r="CT79" s="1206"/>
      <c r="CU79" s="1206"/>
      <c r="CV79" s="1206"/>
      <c r="CW79" s="1206"/>
      <c r="CX79" s="1206"/>
      <c r="CY79" s="1206"/>
      <c r="CZ79" s="1206"/>
      <c r="DA79" s="1206"/>
      <c r="DB79" s="1206"/>
      <c r="DC79" s="1206"/>
      <c r="DD79" s="1206"/>
      <c r="DE79" s="1206"/>
      <c r="DF79" s="1206"/>
      <c r="DG79" s="1206"/>
      <c r="DH79" s="1206"/>
      <c r="DI79" s="1206"/>
      <c r="DJ79" s="1206"/>
      <c r="DK79" s="1206"/>
      <c r="DL79" s="1206"/>
      <c r="DM79" s="1206"/>
      <c r="DN79" s="1206"/>
      <c r="DO79" s="1206"/>
      <c r="DP79" s="1206"/>
      <c r="DQ79" s="1206"/>
    </row>
    <row r="80" spans="1:121" x14ac:dyDescent="0.2">
      <c r="A80" s="851"/>
      <c r="B80" s="1207" t="s">
        <v>64</v>
      </c>
      <c r="C80" s="1211"/>
      <c r="D80" s="1211"/>
      <c r="E80" s="1211"/>
      <c r="F80" s="1211"/>
      <c r="G80" s="1211">
        <v>2.8602678414042591E-2</v>
      </c>
      <c r="H80" s="1211"/>
      <c r="I80" s="1211">
        <v>3.3258789233020697E-2</v>
      </c>
      <c r="J80" s="1211">
        <v>0.11984949403398791</v>
      </c>
      <c r="K80" s="1211">
        <v>2.0672040733879044E-2</v>
      </c>
      <c r="L80" s="1211"/>
      <c r="M80" s="1211"/>
      <c r="N80" s="1211"/>
      <c r="O80" s="1211">
        <v>2.7853660673879024E-2</v>
      </c>
      <c r="P80" s="1211"/>
      <c r="Q80" s="1211">
        <v>0.20197058871933662</v>
      </c>
      <c r="R80" s="1211">
        <v>4.4309278121087231E-2</v>
      </c>
      <c r="S80" s="1211">
        <v>4.5542703209755626E-2</v>
      </c>
      <c r="T80" s="1211"/>
      <c r="U80" s="1211">
        <v>7.0617277290278085E-2</v>
      </c>
      <c r="V80" s="1211"/>
      <c r="W80" s="1211"/>
      <c r="X80" s="1211">
        <v>3.2150015548737552E-2</v>
      </c>
      <c r="Y80" s="1211"/>
      <c r="Z80" s="1211">
        <v>1.0457209833193032E-2</v>
      </c>
      <c r="AA80" s="1211">
        <v>1.2585909605035583E-2</v>
      </c>
      <c r="AB80" s="1211"/>
      <c r="AC80" s="1211">
        <v>1.1115552375627729E-2</v>
      </c>
      <c r="AD80" s="1211"/>
      <c r="AE80" s="1211"/>
      <c r="AF80" s="1211"/>
      <c r="AG80" s="1211"/>
      <c r="AH80" s="1211"/>
      <c r="AI80" s="1211">
        <v>0.10964483732299032</v>
      </c>
      <c r="AJ80" s="1211"/>
      <c r="AK80" s="1211"/>
      <c r="AL80" s="1211"/>
      <c r="AM80" s="1211">
        <v>6.8140170742466066E-3</v>
      </c>
      <c r="AN80" s="1211">
        <v>2.9593552737606749E-2</v>
      </c>
      <c r="AO80" s="1211">
        <v>5.8632401031615412E-2</v>
      </c>
      <c r="AP80" s="1211">
        <v>0.13112356561053989</v>
      </c>
      <c r="AQ80" s="1211"/>
      <c r="AR80" s="1211">
        <v>2.119564697386353E-2</v>
      </c>
      <c r="AS80" s="1206"/>
      <c r="AT80" s="1206"/>
      <c r="AU80" s="1206"/>
      <c r="AV80" s="1206"/>
      <c r="AW80" s="1206"/>
      <c r="AX80" s="1206"/>
      <c r="AY80" s="1206"/>
      <c r="AZ80" s="1206"/>
      <c r="BA80" s="1206"/>
      <c r="BB80" s="1206"/>
      <c r="BC80" s="1206"/>
      <c r="BD80" s="1206"/>
      <c r="BE80" s="1206"/>
      <c r="BF80" s="1206"/>
      <c r="BG80" s="1206"/>
      <c r="BH80" s="1206"/>
      <c r="BI80" s="1206"/>
      <c r="BJ80" s="1206"/>
      <c r="BK80" s="1206"/>
      <c r="BL80" s="1206"/>
      <c r="BM80" s="1206"/>
      <c r="BN80" s="1206"/>
      <c r="BO80" s="1206"/>
      <c r="BP80" s="1206"/>
      <c r="BQ80" s="1206"/>
      <c r="BR80" s="1206"/>
      <c r="BS80" s="1206"/>
      <c r="BT80" s="1206"/>
      <c r="BU80" s="1206"/>
      <c r="BV80" s="1206"/>
      <c r="BW80" s="1206"/>
      <c r="BX80" s="1206"/>
      <c r="BY80" s="1206"/>
      <c r="BZ80" s="1206"/>
      <c r="CA80" s="1206"/>
      <c r="CB80" s="1206"/>
      <c r="CC80" s="1206"/>
      <c r="CD80" s="1206"/>
      <c r="CE80" s="1206"/>
      <c r="CF80" s="1206"/>
      <c r="CG80" s="1206"/>
      <c r="CH80" s="1206"/>
      <c r="CI80" s="1206"/>
      <c r="CJ80" s="1206"/>
      <c r="CK80" s="1206"/>
      <c r="CL80" s="1206"/>
      <c r="CM80" s="1206"/>
      <c r="CN80" s="1206"/>
      <c r="CO80" s="1206"/>
      <c r="CP80" s="1206"/>
      <c r="CQ80" s="1206"/>
      <c r="CR80" s="1206"/>
      <c r="CS80" s="1206"/>
      <c r="CT80" s="1206"/>
      <c r="CU80" s="1206"/>
      <c r="CV80" s="1206"/>
      <c r="CW80" s="1206"/>
      <c r="CX80" s="1206"/>
      <c r="CY80" s="1206"/>
      <c r="CZ80" s="1206"/>
      <c r="DA80" s="1206"/>
      <c r="DB80" s="1206"/>
      <c r="DC80" s="1206"/>
      <c r="DD80" s="1206"/>
      <c r="DE80" s="1206"/>
      <c r="DF80" s="1206"/>
      <c r="DG80" s="1206"/>
      <c r="DH80" s="1206"/>
      <c r="DI80" s="1206"/>
      <c r="DJ80" s="1206"/>
      <c r="DK80" s="1206"/>
      <c r="DL80" s="1206"/>
      <c r="DM80" s="1206"/>
      <c r="DN80" s="1206"/>
      <c r="DO80" s="1206"/>
      <c r="DP80" s="1206"/>
      <c r="DQ80" s="1206"/>
    </row>
    <row r="81" spans="1:121" x14ac:dyDescent="0.2">
      <c r="A81" s="851"/>
      <c r="B81" s="1207" t="s">
        <v>58</v>
      </c>
      <c r="C81" s="1211">
        <v>4.288022789913843E-2</v>
      </c>
      <c r="D81" s="1211">
        <v>6.1103343993076494E-2</v>
      </c>
      <c r="E81" s="1211">
        <v>7.3649971757815264E-2</v>
      </c>
      <c r="F81" s="1211">
        <v>0.10336366092016296</v>
      </c>
      <c r="G81" s="1211">
        <v>9.8388128719530094E-2</v>
      </c>
      <c r="H81" s="1211">
        <v>3.4081406067648139E-2</v>
      </c>
      <c r="I81" s="1211"/>
      <c r="J81" s="1211">
        <v>9.2975294784889126E-2</v>
      </c>
      <c r="K81" s="1211"/>
      <c r="L81" s="1211">
        <v>8.5424458779386384E-2</v>
      </c>
      <c r="M81" s="1211"/>
      <c r="N81" s="1211"/>
      <c r="O81" s="1211">
        <v>0.1014810538460436</v>
      </c>
      <c r="P81" s="1211"/>
      <c r="Q81" s="1211">
        <v>1.5369823341010513E-2</v>
      </c>
      <c r="R81" s="1211">
        <v>3.712122411196854E-2</v>
      </c>
      <c r="S81" s="1211">
        <v>3.8034493402718935E-3</v>
      </c>
      <c r="T81" s="1211">
        <v>3.831609510366088E-2</v>
      </c>
      <c r="U81" s="1211">
        <v>3.5367067098844136E-2</v>
      </c>
      <c r="V81" s="1211">
        <v>3.2074642434163615E-2</v>
      </c>
      <c r="W81" s="1211">
        <v>2.5518875583901812E-2</v>
      </c>
      <c r="X81" s="1211">
        <v>1.6271542131884746E-2</v>
      </c>
      <c r="Y81" s="1211">
        <v>4.6339997952918856E-2</v>
      </c>
      <c r="Z81" s="1211">
        <v>3.918432642391087E-2</v>
      </c>
      <c r="AA81" s="1211">
        <v>2.6954811577740646E-2</v>
      </c>
      <c r="AB81" s="1211"/>
      <c r="AC81" s="1211">
        <v>1.8508560433477417E-2</v>
      </c>
      <c r="AD81" s="1211"/>
      <c r="AE81" s="1211"/>
      <c r="AF81" s="1211">
        <v>6.7319819642240916E-2</v>
      </c>
      <c r="AG81" s="1211">
        <v>0.10577947552911642</v>
      </c>
      <c r="AH81" s="1211">
        <v>0.17365246277527552</v>
      </c>
      <c r="AI81" s="1211">
        <v>7.6989602761930745E-2</v>
      </c>
      <c r="AJ81" s="1211">
        <v>5.0401194023273158E-2</v>
      </c>
      <c r="AK81" s="1211"/>
      <c r="AL81" s="1211"/>
      <c r="AM81" s="1211">
        <v>0.19982876828086318</v>
      </c>
      <c r="AN81" s="1211">
        <v>7.4335329673597336E-2</v>
      </c>
      <c r="AO81" s="1211">
        <v>8.0919182648611712E-2</v>
      </c>
      <c r="AP81" s="1211">
        <v>7.2076173791240303E-2</v>
      </c>
      <c r="AQ81" s="1211">
        <v>4.7220555938052231E-2</v>
      </c>
      <c r="AR81" s="1211">
        <v>5.0906041217291365E-2</v>
      </c>
      <c r="AS81" s="1206"/>
      <c r="AT81" s="1206"/>
      <c r="AU81" s="1206"/>
      <c r="AV81" s="1206"/>
      <c r="AW81" s="1206"/>
      <c r="AX81" s="1206"/>
      <c r="AY81" s="1206"/>
      <c r="AZ81" s="1206"/>
      <c r="BA81" s="1206"/>
      <c r="BB81" s="1206"/>
      <c r="BC81" s="1206"/>
      <c r="BD81" s="1206"/>
      <c r="BE81" s="1206"/>
      <c r="BF81" s="1206"/>
      <c r="BG81" s="1206"/>
      <c r="BH81" s="1206"/>
      <c r="BI81" s="1206"/>
      <c r="BJ81" s="1206"/>
      <c r="BK81" s="1206"/>
      <c r="BL81" s="1206"/>
      <c r="BM81" s="1206"/>
      <c r="BN81" s="1206"/>
      <c r="BO81" s="1206"/>
      <c r="BP81" s="1206"/>
      <c r="BQ81" s="1206"/>
      <c r="BR81" s="1206"/>
      <c r="BS81" s="1206"/>
      <c r="BT81" s="1206"/>
      <c r="BU81" s="1206"/>
      <c r="BV81" s="1206"/>
      <c r="BW81" s="1206"/>
      <c r="BX81" s="1206"/>
      <c r="BY81" s="1206"/>
      <c r="BZ81" s="1206"/>
      <c r="CA81" s="1206"/>
      <c r="CB81" s="1206"/>
      <c r="CC81" s="1206"/>
      <c r="CD81" s="1206"/>
      <c r="CE81" s="1206"/>
      <c r="CF81" s="1206"/>
      <c r="CG81" s="1206"/>
      <c r="CH81" s="1206"/>
      <c r="CI81" s="1206"/>
      <c r="CJ81" s="1206"/>
      <c r="CK81" s="1206"/>
      <c r="CL81" s="1206"/>
      <c r="CM81" s="1206"/>
      <c r="CN81" s="1206"/>
      <c r="CO81" s="1206"/>
      <c r="CP81" s="1206"/>
      <c r="CQ81" s="1206"/>
      <c r="CR81" s="1206"/>
      <c r="CS81" s="1206"/>
      <c r="CT81" s="1206"/>
      <c r="CU81" s="1206"/>
      <c r="CV81" s="1206"/>
      <c r="CW81" s="1206"/>
      <c r="CX81" s="1206"/>
      <c r="CY81" s="1206"/>
      <c r="CZ81" s="1206"/>
      <c r="DA81" s="1206"/>
      <c r="DB81" s="1206"/>
      <c r="DC81" s="1206"/>
      <c r="DD81" s="1206"/>
      <c r="DE81" s="1206"/>
      <c r="DF81" s="1206"/>
      <c r="DG81" s="1206"/>
      <c r="DH81" s="1206"/>
      <c r="DI81" s="1206"/>
      <c r="DJ81" s="1206"/>
      <c r="DK81" s="1206"/>
      <c r="DL81" s="1206"/>
      <c r="DM81" s="1206"/>
      <c r="DN81" s="1206"/>
      <c r="DO81" s="1206"/>
      <c r="DP81" s="1206"/>
      <c r="DQ81" s="1206"/>
    </row>
    <row r="82" spans="1:121" x14ac:dyDescent="0.2">
      <c r="A82" s="851"/>
      <c r="B82" s="1207" t="s">
        <v>59</v>
      </c>
      <c r="C82" s="1211">
        <v>8.1613562586733954E-2</v>
      </c>
      <c r="D82" s="1211"/>
      <c r="E82" s="1211"/>
      <c r="F82" s="1211"/>
      <c r="G82" s="1211">
        <v>4.9209463758973768E-2</v>
      </c>
      <c r="H82" s="1211"/>
      <c r="I82" s="1211">
        <v>1.1533901957839368E-3</v>
      </c>
      <c r="J82" s="1211">
        <v>2.8743608088258824E-3</v>
      </c>
      <c r="K82" s="1211">
        <v>1.1850942491439772E-2</v>
      </c>
      <c r="L82" s="1211"/>
      <c r="M82" s="1211"/>
      <c r="N82" s="1211"/>
      <c r="O82" s="1211"/>
      <c r="P82" s="1211"/>
      <c r="Q82" s="1211"/>
      <c r="R82" s="1211"/>
      <c r="S82" s="1211"/>
      <c r="T82" s="1211"/>
      <c r="U82" s="1211"/>
      <c r="V82" s="1211"/>
      <c r="W82" s="1211"/>
      <c r="X82" s="1211">
        <v>7.5005452625662404E-3</v>
      </c>
      <c r="Y82" s="1211"/>
      <c r="Z82" s="1211"/>
      <c r="AA82" s="1211"/>
      <c r="AB82" s="1211"/>
      <c r="AC82" s="1211"/>
      <c r="AD82" s="1211"/>
      <c r="AE82" s="1211">
        <v>4.3503591030733042E-2</v>
      </c>
      <c r="AF82" s="1211"/>
      <c r="AG82" s="1211">
        <v>7.1951533765555062E-2</v>
      </c>
      <c r="AH82" s="1211">
        <v>3.5786919929753587E-2</v>
      </c>
      <c r="AI82" s="1211">
        <v>0.10874231521889072</v>
      </c>
      <c r="AJ82" s="1211">
        <v>3.4143292035038027E-2</v>
      </c>
      <c r="AK82" s="1211"/>
      <c r="AL82" s="1211"/>
      <c r="AM82" s="1211">
        <v>2.5023725599479279E-2</v>
      </c>
      <c r="AN82" s="1211">
        <v>5.2097858829542661E-2</v>
      </c>
      <c r="AO82" s="1211"/>
      <c r="AP82" s="1211"/>
      <c r="AQ82" s="1211">
        <v>2.3259710221100429E-2</v>
      </c>
      <c r="AR82" s="1211">
        <v>1.6410029547488655E-2</v>
      </c>
      <c r="AS82" s="1206"/>
      <c r="AT82" s="1206"/>
      <c r="AU82" s="1206"/>
      <c r="AV82" s="1206"/>
      <c r="AW82" s="1206"/>
      <c r="AX82" s="1206"/>
      <c r="AY82" s="1206"/>
      <c r="AZ82" s="1206"/>
      <c r="BA82" s="1206"/>
      <c r="BB82" s="1206"/>
      <c r="BC82" s="1206"/>
      <c r="BD82" s="1206"/>
      <c r="BE82" s="1206"/>
      <c r="BF82" s="1206"/>
      <c r="BG82" s="1206"/>
      <c r="BH82" s="1206"/>
      <c r="BI82" s="1206"/>
      <c r="BJ82" s="1206"/>
      <c r="BK82" s="1206"/>
      <c r="BL82" s="1206"/>
      <c r="BM82" s="1206"/>
      <c r="BN82" s="1206"/>
      <c r="BO82" s="1206"/>
      <c r="BP82" s="1206"/>
      <c r="BQ82" s="1206"/>
      <c r="BR82" s="1206"/>
      <c r="BS82" s="1206"/>
      <c r="BT82" s="1206"/>
      <c r="BU82" s="1206"/>
      <c r="BV82" s="1206"/>
      <c r="BW82" s="1206"/>
      <c r="BX82" s="1206"/>
      <c r="BY82" s="1206"/>
      <c r="BZ82" s="1206"/>
      <c r="CA82" s="1206"/>
      <c r="CB82" s="1206"/>
      <c r="CC82" s="1206"/>
      <c r="CD82" s="1206"/>
      <c r="CE82" s="1206"/>
      <c r="CF82" s="1206"/>
      <c r="CG82" s="1206"/>
      <c r="CH82" s="1206"/>
      <c r="CI82" s="1206"/>
      <c r="CJ82" s="1206"/>
      <c r="CK82" s="1206"/>
      <c r="CL82" s="1206"/>
      <c r="CM82" s="1206"/>
      <c r="CN82" s="1206"/>
      <c r="CO82" s="1206"/>
      <c r="CP82" s="1206"/>
      <c r="CQ82" s="1206"/>
      <c r="CR82" s="1206"/>
      <c r="CS82" s="1206"/>
      <c r="CT82" s="1206"/>
      <c r="CU82" s="1206"/>
      <c r="CV82" s="1206"/>
      <c r="CW82" s="1206"/>
      <c r="CX82" s="1206"/>
      <c r="CY82" s="1206"/>
      <c r="CZ82" s="1206"/>
      <c r="DA82" s="1206"/>
      <c r="DB82" s="1206"/>
      <c r="DC82" s="1206"/>
      <c r="DD82" s="1206"/>
      <c r="DE82" s="1206"/>
      <c r="DF82" s="1206"/>
      <c r="DG82" s="1206"/>
      <c r="DH82" s="1206"/>
      <c r="DI82" s="1206"/>
      <c r="DJ82" s="1206"/>
      <c r="DK82" s="1206"/>
      <c r="DL82" s="1206"/>
      <c r="DM82" s="1206"/>
      <c r="DN82" s="1206"/>
      <c r="DO82" s="1206"/>
      <c r="DP82" s="1206"/>
      <c r="DQ82" s="1206"/>
    </row>
    <row r="83" spans="1:121" x14ac:dyDescent="0.2">
      <c r="A83" s="851"/>
      <c r="B83" s="1207" t="s">
        <v>51</v>
      </c>
      <c r="C83" s="1211"/>
      <c r="D83" s="1211"/>
      <c r="E83" s="1211"/>
      <c r="F83" s="1211"/>
      <c r="G83" s="1211"/>
      <c r="H83" s="1211"/>
      <c r="I83" s="1211"/>
      <c r="J83" s="1211"/>
      <c r="K83" s="1211"/>
      <c r="L83" s="1211"/>
      <c r="M83" s="1211"/>
      <c r="N83" s="1211"/>
      <c r="O83" s="1211"/>
      <c r="P83" s="1211"/>
      <c r="Q83" s="1211"/>
      <c r="R83" s="1211"/>
      <c r="S83" s="1211"/>
      <c r="T83" s="1211"/>
      <c r="U83" s="1211"/>
      <c r="V83" s="1211"/>
      <c r="W83" s="1211"/>
      <c r="X83" s="1211"/>
      <c r="Y83" s="1211"/>
      <c r="Z83" s="1211"/>
      <c r="AA83" s="1211"/>
      <c r="AB83" s="1211"/>
      <c r="AC83" s="1211"/>
      <c r="AD83" s="1211"/>
      <c r="AE83" s="1211"/>
      <c r="AF83" s="1211"/>
      <c r="AG83" s="1211"/>
      <c r="AH83" s="1211"/>
      <c r="AI83" s="1211"/>
      <c r="AJ83" s="1211"/>
      <c r="AK83" s="1211"/>
      <c r="AL83" s="1211">
        <v>0.13810868266076587</v>
      </c>
      <c r="AM83" s="1211">
        <v>4.8062368117921112E-2</v>
      </c>
      <c r="AN83" s="1211"/>
      <c r="AO83" s="1211">
        <v>6.7671866049277746E-2</v>
      </c>
      <c r="AP83" s="1211"/>
      <c r="AQ83" s="1211"/>
      <c r="AR83" s="1211">
        <v>1.8586215678225632E-3</v>
      </c>
      <c r="AS83" s="1206"/>
      <c r="AT83" s="1206"/>
      <c r="AU83" s="1206"/>
      <c r="AV83" s="1206"/>
      <c r="AW83" s="1206"/>
      <c r="AX83" s="1206"/>
      <c r="AY83" s="1206"/>
      <c r="AZ83" s="1206"/>
      <c r="BA83" s="1206"/>
      <c r="BB83" s="1206"/>
      <c r="BC83" s="1206"/>
      <c r="BD83" s="1206"/>
      <c r="BE83" s="1206"/>
      <c r="BF83" s="1206"/>
      <c r="BG83" s="1206"/>
      <c r="BH83" s="1206"/>
      <c r="BI83" s="1206"/>
      <c r="BJ83" s="1206"/>
      <c r="BK83" s="1206"/>
      <c r="BL83" s="1206"/>
      <c r="BM83" s="1206"/>
      <c r="BN83" s="1206"/>
      <c r="BO83" s="1206"/>
      <c r="BP83" s="1206"/>
      <c r="BQ83" s="1206"/>
      <c r="BR83" s="1206"/>
      <c r="BS83" s="1206"/>
      <c r="BT83" s="1206"/>
      <c r="BU83" s="1206"/>
      <c r="BV83" s="1206"/>
      <c r="BW83" s="1206"/>
      <c r="BX83" s="1206"/>
      <c r="BY83" s="1206"/>
      <c r="BZ83" s="1206"/>
      <c r="CA83" s="1206"/>
      <c r="CB83" s="1206"/>
      <c r="CC83" s="1206"/>
      <c r="CD83" s="1206"/>
      <c r="CE83" s="1206"/>
      <c r="CF83" s="1206"/>
      <c r="CG83" s="1206"/>
      <c r="CH83" s="1206"/>
      <c r="CI83" s="1206"/>
      <c r="CJ83" s="1206"/>
      <c r="CK83" s="1206"/>
      <c r="CL83" s="1206"/>
      <c r="CM83" s="1206"/>
      <c r="CN83" s="1206"/>
      <c r="CO83" s="1206"/>
      <c r="CP83" s="1206"/>
      <c r="CQ83" s="1206"/>
      <c r="CR83" s="1206"/>
      <c r="CS83" s="1206"/>
      <c r="CT83" s="1206"/>
      <c r="CU83" s="1206"/>
      <c r="CV83" s="1206"/>
      <c r="CW83" s="1206"/>
      <c r="CX83" s="1206"/>
      <c r="CY83" s="1206"/>
      <c r="CZ83" s="1206"/>
      <c r="DA83" s="1206"/>
      <c r="DB83" s="1206"/>
      <c r="DC83" s="1206"/>
      <c r="DD83" s="1206"/>
      <c r="DE83" s="1206"/>
      <c r="DF83" s="1206"/>
      <c r="DG83" s="1206"/>
      <c r="DH83" s="1206"/>
      <c r="DI83" s="1206"/>
      <c r="DJ83" s="1206"/>
      <c r="DK83" s="1206"/>
      <c r="DL83" s="1206"/>
      <c r="DM83" s="1206"/>
      <c r="DN83" s="1206"/>
      <c r="DO83" s="1206"/>
      <c r="DP83" s="1206"/>
      <c r="DQ83" s="1206"/>
    </row>
    <row r="84" spans="1:121" x14ac:dyDescent="0.2">
      <c r="A84" s="851"/>
      <c r="B84" s="1207" t="s">
        <v>126</v>
      </c>
      <c r="C84" s="1211"/>
      <c r="D84" s="1211"/>
      <c r="E84" s="1211"/>
      <c r="F84" s="1211">
        <v>6.8921221533530502E-2</v>
      </c>
      <c r="G84" s="1211">
        <v>1.0898933521787054E-2</v>
      </c>
      <c r="H84" s="1211"/>
      <c r="I84" s="1211"/>
      <c r="J84" s="1211"/>
      <c r="K84" s="1211"/>
      <c r="L84" s="1211"/>
      <c r="M84" s="1211"/>
      <c r="N84" s="1211">
        <v>6.8977732544383358E-2</v>
      </c>
      <c r="O84" s="1211"/>
      <c r="P84" s="1211"/>
      <c r="Q84" s="1211"/>
      <c r="R84" s="1211"/>
      <c r="S84" s="1211"/>
      <c r="T84" s="1211"/>
      <c r="U84" s="1211"/>
      <c r="V84" s="1211"/>
      <c r="W84" s="1211"/>
      <c r="X84" s="1211">
        <v>5.0922183198906561E-2</v>
      </c>
      <c r="Y84" s="1211">
        <v>9.7839187093476717E-3</v>
      </c>
      <c r="Z84" s="1211"/>
      <c r="AA84" s="1211"/>
      <c r="AB84" s="1211"/>
      <c r="AC84" s="1211"/>
      <c r="AD84" s="1211">
        <v>3.5696321183379197E-2</v>
      </c>
      <c r="AE84" s="1211"/>
      <c r="AF84" s="1211"/>
      <c r="AG84" s="1211"/>
      <c r="AH84" s="1211"/>
      <c r="AI84" s="1211"/>
      <c r="AJ84" s="1211"/>
      <c r="AK84" s="1211"/>
      <c r="AL84" s="1211">
        <v>0.13933509839510125</v>
      </c>
      <c r="AM84" s="1211">
        <v>1.120222947801556E-2</v>
      </c>
      <c r="AN84" s="1211">
        <v>5.439467088834405E-2</v>
      </c>
      <c r="AO84" s="1211"/>
      <c r="AP84" s="1211"/>
      <c r="AQ84" s="1211">
        <v>0.13073296482049959</v>
      </c>
      <c r="AR84" s="1211">
        <v>6.6701795246573298E-3</v>
      </c>
      <c r="AS84" s="1206"/>
      <c r="AT84" s="1206"/>
      <c r="AU84" s="1206"/>
      <c r="AV84" s="1206"/>
      <c r="AW84" s="1206"/>
      <c r="AX84" s="1206"/>
      <c r="AY84" s="1206"/>
      <c r="AZ84" s="1206"/>
      <c r="BA84" s="1206"/>
      <c r="BB84" s="1206"/>
      <c r="BC84" s="1206"/>
      <c r="BD84" s="1206"/>
      <c r="BE84" s="1206"/>
      <c r="BF84" s="1206"/>
      <c r="BG84" s="1206"/>
      <c r="BH84" s="1206"/>
      <c r="BI84" s="1206"/>
      <c r="BJ84" s="1206"/>
      <c r="BK84" s="1206"/>
      <c r="BL84" s="1206"/>
      <c r="BM84" s="1206"/>
      <c r="BN84" s="1206"/>
      <c r="BO84" s="1206"/>
      <c r="BP84" s="1206"/>
      <c r="BQ84" s="1206"/>
      <c r="BR84" s="1206"/>
      <c r="BS84" s="1206"/>
      <c r="BT84" s="1206"/>
      <c r="BU84" s="1206"/>
      <c r="BV84" s="1206"/>
      <c r="BW84" s="1206"/>
      <c r="BX84" s="1206"/>
      <c r="BY84" s="1206"/>
      <c r="BZ84" s="1206"/>
      <c r="CA84" s="1206"/>
      <c r="CB84" s="1206"/>
      <c r="CC84" s="1206"/>
      <c r="CD84" s="1206"/>
      <c r="CE84" s="1206"/>
      <c r="CF84" s="1206"/>
      <c r="CG84" s="1206"/>
      <c r="CH84" s="1206"/>
      <c r="CI84" s="1206"/>
      <c r="CJ84" s="1206"/>
      <c r="CK84" s="1206"/>
      <c r="CL84" s="1206"/>
      <c r="CM84" s="1206"/>
      <c r="CN84" s="1206"/>
      <c r="CO84" s="1206"/>
      <c r="CP84" s="1206"/>
      <c r="CQ84" s="1206"/>
      <c r="CR84" s="1206"/>
      <c r="CS84" s="1206"/>
      <c r="CT84" s="1206"/>
      <c r="CU84" s="1206"/>
      <c r="CV84" s="1206"/>
      <c r="CW84" s="1206"/>
      <c r="CX84" s="1206"/>
      <c r="CY84" s="1206"/>
      <c r="CZ84" s="1206"/>
      <c r="DA84" s="1206"/>
      <c r="DB84" s="1206"/>
      <c r="DC84" s="1206"/>
      <c r="DD84" s="1206"/>
      <c r="DE84" s="1206"/>
      <c r="DF84" s="1206"/>
      <c r="DG84" s="1206"/>
      <c r="DH84" s="1206"/>
      <c r="DI84" s="1206"/>
      <c r="DJ84" s="1206"/>
      <c r="DK84" s="1206"/>
      <c r="DL84" s="1206"/>
      <c r="DM84" s="1206"/>
      <c r="DN84" s="1206"/>
      <c r="DO84" s="1206"/>
      <c r="DP84" s="1206"/>
      <c r="DQ84" s="1206"/>
    </row>
    <row r="85" spans="1:121" x14ac:dyDescent="0.2">
      <c r="A85" s="847" t="s">
        <v>387</v>
      </c>
      <c r="B85" s="848"/>
      <c r="C85" s="1212">
        <v>0</v>
      </c>
      <c r="D85" s="1212">
        <v>2.336532005391433E-2</v>
      </c>
      <c r="E85" s="1212">
        <v>2.6528012127890462E-2</v>
      </c>
      <c r="F85" s="1212">
        <v>0</v>
      </c>
      <c r="G85" s="1212">
        <v>0</v>
      </c>
      <c r="H85" s="1212">
        <v>0</v>
      </c>
      <c r="I85" s="1212">
        <v>5.2209726050149841E-2</v>
      </c>
      <c r="J85" s="1212">
        <v>0</v>
      </c>
      <c r="K85" s="1212">
        <v>5.2018970925596264E-2</v>
      </c>
      <c r="L85" s="1212">
        <v>0</v>
      </c>
      <c r="M85" s="1212">
        <v>7.6404265158344031E-2</v>
      </c>
      <c r="N85" s="1212">
        <v>0</v>
      </c>
      <c r="O85" s="1212">
        <v>0</v>
      </c>
      <c r="P85" s="1212">
        <v>0</v>
      </c>
      <c r="Q85" s="1212">
        <v>0</v>
      </c>
      <c r="R85" s="1212">
        <v>0</v>
      </c>
      <c r="S85" s="1212">
        <v>0</v>
      </c>
      <c r="T85" s="1212">
        <v>0</v>
      </c>
      <c r="U85" s="1212">
        <v>0</v>
      </c>
      <c r="V85" s="1212">
        <v>0</v>
      </c>
      <c r="W85" s="1212">
        <v>0</v>
      </c>
      <c r="X85" s="1212">
        <v>0</v>
      </c>
      <c r="Y85" s="1212">
        <v>0</v>
      </c>
      <c r="Z85" s="1212">
        <v>5.5130100843066882E-2</v>
      </c>
      <c r="AA85" s="1212">
        <v>4.5061422338411462E-2</v>
      </c>
      <c r="AB85" s="1212">
        <v>0</v>
      </c>
      <c r="AC85" s="1212">
        <v>3.4614710945685412E-2</v>
      </c>
      <c r="AD85" s="1212">
        <v>0</v>
      </c>
      <c r="AE85" s="1212">
        <v>0</v>
      </c>
      <c r="AF85" s="1212">
        <v>2.6232356363222849E-2</v>
      </c>
      <c r="AG85" s="1212">
        <v>0</v>
      </c>
      <c r="AH85" s="1212">
        <v>0</v>
      </c>
      <c r="AI85" s="1212">
        <v>0</v>
      </c>
      <c r="AJ85" s="1212">
        <v>7.2657702074437353E-3</v>
      </c>
      <c r="AK85" s="1212">
        <v>0</v>
      </c>
      <c r="AL85" s="1212">
        <v>0</v>
      </c>
      <c r="AM85" s="1212">
        <v>0</v>
      </c>
      <c r="AN85" s="1212">
        <v>0</v>
      </c>
      <c r="AO85" s="1212">
        <v>3.3082307275324477E-2</v>
      </c>
      <c r="AP85" s="1212">
        <v>0</v>
      </c>
      <c r="AQ85" s="1212">
        <v>0</v>
      </c>
      <c r="AR85" s="1212">
        <v>1.5092511943129074E-2</v>
      </c>
      <c r="AS85" s="1206"/>
      <c r="AT85" s="1206"/>
      <c r="AU85" s="1206"/>
      <c r="AV85" s="1206"/>
      <c r="AW85" s="1206"/>
      <c r="AX85" s="1206"/>
      <c r="AY85" s="1206"/>
      <c r="AZ85" s="1206"/>
      <c r="BA85" s="1206"/>
      <c r="BB85" s="1206"/>
      <c r="BC85" s="1206"/>
      <c r="BD85" s="1206"/>
      <c r="BE85" s="1206"/>
      <c r="BF85" s="1206"/>
      <c r="BG85" s="1206"/>
      <c r="BH85" s="1206"/>
      <c r="BI85" s="1206"/>
      <c r="BJ85" s="1206"/>
      <c r="BK85" s="1206"/>
      <c r="BL85" s="1206"/>
      <c r="BM85" s="1206"/>
      <c r="BN85" s="1206"/>
      <c r="BO85" s="1206"/>
      <c r="BP85" s="1206"/>
      <c r="BQ85" s="1206"/>
      <c r="BR85" s="1206"/>
      <c r="BS85" s="1206"/>
      <c r="BT85" s="1206"/>
      <c r="BU85" s="1206"/>
      <c r="BV85" s="1206"/>
      <c r="BW85" s="1206"/>
      <c r="BX85" s="1206"/>
      <c r="BY85" s="1206"/>
      <c r="BZ85" s="1206"/>
      <c r="CA85" s="1206"/>
      <c r="CB85" s="1206"/>
      <c r="CC85" s="1206"/>
      <c r="CD85" s="1206"/>
      <c r="CE85" s="1206"/>
      <c r="CF85" s="1206"/>
      <c r="CG85" s="1206"/>
      <c r="CH85" s="1206"/>
      <c r="CI85" s="1206"/>
      <c r="CJ85" s="1206"/>
      <c r="CK85" s="1206"/>
      <c r="CL85" s="1206"/>
      <c r="CM85" s="1206"/>
      <c r="CN85" s="1206"/>
      <c r="CO85" s="1206"/>
      <c r="CP85" s="1206"/>
      <c r="CQ85" s="1206"/>
      <c r="CR85" s="1206"/>
      <c r="CS85" s="1206"/>
      <c r="CT85" s="1206"/>
      <c r="CU85" s="1206"/>
      <c r="CV85" s="1206"/>
      <c r="CW85" s="1206"/>
      <c r="CX85" s="1206"/>
      <c r="CY85" s="1206"/>
      <c r="CZ85" s="1206"/>
      <c r="DA85" s="1206"/>
      <c r="DB85" s="1206"/>
      <c r="DC85" s="1206"/>
      <c r="DD85" s="1206"/>
      <c r="DE85" s="1206"/>
      <c r="DF85" s="1206"/>
      <c r="DG85" s="1206"/>
      <c r="DH85" s="1206"/>
      <c r="DI85" s="1206"/>
      <c r="DJ85" s="1206"/>
      <c r="DK85" s="1206"/>
      <c r="DL85" s="1206"/>
      <c r="DM85" s="1206"/>
      <c r="DN85" s="1206"/>
      <c r="DO85" s="1206"/>
      <c r="DP85" s="1206"/>
      <c r="DQ85" s="1206"/>
    </row>
    <row r="86" spans="1:121" x14ac:dyDescent="0.2">
      <c r="A86" s="851"/>
      <c r="B86" s="1207" t="s">
        <v>285</v>
      </c>
      <c r="C86" s="1211"/>
      <c r="D86" s="1211"/>
      <c r="E86" s="1211"/>
      <c r="F86" s="1211"/>
      <c r="G86" s="1211"/>
      <c r="H86" s="1211"/>
      <c r="I86" s="1211"/>
      <c r="J86" s="1211"/>
      <c r="K86" s="1211"/>
      <c r="L86" s="1211"/>
      <c r="M86" s="1211"/>
      <c r="N86" s="1211"/>
      <c r="O86" s="1211"/>
      <c r="P86" s="1211"/>
      <c r="Q86" s="1211"/>
      <c r="R86" s="1211"/>
      <c r="S86" s="1211"/>
      <c r="T86" s="1211"/>
      <c r="U86" s="1211"/>
      <c r="V86" s="1211"/>
      <c r="W86" s="1211"/>
      <c r="X86" s="1211"/>
      <c r="Y86" s="1211"/>
      <c r="Z86" s="1211">
        <v>1.5518228713906916E-2</v>
      </c>
      <c r="AA86" s="1211">
        <v>1.7812503014599437E-2</v>
      </c>
      <c r="AB86" s="1211"/>
      <c r="AC86" s="1211">
        <v>1.59042010021394E-2</v>
      </c>
      <c r="AD86" s="1211"/>
      <c r="AE86" s="1211"/>
      <c r="AF86" s="1211">
        <v>1.2949862619421156E-2</v>
      </c>
      <c r="AG86" s="1211"/>
      <c r="AH86" s="1211"/>
      <c r="AI86" s="1211"/>
      <c r="AJ86" s="1211">
        <v>4.4278618910433111E-3</v>
      </c>
      <c r="AK86" s="1211"/>
      <c r="AL86" s="1211"/>
      <c r="AM86" s="1211"/>
      <c r="AN86" s="1211"/>
      <c r="AO86" s="1211">
        <v>3.3082307275324477E-2</v>
      </c>
      <c r="AP86" s="1211"/>
      <c r="AQ86" s="1211"/>
      <c r="AR86" s="1211">
        <v>3.7556516228472781E-3</v>
      </c>
      <c r="AS86" s="1206"/>
      <c r="AT86" s="1206"/>
      <c r="AU86" s="1206"/>
      <c r="AV86" s="1206"/>
      <c r="AW86" s="1206"/>
      <c r="AX86" s="1206"/>
      <c r="AY86" s="1206"/>
      <c r="AZ86" s="1206"/>
      <c r="BA86" s="1206"/>
      <c r="BB86" s="1206"/>
      <c r="BC86" s="1206"/>
      <c r="BD86" s="1206"/>
      <c r="BE86" s="1206"/>
      <c r="BF86" s="1206"/>
      <c r="BG86" s="1206"/>
      <c r="BH86" s="1206"/>
      <c r="BI86" s="1206"/>
      <c r="BJ86" s="1206"/>
      <c r="BK86" s="1206"/>
      <c r="BL86" s="1206"/>
      <c r="BM86" s="1206"/>
      <c r="BN86" s="1206"/>
      <c r="BO86" s="1206"/>
      <c r="BP86" s="1206"/>
      <c r="BQ86" s="1206"/>
      <c r="BR86" s="1206"/>
      <c r="BS86" s="1206"/>
      <c r="BT86" s="1206"/>
      <c r="BU86" s="1206"/>
      <c r="BV86" s="1206"/>
      <c r="BW86" s="1206"/>
      <c r="BX86" s="1206"/>
      <c r="BY86" s="1206"/>
      <c r="BZ86" s="1206"/>
      <c r="CA86" s="1206"/>
      <c r="CB86" s="1206"/>
      <c r="CC86" s="1206"/>
      <c r="CD86" s="1206"/>
      <c r="CE86" s="1206"/>
      <c r="CF86" s="1206"/>
      <c r="CG86" s="1206"/>
      <c r="CH86" s="1206"/>
      <c r="CI86" s="1206"/>
      <c r="CJ86" s="1206"/>
      <c r="CK86" s="1206"/>
      <c r="CL86" s="1206"/>
      <c r="CM86" s="1206"/>
      <c r="CN86" s="1206"/>
      <c r="CO86" s="1206"/>
      <c r="CP86" s="1206"/>
      <c r="CQ86" s="1206"/>
      <c r="CR86" s="1206"/>
      <c r="CS86" s="1206"/>
      <c r="CT86" s="1206"/>
      <c r="CU86" s="1206"/>
      <c r="CV86" s="1206"/>
      <c r="CW86" s="1206"/>
      <c r="CX86" s="1206"/>
      <c r="CY86" s="1206"/>
      <c r="CZ86" s="1206"/>
      <c r="DA86" s="1206"/>
      <c r="DB86" s="1206"/>
      <c r="DC86" s="1206"/>
      <c r="DD86" s="1206"/>
      <c r="DE86" s="1206"/>
      <c r="DF86" s="1206"/>
      <c r="DG86" s="1206"/>
      <c r="DH86" s="1206"/>
      <c r="DI86" s="1206"/>
      <c r="DJ86" s="1206"/>
      <c r="DK86" s="1206"/>
      <c r="DL86" s="1206"/>
      <c r="DM86" s="1206"/>
      <c r="DN86" s="1206"/>
      <c r="DO86" s="1206"/>
      <c r="DP86" s="1206"/>
      <c r="DQ86" s="1206"/>
    </row>
    <row r="87" spans="1:121" x14ac:dyDescent="0.2">
      <c r="A87" s="851"/>
      <c r="B87" s="1207" t="s">
        <v>1364</v>
      </c>
      <c r="C87" s="1211"/>
      <c r="D87" s="1211">
        <v>2.336532005391433E-2</v>
      </c>
      <c r="E87" s="1211">
        <v>2.6528012127890462E-2</v>
      </c>
      <c r="F87" s="1211"/>
      <c r="G87" s="1211"/>
      <c r="H87" s="1211"/>
      <c r="I87" s="1211">
        <v>5.02157068368407E-2</v>
      </c>
      <c r="J87" s="1211"/>
      <c r="K87" s="1211">
        <v>5.2018970925596264E-2</v>
      </c>
      <c r="L87" s="1211"/>
      <c r="M87" s="1211">
        <v>5.3176637083061161E-2</v>
      </c>
      <c r="N87" s="1211"/>
      <c r="O87" s="1211"/>
      <c r="P87" s="1211"/>
      <c r="Q87" s="1211"/>
      <c r="R87" s="1211"/>
      <c r="S87" s="1211"/>
      <c r="T87" s="1211"/>
      <c r="U87" s="1211"/>
      <c r="V87" s="1211"/>
      <c r="W87" s="1211"/>
      <c r="X87" s="1211"/>
      <c r="Y87" s="1211"/>
      <c r="Z87" s="1211">
        <v>3.9611872129159967E-2</v>
      </c>
      <c r="AA87" s="1211">
        <v>2.7248919323812026E-2</v>
      </c>
      <c r="AB87" s="1211"/>
      <c r="AC87" s="1211">
        <v>1.8710509943546012E-2</v>
      </c>
      <c r="AD87" s="1211"/>
      <c r="AE87" s="1211"/>
      <c r="AF87" s="1211"/>
      <c r="AG87" s="1211"/>
      <c r="AH87" s="1211"/>
      <c r="AI87" s="1211"/>
      <c r="AJ87" s="1211"/>
      <c r="AK87" s="1211"/>
      <c r="AL87" s="1211"/>
      <c r="AM87" s="1211"/>
      <c r="AN87" s="1211"/>
      <c r="AO87" s="1211"/>
      <c r="AP87" s="1211"/>
      <c r="AQ87" s="1211"/>
      <c r="AR87" s="1211">
        <v>1.0156495595794107E-2</v>
      </c>
      <c r="AS87" s="1206"/>
      <c r="AT87" s="1206"/>
      <c r="AU87" s="1206"/>
      <c r="AV87" s="1206"/>
      <c r="AW87" s="1206"/>
      <c r="AX87" s="1206"/>
      <c r="AY87" s="1206"/>
      <c r="AZ87" s="1206"/>
      <c r="BA87" s="1206"/>
      <c r="BB87" s="1206"/>
      <c r="BC87" s="1206"/>
      <c r="BD87" s="1206"/>
      <c r="BE87" s="1206"/>
      <c r="BF87" s="1206"/>
      <c r="BG87" s="1206"/>
      <c r="BH87" s="1206"/>
      <c r="BI87" s="1206"/>
      <c r="BJ87" s="1206"/>
      <c r="BK87" s="1206"/>
      <c r="BL87" s="1206"/>
      <c r="BM87" s="1206"/>
      <c r="BN87" s="1206"/>
      <c r="BO87" s="1206"/>
      <c r="BP87" s="1206"/>
      <c r="BQ87" s="1206"/>
      <c r="BR87" s="1206"/>
      <c r="BS87" s="1206"/>
      <c r="BT87" s="1206"/>
      <c r="BU87" s="1206"/>
      <c r="BV87" s="1206"/>
      <c r="BW87" s="1206"/>
      <c r="BX87" s="1206"/>
      <c r="BY87" s="1206"/>
      <c r="BZ87" s="1206"/>
      <c r="CA87" s="1206"/>
      <c r="CB87" s="1206"/>
      <c r="CC87" s="1206"/>
      <c r="CD87" s="1206"/>
      <c r="CE87" s="1206"/>
      <c r="CF87" s="1206"/>
      <c r="CG87" s="1206"/>
      <c r="CH87" s="1206"/>
      <c r="CI87" s="1206"/>
      <c r="CJ87" s="1206"/>
      <c r="CK87" s="1206"/>
      <c r="CL87" s="1206"/>
      <c r="CM87" s="1206"/>
      <c r="CN87" s="1206"/>
      <c r="CO87" s="1206"/>
      <c r="CP87" s="1206"/>
      <c r="CQ87" s="1206"/>
      <c r="CR87" s="1206"/>
      <c r="CS87" s="1206"/>
      <c r="CT87" s="1206"/>
      <c r="CU87" s="1206"/>
      <c r="CV87" s="1206"/>
      <c r="CW87" s="1206"/>
      <c r="CX87" s="1206"/>
      <c r="CY87" s="1206"/>
      <c r="CZ87" s="1206"/>
      <c r="DA87" s="1206"/>
      <c r="DB87" s="1206"/>
      <c r="DC87" s="1206"/>
      <c r="DD87" s="1206"/>
      <c r="DE87" s="1206"/>
      <c r="DF87" s="1206"/>
      <c r="DG87" s="1206"/>
      <c r="DH87" s="1206"/>
      <c r="DI87" s="1206"/>
      <c r="DJ87" s="1206"/>
      <c r="DK87" s="1206"/>
      <c r="DL87" s="1206"/>
      <c r="DM87" s="1206"/>
      <c r="DN87" s="1206"/>
      <c r="DO87" s="1206"/>
      <c r="DP87" s="1206"/>
      <c r="DQ87" s="1206"/>
    </row>
    <row r="88" spans="1:121" x14ac:dyDescent="0.2">
      <c r="A88" s="851"/>
      <c r="B88" s="1207" t="s">
        <v>160</v>
      </c>
      <c r="C88" s="1211"/>
      <c r="D88" s="1211"/>
      <c r="E88" s="1211"/>
      <c r="F88" s="1211"/>
      <c r="G88" s="1211"/>
      <c r="H88" s="1211"/>
      <c r="I88" s="1211">
        <v>1.9940192133091404E-3</v>
      </c>
      <c r="J88" s="1211"/>
      <c r="K88" s="1211"/>
      <c r="L88" s="1211"/>
      <c r="M88" s="1211">
        <v>2.3227628075282877E-2</v>
      </c>
      <c r="N88" s="1211"/>
      <c r="O88" s="1211"/>
      <c r="P88" s="1211"/>
      <c r="Q88" s="1211"/>
      <c r="R88" s="1211"/>
      <c r="S88" s="1211"/>
      <c r="T88" s="1211"/>
      <c r="U88" s="1211"/>
      <c r="V88" s="1211"/>
      <c r="W88" s="1211"/>
      <c r="X88" s="1211"/>
      <c r="Y88" s="1211"/>
      <c r="Z88" s="1211"/>
      <c r="AA88" s="1211"/>
      <c r="AB88" s="1211"/>
      <c r="AC88" s="1211"/>
      <c r="AD88" s="1211"/>
      <c r="AE88" s="1211"/>
      <c r="AF88" s="1211">
        <v>1.3282493743801693E-2</v>
      </c>
      <c r="AG88" s="1211"/>
      <c r="AH88" s="1211"/>
      <c r="AI88" s="1211"/>
      <c r="AJ88" s="1211">
        <v>2.8379083164004238E-3</v>
      </c>
      <c r="AK88" s="1211"/>
      <c r="AL88" s="1211"/>
      <c r="AM88" s="1211"/>
      <c r="AN88" s="1211"/>
      <c r="AO88" s="1211"/>
      <c r="AP88" s="1211"/>
      <c r="AQ88" s="1211"/>
      <c r="AR88" s="1211">
        <v>1.1803647244876907E-3</v>
      </c>
      <c r="AS88" s="1206"/>
      <c r="AT88" s="1206"/>
      <c r="AU88" s="1206"/>
      <c r="AV88" s="1206"/>
      <c r="AW88" s="1206"/>
      <c r="AX88" s="1206"/>
      <c r="AY88" s="1206"/>
      <c r="AZ88" s="1206"/>
      <c r="BA88" s="1206"/>
      <c r="BB88" s="1206"/>
      <c r="BC88" s="1206"/>
      <c r="BD88" s="1206"/>
      <c r="BE88" s="1206"/>
      <c r="BF88" s="1206"/>
      <c r="BG88" s="1206"/>
      <c r="BH88" s="1206"/>
      <c r="BI88" s="1206"/>
      <c r="BJ88" s="1206"/>
      <c r="BK88" s="1206"/>
      <c r="BL88" s="1206"/>
      <c r="BM88" s="1206"/>
      <c r="BN88" s="1206"/>
      <c r="BO88" s="1206"/>
      <c r="BP88" s="1206"/>
      <c r="BQ88" s="1206"/>
      <c r="BR88" s="1206"/>
      <c r="BS88" s="1206"/>
      <c r="BT88" s="1206"/>
      <c r="BU88" s="1206"/>
      <c r="BV88" s="1206"/>
      <c r="BW88" s="1206"/>
      <c r="BX88" s="1206"/>
      <c r="BY88" s="1206"/>
      <c r="BZ88" s="1206"/>
      <c r="CA88" s="1206"/>
      <c r="CB88" s="1206"/>
      <c r="CC88" s="1206"/>
      <c r="CD88" s="1206"/>
      <c r="CE88" s="1206"/>
      <c r="CF88" s="1206"/>
      <c r="CG88" s="1206"/>
      <c r="CH88" s="1206"/>
      <c r="CI88" s="1206"/>
      <c r="CJ88" s="1206"/>
      <c r="CK88" s="1206"/>
      <c r="CL88" s="1206"/>
      <c r="CM88" s="1206"/>
      <c r="CN88" s="1206"/>
      <c r="CO88" s="1206"/>
      <c r="CP88" s="1206"/>
      <c r="CQ88" s="1206"/>
      <c r="CR88" s="1206"/>
      <c r="CS88" s="1206"/>
      <c r="CT88" s="1206"/>
      <c r="CU88" s="1206"/>
      <c r="CV88" s="1206"/>
      <c r="CW88" s="1206"/>
      <c r="CX88" s="1206"/>
      <c r="CY88" s="1206"/>
      <c r="CZ88" s="1206"/>
      <c r="DA88" s="1206"/>
      <c r="DB88" s="1206"/>
      <c r="DC88" s="1206"/>
      <c r="DD88" s="1206"/>
      <c r="DE88" s="1206"/>
      <c r="DF88" s="1206"/>
      <c r="DG88" s="1206"/>
      <c r="DH88" s="1206"/>
      <c r="DI88" s="1206"/>
      <c r="DJ88" s="1206"/>
      <c r="DK88" s="1206"/>
      <c r="DL88" s="1206"/>
      <c r="DM88" s="1206"/>
      <c r="DN88" s="1206"/>
      <c r="DO88" s="1206"/>
      <c r="DP88" s="1206"/>
      <c r="DQ88" s="1206"/>
    </row>
    <row r="89" spans="1:121" x14ac:dyDescent="0.2">
      <c r="A89" s="847" t="s">
        <v>413</v>
      </c>
      <c r="B89" s="848"/>
      <c r="C89" s="1212">
        <v>2.2933990935371285E-2</v>
      </c>
      <c r="D89" s="1212">
        <v>0</v>
      </c>
      <c r="E89" s="1212">
        <v>0</v>
      </c>
      <c r="F89" s="1212">
        <v>6.5385549438945992E-2</v>
      </c>
      <c r="G89" s="1212">
        <v>6.1622649872519954E-2</v>
      </c>
      <c r="H89" s="1212">
        <v>4.3807722784176654E-3</v>
      </c>
      <c r="I89" s="1212">
        <v>6.7271970619190366E-3</v>
      </c>
      <c r="J89" s="1212">
        <v>3.0688327625400566E-2</v>
      </c>
      <c r="K89" s="1212">
        <v>9.0315299892556929E-3</v>
      </c>
      <c r="L89" s="1212">
        <v>3.7872847906776946E-2</v>
      </c>
      <c r="M89" s="1212">
        <v>0</v>
      </c>
      <c r="N89" s="1212">
        <v>0</v>
      </c>
      <c r="O89" s="1212">
        <v>0</v>
      </c>
      <c r="P89" s="1212">
        <v>0</v>
      </c>
      <c r="Q89" s="1212">
        <v>0</v>
      </c>
      <c r="R89" s="1212">
        <v>0</v>
      </c>
      <c r="S89" s="1212">
        <v>0</v>
      </c>
      <c r="T89" s="1212">
        <v>0</v>
      </c>
      <c r="U89" s="1212">
        <v>0</v>
      </c>
      <c r="V89" s="1212">
        <v>0</v>
      </c>
      <c r="W89" s="1212">
        <v>0</v>
      </c>
      <c r="X89" s="1212">
        <v>3.5754965970354845E-2</v>
      </c>
      <c r="Y89" s="1212">
        <v>3.1776318783191287E-2</v>
      </c>
      <c r="Z89" s="1212">
        <v>0</v>
      </c>
      <c r="AA89" s="1212">
        <v>0</v>
      </c>
      <c r="AB89" s="1212">
        <v>0</v>
      </c>
      <c r="AC89" s="1212">
        <v>0</v>
      </c>
      <c r="AD89" s="1212">
        <v>2.8676321035037495E-2</v>
      </c>
      <c r="AE89" s="1212">
        <v>2.8130163043705934E-2</v>
      </c>
      <c r="AF89" s="1212">
        <v>0</v>
      </c>
      <c r="AG89" s="1212">
        <v>5.5283072233711296E-2</v>
      </c>
      <c r="AH89" s="1212">
        <v>0</v>
      </c>
      <c r="AI89" s="1212">
        <v>9.3127008281236323E-2</v>
      </c>
      <c r="AJ89" s="1212">
        <v>0</v>
      </c>
      <c r="AK89" s="1212">
        <v>0</v>
      </c>
      <c r="AL89" s="1212">
        <v>0</v>
      </c>
      <c r="AM89" s="1212">
        <v>0</v>
      </c>
      <c r="AN89" s="1212">
        <v>1.3541128542060188E-2</v>
      </c>
      <c r="AO89" s="1212">
        <v>2.9766968090680153E-3</v>
      </c>
      <c r="AP89" s="1212">
        <v>4.0199260936880253E-3</v>
      </c>
      <c r="AQ89" s="1212">
        <v>3.3956715892642118E-2</v>
      </c>
      <c r="AR89" s="1212">
        <v>1.3165010550067777E-2</v>
      </c>
      <c r="AS89" s="1206"/>
      <c r="AT89" s="1206"/>
      <c r="AU89" s="1206"/>
      <c r="AV89" s="1206"/>
      <c r="AW89" s="1206"/>
      <c r="AX89" s="1206"/>
      <c r="AY89" s="1206"/>
      <c r="AZ89" s="1206"/>
      <c r="BA89" s="1206"/>
      <c r="BB89" s="1206"/>
      <c r="BC89" s="1206"/>
      <c r="BD89" s="1206"/>
      <c r="BE89" s="1206"/>
      <c r="BF89" s="1206"/>
      <c r="BG89" s="1206"/>
      <c r="BH89" s="1206"/>
      <c r="BI89" s="1206"/>
      <c r="BJ89" s="1206"/>
      <c r="BK89" s="1206"/>
      <c r="BL89" s="1206"/>
      <c r="BM89" s="1206"/>
      <c r="BN89" s="1206"/>
      <c r="BO89" s="1206"/>
      <c r="BP89" s="1206"/>
      <c r="BQ89" s="1206"/>
      <c r="BR89" s="1206"/>
      <c r="BS89" s="1206"/>
      <c r="BT89" s="1206"/>
      <c r="BU89" s="1206"/>
      <c r="BV89" s="1206"/>
      <c r="BW89" s="1206"/>
      <c r="BX89" s="1206"/>
      <c r="BY89" s="1206"/>
      <c r="BZ89" s="1206"/>
      <c r="CA89" s="1206"/>
      <c r="CB89" s="1206"/>
      <c r="CC89" s="1206"/>
      <c r="CD89" s="1206"/>
      <c r="CE89" s="1206"/>
      <c r="CF89" s="1206"/>
      <c r="CG89" s="1206"/>
      <c r="CH89" s="1206"/>
      <c r="CI89" s="1206"/>
      <c r="CJ89" s="1206"/>
      <c r="CK89" s="1206"/>
      <c r="CL89" s="1206"/>
      <c r="CM89" s="1206"/>
      <c r="CN89" s="1206"/>
      <c r="CO89" s="1206"/>
      <c r="CP89" s="1206"/>
      <c r="CQ89" s="1206"/>
      <c r="CR89" s="1206"/>
      <c r="CS89" s="1206"/>
      <c r="CT89" s="1206"/>
      <c r="CU89" s="1206"/>
      <c r="CV89" s="1206"/>
      <c r="CW89" s="1206"/>
      <c r="CX89" s="1206"/>
      <c r="CY89" s="1206"/>
      <c r="CZ89" s="1206"/>
      <c r="DA89" s="1206"/>
      <c r="DB89" s="1206"/>
      <c r="DC89" s="1206"/>
      <c r="DD89" s="1206"/>
      <c r="DE89" s="1206"/>
      <c r="DF89" s="1206"/>
      <c r="DG89" s="1206"/>
      <c r="DH89" s="1206"/>
      <c r="DI89" s="1206"/>
      <c r="DJ89" s="1206"/>
      <c r="DK89" s="1206"/>
      <c r="DL89" s="1206"/>
      <c r="DM89" s="1206"/>
      <c r="DN89" s="1206"/>
      <c r="DO89" s="1206"/>
      <c r="DP89" s="1206"/>
      <c r="DQ89" s="1206"/>
    </row>
    <row r="90" spans="1:121" x14ac:dyDescent="0.2">
      <c r="A90" s="851"/>
      <c r="B90" s="851" t="s">
        <v>1109</v>
      </c>
      <c r="C90" s="1211"/>
      <c r="D90" s="1211"/>
      <c r="E90" s="1211"/>
      <c r="F90" s="1211"/>
      <c r="G90" s="1211"/>
      <c r="H90" s="1211"/>
      <c r="I90" s="1211"/>
      <c r="J90" s="1211"/>
      <c r="K90" s="1211"/>
      <c r="L90" s="1211"/>
      <c r="M90" s="1211"/>
      <c r="N90" s="1211"/>
      <c r="O90" s="1211"/>
      <c r="P90" s="1211"/>
      <c r="Q90" s="1211"/>
      <c r="R90" s="1211"/>
      <c r="S90" s="1211"/>
      <c r="T90" s="1211"/>
      <c r="U90" s="1211"/>
      <c r="V90" s="1211"/>
      <c r="W90" s="1211"/>
      <c r="X90" s="1211"/>
      <c r="Y90" s="1211">
        <v>6.0657679304736687E-4</v>
      </c>
      <c r="Z90" s="1211"/>
      <c r="AA90" s="1211"/>
      <c r="AB90" s="1211"/>
      <c r="AC90" s="1211"/>
      <c r="AD90" s="1211">
        <v>1.4553766301654792E-3</v>
      </c>
      <c r="AE90" s="1211"/>
      <c r="AF90" s="1211"/>
      <c r="AG90" s="1211"/>
      <c r="AH90" s="1211"/>
      <c r="AI90" s="1211"/>
      <c r="AJ90" s="1211"/>
      <c r="AK90" s="1211"/>
      <c r="AL90" s="1211"/>
      <c r="AM90" s="1211"/>
      <c r="AN90" s="1211">
        <v>3.6433279731470365E-3</v>
      </c>
      <c r="AO90" s="1211"/>
      <c r="AP90" s="1211">
        <v>4.0199260936880253E-3</v>
      </c>
      <c r="AQ90" s="1211"/>
      <c r="AR90" s="1211">
        <v>2.2716229524207598E-4</v>
      </c>
      <c r="AS90" s="1206"/>
      <c r="AT90" s="1206"/>
      <c r="AU90" s="1206"/>
      <c r="AV90" s="1206"/>
      <c r="AW90" s="1206"/>
      <c r="AX90" s="1206"/>
      <c r="AY90" s="1206"/>
      <c r="AZ90" s="1206"/>
      <c r="BA90" s="1206"/>
      <c r="BB90" s="1206"/>
      <c r="BC90" s="1206"/>
      <c r="BD90" s="1206"/>
      <c r="BE90" s="1206"/>
      <c r="BF90" s="1206"/>
      <c r="BG90" s="1206"/>
      <c r="BH90" s="1206"/>
      <c r="BI90" s="1206"/>
      <c r="BJ90" s="1206"/>
      <c r="BK90" s="1206"/>
      <c r="BL90" s="1206"/>
      <c r="BM90" s="1206"/>
      <c r="BN90" s="1206"/>
      <c r="BO90" s="1206"/>
      <c r="BP90" s="1206"/>
      <c r="BQ90" s="1206"/>
      <c r="BR90" s="1206"/>
      <c r="BS90" s="1206"/>
      <c r="BT90" s="1206"/>
      <c r="BU90" s="1206"/>
      <c r="BV90" s="1206"/>
      <c r="BW90" s="1206"/>
      <c r="BX90" s="1206"/>
      <c r="BY90" s="1206"/>
      <c r="BZ90" s="1206"/>
      <c r="CA90" s="1206"/>
      <c r="CB90" s="1206"/>
      <c r="CC90" s="1206"/>
      <c r="CD90" s="1206"/>
      <c r="CE90" s="1206"/>
      <c r="CF90" s="1206"/>
      <c r="CG90" s="1206"/>
      <c r="CH90" s="1206"/>
      <c r="CI90" s="1206"/>
      <c r="CJ90" s="1206"/>
      <c r="CK90" s="1206"/>
      <c r="CL90" s="1206"/>
      <c r="CM90" s="1206"/>
      <c r="CN90" s="1206"/>
      <c r="CO90" s="1206"/>
      <c r="CP90" s="1206"/>
      <c r="CQ90" s="1206"/>
      <c r="CR90" s="1206"/>
      <c r="CS90" s="1206"/>
      <c r="CT90" s="1206"/>
      <c r="CU90" s="1206"/>
      <c r="CV90" s="1206"/>
      <c r="CW90" s="1206"/>
      <c r="CX90" s="1206"/>
      <c r="CY90" s="1206"/>
      <c r="CZ90" s="1206"/>
      <c r="DA90" s="1206"/>
      <c r="DB90" s="1206"/>
      <c r="DC90" s="1206"/>
      <c r="DD90" s="1206"/>
      <c r="DE90" s="1206"/>
      <c r="DF90" s="1206"/>
      <c r="DG90" s="1206"/>
      <c r="DH90" s="1206"/>
      <c r="DI90" s="1206"/>
      <c r="DJ90" s="1206"/>
      <c r="DK90" s="1206"/>
      <c r="DL90" s="1206"/>
      <c r="DM90" s="1206"/>
      <c r="DN90" s="1206"/>
      <c r="DO90" s="1206"/>
      <c r="DP90" s="1206"/>
      <c r="DQ90" s="1206"/>
    </row>
    <row r="91" spans="1:121" x14ac:dyDescent="0.2">
      <c r="A91" s="851"/>
      <c r="B91" s="851" t="s">
        <v>1141</v>
      </c>
      <c r="C91" s="1211">
        <v>3.9203529694567677E-3</v>
      </c>
      <c r="D91" s="1211"/>
      <c r="E91" s="1211"/>
      <c r="F91" s="1211"/>
      <c r="G91" s="1211">
        <v>2.1491968507324488E-2</v>
      </c>
      <c r="H91" s="1211">
        <v>4.3807722784176654E-3</v>
      </c>
      <c r="I91" s="1211"/>
      <c r="J91" s="1211">
        <v>2.2324023939819655E-2</v>
      </c>
      <c r="K91" s="1211"/>
      <c r="L91" s="1211">
        <v>1.9555420374493922E-2</v>
      </c>
      <c r="M91" s="1211"/>
      <c r="N91" s="1211"/>
      <c r="O91" s="1211"/>
      <c r="P91" s="1211"/>
      <c r="Q91" s="1211"/>
      <c r="R91" s="1211"/>
      <c r="S91" s="1211"/>
      <c r="T91" s="1211"/>
      <c r="U91" s="1211"/>
      <c r="V91" s="1211"/>
      <c r="W91" s="1211"/>
      <c r="X91" s="1211"/>
      <c r="Y91" s="1211">
        <v>1.320751569896987E-3</v>
      </c>
      <c r="Z91" s="1211"/>
      <c r="AA91" s="1211"/>
      <c r="AB91" s="1211"/>
      <c r="AC91" s="1211"/>
      <c r="AD91" s="1211">
        <v>3.1689161061134461E-3</v>
      </c>
      <c r="AE91" s="1211"/>
      <c r="AF91" s="1211"/>
      <c r="AG91" s="1211"/>
      <c r="AH91" s="1211"/>
      <c r="AI91" s="1211"/>
      <c r="AJ91" s="1211"/>
      <c r="AK91" s="1211"/>
      <c r="AL91" s="1211"/>
      <c r="AM91" s="1211"/>
      <c r="AN91" s="1211"/>
      <c r="AO91" s="1211"/>
      <c r="AP91" s="1211"/>
      <c r="AQ91" s="1211"/>
      <c r="AR91" s="1211">
        <v>1.8598651853754806E-3</v>
      </c>
      <c r="AS91" s="1206"/>
      <c r="AT91" s="1206"/>
      <c r="AU91" s="1206"/>
      <c r="AV91" s="1206"/>
      <c r="AW91" s="1206"/>
      <c r="AX91" s="1206"/>
      <c r="AY91" s="1206"/>
      <c r="AZ91" s="1206"/>
      <c r="BA91" s="1206"/>
      <c r="BB91" s="1206"/>
      <c r="BC91" s="1206"/>
      <c r="BD91" s="1206"/>
      <c r="BE91" s="1206"/>
      <c r="BF91" s="1206"/>
      <c r="BG91" s="1206"/>
      <c r="BH91" s="1206"/>
      <c r="BI91" s="1206"/>
      <c r="BJ91" s="1206"/>
      <c r="BK91" s="1206"/>
      <c r="BL91" s="1206"/>
      <c r="BM91" s="1206"/>
      <c r="BN91" s="1206"/>
      <c r="BO91" s="1206"/>
      <c r="BP91" s="1206"/>
      <c r="BQ91" s="1206"/>
      <c r="BR91" s="1206"/>
      <c r="BS91" s="1206"/>
      <c r="BT91" s="1206"/>
      <c r="BU91" s="1206"/>
      <c r="BV91" s="1206"/>
      <c r="BW91" s="1206"/>
      <c r="BX91" s="1206"/>
      <c r="BY91" s="1206"/>
      <c r="BZ91" s="1206"/>
      <c r="CA91" s="1206"/>
      <c r="CB91" s="1206"/>
      <c r="CC91" s="1206"/>
      <c r="CD91" s="1206"/>
      <c r="CE91" s="1206"/>
      <c r="CF91" s="1206"/>
      <c r="CG91" s="1206"/>
      <c r="CH91" s="1206"/>
      <c r="CI91" s="1206"/>
      <c r="CJ91" s="1206"/>
      <c r="CK91" s="1206"/>
      <c r="CL91" s="1206"/>
      <c r="CM91" s="1206"/>
      <c r="CN91" s="1206"/>
      <c r="CO91" s="1206"/>
      <c r="CP91" s="1206"/>
      <c r="CQ91" s="1206"/>
      <c r="CR91" s="1206"/>
      <c r="CS91" s="1206"/>
      <c r="CT91" s="1206"/>
      <c r="CU91" s="1206"/>
      <c r="CV91" s="1206"/>
      <c r="CW91" s="1206"/>
      <c r="CX91" s="1206"/>
      <c r="CY91" s="1206"/>
      <c r="CZ91" s="1206"/>
      <c r="DA91" s="1206"/>
      <c r="DB91" s="1206"/>
      <c r="DC91" s="1206"/>
      <c r="DD91" s="1206"/>
      <c r="DE91" s="1206"/>
      <c r="DF91" s="1206"/>
      <c r="DG91" s="1206"/>
      <c r="DH91" s="1206"/>
      <c r="DI91" s="1206"/>
      <c r="DJ91" s="1206"/>
      <c r="DK91" s="1206"/>
      <c r="DL91" s="1206"/>
      <c r="DM91" s="1206"/>
      <c r="DN91" s="1206"/>
      <c r="DO91" s="1206"/>
      <c r="DP91" s="1206"/>
      <c r="DQ91" s="1206"/>
    </row>
    <row r="92" spans="1:121" x14ac:dyDescent="0.2">
      <c r="A92" s="851"/>
      <c r="B92" s="851" t="s">
        <v>1367</v>
      </c>
      <c r="C92" s="1211">
        <v>1.9013637965914518E-2</v>
      </c>
      <c r="D92" s="1211"/>
      <c r="E92" s="1211"/>
      <c r="F92" s="1211">
        <v>3.0938249908657442E-2</v>
      </c>
      <c r="G92" s="1211">
        <v>4.0130681365195466E-2</v>
      </c>
      <c r="H92" s="1211"/>
      <c r="I92" s="1211"/>
      <c r="J92" s="1211"/>
      <c r="K92" s="1211"/>
      <c r="L92" s="1211"/>
      <c r="M92" s="1211"/>
      <c r="N92" s="1211"/>
      <c r="O92" s="1211"/>
      <c r="P92" s="1211"/>
      <c r="Q92" s="1211"/>
      <c r="R92" s="1211"/>
      <c r="S92" s="1211"/>
      <c r="T92" s="1211"/>
      <c r="U92" s="1211"/>
      <c r="V92" s="1211"/>
      <c r="W92" s="1211"/>
      <c r="X92" s="1211"/>
      <c r="Y92" s="1211"/>
      <c r="Z92" s="1211"/>
      <c r="AA92" s="1211"/>
      <c r="AB92" s="1211"/>
      <c r="AC92" s="1211"/>
      <c r="AD92" s="1211"/>
      <c r="AE92" s="1211"/>
      <c r="AF92" s="1211"/>
      <c r="AG92" s="1211"/>
      <c r="AH92" s="1211"/>
      <c r="AI92" s="1211"/>
      <c r="AJ92" s="1211"/>
      <c r="AK92" s="1211"/>
      <c r="AL92" s="1211"/>
      <c r="AM92" s="1211"/>
      <c r="AN92" s="1211"/>
      <c r="AO92" s="1211"/>
      <c r="AP92" s="1211"/>
      <c r="AQ92" s="1211"/>
      <c r="AR92" s="1211">
        <v>1.6203913596437049E-3</v>
      </c>
      <c r="AS92" s="1206"/>
      <c r="AT92" s="1206"/>
      <c r="AU92" s="1206"/>
      <c r="AV92" s="1206"/>
      <c r="AW92" s="1206"/>
      <c r="AX92" s="1206"/>
      <c r="AY92" s="1206"/>
      <c r="AZ92" s="1206"/>
      <c r="BA92" s="1206"/>
      <c r="BB92" s="1206"/>
      <c r="BC92" s="1206"/>
      <c r="BD92" s="1206"/>
      <c r="BE92" s="1206"/>
      <c r="BF92" s="1206"/>
      <c r="BG92" s="1206"/>
      <c r="BH92" s="1206"/>
      <c r="BI92" s="1206"/>
      <c r="BJ92" s="1206"/>
      <c r="BK92" s="1206"/>
      <c r="BL92" s="1206"/>
      <c r="BM92" s="1206"/>
      <c r="BN92" s="1206"/>
      <c r="BO92" s="1206"/>
      <c r="BP92" s="1206"/>
      <c r="BQ92" s="1206"/>
      <c r="BR92" s="1206"/>
      <c r="BS92" s="1206"/>
      <c r="BT92" s="1206"/>
      <c r="BU92" s="1206"/>
      <c r="BV92" s="1206"/>
      <c r="BW92" s="1206"/>
      <c r="BX92" s="1206"/>
      <c r="BY92" s="1206"/>
      <c r="BZ92" s="1206"/>
      <c r="CA92" s="1206"/>
      <c r="CB92" s="1206"/>
      <c r="CC92" s="1206"/>
      <c r="CD92" s="1206"/>
      <c r="CE92" s="1206"/>
      <c r="CF92" s="1206"/>
      <c r="CG92" s="1206"/>
      <c r="CH92" s="1206"/>
      <c r="CI92" s="1206"/>
      <c r="CJ92" s="1206"/>
      <c r="CK92" s="1206"/>
      <c r="CL92" s="1206"/>
      <c r="CM92" s="1206"/>
      <c r="CN92" s="1206"/>
      <c r="CO92" s="1206"/>
      <c r="CP92" s="1206"/>
      <c r="CQ92" s="1206"/>
      <c r="CR92" s="1206"/>
      <c r="CS92" s="1206"/>
      <c r="CT92" s="1206"/>
      <c r="CU92" s="1206"/>
      <c r="CV92" s="1206"/>
      <c r="CW92" s="1206"/>
      <c r="CX92" s="1206"/>
      <c r="CY92" s="1206"/>
      <c r="CZ92" s="1206"/>
      <c r="DA92" s="1206"/>
      <c r="DB92" s="1206"/>
      <c r="DC92" s="1206"/>
      <c r="DD92" s="1206"/>
      <c r="DE92" s="1206"/>
      <c r="DF92" s="1206"/>
      <c r="DG92" s="1206"/>
      <c r="DH92" s="1206"/>
      <c r="DI92" s="1206"/>
      <c r="DJ92" s="1206"/>
      <c r="DK92" s="1206"/>
      <c r="DL92" s="1206"/>
      <c r="DM92" s="1206"/>
      <c r="DN92" s="1206"/>
      <c r="DO92" s="1206"/>
      <c r="DP92" s="1206"/>
      <c r="DQ92" s="1206"/>
    </row>
    <row r="93" spans="1:121" x14ac:dyDescent="0.2">
      <c r="A93" s="851"/>
      <c r="B93" s="851" t="s">
        <v>1006</v>
      </c>
      <c r="C93" s="1211"/>
      <c r="D93" s="1211"/>
      <c r="E93" s="1211"/>
      <c r="F93" s="1211"/>
      <c r="G93" s="1211"/>
      <c r="H93" s="1211"/>
      <c r="I93" s="1211"/>
      <c r="J93" s="1211"/>
      <c r="K93" s="1211"/>
      <c r="L93" s="1211"/>
      <c r="M93" s="1211"/>
      <c r="N93" s="1211"/>
      <c r="O93" s="1211"/>
      <c r="P93" s="1211"/>
      <c r="Q93" s="1211"/>
      <c r="R93" s="1211"/>
      <c r="S93" s="1211"/>
      <c r="T93" s="1211"/>
      <c r="U93" s="1211"/>
      <c r="V93" s="1211"/>
      <c r="W93" s="1211"/>
      <c r="X93" s="1211"/>
      <c r="Y93" s="1211"/>
      <c r="Z93" s="1211"/>
      <c r="AA93" s="1211"/>
      <c r="AB93" s="1211"/>
      <c r="AC93" s="1211"/>
      <c r="AD93" s="1211"/>
      <c r="AE93" s="1211"/>
      <c r="AF93" s="1211"/>
      <c r="AG93" s="1211"/>
      <c r="AH93" s="1211"/>
      <c r="AI93" s="1211"/>
      <c r="AJ93" s="1211"/>
      <c r="AK93" s="1211"/>
      <c r="AL93" s="1211"/>
      <c r="AM93" s="1211"/>
      <c r="AN93" s="1211">
        <v>1.3790273180688537E-3</v>
      </c>
      <c r="AO93" s="1211"/>
      <c r="AP93" s="1211"/>
      <c r="AQ93" s="1211"/>
      <c r="AR93" s="1211">
        <v>3.8185639850218959E-5</v>
      </c>
      <c r="AS93" s="1206"/>
      <c r="AT93" s="1206"/>
      <c r="AU93" s="1206"/>
      <c r="AV93" s="1206"/>
      <c r="AW93" s="1206"/>
      <c r="AX93" s="1206"/>
      <c r="AY93" s="1206"/>
      <c r="AZ93" s="1206"/>
      <c r="BA93" s="1206"/>
      <c r="BB93" s="1206"/>
      <c r="BC93" s="1206"/>
      <c r="BD93" s="1206"/>
      <c r="BE93" s="1206"/>
      <c r="BF93" s="1206"/>
      <c r="BG93" s="1206"/>
      <c r="BH93" s="1206"/>
      <c r="BI93" s="1206"/>
      <c r="BJ93" s="1206"/>
      <c r="BK93" s="1206"/>
      <c r="BL93" s="1206"/>
      <c r="BM93" s="1206"/>
      <c r="BN93" s="1206"/>
      <c r="BO93" s="1206"/>
      <c r="BP93" s="1206"/>
      <c r="BQ93" s="1206"/>
      <c r="BR93" s="1206"/>
      <c r="BS93" s="1206"/>
      <c r="BT93" s="1206"/>
      <c r="BU93" s="1206"/>
      <c r="BV93" s="1206"/>
      <c r="BW93" s="1206"/>
      <c r="BX93" s="1206"/>
      <c r="BY93" s="1206"/>
      <c r="BZ93" s="1206"/>
      <c r="CA93" s="1206"/>
      <c r="CB93" s="1206"/>
      <c r="CC93" s="1206"/>
      <c r="CD93" s="1206"/>
      <c r="CE93" s="1206"/>
      <c r="CF93" s="1206"/>
      <c r="CG93" s="1206"/>
      <c r="CH93" s="1206"/>
      <c r="CI93" s="1206"/>
      <c r="CJ93" s="1206"/>
      <c r="CK93" s="1206"/>
      <c r="CL93" s="1206"/>
      <c r="CM93" s="1206"/>
      <c r="CN93" s="1206"/>
      <c r="CO93" s="1206"/>
      <c r="CP93" s="1206"/>
      <c r="CQ93" s="1206"/>
      <c r="CR93" s="1206"/>
      <c r="CS93" s="1206"/>
      <c r="CT93" s="1206"/>
      <c r="CU93" s="1206"/>
      <c r="CV93" s="1206"/>
      <c r="CW93" s="1206"/>
      <c r="CX93" s="1206"/>
      <c r="CY93" s="1206"/>
      <c r="CZ93" s="1206"/>
      <c r="DA93" s="1206"/>
      <c r="DB93" s="1206"/>
      <c r="DC93" s="1206"/>
      <c r="DD93" s="1206"/>
      <c r="DE93" s="1206"/>
      <c r="DF93" s="1206"/>
      <c r="DG93" s="1206"/>
      <c r="DH93" s="1206"/>
      <c r="DI93" s="1206"/>
      <c r="DJ93" s="1206"/>
      <c r="DK93" s="1206"/>
      <c r="DL93" s="1206"/>
      <c r="DM93" s="1206"/>
      <c r="DN93" s="1206"/>
      <c r="DO93" s="1206"/>
      <c r="DP93" s="1206"/>
      <c r="DQ93" s="1206"/>
    </row>
    <row r="94" spans="1:121" x14ac:dyDescent="0.2">
      <c r="A94" s="851"/>
      <c r="B94" s="851" t="s">
        <v>794</v>
      </c>
      <c r="C94" s="1211"/>
      <c r="D94" s="1211"/>
      <c r="E94" s="1211"/>
      <c r="F94" s="1211"/>
      <c r="G94" s="1211"/>
      <c r="H94" s="1211"/>
      <c r="I94" s="1211"/>
      <c r="J94" s="1211"/>
      <c r="K94" s="1211"/>
      <c r="L94" s="1211"/>
      <c r="M94" s="1211"/>
      <c r="N94" s="1211"/>
      <c r="O94" s="1211"/>
      <c r="P94" s="1211"/>
      <c r="Q94" s="1211"/>
      <c r="R94" s="1211"/>
      <c r="S94" s="1211"/>
      <c r="T94" s="1211"/>
      <c r="U94" s="1211"/>
      <c r="V94" s="1211"/>
      <c r="W94" s="1211"/>
      <c r="X94" s="1211"/>
      <c r="Y94" s="1211"/>
      <c r="Z94" s="1211"/>
      <c r="AA94" s="1211"/>
      <c r="AB94" s="1211"/>
      <c r="AC94" s="1211"/>
      <c r="AD94" s="1211"/>
      <c r="AE94" s="1211"/>
      <c r="AF94" s="1211"/>
      <c r="AG94" s="1211"/>
      <c r="AH94" s="1211"/>
      <c r="AI94" s="1211"/>
      <c r="AJ94" s="1211"/>
      <c r="AK94" s="1211"/>
      <c r="AL94" s="1211"/>
      <c r="AM94" s="1211"/>
      <c r="AN94" s="1211">
        <v>8.5187732508442988E-3</v>
      </c>
      <c r="AO94" s="1211">
        <v>2.9766968090680153E-3</v>
      </c>
      <c r="AP94" s="1211"/>
      <c r="AQ94" s="1211"/>
      <c r="AR94" s="1211">
        <v>2.6708914260003852E-4</v>
      </c>
      <c r="AS94" s="1206"/>
      <c r="AT94" s="1206"/>
      <c r="AU94" s="1206"/>
      <c r="AV94" s="1206"/>
      <c r="AW94" s="1206"/>
      <c r="AX94" s="1206"/>
      <c r="AY94" s="1206"/>
      <c r="AZ94" s="1206"/>
      <c r="BA94" s="1206"/>
      <c r="BB94" s="1206"/>
      <c r="BC94" s="1206"/>
      <c r="BD94" s="1206"/>
      <c r="BE94" s="1206"/>
      <c r="BF94" s="1206"/>
      <c r="BG94" s="1206"/>
      <c r="BH94" s="1206"/>
      <c r="BI94" s="1206"/>
      <c r="BJ94" s="1206"/>
      <c r="BK94" s="1206"/>
      <c r="BL94" s="1206"/>
      <c r="BM94" s="1206"/>
      <c r="BN94" s="1206"/>
      <c r="BO94" s="1206"/>
      <c r="BP94" s="1206"/>
      <c r="BQ94" s="1206"/>
      <c r="BR94" s="1206"/>
      <c r="BS94" s="1206"/>
      <c r="BT94" s="1206"/>
      <c r="BU94" s="1206"/>
      <c r="BV94" s="1206"/>
      <c r="BW94" s="1206"/>
      <c r="BX94" s="1206"/>
      <c r="BY94" s="1206"/>
      <c r="BZ94" s="1206"/>
      <c r="CA94" s="1206"/>
      <c r="CB94" s="1206"/>
      <c r="CC94" s="1206"/>
      <c r="CD94" s="1206"/>
      <c r="CE94" s="1206"/>
      <c r="CF94" s="1206"/>
      <c r="CG94" s="1206"/>
      <c r="CH94" s="1206"/>
      <c r="CI94" s="1206"/>
      <c r="CJ94" s="1206"/>
      <c r="CK94" s="1206"/>
      <c r="CL94" s="1206"/>
      <c r="CM94" s="1206"/>
      <c r="CN94" s="1206"/>
      <c r="CO94" s="1206"/>
      <c r="CP94" s="1206"/>
      <c r="CQ94" s="1206"/>
      <c r="CR94" s="1206"/>
      <c r="CS94" s="1206"/>
      <c r="CT94" s="1206"/>
      <c r="CU94" s="1206"/>
      <c r="CV94" s="1206"/>
      <c r="CW94" s="1206"/>
      <c r="CX94" s="1206"/>
      <c r="CY94" s="1206"/>
      <c r="CZ94" s="1206"/>
      <c r="DA94" s="1206"/>
      <c r="DB94" s="1206"/>
      <c r="DC94" s="1206"/>
      <c r="DD94" s="1206"/>
      <c r="DE94" s="1206"/>
      <c r="DF94" s="1206"/>
      <c r="DG94" s="1206"/>
      <c r="DH94" s="1206"/>
      <c r="DI94" s="1206"/>
      <c r="DJ94" s="1206"/>
      <c r="DK94" s="1206"/>
      <c r="DL94" s="1206"/>
      <c r="DM94" s="1206"/>
      <c r="DN94" s="1206"/>
      <c r="DO94" s="1206"/>
      <c r="DP94" s="1206"/>
      <c r="DQ94" s="1206"/>
    </row>
    <row r="95" spans="1:121" x14ac:dyDescent="0.2">
      <c r="A95" s="851"/>
      <c r="B95" s="851" t="s">
        <v>1504</v>
      </c>
      <c r="C95" s="1211"/>
      <c r="D95" s="1211"/>
      <c r="E95" s="1211"/>
      <c r="F95" s="1211"/>
      <c r="G95" s="1211"/>
      <c r="H95" s="1211"/>
      <c r="I95" s="1211"/>
      <c r="J95" s="1211"/>
      <c r="K95" s="1211"/>
      <c r="L95" s="1211"/>
      <c r="M95" s="1211"/>
      <c r="N95" s="1211"/>
      <c r="O95" s="1211"/>
      <c r="P95" s="1211"/>
      <c r="Q95" s="1211"/>
      <c r="R95" s="1211"/>
      <c r="S95" s="1211"/>
      <c r="T95" s="1211"/>
      <c r="U95" s="1211"/>
      <c r="V95" s="1211"/>
      <c r="W95" s="1211"/>
      <c r="X95" s="1211">
        <v>6.3368143730432166E-3</v>
      </c>
      <c r="Y95" s="1211">
        <v>4.3359619454698779E-3</v>
      </c>
      <c r="Z95" s="1211"/>
      <c r="AA95" s="1211"/>
      <c r="AB95" s="1211"/>
      <c r="AC95" s="1211"/>
      <c r="AD95" s="1211">
        <v>5.2016972599798509E-3</v>
      </c>
      <c r="AE95" s="1211"/>
      <c r="AF95" s="1211"/>
      <c r="AG95" s="1211"/>
      <c r="AH95" s="1211"/>
      <c r="AI95" s="1211"/>
      <c r="AJ95" s="1211"/>
      <c r="AK95" s="1211"/>
      <c r="AL95" s="1211"/>
      <c r="AM95" s="1211"/>
      <c r="AN95" s="1211"/>
      <c r="AO95" s="1211"/>
      <c r="AP95" s="1211"/>
      <c r="AQ95" s="1211"/>
      <c r="AR95" s="1211">
        <v>4.5403226531904516E-4</v>
      </c>
      <c r="AS95" s="1206"/>
      <c r="AT95" s="1206"/>
      <c r="AU95" s="1206"/>
      <c r="AV95" s="1206"/>
      <c r="AW95" s="1206"/>
      <c r="AX95" s="1206"/>
      <c r="AY95" s="1206"/>
      <c r="AZ95" s="1206"/>
      <c r="BA95" s="1206"/>
      <c r="BB95" s="1206"/>
      <c r="BC95" s="1206"/>
      <c r="BD95" s="1206"/>
      <c r="BE95" s="1206"/>
      <c r="BF95" s="1206"/>
      <c r="BG95" s="1206"/>
      <c r="BH95" s="1206"/>
      <c r="BI95" s="1206"/>
      <c r="BJ95" s="1206"/>
      <c r="BK95" s="1206"/>
      <c r="BL95" s="1206"/>
      <c r="BM95" s="1206"/>
      <c r="BN95" s="1206"/>
      <c r="BO95" s="1206"/>
      <c r="BP95" s="1206"/>
      <c r="BQ95" s="1206"/>
      <c r="BR95" s="1206"/>
      <c r="BS95" s="1206"/>
      <c r="BT95" s="1206"/>
      <c r="BU95" s="1206"/>
      <c r="BV95" s="1206"/>
      <c r="BW95" s="1206"/>
      <c r="BX95" s="1206"/>
      <c r="BY95" s="1206"/>
      <c r="BZ95" s="1206"/>
      <c r="CA95" s="1206"/>
      <c r="CB95" s="1206"/>
      <c r="CC95" s="1206"/>
      <c r="CD95" s="1206"/>
      <c r="CE95" s="1206"/>
      <c r="CF95" s="1206"/>
      <c r="CG95" s="1206"/>
      <c r="CH95" s="1206"/>
      <c r="CI95" s="1206"/>
      <c r="CJ95" s="1206"/>
      <c r="CK95" s="1206"/>
      <c r="CL95" s="1206"/>
      <c r="CM95" s="1206"/>
      <c r="CN95" s="1206"/>
      <c r="CO95" s="1206"/>
      <c r="CP95" s="1206"/>
      <c r="CQ95" s="1206"/>
      <c r="CR95" s="1206"/>
      <c r="CS95" s="1206"/>
      <c r="CT95" s="1206"/>
      <c r="CU95" s="1206"/>
      <c r="CV95" s="1206"/>
      <c r="CW95" s="1206"/>
      <c r="CX95" s="1206"/>
      <c r="CY95" s="1206"/>
      <c r="CZ95" s="1206"/>
      <c r="DA95" s="1206"/>
      <c r="DB95" s="1206"/>
      <c r="DC95" s="1206"/>
      <c r="DD95" s="1206"/>
      <c r="DE95" s="1206"/>
      <c r="DF95" s="1206"/>
      <c r="DG95" s="1206"/>
      <c r="DH95" s="1206"/>
      <c r="DI95" s="1206"/>
      <c r="DJ95" s="1206"/>
      <c r="DK95" s="1206"/>
      <c r="DL95" s="1206"/>
      <c r="DM95" s="1206"/>
      <c r="DN95" s="1206"/>
      <c r="DO95" s="1206"/>
      <c r="DP95" s="1206"/>
      <c r="DQ95" s="1206"/>
    </row>
    <row r="96" spans="1:121" x14ac:dyDescent="0.2">
      <c r="A96" s="851"/>
      <c r="B96" s="851" t="s">
        <v>1421</v>
      </c>
      <c r="C96" s="1211"/>
      <c r="D96" s="1211"/>
      <c r="E96" s="1211"/>
      <c r="F96" s="1211"/>
      <c r="G96" s="1211"/>
      <c r="H96" s="1211"/>
      <c r="I96" s="1211"/>
      <c r="J96" s="1211"/>
      <c r="K96" s="1211"/>
      <c r="L96" s="1211"/>
      <c r="M96" s="1211"/>
      <c r="N96" s="1211"/>
      <c r="O96" s="1211"/>
      <c r="P96" s="1211"/>
      <c r="Q96" s="1211"/>
      <c r="R96" s="1211"/>
      <c r="S96" s="1211"/>
      <c r="T96" s="1211"/>
      <c r="U96" s="1211"/>
      <c r="V96" s="1211"/>
      <c r="W96" s="1211"/>
      <c r="X96" s="1211"/>
      <c r="Y96" s="1211"/>
      <c r="Z96" s="1211"/>
      <c r="AA96" s="1211"/>
      <c r="AB96" s="1211"/>
      <c r="AC96" s="1211"/>
      <c r="AD96" s="1211"/>
      <c r="AE96" s="1211">
        <v>1.5643473398687852E-2</v>
      </c>
      <c r="AF96" s="1211"/>
      <c r="AG96" s="1211"/>
      <c r="AH96" s="1211"/>
      <c r="AI96" s="1211">
        <v>1.327035263255656E-2</v>
      </c>
      <c r="AJ96" s="1211"/>
      <c r="AK96" s="1211"/>
      <c r="AL96" s="1211"/>
      <c r="AM96" s="1211"/>
      <c r="AN96" s="1211"/>
      <c r="AO96" s="1211"/>
      <c r="AP96" s="1211"/>
      <c r="AQ96" s="1211"/>
      <c r="AR96" s="1211">
        <v>8.1941468990471829E-4</v>
      </c>
      <c r="AS96" s="1206"/>
      <c r="AT96" s="1206"/>
      <c r="AU96" s="1206"/>
      <c r="AV96" s="1206"/>
      <c r="AW96" s="1206"/>
      <c r="AX96" s="1206"/>
      <c r="AY96" s="1206"/>
      <c r="AZ96" s="1206"/>
      <c r="BA96" s="1206"/>
      <c r="BB96" s="1206"/>
      <c r="BC96" s="1206"/>
      <c r="BD96" s="1206"/>
      <c r="BE96" s="1206"/>
      <c r="BF96" s="1206"/>
      <c r="BG96" s="1206"/>
      <c r="BH96" s="1206"/>
      <c r="BI96" s="1206"/>
      <c r="BJ96" s="1206"/>
      <c r="BK96" s="1206"/>
      <c r="BL96" s="1206"/>
      <c r="BM96" s="1206"/>
      <c r="BN96" s="1206"/>
      <c r="BO96" s="1206"/>
      <c r="BP96" s="1206"/>
      <c r="BQ96" s="1206"/>
      <c r="BR96" s="1206"/>
      <c r="BS96" s="1206"/>
      <c r="BT96" s="1206"/>
      <c r="BU96" s="1206"/>
      <c r="BV96" s="1206"/>
      <c r="BW96" s="1206"/>
      <c r="BX96" s="1206"/>
      <c r="BY96" s="1206"/>
      <c r="BZ96" s="1206"/>
      <c r="CA96" s="1206"/>
      <c r="CB96" s="1206"/>
      <c r="CC96" s="1206"/>
      <c r="CD96" s="1206"/>
      <c r="CE96" s="1206"/>
      <c r="CF96" s="1206"/>
      <c r="CG96" s="1206"/>
      <c r="CH96" s="1206"/>
      <c r="CI96" s="1206"/>
      <c r="CJ96" s="1206"/>
      <c r="CK96" s="1206"/>
      <c r="CL96" s="1206"/>
      <c r="CM96" s="1206"/>
      <c r="CN96" s="1206"/>
      <c r="CO96" s="1206"/>
      <c r="CP96" s="1206"/>
      <c r="CQ96" s="1206"/>
      <c r="CR96" s="1206"/>
      <c r="CS96" s="1206"/>
      <c r="CT96" s="1206"/>
      <c r="CU96" s="1206"/>
      <c r="CV96" s="1206"/>
      <c r="CW96" s="1206"/>
      <c r="CX96" s="1206"/>
      <c r="CY96" s="1206"/>
      <c r="CZ96" s="1206"/>
      <c r="DA96" s="1206"/>
      <c r="DB96" s="1206"/>
      <c r="DC96" s="1206"/>
      <c r="DD96" s="1206"/>
      <c r="DE96" s="1206"/>
      <c r="DF96" s="1206"/>
      <c r="DG96" s="1206"/>
      <c r="DH96" s="1206"/>
      <c r="DI96" s="1206"/>
      <c r="DJ96" s="1206"/>
      <c r="DK96" s="1206"/>
      <c r="DL96" s="1206"/>
      <c r="DM96" s="1206"/>
      <c r="DN96" s="1206"/>
      <c r="DO96" s="1206"/>
      <c r="DP96" s="1206"/>
      <c r="DQ96" s="1206"/>
    </row>
    <row r="97" spans="1:121" x14ac:dyDescent="0.2">
      <c r="A97" s="851"/>
      <c r="B97" s="851" t="s">
        <v>1283</v>
      </c>
      <c r="C97" s="1211"/>
      <c r="D97" s="1211"/>
      <c r="E97" s="1211"/>
      <c r="F97" s="1211"/>
      <c r="G97" s="1211"/>
      <c r="H97" s="1211"/>
      <c r="I97" s="1211"/>
      <c r="J97" s="1211"/>
      <c r="K97" s="1211"/>
      <c r="L97" s="1211"/>
      <c r="M97" s="1211"/>
      <c r="N97" s="1211"/>
      <c r="O97" s="1211"/>
      <c r="P97" s="1211"/>
      <c r="Q97" s="1211"/>
      <c r="R97" s="1211"/>
      <c r="S97" s="1211"/>
      <c r="T97" s="1211"/>
      <c r="U97" s="1211"/>
      <c r="V97" s="1211"/>
      <c r="W97" s="1211"/>
      <c r="X97" s="1211">
        <v>5.2975916252342029E-3</v>
      </c>
      <c r="Y97" s="1211"/>
      <c r="Z97" s="1211"/>
      <c r="AA97" s="1211"/>
      <c r="AB97" s="1211"/>
      <c r="AC97" s="1211"/>
      <c r="AD97" s="1211">
        <v>8.7400245851377584E-3</v>
      </c>
      <c r="AE97" s="1211">
        <v>6.240037689718236E-3</v>
      </c>
      <c r="AF97" s="1211"/>
      <c r="AG97" s="1211">
        <v>1.3392579650112485E-2</v>
      </c>
      <c r="AH97" s="1211"/>
      <c r="AI97" s="1211">
        <v>1.3324212594896152E-2</v>
      </c>
      <c r="AJ97" s="1211"/>
      <c r="AK97" s="1211"/>
      <c r="AL97" s="1211"/>
      <c r="AM97" s="1211"/>
      <c r="AN97" s="1211"/>
      <c r="AO97" s="1211"/>
      <c r="AP97" s="1211"/>
      <c r="AQ97" s="1211"/>
      <c r="AR97" s="1211">
        <v>1.0434504146702871E-3</v>
      </c>
      <c r="AS97" s="1206"/>
      <c r="AT97" s="1206"/>
      <c r="AU97" s="1206"/>
      <c r="AV97" s="1206"/>
      <c r="AW97" s="1206"/>
      <c r="AX97" s="1206"/>
      <c r="AY97" s="1206"/>
      <c r="AZ97" s="1206"/>
      <c r="BA97" s="1206"/>
      <c r="BB97" s="1206"/>
      <c r="BC97" s="1206"/>
      <c r="BD97" s="1206"/>
      <c r="BE97" s="1206"/>
      <c r="BF97" s="1206"/>
      <c r="BG97" s="1206"/>
      <c r="BH97" s="1206"/>
      <c r="BI97" s="1206"/>
      <c r="BJ97" s="1206"/>
      <c r="BK97" s="1206"/>
      <c r="BL97" s="1206"/>
      <c r="BM97" s="1206"/>
      <c r="BN97" s="1206"/>
      <c r="BO97" s="1206"/>
      <c r="BP97" s="1206"/>
      <c r="BQ97" s="1206"/>
      <c r="BR97" s="1206"/>
      <c r="BS97" s="1206"/>
      <c r="BT97" s="1206"/>
      <c r="BU97" s="1206"/>
      <c r="BV97" s="1206"/>
      <c r="BW97" s="1206"/>
      <c r="BX97" s="1206"/>
      <c r="BY97" s="1206"/>
      <c r="BZ97" s="1206"/>
      <c r="CA97" s="1206"/>
      <c r="CB97" s="1206"/>
      <c r="CC97" s="1206"/>
      <c r="CD97" s="1206"/>
      <c r="CE97" s="1206"/>
      <c r="CF97" s="1206"/>
      <c r="CG97" s="1206"/>
      <c r="CH97" s="1206"/>
      <c r="CI97" s="1206"/>
      <c r="CJ97" s="1206"/>
      <c r="CK97" s="1206"/>
      <c r="CL97" s="1206"/>
      <c r="CM97" s="1206"/>
      <c r="CN97" s="1206"/>
      <c r="CO97" s="1206"/>
      <c r="CP97" s="1206"/>
      <c r="CQ97" s="1206"/>
      <c r="CR97" s="1206"/>
      <c r="CS97" s="1206"/>
      <c r="CT97" s="1206"/>
      <c r="CU97" s="1206"/>
      <c r="CV97" s="1206"/>
      <c r="CW97" s="1206"/>
      <c r="CX97" s="1206"/>
      <c r="CY97" s="1206"/>
      <c r="CZ97" s="1206"/>
      <c r="DA97" s="1206"/>
      <c r="DB97" s="1206"/>
      <c r="DC97" s="1206"/>
      <c r="DD97" s="1206"/>
      <c r="DE97" s="1206"/>
      <c r="DF97" s="1206"/>
      <c r="DG97" s="1206"/>
      <c r="DH97" s="1206"/>
      <c r="DI97" s="1206"/>
      <c r="DJ97" s="1206"/>
      <c r="DK97" s="1206"/>
      <c r="DL97" s="1206"/>
      <c r="DM97" s="1206"/>
      <c r="DN97" s="1206"/>
      <c r="DO97" s="1206"/>
      <c r="DP97" s="1206"/>
      <c r="DQ97" s="1206"/>
    </row>
    <row r="98" spans="1:121" x14ac:dyDescent="0.2">
      <c r="A98" s="851"/>
      <c r="B98" s="851" t="s">
        <v>1423</v>
      </c>
      <c r="C98" s="1211"/>
      <c r="D98" s="1211"/>
      <c r="E98" s="1211"/>
      <c r="F98" s="1211"/>
      <c r="G98" s="1211"/>
      <c r="H98" s="1211"/>
      <c r="I98" s="1211">
        <v>6.7271970619190366E-3</v>
      </c>
      <c r="J98" s="1211">
        <v>8.3643036855809098E-3</v>
      </c>
      <c r="K98" s="1211">
        <v>9.0315299892556929E-3</v>
      </c>
      <c r="L98" s="1211">
        <v>1.8317427532283027E-2</v>
      </c>
      <c r="M98" s="1211"/>
      <c r="N98" s="1211"/>
      <c r="O98" s="1211"/>
      <c r="P98" s="1211"/>
      <c r="Q98" s="1211"/>
      <c r="R98" s="1211"/>
      <c r="S98" s="1211"/>
      <c r="T98" s="1211"/>
      <c r="U98" s="1211"/>
      <c r="V98" s="1211"/>
      <c r="W98" s="1211"/>
      <c r="X98" s="1211">
        <v>6.995200880397328E-3</v>
      </c>
      <c r="Y98" s="1211">
        <v>9.6259589740318452E-3</v>
      </c>
      <c r="Z98" s="1211"/>
      <c r="AA98" s="1211"/>
      <c r="AB98" s="1211"/>
      <c r="AC98" s="1211"/>
      <c r="AD98" s="1211">
        <v>4.3313773440943918E-3</v>
      </c>
      <c r="AE98" s="1211"/>
      <c r="AF98" s="1211"/>
      <c r="AG98" s="1211"/>
      <c r="AH98" s="1211"/>
      <c r="AI98" s="1211"/>
      <c r="AJ98" s="1211"/>
      <c r="AK98" s="1211"/>
      <c r="AL98" s="1211"/>
      <c r="AM98" s="1211"/>
      <c r="AN98" s="1211"/>
      <c r="AO98" s="1211"/>
      <c r="AP98" s="1211"/>
      <c r="AQ98" s="1211"/>
      <c r="AR98" s="1211">
        <v>1.9054518526215969E-3</v>
      </c>
      <c r="AS98" s="1206"/>
      <c r="AT98" s="1206"/>
      <c r="AU98" s="1206"/>
      <c r="AV98" s="1206"/>
      <c r="AW98" s="1206"/>
      <c r="AX98" s="1206"/>
      <c r="AY98" s="1206"/>
      <c r="AZ98" s="1206"/>
      <c r="BA98" s="1206"/>
      <c r="BB98" s="1206"/>
      <c r="BC98" s="1206"/>
      <c r="BD98" s="1206"/>
      <c r="BE98" s="1206"/>
      <c r="BF98" s="1206"/>
      <c r="BG98" s="1206"/>
      <c r="BH98" s="1206"/>
      <c r="BI98" s="1206"/>
      <c r="BJ98" s="1206"/>
      <c r="BK98" s="1206"/>
      <c r="BL98" s="1206"/>
      <c r="BM98" s="1206"/>
      <c r="BN98" s="1206"/>
      <c r="BO98" s="1206"/>
      <c r="BP98" s="1206"/>
      <c r="BQ98" s="1206"/>
      <c r="BR98" s="1206"/>
      <c r="BS98" s="1206"/>
      <c r="BT98" s="1206"/>
      <c r="BU98" s="1206"/>
      <c r="BV98" s="1206"/>
      <c r="BW98" s="1206"/>
      <c r="BX98" s="1206"/>
      <c r="BY98" s="1206"/>
      <c r="BZ98" s="1206"/>
      <c r="CA98" s="1206"/>
      <c r="CB98" s="1206"/>
      <c r="CC98" s="1206"/>
      <c r="CD98" s="1206"/>
      <c r="CE98" s="1206"/>
      <c r="CF98" s="1206"/>
      <c r="CG98" s="1206"/>
      <c r="CH98" s="1206"/>
      <c r="CI98" s="1206"/>
      <c r="CJ98" s="1206"/>
      <c r="CK98" s="1206"/>
      <c r="CL98" s="1206"/>
      <c r="CM98" s="1206"/>
      <c r="CN98" s="1206"/>
      <c r="CO98" s="1206"/>
      <c r="CP98" s="1206"/>
      <c r="CQ98" s="1206"/>
      <c r="CR98" s="1206"/>
      <c r="CS98" s="1206"/>
      <c r="CT98" s="1206"/>
      <c r="CU98" s="1206"/>
      <c r="CV98" s="1206"/>
      <c r="CW98" s="1206"/>
      <c r="CX98" s="1206"/>
      <c r="CY98" s="1206"/>
      <c r="CZ98" s="1206"/>
      <c r="DA98" s="1206"/>
      <c r="DB98" s="1206"/>
      <c r="DC98" s="1206"/>
      <c r="DD98" s="1206"/>
      <c r="DE98" s="1206"/>
      <c r="DF98" s="1206"/>
      <c r="DG98" s="1206"/>
      <c r="DH98" s="1206"/>
      <c r="DI98" s="1206"/>
      <c r="DJ98" s="1206"/>
      <c r="DK98" s="1206"/>
      <c r="DL98" s="1206"/>
      <c r="DM98" s="1206"/>
      <c r="DN98" s="1206"/>
      <c r="DO98" s="1206"/>
      <c r="DP98" s="1206"/>
      <c r="DQ98" s="1206"/>
    </row>
    <row r="99" spans="1:121" x14ac:dyDescent="0.2">
      <c r="A99" s="851"/>
      <c r="B99" s="851" t="s">
        <v>1424</v>
      </c>
      <c r="C99" s="1211"/>
      <c r="D99" s="1211"/>
      <c r="E99" s="1211"/>
      <c r="F99" s="1211"/>
      <c r="G99" s="1211"/>
      <c r="H99" s="1211"/>
      <c r="I99" s="1211"/>
      <c r="J99" s="1211"/>
      <c r="K99" s="1211"/>
      <c r="L99" s="1211"/>
      <c r="M99" s="1211"/>
      <c r="N99" s="1211"/>
      <c r="O99" s="1211"/>
      <c r="P99" s="1211"/>
      <c r="Q99" s="1211"/>
      <c r="R99" s="1211"/>
      <c r="S99" s="1211"/>
      <c r="T99" s="1211"/>
      <c r="U99" s="1211"/>
      <c r="V99" s="1211"/>
      <c r="W99" s="1211"/>
      <c r="X99" s="1211"/>
      <c r="Y99" s="1211"/>
      <c r="Z99" s="1211"/>
      <c r="AA99" s="1211"/>
      <c r="AB99" s="1211"/>
      <c r="AC99" s="1211"/>
      <c r="AD99" s="1211"/>
      <c r="AE99" s="1211"/>
      <c r="AF99" s="1211"/>
      <c r="AG99" s="1211">
        <v>1.3394932619600968E-2</v>
      </c>
      <c r="AH99" s="1211"/>
      <c r="AI99" s="1211">
        <v>6.1249530224883374E-3</v>
      </c>
      <c r="AJ99" s="1211"/>
      <c r="AK99" s="1211"/>
      <c r="AL99" s="1211"/>
      <c r="AM99" s="1211"/>
      <c r="AN99" s="1211"/>
      <c r="AO99" s="1211"/>
      <c r="AP99" s="1211"/>
      <c r="AQ99" s="1211"/>
      <c r="AR99" s="1211">
        <v>3.5846946397427478E-4</v>
      </c>
      <c r="AS99" s="1206"/>
      <c r="AT99" s="1206"/>
      <c r="AU99" s="1206"/>
      <c r="AV99" s="1206"/>
      <c r="AW99" s="1206"/>
      <c r="AX99" s="1206"/>
      <c r="AY99" s="1206"/>
      <c r="AZ99" s="1206"/>
      <c r="BA99" s="1206"/>
      <c r="BB99" s="1206"/>
      <c r="BC99" s="1206"/>
      <c r="BD99" s="1206"/>
      <c r="BE99" s="1206"/>
      <c r="BF99" s="1206"/>
      <c r="BG99" s="1206"/>
      <c r="BH99" s="1206"/>
      <c r="BI99" s="1206"/>
      <c r="BJ99" s="1206"/>
      <c r="BK99" s="1206"/>
      <c r="BL99" s="1206"/>
      <c r="BM99" s="1206"/>
      <c r="BN99" s="1206"/>
      <c r="BO99" s="1206"/>
      <c r="BP99" s="1206"/>
      <c r="BQ99" s="1206"/>
      <c r="BR99" s="1206"/>
      <c r="BS99" s="1206"/>
      <c r="BT99" s="1206"/>
      <c r="BU99" s="1206"/>
      <c r="BV99" s="1206"/>
      <c r="BW99" s="1206"/>
      <c r="BX99" s="1206"/>
      <c r="BY99" s="1206"/>
      <c r="BZ99" s="1206"/>
      <c r="CA99" s="1206"/>
      <c r="CB99" s="1206"/>
      <c r="CC99" s="1206"/>
      <c r="CD99" s="1206"/>
      <c r="CE99" s="1206"/>
      <c r="CF99" s="1206"/>
      <c r="CG99" s="1206"/>
      <c r="CH99" s="1206"/>
      <c r="CI99" s="1206"/>
      <c r="CJ99" s="1206"/>
      <c r="CK99" s="1206"/>
      <c r="CL99" s="1206"/>
      <c r="CM99" s="1206"/>
      <c r="CN99" s="1206"/>
      <c r="CO99" s="1206"/>
      <c r="CP99" s="1206"/>
      <c r="CQ99" s="1206"/>
      <c r="CR99" s="1206"/>
      <c r="CS99" s="1206"/>
      <c r="CT99" s="1206"/>
      <c r="CU99" s="1206"/>
      <c r="CV99" s="1206"/>
      <c r="CW99" s="1206"/>
      <c r="CX99" s="1206"/>
      <c r="CY99" s="1206"/>
      <c r="CZ99" s="1206"/>
      <c r="DA99" s="1206"/>
      <c r="DB99" s="1206"/>
      <c r="DC99" s="1206"/>
      <c r="DD99" s="1206"/>
      <c r="DE99" s="1206"/>
      <c r="DF99" s="1206"/>
      <c r="DG99" s="1206"/>
      <c r="DH99" s="1206"/>
      <c r="DI99" s="1206"/>
      <c r="DJ99" s="1206"/>
      <c r="DK99" s="1206"/>
      <c r="DL99" s="1206"/>
      <c r="DM99" s="1206"/>
      <c r="DN99" s="1206"/>
      <c r="DO99" s="1206"/>
      <c r="DP99" s="1206"/>
      <c r="DQ99" s="1206"/>
    </row>
    <row r="100" spans="1:121" x14ac:dyDescent="0.2">
      <c r="A100" s="851"/>
      <c r="B100" s="851" t="s">
        <v>1422</v>
      </c>
      <c r="C100" s="1211"/>
      <c r="D100" s="1211"/>
      <c r="E100" s="1211"/>
      <c r="F100" s="1211"/>
      <c r="G100" s="1211"/>
      <c r="H100" s="1211"/>
      <c r="I100" s="1211"/>
      <c r="J100" s="1211"/>
      <c r="K100" s="1211"/>
      <c r="L100" s="1211"/>
      <c r="M100" s="1211"/>
      <c r="N100" s="1211"/>
      <c r="O100" s="1211"/>
      <c r="P100" s="1211"/>
      <c r="Q100" s="1211"/>
      <c r="R100" s="1211"/>
      <c r="S100" s="1211"/>
      <c r="T100" s="1211"/>
      <c r="U100" s="1211"/>
      <c r="V100" s="1211"/>
      <c r="W100" s="1211"/>
      <c r="X100" s="1211">
        <v>3.1488437482349073E-3</v>
      </c>
      <c r="Y100" s="1211">
        <v>1.3482968401747281E-2</v>
      </c>
      <c r="Z100" s="1211"/>
      <c r="AA100" s="1211"/>
      <c r="AB100" s="1211"/>
      <c r="AC100" s="1211"/>
      <c r="AD100" s="1211">
        <v>5.7789291095465684E-3</v>
      </c>
      <c r="AE100" s="1211"/>
      <c r="AF100" s="1211"/>
      <c r="AG100" s="1211">
        <v>6.7035752274669982E-3</v>
      </c>
      <c r="AH100" s="1211"/>
      <c r="AI100" s="1211">
        <v>2.4861111357180603E-2</v>
      </c>
      <c r="AJ100" s="1211"/>
      <c r="AK100" s="1211"/>
      <c r="AL100" s="1211"/>
      <c r="AM100" s="1211"/>
      <c r="AN100" s="1211"/>
      <c r="AO100" s="1211"/>
      <c r="AP100" s="1211"/>
      <c r="AQ100" s="1211"/>
      <c r="AR100" s="1211">
        <v>1.8949485534713109E-3</v>
      </c>
      <c r="AS100" s="1206"/>
      <c r="AT100" s="1206"/>
      <c r="AU100" s="1206"/>
      <c r="AV100" s="1206"/>
      <c r="AW100" s="1206"/>
      <c r="AX100" s="1206"/>
      <c r="AY100" s="1206"/>
      <c r="AZ100" s="1206"/>
      <c r="BA100" s="1206"/>
      <c r="BB100" s="1206"/>
      <c r="BC100" s="1206"/>
      <c r="BD100" s="1206"/>
      <c r="BE100" s="1206"/>
      <c r="BF100" s="1206"/>
      <c r="BG100" s="1206"/>
      <c r="BH100" s="1206"/>
      <c r="BI100" s="1206"/>
      <c r="BJ100" s="1206"/>
      <c r="BK100" s="1206"/>
      <c r="BL100" s="1206"/>
      <c r="BM100" s="1206"/>
      <c r="BN100" s="1206"/>
      <c r="BO100" s="1206"/>
      <c r="BP100" s="1206"/>
      <c r="BQ100" s="1206"/>
      <c r="BR100" s="1206"/>
      <c r="BS100" s="1206"/>
      <c r="BT100" s="1206"/>
      <c r="BU100" s="1206"/>
      <c r="BV100" s="1206"/>
      <c r="BW100" s="1206"/>
      <c r="BX100" s="1206"/>
      <c r="BY100" s="1206"/>
      <c r="BZ100" s="1206"/>
      <c r="CA100" s="1206"/>
      <c r="CB100" s="1206"/>
      <c r="CC100" s="1206"/>
      <c r="CD100" s="1206"/>
      <c r="CE100" s="1206"/>
      <c r="CF100" s="1206"/>
      <c r="CG100" s="1206"/>
      <c r="CH100" s="1206"/>
      <c r="CI100" s="1206"/>
      <c r="CJ100" s="1206"/>
      <c r="CK100" s="1206"/>
      <c r="CL100" s="1206"/>
      <c r="CM100" s="1206"/>
      <c r="CN100" s="1206"/>
      <c r="CO100" s="1206"/>
      <c r="CP100" s="1206"/>
      <c r="CQ100" s="1206"/>
      <c r="CR100" s="1206"/>
      <c r="CS100" s="1206"/>
      <c r="CT100" s="1206"/>
      <c r="CU100" s="1206"/>
      <c r="CV100" s="1206"/>
      <c r="CW100" s="1206"/>
      <c r="CX100" s="1206"/>
      <c r="CY100" s="1206"/>
      <c r="CZ100" s="1206"/>
      <c r="DA100" s="1206"/>
      <c r="DB100" s="1206"/>
      <c r="DC100" s="1206"/>
      <c r="DD100" s="1206"/>
      <c r="DE100" s="1206"/>
      <c r="DF100" s="1206"/>
      <c r="DG100" s="1206"/>
      <c r="DH100" s="1206"/>
      <c r="DI100" s="1206"/>
      <c r="DJ100" s="1206"/>
      <c r="DK100" s="1206"/>
      <c r="DL100" s="1206"/>
      <c r="DM100" s="1206"/>
      <c r="DN100" s="1206"/>
      <c r="DO100" s="1206"/>
      <c r="DP100" s="1206"/>
      <c r="DQ100" s="1206"/>
    </row>
    <row r="101" spans="1:121" x14ac:dyDescent="0.2">
      <c r="A101" s="851"/>
      <c r="B101" s="851" t="s">
        <v>1142</v>
      </c>
      <c r="C101" s="1211"/>
      <c r="D101" s="1211"/>
      <c r="E101" s="1211"/>
      <c r="F101" s="1211"/>
      <c r="G101" s="1211"/>
      <c r="H101" s="1211"/>
      <c r="I101" s="1211"/>
      <c r="J101" s="1211"/>
      <c r="K101" s="1211"/>
      <c r="L101" s="1211"/>
      <c r="M101" s="1211"/>
      <c r="N101" s="1211"/>
      <c r="O101" s="1211"/>
      <c r="P101" s="1211"/>
      <c r="Q101" s="1211"/>
      <c r="R101" s="1211"/>
      <c r="S101" s="1211"/>
      <c r="T101" s="1211"/>
      <c r="U101" s="1211"/>
      <c r="V101" s="1211"/>
      <c r="W101" s="1211"/>
      <c r="X101" s="1211"/>
      <c r="Y101" s="1211"/>
      <c r="Z101" s="1211"/>
      <c r="AA101" s="1211"/>
      <c r="AB101" s="1211"/>
      <c r="AC101" s="1211"/>
      <c r="AD101" s="1211"/>
      <c r="AE101" s="1211"/>
      <c r="AF101" s="1211"/>
      <c r="AG101" s="1211">
        <v>1.508472050039192E-2</v>
      </c>
      <c r="AH101" s="1211"/>
      <c r="AI101" s="1211">
        <v>2.3946276423003066E-2</v>
      </c>
      <c r="AJ101" s="1211"/>
      <c r="AK101" s="1211"/>
      <c r="AL101" s="1211"/>
      <c r="AM101" s="1211"/>
      <c r="AN101" s="1211"/>
      <c r="AO101" s="1211"/>
      <c r="AP101" s="1211"/>
      <c r="AQ101" s="1211"/>
      <c r="AR101" s="1211">
        <v>1.0513795647171956E-3</v>
      </c>
      <c r="AS101" s="1206"/>
      <c r="AT101" s="1206"/>
      <c r="AU101" s="1206"/>
      <c r="AV101" s="1206"/>
      <c r="AW101" s="1206"/>
      <c r="AX101" s="1206"/>
      <c r="AY101" s="1206"/>
      <c r="AZ101" s="1206"/>
      <c r="BA101" s="1206"/>
      <c r="BB101" s="1206"/>
      <c r="BC101" s="1206"/>
      <c r="BD101" s="1206"/>
      <c r="BE101" s="1206"/>
      <c r="BF101" s="1206"/>
      <c r="BG101" s="1206"/>
      <c r="BH101" s="1206"/>
      <c r="BI101" s="1206"/>
      <c r="BJ101" s="1206"/>
      <c r="BK101" s="1206"/>
      <c r="BL101" s="1206"/>
      <c r="BM101" s="1206"/>
      <c r="BN101" s="1206"/>
      <c r="BO101" s="1206"/>
      <c r="BP101" s="1206"/>
      <c r="BQ101" s="1206"/>
      <c r="BR101" s="1206"/>
      <c r="BS101" s="1206"/>
      <c r="BT101" s="1206"/>
      <c r="BU101" s="1206"/>
      <c r="BV101" s="1206"/>
      <c r="BW101" s="1206"/>
      <c r="BX101" s="1206"/>
      <c r="BY101" s="1206"/>
      <c r="BZ101" s="1206"/>
      <c r="CA101" s="1206"/>
      <c r="CB101" s="1206"/>
      <c r="CC101" s="1206"/>
      <c r="CD101" s="1206"/>
      <c r="CE101" s="1206"/>
      <c r="CF101" s="1206"/>
      <c r="CG101" s="1206"/>
      <c r="CH101" s="1206"/>
      <c r="CI101" s="1206"/>
      <c r="CJ101" s="1206"/>
      <c r="CK101" s="1206"/>
      <c r="CL101" s="1206"/>
      <c r="CM101" s="1206"/>
      <c r="CN101" s="1206"/>
      <c r="CO101" s="1206"/>
      <c r="CP101" s="1206"/>
      <c r="CQ101" s="1206"/>
      <c r="CR101" s="1206"/>
      <c r="CS101" s="1206"/>
      <c r="CT101" s="1206"/>
      <c r="CU101" s="1206"/>
      <c r="CV101" s="1206"/>
      <c r="CW101" s="1206"/>
      <c r="CX101" s="1206"/>
      <c r="CY101" s="1206"/>
      <c r="CZ101" s="1206"/>
      <c r="DA101" s="1206"/>
      <c r="DB101" s="1206"/>
      <c r="DC101" s="1206"/>
      <c r="DD101" s="1206"/>
      <c r="DE101" s="1206"/>
      <c r="DF101" s="1206"/>
      <c r="DG101" s="1206"/>
      <c r="DH101" s="1206"/>
      <c r="DI101" s="1206"/>
      <c r="DJ101" s="1206"/>
      <c r="DK101" s="1206"/>
      <c r="DL101" s="1206"/>
      <c r="DM101" s="1206"/>
      <c r="DN101" s="1206"/>
      <c r="DO101" s="1206"/>
      <c r="DP101" s="1206"/>
      <c r="DQ101" s="1206"/>
    </row>
    <row r="102" spans="1:121" x14ac:dyDescent="0.2">
      <c r="A102" s="851"/>
      <c r="B102" s="851" t="s">
        <v>1756</v>
      </c>
      <c r="C102" s="1211"/>
      <c r="D102" s="1211"/>
      <c r="E102" s="1211"/>
      <c r="F102" s="1211">
        <v>3.444729953028855E-2</v>
      </c>
      <c r="G102" s="1211"/>
      <c r="H102" s="1211"/>
      <c r="I102" s="1211"/>
      <c r="J102" s="1211"/>
      <c r="K102" s="1211"/>
      <c r="L102" s="1211"/>
      <c r="M102" s="1211"/>
      <c r="N102" s="1211"/>
      <c r="O102" s="1211"/>
      <c r="P102" s="1211"/>
      <c r="Q102" s="1211"/>
      <c r="R102" s="1211"/>
      <c r="S102" s="1211"/>
      <c r="T102" s="1211"/>
      <c r="U102" s="1211"/>
      <c r="V102" s="1211"/>
      <c r="W102" s="1211"/>
      <c r="X102" s="1211"/>
      <c r="Y102" s="1211"/>
      <c r="Z102" s="1211"/>
      <c r="AA102" s="1211"/>
      <c r="AB102" s="1211"/>
      <c r="AC102" s="1211"/>
      <c r="AD102" s="1211"/>
      <c r="AE102" s="1211">
        <v>6.2466519552998468E-3</v>
      </c>
      <c r="AF102" s="1211"/>
      <c r="AG102" s="1211">
        <v>6.7072642361389271E-3</v>
      </c>
      <c r="AH102" s="1211"/>
      <c r="AI102" s="1211">
        <v>1.1600102251111598E-2</v>
      </c>
      <c r="AJ102" s="1211"/>
      <c r="AK102" s="1211"/>
      <c r="AL102" s="1211"/>
      <c r="AM102" s="1211"/>
      <c r="AN102" s="1211"/>
      <c r="AO102" s="1211"/>
      <c r="AP102" s="1211"/>
      <c r="AQ102" s="1211"/>
      <c r="AR102" s="1211">
        <v>7.5552907866567728E-4</v>
      </c>
      <c r="AS102" s="1206"/>
      <c r="AT102" s="1206"/>
      <c r="AU102" s="1206"/>
      <c r="AV102" s="1206"/>
      <c r="AW102" s="1206"/>
      <c r="AX102" s="1206"/>
      <c r="AY102" s="1206"/>
      <c r="AZ102" s="1206"/>
      <c r="BA102" s="1206"/>
      <c r="BB102" s="1206"/>
      <c r="BC102" s="1206"/>
      <c r="BD102" s="1206"/>
      <c r="BE102" s="1206"/>
      <c r="BF102" s="1206"/>
      <c r="BG102" s="1206"/>
      <c r="BH102" s="1206"/>
      <c r="BI102" s="1206"/>
      <c r="BJ102" s="1206"/>
      <c r="BK102" s="1206"/>
      <c r="BL102" s="1206"/>
      <c r="BM102" s="1206"/>
      <c r="BN102" s="1206"/>
      <c r="BO102" s="1206"/>
      <c r="BP102" s="1206"/>
      <c r="BQ102" s="1206"/>
      <c r="BR102" s="1206"/>
      <c r="BS102" s="1206"/>
      <c r="BT102" s="1206"/>
      <c r="BU102" s="1206"/>
      <c r="BV102" s="1206"/>
      <c r="BW102" s="1206"/>
      <c r="BX102" s="1206"/>
      <c r="BY102" s="1206"/>
      <c r="BZ102" s="1206"/>
      <c r="CA102" s="1206"/>
      <c r="CB102" s="1206"/>
      <c r="CC102" s="1206"/>
      <c r="CD102" s="1206"/>
      <c r="CE102" s="1206"/>
      <c r="CF102" s="1206"/>
      <c r="CG102" s="1206"/>
      <c r="CH102" s="1206"/>
      <c r="CI102" s="1206"/>
      <c r="CJ102" s="1206"/>
      <c r="CK102" s="1206"/>
      <c r="CL102" s="1206"/>
      <c r="CM102" s="1206"/>
      <c r="CN102" s="1206"/>
      <c r="CO102" s="1206"/>
      <c r="CP102" s="1206"/>
      <c r="CQ102" s="1206"/>
      <c r="CR102" s="1206"/>
      <c r="CS102" s="1206"/>
      <c r="CT102" s="1206"/>
      <c r="CU102" s="1206"/>
      <c r="CV102" s="1206"/>
      <c r="CW102" s="1206"/>
      <c r="CX102" s="1206"/>
      <c r="CY102" s="1206"/>
      <c r="CZ102" s="1206"/>
      <c r="DA102" s="1206"/>
      <c r="DB102" s="1206"/>
      <c r="DC102" s="1206"/>
      <c r="DD102" s="1206"/>
      <c r="DE102" s="1206"/>
      <c r="DF102" s="1206"/>
      <c r="DG102" s="1206"/>
      <c r="DH102" s="1206"/>
      <c r="DI102" s="1206"/>
      <c r="DJ102" s="1206"/>
      <c r="DK102" s="1206"/>
      <c r="DL102" s="1206"/>
      <c r="DM102" s="1206"/>
      <c r="DN102" s="1206"/>
      <c r="DO102" s="1206"/>
      <c r="DP102" s="1206"/>
      <c r="DQ102" s="1206"/>
    </row>
    <row r="103" spans="1:121" x14ac:dyDescent="0.2">
      <c r="A103" s="851"/>
      <c r="B103" s="851" t="s">
        <v>1757</v>
      </c>
      <c r="C103" s="1211"/>
      <c r="D103" s="1211"/>
      <c r="E103" s="1211"/>
      <c r="F103" s="1211"/>
      <c r="G103" s="1211"/>
      <c r="H103" s="1211"/>
      <c r="I103" s="1211"/>
      <c r="J103" s="1211"/>
      <c r="K103" s="1211"/>
      <c r="L103" s="1211"/>
      <c r="M103" s="1211"/>
      <c r="N103" s="1211"/>
      <c r="O103" s="1211"/>
      <c r="P103" s="1211"/>
      <c r="Q103" s="1211"/>
      <c r="R103" s="1211"/>
      <c r="S103" s="1211"/>
      <c r="T103" s="1211"/>
      <c r="U103" s="1211"/>
      <c r="V103" s="1211"/>
      <c r="W103" s="1211"/>
      <c r="X103" s="1211">
        <v>1.3976515343445191E-2</v>
      </c>
      <c r="Y103" s="1211">
        <v>2.4041010989979275E-3</v>
      </c>
      <c r="Z103" s="1211"/>
      <c r="AA103" s="1211"/>
      <c r="AB103" s="1211"/>
      <c r="AC103" s="1211"/>
      <c r="AD103" s="1211"/>
      <c r="AE103" s="1211"/>
      <c r="AF103" s="1211"/>
      <c r="AG103" s="1211"/>
      <c r="AH103" s="1211"/>
      <c r="AI103" s="1211"/>
      <c r="AJ103" s="1211"/>
      <c r="AK103" s="1211"/>
      <c r="AL103" s="1211"/>
      <c r="AM103" s="1211"/>
      <c r="AN103" s="1211"/>
      <c r="AO103" s="1211"/>
      <c r="AP103" s="1211"/>
      <c r="AQ103" s="1211">
        <v>3.3956715892642118E-2</v>
      </c>
      <c r="AR103" s="1211">
        <v>8.6964104401214982E-4</v>
      </c>
      <c r="AS103" s="1206"/>
      <c r="AT103" s="1206"/>
      <c r="AU103" s="1206"/>
      <c r="AV103" s="1206"/>
      <c r="AW103" s="1206"/>
      <c r="AX103" s="1206"/>
      <c r="AY103" s="1206"/>
      <c r="AZ103" s="1206"/>
      <c r="BA103" s="1206"/>
      <c r="BB103" s="1206"/>
      <c r="BC103" s="1206"/>
      <c r="BD103" s="1206"/>
      <c r="BE103" s="1206"/>
      <c r="BF103" s="1206"/>
      <c r="BG103" s="1206"/>
      <c r="BH103" s="1206"/>
      <c r="BI103" s="1206"/>
      <c r="BJ103" s="1206"/>
      <c r="BK103" s="1206"/>
      <c r="BL103" s="1206"/>
      <c r="BM103" s="1206"/>
      <c r="BN103" s="1206"/>
      <c r="BO103" s="1206"/>
      <c r="BP103" s="1206"/>
      <c r="BQ103" s="1206"/>
      <c r="BR103" s="1206"/>
      <c r="BS103" s="1206"/>
      <c r="BT103" s="1206"/>
      <c r="BU103" s="1206"/>
      <c r="BV103" s="1206"/>
      <c r="BW103" s="1206"/>
      <c r="BX103" s="1206"/>
      <c r="BY103" s="1206"/>
      <c r="BZ103" s="1206"/>
      <c r="CA103" s="1206"/>
      <c r="CB103" s="1206"/>
      <c r="CC103" s="1206"/>
      <c r="CD103" s="1206"/>
      <c r="CE103" s="1206"/>
      <c r="CF103" s="1206"/>
      <c r="CG103" s="1206"/>
      <c r="CH103" s="1206"/>
      <c r="CI103" s="1206"/>
      <c r="CJ103" s="1206"/>
      <c r="CK103" s="1206"/>
      <c r="CL103" s="1206"/>
      <c r="CM103" s="1206"/>
      <c r="CN103" s="1206"/>
      <c r="CO103" s="1206"/>
      <c r="CP103" s="1206"/>
      <c r="CQ103" s="1206"/>
      <c r="CR103" s="1206"/>
      <c r="CS103" s="1206"/>
      <c r="CT103" s="1206"/>
      <c r="CU103" s="1206"/>
      <c r="CV103" s="1206"/>
      <c r="CW103" s="1206"/>
      <c r="CX103" s="1206"/>
      <c r="CY103" s="1206"/>
      <c r="CZ103" s="1206"/>
      <c r="DA103" s="1206"/>
      <c r="DB103" s="1206"/>
      <c r="DC103" s="1206"/>
      <c r="DD103" s="1206"/>
      <c r="DE103" s="1206"/>
      <c r="DF103" s="1206"/>
      <c r="DG103" s="1206"/>
      <c r="DH103" s="1206"/>
      <c r="DI103" s="1206"/>
      <c r="DJ103" s="1206"/>
      <c r="DK103" s="1206"/>
      <c r="DL103" s="1206"/>
      <c r="DM103" s="1206"/>
      <c r="DN103" s="1206"/>
      <c r="DO103" s="1206"/>
      <c r="DP103" s="1206"/>
      <c r="DQ103" s="1206"/>
    </row>
    <row r="104" spans="1:121" x14ac:dyDescent="0.2">
      <c r="A104" s="847" t="s">
        <v>172</v>
      </c>
      <c r="B104" s="848"/>
      <c r="C104" s="1212">
        <v>0.37253706247165591</v>
      </c>
      <c r="D104" s="1212">
        <v>0.4258018210786399</v>
      </c>
      <c r="E104" s="1212">
        <v>0.40086465419694994</v>
      </c>
      <c r="F104" s="1212">
        <v>0.64457382326862311</v>
      </c>
      <c r="G104" s="1212">
        <v>0.80185197681831066</v>
      </c>
      <c r="H104" s="1212">
        <v>0.78644032622957083</v>
      </c>
      <c r="I104" s="1212">
        <v>0.57268671775253299</v>
      </c>
      <c r="J104" s="1212">
        <v>0.89712522294697117</v>
      </c>
      <c r="K104" s="1212">
        <v>0.58072210063208929</v>
      </c>
      <c r="L104" s="1212">
        <v>0.6382339075862703</v>
      </c>
      <c r="M104" s="1212">
        <v>0.6600340757366967</v>
      </c>
      <c r="N104" s="1212">
        <v>0.63249867303530982</v>
      </c>
      <c r="O104" s="1212">
        <v>0.87380451924567359</v>
      </c>
      <c r="P104" s="1212">
        <v>0.20456967668418022</v>
      </c>
      <c r="Q104" s="1212">
        <v>0.70632273537455592</v>
      </c>
      <c r="R104" s="1212">
        <v>0.49051032793039401</v>
      </c>
      <c r="S104" s="1212">
        <v>0.58481251740989482</v>
      </c>
      <c r="T104" s="1212">
        <v>0.85745831928471827</v>
      </c>
      <c r="U104" s="1212">
        <v>0.63382076241979179</v>
      </c>
      <c r="V104" s="1212">
        <v>0.72705228118491139</v>
      </c>
      <c r="W104" s="1212">
        <v>0.70986174201785335</v>
      </c>
      <c r="X104" s="1212">
        <v>0.81055910814963283</v>
      </c>
      <c r="Y104" s="1212">
        <v>0.70807385475161633</v>
      </c>
      <c r="Z104" s="1212">
        <v>0.67185713208128695</v>
      </c>
      <c r="AA104" s="1212">
        <v>0.59974281810663288</v>
      </c>
      <c r="AB104" s="1212">
        <v>0.94380810008197324</v>
      </c>
      <c r="AC104" s="1212">
        <v>0.61801074244156462</v>
      </c>
      <c r="AD104" s="1212">
        <v>0.82922073800277729</v>
      </c>
      <c r="AE104" s="1212">
        <v>0.59556890323455114</v>
      </c>
      <c r="AF104" s="1212">
        <v>0.52241729711857465</v>
      </c>
      <c r="AG104" s="1212">
        <v>0.93609117820222865</v>
      </c>
      <c r="AH104" s="1212">
        <v>0.83289142735430266</v>
      </c>
      <c r="AI104" s="1212">
        <v>0.88899647499104995</v>
      </c>
      <c r="AJ104" s="1212">
        <v>0.70739506425374354</v>
      </c>
      <c r="AK104" s="1212">
        <v>0</v>
      </c>
      <c r="AL104" s="1212">
        <v>0.47317741337660268</v>
      </c>
      <c r="AM104" s="1212">
        <v>0.94544077384121494</v>
      </c>
      <c r="AN104" s="1212">
        <v>0.96955156522972619</v>
      </c>
      <c r="AO104" s="1212">
        <v>0.76245884925711027</v>
      </c>
      <c r="AP104" s="1212">
        <v>0.70062662045917401</v>
      </c>
      <c r="AQ104" s="1212">
        <v>0.9197300091036118</v>
      </c>
      <c r="AR104" s="1212">
        <v>0.67774365078482512</v>
      </c>
      <c r="AS104" s="1206"/>
      <c r="AT104" s="1206"/>
      <c r="AU104" s="1206"/>
      <c r="AV104" s="1206"/>
      <c r="AW104" s="1206"/>
      <c r="AX104" s="1206"/>
      <c r="AY104" s="1206"/>
      <c r="AZ104" s="1206"/>
      <c r="BA104" s="1206"/>
      <c r="BB104" s="1206"/>
      <c r="BC104" s="1206"/>
      <c r="BD104" s="1206"/>
      <c r="BE104" s="1206"/>
      <c r="BF104" s="1206"/>
      <c r="BG104" s="1206"/>
      <c r="BH104" s="1206"/>
      <c r="BI104" s="1206"/>
      <c r="BJ104" s="1206"/>
      <c r="BK104" s="1206"/>
      <c r="BL104" s="1206"/>
      <c r="BM104" s="1206"/>
      <c r="BN104" s="1206"/>
      <c r="BO104" s="1206"/>
      <c r="BP104" s="1206"/>
      <c r="BQ104" s="1206"/>
      <c r="BR104" s="1206"/>
      <c r="BS104" s="1206"/>
      <c r="BT104" s="1206"/>
      <c r="BU104" s="1206"/>
      <c r="BV104" s="1206"/>
      <c r="BW104" s="1206"/>
      <c r="BX104" s="1206"/>
      <c r="BY104" s="1206"/>
      <c r="BZ104" s="1206"/>
      <c r="CA104" s="1206"/>
      <c r="CB104" s="1206"/>
      <c r="CC104" s="1206"/>
      <c r="CD104" s="1206"/>
      <c r="CE104" s="1206"/>
      <c r="CF104" s="1206"/>
      <c r="CG104" s="1206"/>
      <c r="CH104" s="1206"/>
      <c r="CI104" s="1206"/>
      <c r="CJ104" s="1206"/>
      <c r="CK104" s="1206"/>
      <c r="CL104" s="1206"/>
      <c r="CM104" s="1206"/>
      <c r="CN104" s="1206"/>
      <c r="CO104" s="1206"/>
      <c r="CP104" s="1206"/>
      <c r="CQ104" s="1206"/>
      <c r="CR104" s="1206"/>
      <c r="CS104" s="1206"/>
      <c r="CT104" s="1206"/>
      <c r="CU104" s="1206"/>
      <c r="CV104" s="1206"/>
      <c r="CW104" s="1206"/>
      <c r="CX104" s="1206"/>
      <c r="CY104" s="1206"/>
      <c r="CZ104" s="1206"/>
      <c r="DA104" s="1206"/>
      <c r="DB104" s="1206"/>
      <c r="DC104" s="1206"/>
      <c r="DD104" s="1206"/>
      <c r="DE104" s="1206"/>
      <c r="DF104" s="1206"/>
      <c r="DG104" s="1206"/>
      <c r="DH104" s="1206"/>
      <c r="DI104" s="1206"/>
      <c r="DJ104" s="1206"/>
      <c r="DK104" s="1206"/>
      <c r="DL104" s="1206"/>
      <c r="DM104" s="1206"/>
      <c r="DN104" s="1206"/>
      <c r="DO104" s="1206"/>
      <c r="DP104" s="1206"/>
      <c r="DQ104" s="1206"/>
    </row>
    <row r="105" spans="1:121" x14ac:dyDescent="0.2">
      <c r="A105" s="851"/>
      <c r="B105" s="851" t="s">
        <v>533</v>
      </c>
      <c r="C105" s="1211">
        <v>0</v>
      </c>
      <c r="D105" s="1211">
        <v>3.3662823608711812E-2</v>
      </c>
      <c r="E105" s="1211">
        <v>3.8583822875794024E-2</v>
      </c>
      <c r="F105" s="1211">
        <v>0</v>
      </c>
      <c r="G105" s="1211">
        <v>0</v>
      </c>
      <c r="H105" s="1211">
        <v>0</v>
      </c>
      <c r="I105" s="1211">
        <v>0.11750051750131414</v>
      </c>
      <c r="J105" s="1211">
        <v>0</v>
      </c>
      <c r="K105" s="1211">
        <v>0.15051889023155371</v>
      </c>
      <c r="L105" s="1211">
        <v>0</v>
      </c>
      <c r="M105" s="1211">
        <v>0.10467661509440844</v>
      </c>
      <c r="N105" s="1211">
        <v>0</v>
      </c>
      <c r="O105" s="1211">
        <v>0</v>
      </c>
      <c r="P105" s="1211">
        <v>0.18887845722271937</v>
      </c>
      <c r="Q105" s="1211">
        <v>0</v>
      </c>
      <c r="R105" s="1211">
        <v>0.16494521299408002</v>
      </c>
      <c r="S105" s="1211">
        <v>0.27048027201764774</v>
      </c>
      <c r="T105" s="1211">
        <v>0</v>
      </c>
      <c r="U105" s="1211">
        <v>0.26337752202945741</v>
      </c>
      <c r="V105" s="1211">
        <v>0</v>
      </c>
      <c r="W105" s="1211">
        <v>6.014264034155254E-2</v>
      </c>
      <c r="X105" s="1211">
        <v>0</v>
      </c>
      <c r="Y105" s="1211">
        <v>0</v>
      </c>
      <c r="Z105" s="1211">
        <v>0.21830114393652605</v>
      </c>
      <c r="AA105" s="1211">
        <v>0.12525802476135611</v>
      </c>
      <c r="AB105" s="1211">
        <v>0</v>
      </c>
      <c r="AC105" s="1211">
        <v>0.11450491080654111</v>
      </c>
      <c r="AD105" s="1211">
        <v>0</v>
      </c>
      <c r="AE105" s="1211">
        <v>0.30214401228701454</v>
      </c>
      <c r="AF105" s="1211">
        <v>7.5063604369949077E-2</v>
      </c>
      <c r="AG105" s="1211">
        <v>0</v>
      </c>
      <c r="AH105" s="1211">
        <v>0</v>
      </c>
      <c r="AI105" s="1211">
        <v>0</v>
      </c>
      <c r="AJ105" s="1211">
        <v>0.10675942992912719</v>
      </c>
      <c r="AK105" s="1211">
        <v>0</v>
      </c>
      <c r="AL105" s="1211">
        <v>0</v>
      </c>
      <c r="AM105" s="1211">
        <v>0</v>
      </c>
      <c r="AN105" s="1211">
        <v>0</v>
      </c>
      <c r="AO105" s="1211">
        <v>0.15786719422103795</v>
      </c>
      <c r="AP105" s="1211">
        <v>0.23664815208572065</v>
      </c>
      <c r="AQ105" s="1211">
        <v>1.805401300168526E-2</v>
      </c>
      <c r="AR105" s="1211">
        <v>7.7841051814634799E-2</v>
      </c>
      <c r="AS105" s="1206"/>
      <c r="AT105" s="1206"/>
      <c r="AU105" s="1206"/>
      <c r="AV105" s="1206"/>
      <c r="AW105" s="1206"/>
      <c r="AX105" s="1206"/>
      <c r="AY105" s="1206"/>
      <c r="AZ105" s="1206"/>
      <c r="BA105" s="1206"/>
      <c r="BB105" s="1206"/>
      <c r="BC105" s="1206"/>
      <c r="BD105" s="1206"/>
      <c r="BE105" s="1206"/>
      <c r="BF105" s="1206"/>
      <c r="BG105" s="1206"/>
      <c r="BH105" s="1206"/>
      <c r="BI105" s="1206"/>
      <c r="BJ105" s="1206"/>
      <c r="BK105" s="1206"/>
      <c r="BL105" s="1206"/>
      <c r="BM105" s="1206"/>
      <c r="BN105" s="1206"/>
      <c r="BO105" s="1206"/>
      <c r="BP105" s="1206"/>
      <c r="BQ105" s="1206"/>
      <c r="BR105" s="1206"/>
      <c r="BS105" s="1206"/>
      <c r="BT105" s="1206"/>
      <c r="BU105" s="1206"/>
      <c r="BV105" s="1206"/>
      <c r="BW105" s="1206"/>
      <c r="BX105" s="1206"/>
      <c r="BY105" s="1206"/>
      <c r="BZ105" s="1206"/>
      <c r="CA105" s="1206"/>
      <c r="CB105" s="1206"/>
      <c r="CC105" s="1206"/>
      <c r="CD105" s="1206"/>
      <c r="CE105" s="1206"/>
      <c r="CF105" s="1206"/>
      <c r="CG105" s="1206"/>
      <c r="CH105" s="1206"/>
      <c r="CI105" s="1206"/>
      <c r="CJ105" s="1206"/>
      <c r="CK105" s="1206"/>
      <c r="CL105" s="1206"/>
      <c r="CM105" s="1206"/>
      <c r="CN105" s="1206"/>
      <c r="CO105" s="1206"/>
      <c r="CP105" s="1206"/>
      <c r="CQ105" s="1206"/>
      <c r="CR105" s="1206"/>
      <c r="CS105" s="1206"/>
      <c r="CT105" s="1206"/>
      <c r="CU105" s="1206"/>
      <c r="CV105" s="1206"/>
      <c r="CW105" s="1206"/>
      <c r="CX105" s="1206"/>
      <c r="CY105" s="1206"/>
      <c r="CZ105" s="1206"/>
      <c r="DA105" s="1206"/>
      <c r="DB105" s="1206"/>
      <c r="DC105" s="1206"/>
      <c r="DD105" s="1206"/>
      <c r="DE105" s="1206"/>
      <c r="DF105" s="1206"/>
      <c r="DG105" s="1206"/>
      <c r="DH105" s="1206"/>
      <c r="DI105" s="1206"/>
      <c r="DJ105" s="1206"/>
      <c r="DK105" s="1206"/>
      <c r="DL105" s="1206"/>
      <c r="DM105" s="1206"/>
      <c r="DN105" s="1206"/>
      <c r="DO105" s="1206"/>
      <c r="DP105" s="1206"/>
      <c r="DQ105" s="1206"/>
    </row>
    <row r="106" spans="1:121" x14ac:dyDescent="0.2">
      <c r="B106" s="844" t="s">
        <v>953</v>
      </c>
      <c r="C106" s="1211">
        <v>0.62746293752834414</v>
      </c>
      <c r="D106" s="1211">
        <v>0.5405353553126484</v>
      </c>
      <c r="E106" s="1211">
        <v>0.56055152292725607</v>
      </c>
      <c r="F106" s="1211">
        <v>0.35542617673137705</v>
      </c>
      <c r="G106" s="1211">
        <v>0.19814802318168936</v>
      </c>
      <c r="H106" s="1211">
        <v>0.21355967377042917</v>
      </c>
      <c r="I106" s="1211">
        <v>0.30981276474615288</v>
      </c>
      <c r="J106" s="1211">
        <v>0.10287477705302873</v>
      </c>
      <c r="K106" s="1211">
        <v>0.26875900913635709</v>
      </c>
      <c r="L106" s="1211">
        <v>0.36176609241372976</v>
      </c>
      <c r="M106" s="1211">
        <v>0.2352893091688949</v>
      </c>
      <c r="N106" s="1211">
        <v>0.36750132696469018</v>
      </c>
      <c r="O106" s="1211">
        <v>0.12619548075432641</v>
      </c>
      <c r="P106" s="1211">
        <v>0.60655186609310041</v>
      </c>
      <c r="Q106" s="1211">
        <v>0.29367726462544408</v>
      </c>
      <c r="R106" s="1211">
        <v>0.34454445907552605</v>
      </c>
      <c r="S106" s="1211">
        <v>0.1447072105724575</v>
      </c>
      <c r="T106" s="1211">
        <v>0.14254168071528167</v>
      </c>
      <c r="U106" s="1211">
        <v>0.10280171555075088</v>
      </c>
      <c r="V106" s="1211">
        <v>0.27294771881508872</v>
      </c>
      <c r="W106" s="1211">
        <v>0.22999561764059406</v>
      </c>
      <c r="X106" s="1211">
        <v>0.18944089185036719</v>
      </c>
      <c r="Y106" s="1211">
        <v>0.29192614524838378</v>
      </c>
      <c r="Z106" s="1211">
        <v>0.10984172398218715</v>
      </c>
      <c r="AA106" s="1211">
        <v>0.27499915713201106</v>
      </c>
      <c r="AB106" s="1211">
        <v>5.6191899918026797E-2</v>
      </c>
      <c r="AC106" s="1211">
        <v>0.26748434675189436</v>
      </c>
      <c r="AD106" s="1211">
        <v>0.17077926199722271</v>
      </c>
      <c r="AE106" s="1211">
        <v>0.10228708447843439</v>
      </c>
      <c r="AF106" s="1211">
        <v>0.40251909851147633</v>
      </c>
      <c r="AG106" s="1211">
        <v>6.3908821797771423E-2</v>
      </c>
      <c r="AH106" s="1211">
        <v>0.16710857264569745</v>
      </c>
      <c r="AI106" s="1211">
        <v>0.11100352500894996</v>
      </c>
      <c r="AJ106" s="1211">
        <v>0.18584550581712933</v>
      </c>
      <c r="AK106" s="1211">
        <v>1</v>
      </c>
      <c r="AL106" s="1211">
        <v>0.52682258662339732</v>
      </c>
      <c r="AM106" s="1211">
        <v>5.4559226158784904E-2</v>
      </c>
      <c r="AN106" s="1211">
        <v>3.0448434770273897E-2</v>
      </c>
      <c r="AO106" s="1211">
        <v>7.9673956521851844E-2</v>
      </c>
      <c r="AP106" s="1211">
        <v>6.2725227455105337E-2</v>
      </c>
      <c r="AQ106" s="1211">
        <v>6.2215977894703053E-2</v>
      </c>
      <c r="AR106" s="1211">
        <v>0.24441529740054005</v>
      </c>
      <c r="AS106" s="1206"/>
      <c r="AT106" s="1206"/>
      <c r="AU106" s="1206"/>
      <c r="AV106" s="1206"/>
      <c r="AW106" s="1206"/>
      <c r="AX106" s="1206"/>
      <c r="AY106" s="1206"/>
      <c r="AZ106" s="1206"/>
      <c r="BA106" s="1206"/>
      <c r="BB106" s="1206"/>
      <c r="BC106" s="1206"/>
      <c r="BD106" s="1206"/>
      <c r="BE106" s="1206"/>
      <c r="BF106" s="1206"/>
      <c r="BG106" s="1206"/>
      <c r="BH106" s="1206"/>
      <c r="BI106" s="1206"/>
      <c r="BJ106" s="1206"/>
      <c r="BK106" s="1206"/>
      <c r="BL106" s="1206"/>
      <c r="BM106" s="1206"/>
      <c r="BN106" s="1206"/>
      <c r="BO106" s="1206"/>
      <c r="BP106" s="1206"/>
      <c r="BQ106" s="1206"/>
      <c r="BR106" s="1206"/>
      <c r="BS106" s="1206"/>
      <c r="BT106" s="1206"/>
      <c r="BU106" s="1206"/>
      <c r="BV106" s="1206"/>
      <c r="BW106" s="1206"/>
      <c r="BX106" s="1206"/>
      <c r="BY106" s="1206"/>
      <c r="BZ106" s="1206"/>
      <c r="CA106" s="1206"/>
      <c r="CB106" s="1206"/>
      <c r="CC106" s="1206"/>
      <c r="CD106" s="1206"/>
      <c r="CE106" s="1206"/>
      <c r="CF106" s="1206"/>
      <c r="CG106" s="1206"/>
      <c r="CH106" s="1206"/>
      <c r="CI106" s="1206"/>
      <c r="CJ106" s="1206"/>
      <c r="CK106" s="1206"/>
      <c r="CL106" s="1206"/>
      <c r="CM106" s="1206"/>
      <c r="CN106" s="1206"/>
      <c r="CO106" s="1206"/>
      <c r="CP106" s="1206"/>
      <c r="CQ106" s="1206"/>
      <c r="CR106" s="1206"/>
      <c r="CS106" s="1206"/>
      <c r="CT106" s="1206"/>
      <c r="CU106" s="1206"/>
      <c r="CV106" s="1206"/>
      <c r="CW106" s="1206"/>
      <c r="CX106" s="1206"/>
      <c r="CY106" s="1206"/>
      <c r="CZ106" s="1206"/>
      <c r="DA106" s="1206"/>
      <c r="DB106" s="1206"/>
      <c r="DC106" s="1206"/>
      <c r="DD106" s="1206"/>
      <c r="DE106" s="1206"/>
      <c r="DF106" s="1206"/>
      <c r="DG106" s="1206"/>
      <c r="DH106" s="1206"/>
      <c r="DI106" s="1206"/>
      <c r="DJ106" s="1206"/>
      <c r="DK106" s="1206"/>
      <c r="DL106" s="1206"/>
      <c r="DM106" s="1206"/>
      <c r="DN106" s="1206"/>
      <c r="DO106" s="1206"/>
      <c r="DP106" s="1206"/>
      <c r="DQ106" s="1206"/>
    </row>
    <row r="107" spans="1:121" x14ac:dyDescent="0.2">
      <c r="A107" s="847" t="s">
        <v>371</v>
      </c>
      <c r="B107" s="848"/>
      <c r="C107" s="1061">
        <v>1</v>
      </c>
      <c r="D107" s="1061">
        <v>1</v>
      </c>
      <c r="E107" s="1061">
        <v>1</v>
      </c>
      <c r="F107" s="1061">
        <v>1.0000000000000002</v>
      </c>
      <c r="G107" s="1061">
        <v>1</v>
      </c>
      <c r="H107" s="1061">
        <v>1</v>
      </c>
      <c r="I107" s="1061">
        <v>1</v>
      </c>
      <c r="J107" s="1061">
        <v>0.99999999999999989</v>
      </c>
      <c r="K107" s="1061">
        <v>1</v>
      </c>
      <c r="L107" s="1061">
        <v>1</v>
      </c>
      <c r="M107" s="1061">
        <v>1</v>
      </c>
      <c r="N107" s="1061">
        <v>1</v>
      </c>
      <c r="O107" s="1061">
        <v>1</v>
      </c>
      <c r="P107" s="1061">
        <v>1</v>
      </c>
      <c r="Q107" s="1061">
        <v>1</v>
      </c>
      <c r="R107" s="1061">
        <v>1</v>
      </c>
      <c r="S107" s="1061">
        <v>1</v>
      </c>
      <c r="T107" s="1061">
        <v>1</v>
      </c>
      <c r="U107" s="1061">
        <v>1</v>
      </c>
      <c r="V107" s="1061">
        <v>1</v>
      </c>
      <c r="W107" s="1061">
        <v>1</v>
      </c>
      <c r="X107" s="1061">
        <v>1</v>
      </c>
      <c r="Y107" s="1061">
        <v>1</v>
      </c>
      <c r="Z107" s="1061">
        <v>1.0000000000000002</v>
      </c>
      <c r="AA107" s="1061">
        <v>1</v>
      </c>
      <c r="AB107" s="1061">
        <v>1</v>
      </c>
      <c r="AC107" s="1061">
        <v>1</v>
      </c>
      <c r="AD107" s="1061">
        <v>1</v>
      </c>
      <c r="AE107" s="1061">
        <v>1.0000000000000002</v>
      </c>
      <c r="AF107" s="1061">
        <v>1</v>
      </c>
      <c r="AG107" s="1061">
        <v>1</v>
      </c>
      <c r="AH107" s="1061">
        <v>1</v>
      </c>
      <c r="AI107" s="1061">
        <v>0.99999999999999989</v>
      </c>
      <c r="AJ107" s="1061">
        <v>1</v>
      </c>
      <c r="AK107" s="1061">
        <v>1</v>
      </c>
      <c r="AL107" s="1061">
        <v>1</v>
      </c>
      <c r="AM107" s="1061">
        <v>0.99999999999999989</v>
      </c>
      <c r="AN107" s="1061">
        <v>1</v>
      </c>
      <c r="AO107" s="1061">
        <v>1</v>
      </c>
      <c r="AP107" s="1061">
        <v>1</v>
      </c>
      <c r="AQ107" s="1061">
        <v>1.0000000000000002</v>
      </c>
      <c r="AR107" s="1061">
        <v>1.0000000000000002</v>
      </c>
      <c r="AS107" s="1206"/>
      <c r="AT107" s="1206"/>
      <c r="AU107" s="1206"/>
      <c r="AV107" s="1206"/>
      <c r="AW107" s="1206"/>
      <c r="AX107" s="1206"/>
      <c r="AY107" s="1206"/>
      <c r="AZ107" s="1206"/>
      <c r="BA107" s="1206"/>
      <c r="BB107" s="1206"/>
      <c r="BC107" s="1206"/>
      <c r="BD107" s="1206"/>
      <c r="BE107" s="1206"/>
      <c r="BF107" s="1206"/>
      <c r="BG107" s="1206"/>
      <c r="BH107" s="1206"/>
      <c r="BI107" s="1206"/>
      <c r="BJ107" s="1206"/>
      <c r="BK107" s="1206"/>
      <c r="BL107" s="1206"/>
      <c r="BM107" s="1206"/>
      <c r="BN107" s="1206"/>
      <c r="BO107" s="1206"/>
      <c r="BP107" s="1206"/>
      <c r="BQ107" s="1206"/>
      <c r="BR107" s="1206"/>
      <c r="BS107" s="1206"/>
      <c r="BT107" s="1206"/>
      <c r="BU107" s="1206"/>
      <c r="BV107" s="1206"/>
      <c r="BW107" s="1206"/>
      <c r="BX107" s="1206"/>
      <c r="BY107" s="1206"/>
      <c r="BZ107" s="1206"/>
      <c r="CA107" s="1206"/>
      <c r="CB107" s="1206"/>
      <c r="CC107" s="1206"/>
      <c r="CD107" s="1206"/>
      <c r="CE107" s="1206"/>
      <c r="CF107" s="1206"/>
      <c r="CG107" s="1206"/>
      <c r="CH107" s="1206"/>
      <c r="CI107" s="1206"/>
      <c r="CJ107" s="1206"/>
      <c r="CK107" s="1206"/>
      <c r="CL107" s="1206"/>
      <c r="CM107" s="1206"/>
      <c r="CN107" s="1206"/>
      <c r="CO107" s="1206"/>
      <c r="CP107" s="1206"/>
      <c r="CQ107" s="1206"/>
      <c r="CR107" s="1206"/>
      <c r="CS107" s="1206"/>
      <c r="CT107" s="1206"/>
      <c r="CU107" s="1206"/>
      <c r="CV107" s="1206"/>
      <c r="CW107" s="1206"/>
      <c r="CX107" s="1206"/>
      <c r="CY107" s="1206"/>
      <c r="CZ107" s="1206"/>
      <c r="DA107" s="1206"/>
      <c r="DB107" s="1206"/>
      <c r="DC107" s="1206"/>
      <c r="DD107" s="1206"/>
      <c r="DE107" s="1206"/>
      <c r="DF107" s="1206"/>
      <c r="DG107" s="1206"/>
      <c r="DH107" s="1206"/>
      <c r="DI107" s="1206"/>
      <c r="DJ107" s="1206"/>
      <c r="DK107" s="1206"/>
      <c r="DL107" s="1206"/>
      <c r="DM107" s="1206"/>
      <c r="DN107" s="1206"/>
      <c r="DO107" s="1206"/>
      <c r="DP107" s="1206"/>
      <c r="DQ107" s="1206"/>
    </row>
    <row r="108" spans="1:121" ht="15" customHeight="1" x14ac:dyDescent="0.2">
      <c r="A108" s="1862" t="s">
        <v>954</v>
      </c>
      <c r="B108" s="1862"/>
      <c r="C108" s="1862"/>
      <c r="D108" s="1862"/>
      <c r="E108" s="1862"/>
      <c r="F108" s="1862"/>
      <c r="G108" s="1862"/>
      <c r="H108" s="1862"/>
      <c r="I108" s="1862"/>
      <c r="J108" s="1862"/>
      <c r="K108" s="1862"/>
      <c r="L108" s="1862"/>
      <c r="M108" s="1862"/>
      <c r="N108" s="1862"/>
      <c r="O108" s="1862"/>
      <c r="P108" s="1862"/>
      <c r="Q108" s="1862"/>
      <c r="R108" s="1209"/>
      <c r="S108" s="1209"/>
      <c r="T108" s="1209"/>
      <c r="U108" s="1209"/>
      <c r="V108" s="1209"/>
      <c r="W108" s="1209"/>
      <c r="X108" s="1209"/>
      <c r="Y108" s="1209"/>
      <c r="Z108" s="1209"/>
      <c r="AA108" s="1209"/>
      <c r="AB108" s="1209"/>
      <c r="AC108" s="1209"/>
      <c r="AD108" s="1209"/>
      <c r="AE108" s="1209"/>
      <c r="AF108" s="1209"/>
      <c r="AG108" s="1210"/>
      <c r="AH108" s="1210"/>
      <c r="AI108" s="1210"/>
      <c r="AJ108" s="1210"/>
      <c r="AK108" s="1206"/>
      <c r="AL108" s="1206"/>
      <c r="AM108" s="1206"/>
      <c r="AN108" s="1206"/>
      <c r="AO108" s="1206"/>
      <c r="AP108" s="1206"/>
      <c r="AQ108" s="1206"/>
      <c r="AR108" s="1206"/>
      <c r="AS108" s="1206"/>
      <c r="AT108" s="1206"/>
      <c r="AU108" s="1206"/>
      <c r="AV108" s="1206"/>
      <c r="AW108" s="1206"/>
      <c r="AX108" s="1206"/>
      <c r="AY108" s="1206"/>
      <c r="AZ108" s="1206"/>
      <c r="BA108" s="1206"/>
      <c r="BB108" s="1206"/>
      <c r="BC108" s="1206"/>
      <c r="BD108" s="1206"/>
      <c r="BE108" s="1206"/>
      <c r="BF108" s="1206"/>
      <c r="BG108" s="1206"/>
      <c r="BH108" s="1206"/>
      <c r="BI108" s="1206"/>
      <c r="BJ108" s="1206"/>
      <c r="BK108" s="1206"/>
      <c r="BL108" s="1206"/>
      <c r="BM108" s="1206"/>
      <c r="BN108" s="1206"/>
      <c r="BO108" s="1206"/>
      <c r="BP108" s="1206"/>
      <c r="BQ108" s="1206"/>
      <c r="BR108" s="1206"/>
      <c r="BS108" s="1206"/>
      <c r="BT108" s="1206"/>
      <c r="BU108" s="1206"/>
      <c r="BV108" s="1206"/>
      <c r="BW108" s="1206"/>
      <c r="BX108" s="1206"/>
      <c r="BY108" s="1206"/>
      <c r="BZ108" s="1206"/>
      <c r="CA108" s="1206"/>
      <c r="CB108" s="1206"/>
      <c r="CC108" s="1206"/>
      <c r="CD108" s="1206"/>
      <c r="CE108" s="1206"/>
      <c r="CF108" s="1206"/>
      <c r="CG108" s="1206"/>
      <c r="CH108" s="1206"/>
      <c r="CI108" s="1206"/>
      <c r="CJ108" s="1206"/>
      <c r="CK108" s="1206"/>
      <c r="CL108" s="1206"/>
      <c r="CM108" s="1206"/>
      <c r="CN108" s="1206"/>
      <c r="CO108" s="1206"/>
      <c r="CP108" s="1206"/>
      <c r="CQ108" s="1206"/>
      <c r="CR108" s="1206"/>
      <c r="CS108" s="1206"/>
      <c r="CT108" s="1206"/>
      <c r="CU108" s="1206"/>
      <c r="CV108" s="1206"/>
      <c r="CW108" s="1206"/>
      <c r="CX108" s="1206"/>
      <c r="CY108" s="1206"/>
      <c r="CZ108" s="1206"/>
      <c r="DA108" s="1206"/>
      <c r="DB108" s="1206"/>
      <c r="DC108" s="1206"/>
      <c r="DD108" s="1206"/>
      <c r="DE108" s="1206"/>
      <c r="DF108" s="1206"/>
      <c r="DG108" s="1206"/>
      <c r="DH108" s="1206"/>
      <c r="DI108" s="1206"/>
      <c r="DJ108" s="1206"/>
      <c r="DK108" s="1206"/>
      <c r="DL108" s="1206"/>
      <c r="DM108" s="1206"/>
      <c r="DN108" s="1206"/>
      <c r="DO108" s="1206"/>
      <c r="DP108" s="1206"/>
      <c r="DQ108" s="1206"/>
    </row>
    <row r="109" spans="1:121" x14ac:dyDescent="0.2">
      <c r="A109" s="1209"/>
      <c r="B109" s="1209"/>
      <c r="C109" s="1209"/>
      <c r="D109" s="1209"/>
      <c r="E109" s="1209"/>
      <c r="F109" s="1209"/>
      <c r="G109" s="1209"/>
      <c r="H109" s="1209"/>
      <c r="I109" s="1209"/>
      <c r="J109" s="1209"/>
      <c r="K109" s="1209"/>
      <c r="L109" s="1209"/>
      <c r="M109" s="1209"/>
      <c r="N109" s="1209"/>
      <c r="O109" s="1209"/>
      <c r="P109" s="1209"/>
      <c r="Q109" s="1209"/>
      <c r="R109" s="1209"/>
      <c r="S109" s="1209"/>
      <c r="T109" s="1209"/>
      <c r="U109" s="1209"/>
      <c r="V109" s="1209"/>
      <c r="W109" s="1209"/>
      <c r="X109" s="1209"/>
      <c r="Y109" s="1209"/>
      <c r="Z109" s="1209"/>
      <c r="AA109" s="1209"/>
      <c r="AB109" s="1209"/>
      <c r="AC109" s="1209"/>
      <c r="AD109" s="1209"/>
      <c r="AE109" s="1209"/>
      <c r="AF109" s="1209"/>
      <c r="AG109" s="1210"/>
      <c r="AH109" s="1210"/>
      <c r="AI109" s="1210"/>
      <c r="AJ109" s="1210"/>
      <c r="AK109" s="1206"/>
      <c r="AL109" s="1206"/>
      <c r="AM109" s="1206"/>
      <c r="AN109" s="1206"/>
      <c r="AO109" s="1206"/>
      <c r="AP109" s="1206"/>
      <c r="AQ109" s="1206"/>
      <c r="AR109" s="1206"/>
      <c r="AS109" s="1206"/>
      <c r="AT109" s="1206"/>
      <c r="AU109" s="1206"/>
      <c r="AV109" s="1206"/>
      <c r="AW109" s="1206"/>
      <c r="AX109" s="1206"/>
      <c r="AY109" s="1206"/>
      <c r="AZ109" s="1206"/>
      <c r="BA109" s="1206"/>
      <c r="BB109" s="1206"/>
      <c r="BC109" s="1206"/>
      <c r="BD109" s="1206"/>
      <c r="BE109" s="1206"/>
      <c r="BF109" s="1206"/>
      <c r="BG109" s="1206"/>
      <c r="BH109" s="1206"/>
      <c r="BI109" s="1206"/>
      <c r="BJ109" s="1206"/>
      <c r="BK109" s="1206"/>
      <c r="BL109" s="1206"/>
      <c r="BM109" s="1206"/>
      <c r="BN109" s="1206"/>
      <c r="BO109" s="1206"/>
      <c r="BP109" s="1206"/>
      <c r="BQ109" s="1206"/>
      <c r="BR109" s="1206"/>
      <c r="BS109" s="1206"/>
      <c r="BT109" s="1206"/>
      <c r="BU109" s="1206"/>
      <c r="BV109" s="1206"/>
      <c r="BW109" s="1206"/>
      <c r="BX109" s="1206"/>
      <c r="BY109" s="1206"/>
      <c r="BZ109" s="1206"/>
      <c r="CA109" s="1206"/>
      <c r="CB109" s="1206"/>
      <c r="CC109" s="1206"/>
      <c r="CD109" s="1206"/>
      <c r="CE109" s="1206"/>
      <c r="CF109" s="1206"/>
      <c r="CG109" s="1206"/>
      <c r="CH109" s="1206"/>
      <c r="CI109" s="1206"/>
      <c r="CJ109" s="1206"/>
      <c r="CK109" s="1206"/>
      <c r="CL109" s="1206"/>
      <c r="CM109" s="1206"/>
      <c r="CN109" s="1206"/>
      <c r="CO109" s="1206"/>
      <c r="CP109" s="1206"/>
      <c r="CQ109" s="1206"/>
      <c r="CR109" s="1206"/>
      <c r="CS109" s="1206"/>
      <c r="CT109" s="1206"/>
      <c r="CU109" s="1206"/>
      <c r="CV109" s="1206"/>
      <c r="CW109" s="1206"/>
      <c r="CX109" s="1206"/>
      <c r="CY109" s="1206"/>
      <c r="CZ109" s="1206"/>
      <c r="DA109" s="1206"/>
      <c r="DB109" s="1206"/>
      <c r="DC109" s="1206"/>
      <c r="DD109" s="1206"/>
      <c r="DE109" s="1206"/>
      <c r="DF109" s="1206"/>
      <c r="DG109" s="1206"/>
      <c r="DH109" s="1206"/>
      <c r="DI109" s="1206"/>
      <c r="DJ109" s="1206"/>
      <c r="DK109" s="1206"/>
      <c r="DL109" s="1206"/>
      <c r="DM109" s="1206"/>
      <c r="DN109" s="1206"/>
      <c r="DO109" s="1206"/>
      <c r="DP109" s="1206"/>
      <c r="DQ109" s="1206"/>
    </row>
    <row r="110" spans="1:121" x14ac:dyDescent="0.2">
      <c r="A110" s="1209"/>
      <c r="B110" s="1209"/>
      <c r="C110" s="1209"/>
      <c r="D110" s="1209"/>
      <c r="E110" s="1209"/>
      <c r="F110" s="1209"/>
      <c r="G110" s="1209"/>
      <c r="H110" s="1209"/>
      <c r="I110" s="1209"/>
      <c r="J110" s="1209"/>
      <c r="K110" s="1209"/>
      <c r="L110" s="1209"/>
      <c r="M110" s="1209"/>
      <c r="N110" s="1209"/>
      <c r="O110" s="1209"/>
      <c r="P110" s="1209"/>
      <c r="Q110" s="1209"/>
      <c r="R110" s="1209"/>
      <c r="S110" s="1209"/>
      <c r="T110" s="1209"/>
      <c r="U110" s="1209"/>
      <c r="V110" s="1209"/>
      <c r="W110" s="1209"/>
      <c r="X110" s="1209"/>
      <c r="Y110" s="1209"/>
      <c r="Z110" s="1209"/>
      <c r="AA110" s="1209"/>
      <c r="AB110" s="1209"/>
      <c r="AC110" s="1209"/>
      <c r="AD110" s="1209"/>
      <c r="AE110" s="1209"/>
      <c r="AF110" s="1209"/>
      <c r="AG110" s="1210"/>
      <c r="AH110" s="1210"/>
      <c r="AI110" s="1210"/>
      <c r="AJ110" s="1210"/>
      <c r="AK110" s="1206"/>
      <c r="AL110" s="1206"/>
      <c r="AM110" s="1206"/>
      <c r="AN110" s="1206"/>
      <c r="AO110" s="1206"/>
      <c r="AP110" s="1206"/>
      <c r="AQ110" s="1206"/>
      <c r="AR110" s="1206"/>
      <c r="AS110" s="1206"/>
      <c r="AT110" s="1206"/>
      <c r="AU110" s="1206"/>
      <c r="AV110" s="1206"/>
      <c r="AW110" s="1206"/>
      <c r="AX110" s="1206"/>
      <c r="AY110" s="1206"/>
      <c r="AZ110" s="1206"/>
      <c r="BA110" s="1206"/>
      <c r="BB110" s="1206"/>
      <c r="BC110" s="1206"/>
      <c r="BD110" s="1206"/>
      <c r="BE110" s="1206"/>
      <c r="BF110" s="1206"/>
      <c r="BG110" s="1206"/>
      <c r="BH110" s="1206"/>
      <c r="BI110" s="1206"/>
      <c r="BJ110" s="1206"/>
      <c r="BK110" s="1206"/>
      <c r="BL110" s="1206"/>
      <c r="BM110" s="1206"/>
      <c r="BN110" s="1206"/>
      <c r="BO110" s="1206"/>
      <c r="BP110" s="1206"/>
      <c r="BQ110" s="1206"/>
      <c r="BR110" s="1206"/>
      <c r="BS110" s="1206"/>
      <c r="BT110" s="1206"/>
      <c r="BU110" s="1206"/>
      <c r="BV110" s="1206"/>
      <c r="BW110" s="1206"/>
      <c r="BX110" s="1206"/>
      <c r="BY110" s="1206"/>
      <c r="BZ110" s="1206"/>
      <c r="CA110" s="1206"/>
      <c r="CB110" s="1206"/>
      <c r="CC110" s="1206"/>
      <c r="CD110" s="1206"/>
      <c r="CE110" s="1206"/>
      <c r="CF110" s="1206"/>
      <c r="CG110" s="1206"/>
      <c r="CH110" s="1206"/>
      <c r="CI110" s="1206"/>
      <c r="CJ110" s="1206"/>
      <c r="CK110" s="1206"/>
      <c r="CL110" s="1206"/>
      <c r="CM110" s="1206"/>
      <c r="CN110" s="1206"/>
      <c r="CO110" s="1206"/>
      <c r="CP110" s="1206"/>
      <c r="CQ110" s="1206"/>
      <c r="CR110" s="1206"/>
      <c r="CS110" s="1206"/>
      <c r="CT110" s="1206"/>
      <c r="CU110" s="1206"/>
      <c r="CV110" s="1206"/>
      <c r="CW110" s="1206"/>
      <c r="CX110" s="1206"/>
      <c r="CY110" s="1206"/>
      <c r="CZ110" s="1206"/>
      <c r="DA110" s="1206"/>
      <c r="DB110" s="1206"/>
      <c r="DC110" s="1206"/>
      <c r="DD110" s="1206"/>
      <c r="DE110" s="1206"/>
      <c r="DF110" s="1206"/>
      <c r="DG110" s="1206"/>
      <c r="DH110" s="1206"/>
      <c r="DI110" s="1206"/>
      <c r="DJ110" s="1206"/>
      <c r="DK110" s="1206"/>
      <c r="DL110" s="1206"/>
      <c r="DM110" s="1206"/>
      <c r="DN110" s="1206"/>
      <c r="DO110" s="1206"/>
      <c r="DP110" s="1206"/>
      <c r="DQ110" s="1206"/>
    </row>
    <row r="111" spans="1:121" x14ac:dyDescent="0.2">
      <c r="A111" s="1209"/>
      <c r="B111" s="1209"/>
      <c r="C111" s="1209"/>
      <c r="D111" s="1209"/>
      <c r="E111" s="1209"/>
      <c r="F111" s="1209"/>
      <c r="G111" s="1209"/>
      <c r="H111" s="1209"/>
      <c r="I111" s="1209"/>
      <c r="J111" s="1209"/>
      <c r="K111" s="1209"/>
      <c r="L111" s="1209"/>
      <c r="M111" s="1209"/>
      <c r="N111" s="1209"/>
      <c r="O111" s="1209"/>
      <c r="P111" s="1209"/>
      <c r="Q111" s="1209"/>
      <c r="R111" s="1209"/>
      <c r="S111" s="1209"/>
      <c r="T111" s="1209"/>
      <c r="U111" s="1209"/>
      <c r="V111" s="1209"/>
      <c r="W111" s="1209"/>
      <c r="X111" s="1209"/>
      <c r="Y111" s="1209"/>
      <c r="Z111" s="1209"/>
      <c r="AA111" s="1209"/>
      <c r="AB111" s="1209"/>
      <c r="AC111" s="1209"/>
      <c r="AD111" s="1209"/>
      <c r="AE111" s="1209"/>
      <c r="AF111" s="1209"/>
      <c r="AG111" s="1210"/>
      <c r="AH111" s="1210"/>
      <c r="AI111" s="1210"/>
      <c r="AJ111" s="1210"/>
      <c r="AK111" s="1206"/>
      <c r="AL111" s="1206"/>
      <c r="AM111" s="1206"/>
      <c r="AN111" s="1206"/>
      <c r="AO111" s="1206"/>
      <c r="AP111" s="1206"/>
      <c r="AQ111" s="1206"/>
      <c r="AR111" s="1206"/>
      <c r="AS111" s="1206"/>
      <c r="AT111" s="1206"/>
      <c r="AU111" s="1206"/>
      <c r="AV111" s="1206"/>
      <c r="AW111" s="1206"/>
      <c r="AX111" s="1206"/>
      <c r="AY111" s="1206"/>
      <c r="AZ111" s="1206"/>
      <c r="BA111" s="1206"/>
      <c r="BB111" s="1206"/>
      <c r="BC111" s="1206"/>
      <c r="BD111" s="1206"/>
      <c r="BE111" s="1206"/>
      <c r="BF111" s="1206"/>
      <c r="BG111" s="1206"/>
      <c r="BH111" s="1206"/>
      <c r="BI111" s="1206"/>
      <c r="BJ111" s="1206"/>
      <c r="BK111" s="1206"/>
      <c r="BL111" s="1206"/>
      <c r="BM111" s="1206"/>
      <c r="BN111" s="1206"/>
      <c r="BO111" s="1206"/>
      <c r="BP111" s="1206"/>
      <c r="BQ111" s="1206"/>
      <c r="BR111" s="1206"/>
      <c r="BS111" s="1206"/>
      <c r="BT111" s="1206"/>
      <c r="BU111" s="1206"/>
      <c r="BV111" s="1206"/>
      <c r="BW111" s="1206"/>
      <c r="BX111" s="1206"/>
      <c r="BY111" s="1206"/>
      <c r="BZ111" s="1206"/>
      <c r="CA111" s="1206"/>
      <c r="CB111" s="1206"/>
      <c r="CC111" s="1206"/>
      <c r="CD111" s="1206"/>
      <c r="CE111" s="1206"/>
      <c r="CF111" s="1206"/>
      <c r="CG111" s="1206"/>
      <c r="CH111" s="1206"/>
      <c r="CI111" s="1206"/>
      <c r="CJ111" s="1206"/>
      <c r="CK111" s="1206"/>
      <c r="CL111" s="1206"/>
      <c r="CM111" s="1206"/>
      <c r="CN111" s="1206"/>
      <c r="CO111" s="1206"/>
      <c r="CP111" s="1206"/>
      <c r="CQ111" s="1206"/>
      <c r="CR111" s="1206"/>
      <c r="CS111" s="1206"/>
      <c r="CT111" s="1206"/>
      <c r="CU111" s="1206"/>
      <c r="CV111" s="1206"/>
      <c r="CW111" s="1206"/>
      <c r="CX111" s="1206"/>
      <c r="CY111" s="1206"/>
      <c r="CZ111" s="1206"/>
      <c r="DA111" s="1206"/>
      <c r="DB111" s="1206"/>
      <c r="DC111" s="1206"/>
      <c r="DD111" s="1206"/>
      <c r="DE111" s="1206"/>
      <c r="DF111" s="1206"/>
      <c r="DG111" s="1206"/>
      <c r="DH111" s="1206"/>
      <c r="DI111" s="1206"/>
      <c r="DJ111" s="1206"/>
      <c r="DK111" s="1206"/>
      <c r="DL111" s="1206"/>
      <c r="DM111" s="1206"/>
      <c r="DN111" s="1206"/>
      <c r="DO111" s="1206"/>
      <c r="DP111" s="1206"/>
      <c r="DQ111" s="1206"/>
    </row>
    <row r="112" spans="1:121" x14ac:dyDescent="0.2">
      <c r="A112" s="1209"/>
      <c r="B112" s="1209"/>
      <c r="C112" s="1209"/>
      <c r="D112" s="1209"/>
      <c r="E112" s="1209"/>
      <c r="F112" s="1209"/>
      <c r="G112" s="1209"/>
      <c r="H112" s="1209"/>
      <c r="I112" s="1209"/>
      <c r="J112" s="1209"/>
      <c r="K112" s="1209"/>
      <c r="L112" s="1209"/>
      <c r="M112" s="1209"/>
      <c r="N112" s="1209"/>
      <c r="O112" s="1209"/>
      <c r="P112" s="1209"/>
      <c r="Q112" s="1209"/>
      <c r="R112" s="1209"/>
      <c r="S112" s="1209"/>
      <c r="T112" s="1209"/>
      <c r="U112" s="1209"/>
      <c r="V112" s="1209"/>
      <c r="W112" s="1209"/>
      <c r="X112" s="1209"/>
      <c r="Y112" s="1209"/>
      <c r="Z112" s="1209"/>
      <c r="AA112" s="1209"/>
      <c r="AB112" s="1209"/>
      <c r="AC112" s="1209"/>
      <c r="AD112" s="1209"/>
      <c r="AE112" s="1209"/>
      <c r="AF112" s="1209"/>
      <c r="AG112" s="1210"/>
      <c r="AH112" s="1210"/>
      <c r="AI112" s="1210"/>
      <c r="AJ112" s="1210"/>
      <c r="AK112" s="1206"/>
      <c r="AL112" s="1206"/>
      <c r="AM112" s="1206"/>
      <c r="AN112" s="1206"/>
      <c r="AO112" s="1206"/>
      <c r="AP112" s="1206"/>
      <c r="AQ112" s="1206"/>
      <c r="AR112" s="1206"/>
      <c r="AS112" s="1206"/>
      <c r="AT112" s="1206"/>
      <c r="AU112" s="1206"/>
      <c r="AV112" s="1206"/>
      <c r="AW112" s="1206"/>
      <c r="AX112" s="1206"/>
      <c r="AY112" s="1206"/>
      <c r="AZ112" s="1206"/>
      <c r="BA112" s="1206"/>
      <c r="BB112" s="1206"/>
      <c r="BC112" s="1206"/>
      <c r="BD112" s="1206"/>
      <c r="BE112" s="1206"/>
      <c r="BF112" s="1206"/>
      <c r="BG112" s="1206"/>
      <c r="BH112" s="1206"/>
      <c r="BI112" s="1206"/>
      <c r="BJ112" s="1206"/>
      <c r="BK112" s="1206"/>
      <c r="BL112" s="1206"/>
      <c r="BM112" s="1206"/>
      <c r="BN112" s="1206"/>
      <c r="BO112" s="1206"/>
      <c r="BP112" s="1206"/>
      <c r="BQ112" s="1206"/>
      <c r="BR112" s="1206"/>
      <c r="BS112" s="1206"/>
      <c r="BT112" s="1206"/>
      <c r="BU112" s="1206"/>
      <c r="BV112" s="1206"/>
      <c r="BW112" s="1206"/>
      <c r="BX112" s="1206"/>
      <c r="BY112" s="1206"/>
      <c r="BZ112" s="1206"/>
      <c r="CA112" s="1206"/>
      <c r="CB112" s="1206"/>
      <c r="CC112" s="1206"/>
      <c r="CD112" s="1206"/>
      <c r="CE112" s="1206"/>
      <c r="CF112" s="1206"/>
      <c r="CG112" s="1206"/>
      <c r="CH112" s="1206"/>
      <c r="CI112" s="1206"/>
      <c r="CJ112" s="1206"/>
      <c r="CK112" s="1206"/>
      <c r="CL112" s="1206"/>
      <c r="CM112" s="1206"/>
      <c r="CN112" s="1206"/>
      <c r="CO112" s="1206"/>
      <c r="CP112" s="1206"/>
      <c r="CQ112" s="1206"/>
      <c r="CR112" s="1206"/>
      <c r="CS112" s="1206"/>
      <c r="CT112" s="1206"/>
      <c r="CU112" s="1206"/>
      <c r="CV112" s="1206"/>
      <c r="CW112" s="1206"/>
      <c r="CX112" s="1206"/>
      <c r="CY112" s="1206"/>
      <c r="CZ112" s="1206"/>
      <c r="DA112" s="1206"/>
      <c r="DB112" s="1206"/>
      <c r="DC112" s="1206"/>
      <c r="DD112" s="1206"/>
      <c r="DE112" s="1206"/>
      <c r="DF112" s="1206"/>
      <c r="DG112" s="1206"/>
      <c r="DH112" s="1206"/>
      <c r="DI112" s="1206"/>
      <c r="DJ112" s="1206"/>
      <c r="DK112" s="1206"/>
      <c r="DL112" s="1206"/>
      <c r="DM112" s="1206"/>
      <c r="DN112" s="1206"/>
      <c r="DO112" s="1206"/>
      <c r="DP112" s="1206"/>
      <c r="DQ112" s="1206"/>
    </row>
    <row r="113" spans="1:121" x14ac:dyDescent="0.2">
      <c r="A113" s="1209"/>
      <c r="B113" s="1209"/>
      <c r="C113" s="1209"/>
      <c r="D113" s="1209"/>
      <c r="E113" s="1209"/>
      <c r="F113" s="1209"/>
      <c r="G113" s="1209"/>
      <c r="H113" s="1209"/>
      <c r="I113" s="1209"/>
      <c r="J113" s="1209"/>
      <c r="K113" s="1209"/>
      <c r="L113" s="1209"/>
      <c r="M113" s="1209"/>
      <c r="N113" s="1209"/>
      <c r="O113" s="1209"/>
      <c r="P113" s="1209"/>
      <c r="Q113" s="1209"/>
      <c r="R113" s="1209"/>
      <c r="S113" s="1209"/>
      <c r="T113" s="1209"/>
      <c r="U113" s="1209"/>
      <c r="V113" s="1209"/>
      <c r="W113" s="1209"/>
      <c r="X113" s="1209"/>
      <c r="Y113" s="1209"/>
      <c r="Z113" s="1209"/>
      <c r="AA113" s="1209"/>
      <c r="AB113" s="1209"/>
      <c r="AC113" s="1209"/>
      <c r="AD113" s="1209"/>
      <c r="AE113" s="1209"/>
      <c r="AF113" s="1209"/>
      <c r="AG113" s="1210"/>
      <c r="AH113" s="1210"/>
      <c r="AI113" s="1210"/>
      <c r="AJ113" s="1210"/>
      <c r="AK113" s="1206"/>
      <c r="AL113" s="1206"/>
      <c r="AM113" s="1206"/>
      <c r="AN113" s="1206"/>
      <c r="AO113" s="1206"/>
      <c r="AP113" s="1206"/>
      <c r="AQ113" s="1206"/>
      <c r="AR113" s="1206"/>
      <c r="AS113" s="1206"/>
      <c r="AT113" s="1206"/>
      <c r="AU113" s="1206"/>
      <c r="AV113" s="1206"/>
      <c r="AW113" s="1206"/>
      <c r="AX113" s="1206"/>
      <c r="AY113" s="1206"/>
      <c r="AZ113" s="1206"/>
      <c r="BA113" s="1206"/>
      <c r="BB113" s="1206"/>
      <c r="BC113" s="1206"/>
      <c r="BD113" s="1206"/>
      <c r="BE113" s="1206"/>
      <c r="BF113" s="1206"/>
      <c r="BG113" s="1206"/>
      <c r="BH113" s="1206"/>
      <c r="BI113" s="1206"/>
      <c r="BJ113" s="1206"/>
      <c r="BK113" s="1206"/>
      <c r="BL113" s="1206"/>
      <c r="BM113" s="1206"/>
      <c r="BN113" s="1206"/>
      <c r="BO113" s="1206"/>
      <c r="BP113" s="1206"/>
      <c r="BQ113" s="1206"/>
      <c r="BR113" s="1206"/>
      <c r="BS113" s="1206"/>
      <c r="BT113" s="1206"/>
      <c r="BU113" s="1206"/>
      <c r="BV113" s="1206"/>
      <c r="BW113" s="1206"/>
      <c r="BX113" s="1206"/>
      <c r="BY113" s="1206"/>
      <c r="BZ113" s="1206"/>
      <c r="CA113" s="1206"/>
      <c r="CB113" s="1206"/>
      <c r="CC113" s="1206"/>
      <c r="CD113" s="1206"/>
      <c r="CE113" s="1206"/>
      <c r="CF113" s="1206"/>
      <c r="CG113" s="1206"/>
      <c r="CH113" s="1206"/>
      <c r="CI113" s="1206"/>
      <c r="CJ113" s="1206"/>
      <c r="CK113" s="1206"/>
      <c r="CL113" s="1206"/>
      <c r="CM113" s="1206"/>
      <c r="CN113" s="1206"/>
      <c r="CO113" s="1206"/>
      <c r="CP113" s="1206"/>
      <c r="CQ113" s="1206"/>
      <c r="CR113" s="1206"/>
      <c r="CS113" s="1206"/>
      <c r="CT113" s="1206"/>
      <c r="CU113" s="1206"/>
      <c r="CV113" s="1206"/>
      <c r="CW113" s="1206"/>
      <c r="CX113" s="1206"/>
      <c r="CY113" s="1206"/>
      <c r="CZ113" s="1206"/>
      <c r="DA113" s="1206"/>
      <c r="DB113" s="1206"/>
      <c r="DC113" s="1206"/>
      <c r="DD113" s="1206"/>
      <c r="DE113" s="1206"/>
      <c r="DF113" s="1206"/>
      <c r="DG113" s="1206"/>
      <c r="DH113" s="1206"/>
      <c r="DI113" s="1206"/>
      <c r="DJ113" s="1206"/>
      <c r="DK113" s="1206"/>
      <c r="DL113" s="1206"/>
      <c r="DM113" s="1206"/>
      <c r="DN113" s="1206"/>
      <c r="DO113" s="1206"/>
      <c r="DP113" s="1206"/>
      <c r="DQ113" s="1206"/>
    </row>
    <row r="114" spans="1:121" x14ac:dyDescent="0.2">
      <c r="A114" s="1209"/>
      <c r="B114" s="1209"/>
      <c r="C114" s="1209"/>
      <c r="D114" s="1209"/>
      <c r="E114" s="1209"/>
      <c r="F114" s="1209"/>
      <c r="G114" s="1209"/>
      <c r="H114" s="1209"/>
      <c r="I114" s="1209"/>
      <c r="J114" s="1209"/>
      <c r="K114" s="1209"/>
      <c r="L114" s="1209"/>
      <c r="M114" s="1209"/>
      <c r="N114" s="1209"/>
      <c r="O114" s="1209"/>
      <c r="P114" s="1209"/>
      <c r="Q114" s="1209"/>
      <c r="R114" s="1209"/>
      <c r="S114" s="1209"/>
      <c r="T114" s="1209"/>
      <c r="U114" s="1209"/>
      <c r="V114" s="1209"/>
      <c r="W114" s="1209"/>
      <c r="X114" s="1209"/>
      <c r="Y114" s="1209"/>
      <c r="Z114" s="1209"/>
      <c r="AA114" s="1209"/>
      <c r="AB114" s="1209"/>
      <c r="AC114" s="1209"/>
      <c r="AD114" s="1209"/>
      <c r="AE114" s="1209"/>
      <c r="AF114" s="1209"/>
      <c r="AG114" s="1210"/>
      <c r="AH114" s="1210"/>
      <c r="AI114" s="1210"/>
      <c r="AJ114" s="1210"/>
      <c r="AK114" s="1206"/>
      <c r="AL114" s="1206"/>
      <c r="AM114" s="1206"/>
      <c r="AN114" s="1206"/>
      <c r="AO114" s="1206"/>
      <c r="AP114" s="1206"/>
      <c r="AQ114" s="1206"/>
      <c r="AR114" s="1206"/>
      <c r="AS114" s="1206"/>
      <c r="AT114" s="1206"/>
      <c r="AU114" s="1206"/>
      <c r="AV114" s="1206"/>
      <c r="AW114" s="1206"/>
      <c r="AX114" s="1206"/>
      <c r="AY114" s="1206"/>
      <c r="AZ114" s="1206"/>
      <c r="BA114" s="1206"/>
      <c r="BB114" s="1206"/>
      <c r="BC114" s="1206"/>
      <c r="BD114" s="1206"/>
      <c r="BE114" s="1206"/>
      <c r="BF114" s="1206"/>
      <c r="BG114" s="1206"/>
      <c r="BH114" s="1206"/>
      <c r="BI114" s="1206"/>
      <c r="BJ114" s="1206"/>
      <c r="BK114" s="1206"/>
      <c r="BL114" s="1206"/>
      <c r="BM114" s="1206"/>
      <c r="BN114" s="1206"/>
      <c r="BO114" s="1206"/>
      <c r="BP114" s="1206"/>
      <c r="BQ114" s="1206"/>
      <c r="BR114" s="1206"/>
      <c r="BS114" s="1206"/>
      <c r="BT114" s="1206"/>
      <c r="BU114" s="1206"/>
      <c r="BV114" s="1206"/>
      <c r="BW114" s="1206"/>
      <c r="BX114" s="1206"/>
      <c r="BY114" s="1206"/>
      <c r="BZ114" s="1206"/>
      <c r="CA114" s="1206"/>
      <c r="CB114" s="1206"/>
      <c r="CC114" s="1206"/>
      <c r="CD114" s="1206"/>
      <c r="CE114" s="1206"/>
      <c r="CF114" s="1206"/>
      <c r="CG114" s="1206"/>
      <c r="CH114" s="1206"/>
      <c r="CI114" s="1206"/>
      <c r="CJ114" s="1206"/>
      <c r="CK114" s="1206"/>
      <c r="CL114" s="1206"/>
      <c r="CM114" s="1206"/>
      <c r="CN114" s="1206"/>
      <c r="CO114" s="1206"/>
      <c r="CP114" s="1206"/>
      <c r="CQ114" s="1206"/>
      <c r="CR114" s="1206"/>
      <c r="CS114" s="1206"/>
      <c r="CT114" s="1206"/>
      <c r="CU114" s="1206"/>
      <c r="CV114" s="1206"/>
      <c r="CW114" s="1206"/>
      <c r="CX114" s="1206"/>
      <c r="CY114" s="1206"/>
      <c r="CZ114" s="1206"/>
      <c r="DA114" s="1206"/>
      <c r="DB114" s="1206"/>
      <c r="DC114" s="1206"/>
      <c r="DD114" s="1206"/>
      <c r="DE114" s="1206"/>
      <c r="DF114" s="1206"/>
      <c r="DG114" s="1206"/>
      <c r="DH114" s="1206"/>
      <c r="DI114" s="1206"/>
      <c r="DJ114" s="1206"/>
      <c r="DK114" s="1206"/>
      <c r="DL114" s="1206"/>
      <c r="DM114" s="1206"/>
      <c r="DN114" s="1206"/>
      <c r="DO114" s="1206"/>
      <c r="DP114" s="1206"/>
      <c r="DQ114" s="1206"/>
    </row>
    <row r="115" spans="1:121" x14ac:dyDescent="0.2">
      <c r="A115" s="1209"/>
      <c r="B115" s="1209"/>
      <c r="C115" s="1209"/>
      <c r="D115" s="1209"/>
      <c r="E115" s="1209"/>
      <c r="F115" s="1209"/>
      <c r="G115" s="1209"/>
      <c r="H115" s="1209"/>
      <c r="I115" s="1209"/>
      <c r="J115" s="1209"/>
      <c r="K115" s="1209"/>
      <c r="L115" s="1209"/>
      <c r="M115" s="1209"/>
      <c r="N115" s="1209"/>
      <c r="O115" s="1209"/>
      <c r="P115" s="1209"/>
      <c r="Q115" s="1209"/>
      <c r="R115" s="1209"/>
      <c r="S115" s="1209"/>
      <c r="T115" s="1209"/>
      <c r="U115" s="1209"/>
      <c r="V115" s="1209"/>
      <c r="W115" s="1209"/>
      <c r="X115" s="1209"/>
      <c r="Y115" s="1209"/>
      <c r="Z115" s="1209"/>
      <c r="AA115" s="1209"/>
      <c r="AB115" s="1209"/>
      <c r="AC115" s="1209"/>
      <c r="AD115" s="1209"/>
      <c r="AE115" s="1209"/>
      <c r="AF115" s="1209"/>
      <c r="AG115" s="1210"/>
      <c r="AH115" s="1210"/>
      <c r="AI115" s="1210"/>
      <c r="AJ115" s="1210"/>
      <c r="AK115" s="1206"/>
      <c r="AL115" s="1206"/>
      <c r="AM115" s="1206"/>
      <c r="AN115" s="1206"/>
      <c r="AO115" s="1206"/>
      <c r="AP115" s="1206"/>
      <c r="AQ115" s="1206"/>
      <c r="AR115" s="1206"/>
      <c r="AS115" s="1206"/>
      <c r="AT115" s="1206"/>
      <c r="AU115" s="1206"/>
      <c r="AV115" s="1206"/>
      <c r="AW115" s="1206"/>
      <c r="AX115" s="1206"/>
      <c r="AY115" s="1206"/>
      <c r="AZ115" s="1206"/>
      <c r="BA115" s="1206"/>
      <c r="BB115" s="1206"/>
      <c r="BC115" s="1206"/>
      <c r="BD115" s="1206"/>
      <c r="BE115" s="1206"/>
      <c r="BF115" s="1206"/>
      <c r="BG115" s="1206"/>
      <c r="BH115" s="1206"/>
      <c r="BI115" s="1206"/>
      <c r="BJ115" s="1206"/>
      <c r="BK115" s="1206"/>
      <c r="BL115" s="1206"/>
      <c r="BM115" s="1206"/>
      <c r="BN115" s="1206"/>
      <c r="BO115" s="1206"/>
      <c r="BP115" s="1206"/>
      <c r="BQ115" s="1206"/>
      <c r="BR115" s="1206"/>
      <c r="BS115" s="1206"/>
      <c r="BT115" s="1206"/>
      <c r="BU115" s="1206"/>
      <c r="BV115" s="1206"/>
      <c r="BW115" s="1206"/>
      <c r="BX115" s="1206"/>
      <c r="BY115" s="1206"/>
      <c r="BZ115" s="1206"/>
      <c r="CA115" s="1206"/>
      <c r="CB115" s="1206"/>
      <c r="CC115" s="1206"/>
      <c r="CD115" s="1206"/>
      <c r="CE115" s="1206"/>
      <c r="CF115" s="1206"/>
      <c r="CG115" s="1206"/>
      <c r="CH115" s="1206"/>
      <c r="CI115" s="1206"/>
      <c r="CJ115" s="1206"/>
      <c r="CK115" s="1206"/>
      <c r="CL115" s="1206"/>
      <c r="CM115" s="1206"/>
      <c r="CN115" s="1206"/>
      <c r="CO115" s="1206"/>
      <c r="CP115" s="1206"/>
      <c r="CQ115" s="1206"/>
      <c r="CR115" s="1206"/>
      <c r="CS115" s="1206"/>
      <c r="CT115" s="1206"/>
      <c r="CU115" s="1206"/>
      <c r="CV115" s="1206"/>
      <c r="CW115" s="1206"/>
      <c r="CX115" s="1206"/>
      <c r="CY115" s="1206"/>
      <c r="CZ115" s="1206"/>
      <c r="DA115" s="1206"/>
      <c r="DB115" s="1206"/>
      <c r="DC115" s="1206"/>
      <c r="DD115" s="1206"/>
      <c r="DE115" s="1206"/>
      <c r="DF115" s="1206"/>
      <c r="DG115" s="1206"/>
      <c r="DH115" s="1206"/>
      <c r="DI115" s="1206"/>
      <c r="DJ115" s="1206"/>
      <c r="DK115" s="1206"/>
      <c r="DL115" s="1206"/>
      <c r="DM115" s="1206"/>
      <c r="DN115" s="1206"/>
      <c r="DO115" s="1206"/>
      <c r="DP115" s="1206"/>
      <c r="DQ115" s="1206"/>
    </row>
    <row r="116" spans="1:121" x14ac:dyDescent="0.2">
      <c r="A116" s="1209"/>
      <c r="B116" s="1209"/>
      <c r="C116" s="1209"/>
      <c r="D116" s="1209"/>
      <c r="E116" s="1209"/>
      <c r="F116" s="1209"/>
      <c r="G116" s="1209"/>
      <c r="H116" s="1209"/>
      <c r="I116" s="1209"/>
      <c r="J116" s="1209"/>
      <c r="K116" s="1209"/>
      <c r="L116" s="1209"/>
      <c r="M116" s="1209"/>
      <c r="N116" s="1209"/>
      <c r="O116" s="1209"/>
      <c r="P116" s="1209"/>
      <c r="Q116" s="1209"/>
      <c r="R116" s="1209"/>
      <c r="S116" s="1209"/>
      <c r="T116" s="1209"/>
      <c r="U116" s="1209"/>
      <c r="V116" s="1209"/>
      <c r="W116" s="1209"/>
      <c r="X116" s="1209"/>
      <c r="Y116" s="1209"/>
      <c r="Z116" s="1209"/>
      <c r="AA116" s="1209"/>
      <c r="AB116" s="1209"/>
      <c r="AC116" s="1209"/>
      <c r="AD116" s="1209"/>
      <c r="AE116" s="1209"/>
      <c r="AF116" s="1209"/>
      <c r="AG116" s="1210"/>
      <c r="AH116" s="1210"/>
      <c r="AI116" s="1210"/>
      <c r="AJ116" s="1210"/>
      <c r="AK116" s="1206"/>
      <c r="AL116" s="1206"/>
      <c r="AM116" s="1206"/>
      <c r="AN116" s="1206"/>
      <c r="AO116" s="1206"/>
      <c r="AP116" s="1206"/>
      <c r="AQ116" s="1206"/>
      <c r="AR116" s="1206"/>
      <c r="AS116" s="1206"/>
      <c r="AT116" s="1206"/>
      <c r="AU116" s="1206"/>
      <c r="AV116" s="1206"/>
      <c r="AW116" s="1206"/>
      <c r="AX116" s="1206"/>
      <c r="AY116" s="1206"/>
      <c r="AZ116" s="1206"/>
      <c r="BA116" s="1206"/>
      <c r="BB116" s="1206"/>
      <c r="BC116" s="1206"/>
      <c r="BD116" s="1206"/>
      <c r="BE116" s="1206"/>
      <c r="BF116" s="1206"/>
      <c r="BG116" s="1206"/>
      <c r="BH116" s="1206"/>
      <c r="BI116" s="1206"/>
      <c r="BJ116" s="1206"/>
      <c r="BK116" s="1206"/>
      <c r="BL116" s="1206"/>
      <c r="BM116" s="1206"/>
      <c r="BN116" s="1206"/>
      <c r="BO116" s="1206"/>
      <c r="BP116" s="1206"/>
      <c r="BQ116" s="1206"/>
      <c r="BR116" s="1206"/>
      <c r="BS116" s="1206"/>
      <c r="BT116" s="1206"/>
      <c r="BU116" s="1206"/>
      <c r="BV116" s="1206"/>
      <c r="BW116" s="1206"/>
      <c r="BX116" s="1206"/>
      <c r="BY116" s="1206"/>
      <c r="BZ116" s="1206"/>
      <c r="CA116" s="1206"/>
      <c r="CB116" s="1206"/>
      <c r="CC116" s="1206"/>
      <c r="CD116" s="1206"/>
      <c r="CE116" s="1206"/>
      <c r="CF116" s="1206"/>
      <c r="CG116" s="1206"/>
      <c r="CH116" s="1206"/>
      <c r="CI116" s="1206"/>
      <c r="CJ116" s="1206"/>
      <c r="CK116" s="1206"/>
      <c r="CL116" s="1206"/>
      <c r="CM116" s="1206"/>
      <c r="CN116" s="1206"/>
      <c r="CO116" s="1206"/>
      <c r="CP116" s="1206"/>
      <c r="CQ116" s="1206"/>
      <c r="CR116" s="1206"/>
      <c r="CS116" s="1206"/>
      <c r="CT116" s="1206"/>
      <c r="CU116" s="1206"/>
      <c r="CV116" s="1206"/>
      <c r="CW116" s="1206"/>
      <c r="CX116" s="1206"/>
      <c r="CY116" s="1206"/>
      <c r="CZ116" s="1206"/>
      <c r="DA116" s="1206"/>
      <c r="DB116" s="1206"/>
      <c r="DC116" s="1206"/>
      <c r="DD116" s="1206"/>
      <c r="DE116" s="1206"/>
      <c r="DF116" s="1206"/>
      <c r="DG116" s="1206"/>
      <c r="DH116" s="1206"/>
      <c r="DI116" s="1206"/>
      <c r="DJ116" s="1206"/>
      <c r="DK116" s="1206"/>
      <c r="DL116" s="1206"/>
      <c r="DM116" s="1206"/>
      <c r="DN116" s="1206"/>
      <c r="DO116" s="1206"/>
      <c r="DP116" s="1206"/>
      <c r="DQ116" s="1206"/>
    </row>
    <row r="117" spans="1:121" x14ac:dyDescent="0.2">
      <c r="A117" s="1209"/>
      <c r="B117" s="1209"/>
      <c r="C117" s="1209"/>
      <c r="D117" s="1209"/>
      <c r="E117" s="1209"/>
      <c r="F117" s="1209"/>
      <c r="G117" s="1209"/>
      <c r="H117" s="1209"/>
      <c r="I117" s="1209"/>
      <c r="J117" s="1209"/>
      <c r="K117" s="1209"/>
      <c r="L117" s="1209"/>
      <c r="M117" s="1209"/>
      <c r="N117" s="1209"/>
      <c r="O117" s="1209"/>
      <c r="P117" s="1209"/>
      <c r="Q117" s="1209"/>
      <c r="R117" s="1209"/>
      <c r="S117" s="1209"/>
      <c r="T117" s="1209"/>
      <c r="U117" s="1209"/>
      <c r="V117" s="1209"/>
      <c r="W117" s="1209"/>
      <c r="X117" s="1209"/>
      <c r="Y117" s="1209"/>
      <c r="Z117" s="1209"/>
      <c r="AA117" s="1209"/>
      <c r="AB117" s="1209"/>
      <c r="AC117" s="1209"/>
      <c r="AD117" s="1209"/>
      <c r="AE117" s="1209"/>
      <c r="AF117" s="1209"/>
      <c r="AG117" s="1210"/>
      <c r="AH117" s="1210"/>
      <c r="AI117" s="1210"/>
      <c r="AJ117" s="1210"/>
      <c r="AK117" s="1206"/>
      <c r="AL117" s="1206"/>
      <c r="AM117" s="1206"/>
      <c r="AN117" s="1206"/>
      <c r="AO117" s="1206"/>
      <c r="AP117" s="1206"/>
      <c r="AQ117" s="1206"/>
      <c r="AR117" s="1206"/>
      <c r="AS117" s="1206"/>
      <c r="AT117" s="1206"/>
      <c r="AU117" s="1206"/>
      <c r="AV117" s="1206"/>
      <c r="AW117" s="1206"/>
      <c r="AX117" s="1206"/>
      <c r="AY117" s="1206"/>
      <c r="AZ117" s="1206"/>
      <c r="BA117" s="1206"/>
      <c r="BB117" s="1206"/>
      <c r="BC117" s="1206"/>
      <c r="BD117" s="1206"/>
      <c r="BE117" s="1206"/>
      <c r="BF117" s="1206"/>
      <c r="BG117" s="1206"/>
      <c r="BH117" s="1206"/>
      <c r="BI117" s="1206"/>
      <c r="BJ117" s="1206"/>
      <c r="BK117" s="1206"/>
      <c r="BL117" s="1206"/>
      <c r="BM117" s="1206"/>
      <c r="BN117" s="1206"/>
      <c r="BO117" s="1206"/>
      <c r="BP117" s="1206"/>
      <c r="BQ117" s="1206"/>
      <c r="BR117" s="1206"/>
      <c r="BS117" s="1206"/>
      <c r="BT117" s="1206"/>
      <c r="BU117" s="1206"/>
      <c r="BV117" s="1206"/>
      <c r="BW117" s="1206"/>
      <c r="BX117" s="1206"/>
      <c r="BY117" s="1206"/>
      <c r="BZ117" s="1206"/>
      <c r="CA117" s="1206"/>
      <c r="CB117" s="1206"/>
      <c r="CC117" s="1206"/>
      <c r="CD117" s="1206"/>
      <c r="CE117" s="1206"/>
      <c r="CF117" s="1206"/>
      <c r="CG117" s="1206"/>
      <c r="CH117" s="1206"/>
      <c r="CI117" s="1206"/>
      <c r="CJ117" s="1206"/>
      <c r="CK117" s="1206"/>
      <c r="CL117" s="1206"/>
      <c r="CM117" s="1206"/>
      <c r="CN117" s="1206"/>
      <c r="CO117" s="1206"/>
      <c r="CP117" s="1206"/>
      <c r="CQ117" s="1206"/>
      <c r="CR117" s="1206"/>
      <c r="CS117" s="1206"/>
      <c r="CT117" s="1206"/>
      <c r="CU117" s="1206"/>
      <c r="CV117" s="1206"/>
      <c r="CW117" s="1206"/>
      <c r="CX117" s="1206"/>
      <c r="CY117" s="1206"/>
      <c r="CZ117" s="1206"/>
      <c r="DA117" s="1206"/>
      <c r="DB117" s="1206"/>
      <c r="DC117" s="1206"/>
      <c r="DD117" s="1206"/>
      <c r="DE117" s="1206"/>
      <c r="DF117" s="1206"/>
      <c r="DG117" s="1206"/>
      <c r="DH117" s="1206"/>
      <c r="DI117" s="1206"/>
      <c r="DJ117" s="1206"/>
      <c r="DK117" s="1206"/>
      <c r="DL117" s="1206"/>
      <c r="DM117" s="1206"/>
      <c r="DN117" s="1206"/>
      <c r="DO117" s="1206"/>
      <c r="DP117" s="1206"/>
      <c r="DQ117" s="1206"/>
    </row>
    <row r="118" spans="1:121" x14ac:dyDescent="0.2">
      <c r="A118" s="1209"/>
      <c r="B118" s="1209"/>
      <c r="C118" s="1209"/>
      <c r="D118" s="1209"/>
      <c r="E118" s="1209"/>
      <c r="F118" s="1209"/>
      <c r="G118" s="1209"/>
      <c r="H118" s="1209"/>
      <c r="I118" s="1209"/>
      <c r="J118" s="1209"/>
      <c r="K118" s="1209"/>
      <c r="L118" s="1209"/>
      <c r="M118" s="1209"/>
      <c r="N118" s="1209"/>
      <c r="O118" s="1209"/>
      <c r="P118" s="1209"/>
      <c r="Q118" s="1209"/>
      <c r="R118" s="1209"/>
      <c r="S118" s="1209"/>
      <c r="T118" s="1209"/>
      <c r="U118" s="1209"/>
      <c r="V118" s="1209"/>
      <c r="W118" s="1209"/>
      <c r="X118" s="1209"/>
      <c r="Y118" s="1209"/>
      <c r="Z118" s="1209"/>
      <c r="AA118" s="1209"/>
      <c r="AB118" s="1209"/>
      <c r="AC118" s="1209"/>
      <c r="AD118" s="1209"/>
      <c r="AE118" s="1209"/>
      <c r="AF118" s="1209"/>
      <c r="AG118" s="1210"/>
      <c r="AH118" s="1210"/>
      <c r="AI118" s="1210"/>
      <c r="AJ118" s="1210"/>
      <c r="AK118" s="1206"/>
      <c r="AL118" s="1206"/>
      <c r="AM118" s="1206"/>
      <c r="AN118" s="1206"/>
      <c r="AO118" s="1206"/>
      <c r="AP118" s="1206"/>
      <c r="AQ118" s="1206"/>
      <c r="AR118" s="1206"/>
      <c r="AS118" s="1206"/>
      <c r="AT118" s="1206"/>
      <c r="AU118" s="1206"/>
      <c r="AV118" s="1206"/>
      <c r="AW118" s="1206"/>
      <c r="AX118" s="1206"/>
      <c r="AY118" s="1206"/>
      <c r="AZ118" s="1206"/>
      <c r="BA118" s="1206"/>
      <c r="BB118" s="1206"/>
      <c r="BC118" s="1206"/>
      <c r="BD118" s="1206"/>
      <c r="BE118" s="1206"/>
      <c r="BF118" s="1206"/>
      <c r="BG118" s="1206"/>
      <c r="BH118" s="1206"/>
      <c r="BI118" s="1206"/>
      <c r="BJ118" s="1206"/>
      <c r="BK118" s="1206"/>
      <c r="BL118" s="1206"/>
      <c r="BM118" s="1206"/>
      <c r="BN118" s="1206"/>
      <c r="BO118" s="1206"/>
      <c r="BP118" s="1206"/>
      <c r="BQ118" s="1206"/>
      <c r="BR118" s="1206"/>
      <c r="BS118" s="1206"/>
      <c r="BT118" s="1206"/>
      <c r="BU118" s="1206"/>
      <c r="BV118" s="1206"/>
      <c r="BW118" s="1206"/>
      <c r="BX118" s="1206"/>
      <c r="BY118" s="1206"/>
      <c r="BZ118" s="1206"/>
      <c r="CA118" s="1206"/>
      <c r="CB118" s="1206"/>
      <c r="CC118" s="1206"/>
      <c r="CD118" s="1206"/>
      <c r="CE118" s="1206"/>
      <c r="CF118" s="1206"/>
      <c r="CG118" s="1206"/>
      <c r="CH118" s="1206"/>
      <c r="CI118" s="1206"/>
      <c r="CJ118" s="1206"/>
      <c r="CK118" s="1206"/>
      <c r="CL118" s="1206"/>
      <c r="CM118" s="1206"/>
      <c r="CN118" s="1206"/>
      <c r="CO118" s="1206"/>
      <c r="CP118" s="1206"/>
      <c r="CQ118" s="1206"/>
      <c r="CR118" s="1206"/>
      <c r="CS118" s="1206"/>
      <c r="CT118" s="1206"/>
      <c r="CU118" s="1206"/>
      <c r="CV118" s="1206"/>
      <c r="CW118" s="1206"/>
      <c r="CX118" s="1206"/>
      <c r="CY118" s="1206"/>
      <c r="CZ118" s="1206"/>
      <c r="DA118" s="1206"/>
      <c r="DB118" s="1206"/>
      <c r="DC118" s="1206"/>
      <c r="DD118" s="1206"/>
      <c r="DE118" s="1206"/>
      <c r="DF118" s="1206"/>
      <c r="DG118" s="1206"/>
      <c r="DH118" s="1206"/>
      <c r="DI118" s="1206"/>
      <c r="DJ118" s="1206"/>
      <c r="DK118" s="1206"/>
      <c r="DL118" s="1206"/>
      <c r="DM118" s="1206"/>
      <c r="DN118" s="1206"/>
      <c r="DO118" s="1206"/>
      <c r="DP118" s="1206"/>
      <c r="DQ118" s="1206"/>
    </row>
    <row r="119" spans="1:121" x14ac:dyDescent="0.2">
      <c r="A119" s="1209"/>
      <c r="B119" s="1209"/>
      <c r="C119" s="1209"/>
      <c r="D119" s="1209"/>
      <c r="E119" s="1209"/>
      <c r="F119" s="1209"/>
      <c r="G119" s="1209"/>
      <c r="H119" s="1209"/>
      <c r="I119" s="1209"/>
      <c r="J119" s="1209"/>
      <c r="K119" s="1209"/>
      <c r="L119" s="1209"/>
      <c r="M119" s="1209"/>
      <c r="N119" s="1209"/>
      <c r="O119" s="1209"/>
      <c r="P119" s="1209"/>
      <c r="Q119" s="1209"/>
      <c r="R119" s="1209"/>
      <c r="S119" s="1209"/>
      <c r="T119" s="1209"/>
      <c r="U119" s="1209"/>
      <c r="V119" s="1209"/>
      <c r="W119" s="1209"/>
      <c r="X119" s="1209"/>
      <c r="Y119" s="1209"/>
      <c r="Z119" s="1209"/>
      <c r="AA119" s="1209"/>
      <c r="AB119" s="1209"/>
      <c r="AC119" s="1209"/>
      <c r="AD119" s="1209"/>
      <c r="AE119" s="1209"/>
      <c r="AF119" s="1209"/>
      <c r="AG119" s="1210"/>
      <c r="AH119" s="1210"/>
      <c r="AI119" s="1210"/>
      <c r="AJ119" s="1210"/>
      <c r="AK119" s="1206"/>
      <c r="AL119" s="1206"/>
      <c r="AM119" s="1206"/>
      <c r="AN119" s="1206"/>
      <c r="AO119" s="1206"/>
      <c r="AP119" s="1206"/>
      <c r="AQ119" s="1206"/>
      <c r="AR119" s="1206"/>
      <c r="AS119" s="1206"/>
      <c r="AT119" s="1206"/>
      <c r="AU119" s="1206"/>
      <c r="AV119" s="1206"/>
      <c r="AW119" s="1206"/>
      <c r="AX119" s="1206"/>
      <c r="AY119" s="1206"/>
      <c r="AZ119" s="1206"/>
      <c r="BA119" s="1206"/>
      <c r="BB119" s="1206"/>
      <c r="BC119" s="1206"/>
      <c r="BD119" s="1206"/>
      <c r="BE119" s="1206"/>
      <c r="BF119" s="1206"/>
      <c r="BG119" s="1206"/>
      <c r="BH119" s="1206"/>
      <c r="BI119" s="1206"/>
      <c r="BJ119" s="1206"/>
      <c r="BK119" s="1206"/>
      <c r="BL119" s="1206"/>
      <c r="BM119" s="1206"/>
      <c r="BN119" s="1206"/>
      <c r="BO119" s="1206"/>
      <c r="BP119" s="1206"/>
      <c r="BQ119" s="1206"/>
      <c r="BR119" s="1206"/>
      <c r="BS119" s="1206"/>
      <c r="BT119" s="1206"/>
      <c r="BU119" s="1206"/>
      <c r="BV119" s="1206"/>
      <c r="BW119" s="1206"/>
      <c r="BX119" s="1206"/>
      <c r="BY119" s="1206"/>
      <c r="BZ119" s="1206"/>
      <c r="CA119" s="1206"/>
      <c r="CB119" s="1206"/>
      <c r="CC119" s="1206"/>
      <c r="CD119" s="1206"/>
      <c r="CE119" s="1206"/>
      <c r="CF119" s="1206"/>
      <c r="CG119" s="1206"/>
      <c r="CH119" s="1206"/>
      <c r="CI119" s="1206"/>
      <c r="CJ119" s="1206"/>
      <c r="CK119" s="1206"/>
      <c r="CL119" s="1206"/>
      <c r="CM119" s="1206"/>
      <c r="CN119" s="1206"/>
      <c r="CO119" s="1206"/>
      <c r="CP119" s="1206"/>
      <c r="CQ119" s="1206"/>
      <c r="CR119" s="1206"/>
      <c r="CS119" s="1206"/>
      <c r="CT119" s="1206"/>
      <c r="CU119" s="1206"/>
      <c r="CV119" s="1206"/>
      <c r="CW119" s="1206"/>
      <c r="CX119" s="1206"/>
      <c r="CY119" s="1206"/>
      <c r="CZ119" s="1206"/>
      <c r="DA119" s="1206"/>
      <c r="DB119" s="1206"/>
      <c r="DC119" s="1206"/>
      <c r="DD119" s="1206"/>
      <c r="DE119" s="1206"/>
      <c r="DF119" s="1206"/>
      <c r="DG119" s="1206"/>
      <c r="DH119" s="1206"/>
      <c r="DI119" s="1206"/>
      <c r="DJ119" s="1206"/>
      <c r="DK119" s="1206"/>
      <c r="DL119" s="1206"/>
      <c r="DM119" s="1206"/>
      <c r="DN119" s="1206"/>
      <c r="DO119" s="1206"/>
      <c r="DP119" s="1206"/>
      <c r="DQ119" s="1206"/>
    </row>
    <row r="120" spans="1:121" x14ac:dyDescent="0.2">
      <c r="A120" s="1209"/>
      <c r="B120" s="1209"/>
      <c r="C120" s="1209"/>
      <c r="D120" s="1209"/>
      <c r="E120" s="1209"/>
      <c r="F120" s="1209"/>
      <c r="G120" s="1209"/>
      <c r="H120" s="1209"/>
      <c r="I120" s="1209"/>
      <c r="J120" s="1209"/>
      <c r="K120" s="1209"/>
      <c r="L120" s="1209"/>
      <c r="M120" s="1209"/>
      <c r="N120" s="1209"/>
      <c r="O120" s="1209"/>
      <c r="P120" s="1209"/>
      <c r="Q120" s="1209"/>
      <c r="R120" s="1209"/>
      <c r="S120" s="1209"/>
      <c r="T120" s="1209"/>
      <c r="U120" s="1209"/>
      <c r="V120" s="1209"/>
      <c r="W120" s="1209"/>
      <c r="X120" s="1209"/>
      <c r="Y120" s="1209"/>
      <c r="Z120" s="1209"/>
      <c r="AA120" s="1209"/>
      <c r="AB120" s="1209"/>
      <c r="AC120" s="1209"/>
      <c r="AD120" s="1209"/>
      <c r="AE120" s="1209"/>
      <c r="AF120" s="1209"/>
      <c r="AG120" s="1210"/>
      <c r="AH120" s="1210"/>
      <c r="AI120" s="1210"/>
      <c r="AJ120" s="1210"/>
      <c r="AK120" s="1206"/>
      <c r="AL120" s="1206"/>
      <c r="AM120" s="1206"/>
      <c r="AN120" s="1206"/>
      <c r="AO120" s="1206"/>
      <c r="AP120" s="1206"/>
      <c r="AQ120" s="1206"/>
      <c r="AR120" s="1206"/>
      <c r="AS120" s="1206"/>
      <c r="AT120" s="1206"/>
      <c r="AU120" s="1206"/>
      <c r="AV120" s="1206"/>
      <c r="AW120" s="1206"/>
      <c r="AX120" s="1206"/>
      <c r="AY120" s="1206"/>
      <c r="AZ120" s="1206"/>
      <c r="BA120" s="1206"/>
      <c r="BB120" s="1206"/>
      <c r="BC120" s="1206"/>
      <c r="BD120" s="1206"/>
      <c r="BE120" s="1206"/>
      <c r="BF120" s="1206"/>
      <c r="BG120" s="1206"/>
      <c r="BH120" s="1206"/>
      <c r="BI120" s="1206"/>
      <c r="BJ120" s="1206"/>
      <c r="BK120" s="1206"/>
      <c r="BL120" s="1206"/>
      <c r="BM120" s="1206"/>
      <c r="BN120" s="1206"/>
      <c r="BO120" s="1206"/>
      <c r="BP120" s="1206"/>
      <c r="BQ120" s="1206"/>
      <c r="BR120" s="1206"/>
      <c r="BS120" s="1206"/>
      <c r="BT120" s="1206"/>
      <c r="BU120" s="1206"/>
      <c r="BV120" s="1206"/>
      <c r="BW120" s="1206"/>
      <c r="BX120" s="1206"/>
      <c r="BY120" s="1206"/>
      <c r="BZ120" s="1206"/>
      <c r="CA120" s="1206"/>
      <c r="CB120" s="1206"/>
      <c r="CC120" s="1206"/>
      <c r="CD120" s="1206"/>
      <c r="CE120" s="1206"/>
      <c r="CF120" s="1206"/>
      <c r="CG120" s="1206"/>
      <c r="CH120" s="1206"/>
      <c r="CI120" s="1206"/>
      <c r="CJ120" s="1206"/>
      <c r="CK120" s="1206"/>
      <c r="CL120" s="1206"/>
      <c r="CM120" s="1206"/>
      <c r="CN120" s="1206"/>
      <c r="CO120" s="1206"/>
      <c r="CP120" s="1206"/>
      <c r="CQ120" s="1206"/>
      <c r="CR120" s="1206"/>
      <c r="CS120" s="1206"/>
      <c r="CT120" s="1206"/>
      <c r="CU120" s="1206"/>
      <c r="CV120" s="1206"/>
      <c r="CW120" s="1206"/>
      <c r="CX120" s="1206"/>
      <c r="CY120" s="1206"/>
      <c r="CZ120" s="1206"/>
      <c r="DA120" s="1206"/>
      <c r="DB120" s="1206"/>
      <c r="DC120" s="1206"/>
      <c r="DD120" s="1206"/>
      <c r="DE120" s="1206"/>
      <c r="DF120" s="1206"/>
      <c r="DG120" s="1206"/>
      <c r="DH120" s="1206"/>
      <c r="DI120" s="1206"/>
      <c r="DJ120" s="1206"/>
      <c r="DK120" s="1206"/>
      <c r="DL120" s="1206"/>
      <c r="DM120" s="1206"/>
      <c r="DN120" s="1206"/>
      <c r="DO120" s="1206"/>
      <c r="DP120" s="1206"/>
      <c r="DQ120" s="1206"/>
    </row>
    <row r="121" spans="1:121" x14ac:dyDescent="0.2">
      <c r="A121" s="1209"/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09"/>
      <c r="AC121" s="1209"/>
      <c r="AD121" s="1209"/>
      <c r="AE121" s="1209"/>
      <c r="AF121" s="1209"/>
      <c r="AG121" s="1210"/>
      <c r="AH121" s="1210"/>
      <c r="AI121" s="1210"/>
      <c r="AJ121" s="1210"/>
      <c r="AK121" s="1206"/>
      <c r="AL121" s="1206"/>
      <c r="AM121" s="1206"/>
      <c r="AN121" s="1206"/>
      <c r="AO121" s="1206"/>
      <c r="AP121" s="1206"/>
      <c r="AQ121" s="1206"/>
      <c r="AR121" s="1206"/>
      <c r="AS121" s="1206"/>
      <c r="AT121" s="1206"/>
      <c r="AU121" s="1206"/>
      <c r="AV121" s="1206"/>
      <c r="AW121" s="1206"/>
      <c r="AX121" s="1206"/>
      <c r="AY121" s="1206"/>
      <c r="AZ121" s="1206"/>
      <c r="BA121" s="1206"/>
      <c r="BB121" s="1206"/>
      <c r="BC121" s="1206"/>
      <c r="BD121" s="1206"/>
      <c r="BE121" s="1206"/>
      <c r="BF121" s="1206"/>
      <c r="BG121" s="1206"/>
      <c r="BH121" s="1206"/>
      <c r="BI121" s="1206"/>
      <c r="BJ121" s="1206"/>
      <c r="BK121" s="1206"/>
      <c r="BL121" s="1206"/>
      <c r="BM121" s="1206"/>
      <c r="BN121" s="1206"/>
      <c r="BO121" s="1206"/>
      <c r="BP121" s="1206"/>
      <c r="BQ121" s="1206"/>
      <c r="BR121" s="1206"/>
      <c r="BS121" s="1206"/>
      <c r="BT121" s="1206"/>
      <c r="BU121" s="1206"/>
      <c r="BV121" s="1206"/>
      <c r="BW121" s="1206"/>
      <c r="BX121" s="1206"/>
      <c r="BY121" s="1206"/>
      <c r="BZ121" s="1206"/>
      <c r="CA121" s="1206"/>
      <c r="CB121" s="1206"/>
      <c r="CC121" s="1206"/>
      <c r="CD121" s="1206"/>
      <c r="CE121" s="1206"/>
      <c r="CF121" s="1206"/>
      <c r="CG121" s="1206"/>
      <c r="CH121" s="1206"/>
      <c r="CI121" s="1206"/>
      <c r="CJ121" s="1206"/>
      <c r="CK121" s="1206"/>
      <c r="CL121" s="1206"/>
      <c r="CM121" s="1206"/>
      <c r="CN121" s="1206"/>
      <c r="CO121" s="1206"/>
      <c r="CP121" s="1206"/>
      <c r="CQ121" s="1206"/>
      <c r="CR121" s="1206"/>
      <c r="CS121" s="1206"/>
      <c r="CT121" s="1206"/>
      <c r="CU121" s="1206"/>
      <c r="CV121" s="1206"/>
      <c r="CW121" s="1206"/>
      <c r="CX121" s="1206"/>
      <c r="CY121" s="1206"/>
      <c r="CZ121" s="1206"/>
      <c r="DA121" s="1206"/>
      <c r="DB121" s="1206"/>
      <c r="DC121" s="1206"/>
      <c r="DD121" s="1206"/>
      <c r="DE121" s="1206"/>
      <c r="DF121" s="1206"/>
      <c r="DG121" s="1206"/>
      <c r="DH121" s="1206"/>
      <c r="DI121" s="1206"/>
      <c r="DJ121" s="1206"/>
      <c r="DK121" s="1206"/>
      <c r="DL121" s="1206"/>
      <c r="DM121" s="1206"/>
      <c r="DN121" s="1206"/>
      <c r="DO121" s="1206"/>
      <c r="DP121" s="1206"/>
      <c r="DQ121" s="1206"/>
    </row>
    <row r="122" spans="1:121" x14ac:dyDescent="0.2">
      <c r="A122" s="1209"/>
      <c r="B122" s="1209"/>
      <c r="C122" s="1209"/>
      <c r="D122" s="1209"/>
      <c r="E122" s="1209"/>
      <c r="F122" s="1209"/>
      <c r="G122" s="1209"/>
      <c r="H122" s="1209"/>
      <c r="I122" s="1209"/>
      <c r="J122" s="1209"/>
      <c r="K122" s="1209"/>
      <c r="L122" s="1209"/>
      <c r="M122" s="1209"/>
      <c r="N122" s="1209"/>
      <c r="O122" s="1209"/>
      <c r="P122" s="1209"/>
      <c r="Q122" s="1209"/>
      <c r="R122" s="1209"/>
      <c r="S122" s="1209"/>
      <c r="T122" s="1209"/>
      <c r="U122" s="1209"/>
      <c r="V122" s="1209"/>
      <c r="W122" s="1209"/>
      <c r="X122" s="1209"/>
      <c r="Y122" s="1209"/>
      <c r="Z122" s="1209"/>
      <c r="AA122" s="1209"/>
      <c r="AB122" s="1209"/>
      <c r="AC122" s="1209"/>
      <c r="AD122" s="1209"/>
      <c r="AE122" s="1209"/>
      <c r="AF122" s="1209"/>
      <c r="AG122" s="1210"/>
      <c r="AH122" s="1210"/>
      <c r="AI122" s="1210"/>
      <c r="AJ122" s="1210"/>
      <c r="AK122" s="1206"/>
      <c r="AL122" s="1206"/>
      <c r="AM122" s="1206"/>
      <c r="AN122" s="1206"/>
      <c r="AO122" s="1206"/>
      <c r="AP122" s="1206"/>
      <c r="AQ122" s="1206"/>
      <c r="AR122" s="1206"/>
      <c r="AS122" s="1206"/>
      <c r="AT122" s="1206"/>
      <c r="AU122" s="1206"/>
      <c r="AV122" s="1206"/>
      <c r="AW122" s="1206"/>
      <c r="AX122" s="1206"/>
      <c r="AY122" s="1206"/>
      <c r="AZ122" s="1206"/>
      <c r="BA122" s="1206"/>
      <c r="BB122" s="1206"/>
      <c r="BC122" s="1206"/>
      <c r="BD122" s="1206"/>
      <c r="BE122" s="1206"/>
      <c r="BF122" s="1206"/>
      <c r="BG122" s="1206"/>
      <c r="BH122" s="1206"/>
      <c r="BI122" s="1206"/>
      <c r="BJ122" s="1206"/>
      <c r="BK122" s="1206"/>
      <c r="BL122" s="1206"/>
      <c r="BM122" s="1206"/>
      <c r="BN122" s="1206"/>
      <c r="BO122" s="1206"/>
      <c r="BP122" s="1206"/>
      <c r="BQ122" s="1206"/>
      <c r="BR122" s="1206"/>
      <c r="BS122" s="1206"/>
      <c r="BT122" s="1206"/>
      <c r="BU122" s="1206"/>
      <c r="BV122" s="1206"/>
      <c r="BW122" s="1206"/>
      <c r="BX122" s="1206"/>
      <c r="BY122" s="1206"/>
      <c r="BZ122" s="1206"/>
      <c r="CA122" s="1206"/>
      <c r="CB122" s="1206"/>
      <c r="CC122" s="1206"/>
      <c r="CD122" s="1206"/>
      <c r="CE122" s="1206"/>
      <c r="CF122" s="1206"/>
      <c r="CG122" s="1206"/>
      <c r="CH122" s="1206"/>
      <c r="CI122" s="1206"/>
      <c r="CJ122" s="1206"/>
      <c r="CK122" s="1206"/>
      <c r="CL122" s="1206"/>
      <c r="CM122" s="1206"/>
      <c r="CN122" s="1206"/>
      <c r="CO122" s="1206"/>
      <c r="CP122" s="1206"/>
      <c r="CQ122" s="1206"/>
      <c r="CR122" s="1206"/>
      <c r="CS122" s="1206"/>
      <c r="CT122" s="1206"/>
      <c r="CU122" s="1206"/>
      <c r="CV122" s="1206"/>
      <c r="CW122" s="1206"/>
      <c r="CX122" s="1206"/>
      <c r="CY122" s="1206"/>
      <c r="CZ122" s="1206"/>
      <c r="DA122" s="1206"/>
      <c r="DB122" s="1206"/>
      <c r="DC122" s="1206"/>
      <c r="DD122" s="1206"/>
      <c r="DE122" s="1206"/>
      <c r="DF122" s="1206"/>
      <c r="DG122" s="1206"/>
      <c r="DH122" s="1206"/>
      <c r="DI122" s="1206"/>
      <c r="DJ122" s="1206"/>
      <c r="DK122" s="1206"/>
      <c r="DL122" s="1206"/>
      <c r="DM122" s="1206"/>
      <c r="DN122" s="1206"/>
      <c r="DO122" s="1206"/>
      <c r="DP122" s="1206"/>
      <c r="DQ122" s="1206"/>
    </row>
    <row r="123" spans="1:121" x14ac:dyDescent="0.2">
      <c r="A123" s="1209"/>
      <c r="B123" s="1209"/>
      <c r="C123" s="1209"/>
      <c r="D123" s="1209"/>
      <c r="E123" s="1209"/>
      <c r="F123" s="1209"/>
      <c r="G123" s="1209"/>
      <c r="H123" s="1209"/>
      <c r="I123" s="1209"/>
      <c r="J123" s="1209"/>
      <c r="K123" s="1209"/>
      <c r="L123" s="1209"/>
      <c r="M123" s="1209"/>
      <c r="N123" s="1209"/>
      <c r="O123" s="1209"/>
      <c r="P123" s="1209"/>
      <c r="Q123" s="1209"/>
      <c r="R123" s="1209"/>
      <c r="S123" s="1209"/>
      <c r="T123" s="1209"/>
      <c r="U123" s="1209"/>
      <c r="V123" s="1209"/>
      <c r="W123" s="1209"/>
      <c r="X123" s="1209"/>
      <c r="Y123" s="1209"/>
      <c r="Z123" s="1209"/>
      <c r="AA123" s="1209"/>
      <c r="AB123" s="1209"/>
      <c r="AC123" s="1209"/>
      <c r="AD123" s="1209"/>
      <c r="AE123" s="1209"/>
      <c r="AF123" s="1209"/>
      <c r="AG123" s="1210"/>
      <c r="AH123" s="1210"/>
      <c r="AI123" s="1210"/>
      <c r="AJ123" s="1210"/>
      <c r="AK123" s="1206"/>
      <c r="AL123" s="1206"/>
      <c r="AM123" s="1206"/>
      <c r="AN123" s="1206"/>
      <c r="AO123" s="1206"/>
      <c r="AP123" s="1206"/>
      <c r="AQ123" s="1206"/>
      <c r="AR123" s="1206"/>
      <c r="AS123" s="1206"/>
      <c r="AT123" s="1206"/>
      <c r="AU123" s="1206"/>
      <c r="AV123" s="1206"/>
      <c r="AW123" s="1206"/>
      <c r="AX123" s="1206"/>
      <c r="AY123" s="1206"/>
      <c r="AZ123" s="1206"/>
      <c r="BA123" s="1206"/>
      <c r="BB123" s="1206"/>
      <c r="BC123" s="1206"/>
      <c r="BD123" s="1206"/>
      <c r="BE123" s="1206"/>
      <c r="BF123" s="1206"/>
      <c r="BG123" s="1206"/>
      <c r="BH123" s="1206"/>
      <c r="BI123" s="1206"/>
      <c r="BJ123" s="1206"/>
      <c r="BK123" s="1206"/>
      <c r="BL123" s="1206"/>
      <c r="BM123" s="1206"/>
      <c r="BN123" s="1206"/>
      <c r="BO123" s="1206"/>
      <c r="BP123" s="1206"/>
      <c r="BQ123" s="1206"/>
      <c r="BR123" s="1206"/>
      <c r="BS123" s="1206"/>
      <c r="BT123" s="1206"/>
      <c r="BU123" s="1206"/>
      <c r="BV123" s="1206"/>
      <c r="BW123" s="1206"/>
      <c r="BX123" s="1206"/>
      <c r="BY123" s="1206"/>
      <c r="BZ123" s="1206"/>
      <c r="CA123" s="1206"/>
      <c r="CB123" s="1206"/>
      <c r="CC123" s="1206"/>
      <c r="CD123" s="1206"/>
      <c r="CE123" s="1206"/>
      <c r="CF123" s="1206"/>
      <c r="CG123" s="1206"/>
      <c r="CH123" s="1206"/>
      <c r="CI123" s="1206"/>
      <c r="CJ123" s="1206"/>
      <c r="CK123" s="1206"/>
      <c r="CL123" s="1206"/>
      <c r="CM123" s="1206"/>
      <c r="CN123" s="1206"/>
      <c r="CO123" s="1206"/>
      <c r="CP123" s="1206"/>
      <c r="CQ123" s="1206"/>
      <c r="CR123" s="1206"/>
      <c r="CS123" s="1206"/>
      <c r="CT123" s="1206"/>
      <c r="CU123" s="1206"/>
      <c r="CV123" s="1206"/>
      <c r="CW123" s="1206"/>
      <c r="CX123" s="1206"/>
      <c r="CY123" s="1206"/>
      <c r="CZ123" s="1206"/>
      <c r="DA123" s="1206"/>
      <c r="DB123" s="1206"/>
      <c r="DC123" s="1206"/>
      <c r="DD123" s="1206"/>
      <c r="DE123" s="1206"/>
      <c r="DF123" s="1206"/>
      <c r="DG123" s="1206"/>
      <c r="DH123" s="1206"/>
      <c r="DI123" s="1206"/>
      <c r="DJ123" s="1206"/>
      <c r="DK123" s="1206"/>
      <c r="DL123" s="1206"/>
      <c r="DM123" s="1206"/>
      <c r="DN123" s="1206"/>
      <c r="DO123" s="1206"/>
      <c r="DP123" s="1206"/>
      <c r="DQ123" s="1206"/>
    </row>
    <row r="124" spans="1:121" x14ac:dyDescent="0.2">
      <c r="A124" s="1209"/>
      <c r="B124" s="1209"/>
      <c r="C124" s="1209"/>
      <c r="D124" s="1209"/>
      <c r="E124" s="1209"/>
      <c r="F124" s="1209"/>
      <c r="G124" s="1209"/>
      <c r="H124" s="1209"/>
      <c r="I124" s="1209"/>
      <c r="J124" s="1209"/>
      <c r="K124" s="1209"/>
      <c r="L124" s="1209"/>
      <c r="M124" s="1209"/>
      <c r="N124" s="1209"/>
      <c r="O124" s="1209"/>
      <c r="P124" s="1209"/>
      <c r="Q124" s="1209"/>
      <c r="R124" s="1209"/>
      <c r="S124" s="1209"/>
      <c r="T124" s="1209"/>
      <c r="U124" s="1209"/>
      <c r="V124" s="1209"/>
      <c r="W124" s="1209"/>
      <c r="X124" s="1209"/>
      <c r="Y124" s="1209"/>
      <c r="Z124" s="1209"/>
      <c r="AA124" s="1209"/>
      <c r="AB124" s="1209"/>
      <c r="AC124" s="1209"/>
      <c r="AD124" s="1209"/>
      <c r="AE124" s="1209"/>
      <c r="AF124" s="1209"/>
      <c r="AG124" s="1210"/>
      <c r="AH124" s="1210"/>
      <c r="AI124" s="1210"/>
      <c r="AJ124" s="1210"/>
      <c r="AK124" s="1206"/>
      <c r="AL124" s="1206"/>
      <c r="AM124" s="1206"/>
      <c r="AN124" s="1206"/>
      <c r="AO124" s="1206"/>
      <c r="AP124" s="1206"/>
      <c r="AQ124" s="1206"/>
      <c r="AR124" s="1206"/>
      <c r="AS124" s="1206"/>
      <c r="AT124" s="1206"/>
      <c r="AU124" s="1206"/>
      <c r="AV124" s="1206"/>
      <c r="AW124" s="1206"/>
      <c r="AX124" s="1206"/>
      <c r="AY124" s="1206"/>
      <c r="AZ124" s="1206"/>
      <c r="BA124" s="1206"/>
      <c r="BB124" s="1206"/>
      <c r="BC124" s="1206"/>
      <c r="BD124" s="1206"/>
      <c r="BE124" s="1206"/>
      <c r="BF124" s="1206"/>
      <c r="BG124" s="1206"/>
      <c r="BH124" s="1206"/>
      <c r="BI124" s="1206"/>
      <c r="BJ124" s="1206"/>
      <c r="BK124" s="1206"/>
      <c r="BL124" s="1206"/>
      <c r="BM124" s="1206"/>
      <c r="BN124" s="1206"/>
      <c r="BO124" s="1206"/>
      <c r="BP124" s="1206"/>
      <c r="BQ124" s="1206"/>
      <c r="BR124" s="1206"/>
      <c r="BS124" s="1206"/>
      <c r="BT124" s="1206"/>
      <c r="BU124" s="1206"/>
      <c r="BV124" s="1206"/>
      <c r="BW124" s="1206"/>
      <c r="BX124" s="1206"/>
      <c r="BY124" s="1206"/>
      <c r="BZ124" s="1206"/>
      <c r="CA124" s="1206"/>
      <c r="CB124" s="1206"/>
      <c r="CC124" s="1206"/>
      <c r="CD124" s="1206"/>
      <c r="CE124" s="1206"/>
      <c r="CF124" s="1206"/>
      <c r="CG124" s="1206"/>
      <c r="CH124" s="1206"/>
      <c r="CI124" s="1206"/>
      <c r="CJ124" s="1206"/>
      <c r="CK124" s="1206"/>
      <c r="CL124" s="1206"/>
      <c r="CM124" s="1206"/>
      <c r="CN124" s="1206"/>
      <c r="CO124" s="1206"/>
      <c r="CP124" s="1206"/>
      <c r="CQ124" s="1206"/>
      <c r="CR124" s="1206"/>
      <c r="CS124" s="1206"/>
      <c r="CT124" s="1206"/>
      <c r="CU124" s="1206"/>
      <c r="CV124" s="1206"/>
      <c r="CW124" s="1206"/>
      <c r="CX124" s="1206"/>
      <c r="CY124" s="1206"/>
      <c r="CZ124" s="1206"/>
      <c r="DA124" s="1206"/>
      <c r="DB124" s="1206"/>
      <c r="DC124" s="1206"/>
      <c r="DD124" s="1206"/>
      <c r="DE124" s="1206"/>
      <c r="DF124" s="1206"/>
      <c r="DG124" s="1206"/>
      <c r="DH124" s="1206"/>
      <c r="DI124" s="1206"/>
      <c r="DJ124" s="1206"/>
      <c r="DK124" s="1206"/>
      <c r="DL124" s="1206"/>
      <c r="DM124" s="1206"/>
      <c r="DN124" s="1206"/>
      <c r="DO124" s="1206"/>
      <c r="DP124" s="1206"/>
      <c r="DQ124" s="1206"/>
    </row>
    <row r="125" spans="1:121" x14ac:dyDescent="0.2">
      <c r="A125" s="1209"/>
      <c r="B125" s="1209"/>
      <c r="C125" s="1209"/>
      <c r="D125" s="1209"/>
      <c r="E125" s="1209"/>
      <c r="F125" s="1209"/>
      <c r="G125" s="1209"/>
      <c r="H125" s="1209"/>
      <c r="I125" s="1209"/>
      <c r="J125" s="1209"/>
      <c r="K125" s="1209"/>
      <c r="L125" s="1209"/>
      <c r="M125" s="1209"/>
      <c r="N125" s="1209"/>
      <c r="O125" s="1209"/>
      <c r="P125" s="1209"/>
      <c r="Q125" s="1209"/>
      <c r="R125" s="1209"/>
      <c r="S125" s="1209"/>
      <c r="T125" s="1209"/>
      <c r="U125" s="1209"/>
      <c r="V125" s="1209"/>
      <c r="W125" s="1209"/>
      <c r="X125" s="1209"/>
      <c r="Y125" s="1209"/>
      <c r="Z125" s="1209"/>
      <c r="AA125" s="1209"/>
      <c r="AB125" s="1209"/>
      <c r="AC125" s="1209"/>
      <c r="AD125" s="1209"/>
      <c r="AE125" s="1209"/>
      <c r="AF125" s="1209"/>
      <c r="AG125" s="1210"/>
      <c r="AH125" s="1210"/>
      <c r="AI125" s="1210"/>
      <c r="AJ125" s="1210"/>
      <c r="AK125" s="1206"/>
      <c r="AL125" s="1206"/>
      <c r="AM125" s="1206"/>
      <c r="AN125" s="1206"/>
      <c r="AO125" s="1206"/>
      <c r="AP125" s="1206"/>
      <c r="AQ125" s="1206"/>
      <c r="AR125" s="1206"/>
      <c r="AS125" s="1206"/>
      <c r="AT125" s="1206"/>
      <c r="AU125" s="1206"/>
      <c r="AV125" s="1206"/>
      <c r="AW125" s="1206"/>
      <c r="AX125" s="1206"/>
      <c r="AY125" s="1206"/>
      <c r="AZ125" s="1206"/>
      <c r="BA125" s="1206"/>
      <c r="BB125" s="1206"/>
      <c r="BC125" s="1206"/>
      <c r="BD125" s="1206"/>
      <c r="BE125" s="1206"/>
      <c r="BF125" s="1206"/>
      <c r="BG125" s="1206"/>
      <c r="BH125" s="1206"/>
      <c r="BI125" s="1206"/>
      <c r="BJ125" s="1206"/>
      <c r="BK125" s="1206"/>
      <c r="BL125" s="1206"/>
      <c r="BM125" s="1206"/>
      <c r="BN125" s="1206"/>
      <c r="BO125" s="1206"/>
      <c r="BP125" s="1206"/>
      <c r="BQ125" s="1206"/>
      <c r="BR125" s="1206"/>
      <c r="BS125" s="1206"/>
      <c r="BT125" s="1206"/>
      <c r="BU125" s="1206"/>
      <c r="BV125" s="1206"/>
      <c r="BW125" s="1206"/>
      <c r="BX125" s="1206"/>
      <c r="BY125" s="1206"/>
      <c r="BZ125" s="1206"/>
      <c r="CA125" s="1206"/>
      <c r="CB125" s="1206"/>
      <c r="CC125" s="1206"/>
      <c r="CD125" s="1206"/>
      <c r="CE125" s="1206"/>
      <c r="CF125" s="1206"/>
      <c r="CG125" s="1206"/>
      <c r="CH125" s="1206"/>
      <c r="CI125" s="1206"/>
      <c r="CJ125" s="1206"/>
      <c r="CK125" s="1206"/>
      <c r="CL125" s="1206"/>
      <c r="CM125" s="1206"/>
      <c r="CN125" s="1206"/>
      <c r="CO125" s="1206"/>
      <c r="CP125" s="1206"/>
      <c r="CQ125" s="1206"/>
      <c r="CR125" s="1206"/>
      <c r="CS125" s="1206"/>
      <c r="CT125" s="1206"/>
      <c r="CU125" s="1206"/>
      <c r="CV125" s="1206"/>
      <c r="CW125" s="1206"/>
      <c r="CX125" s="1206"/>
      <c r="CY125" s="1206"/>
      <c r="CZ125" s="1206"/>
      <c r="DA125" s="1206"/>
      <c r="DB125" s="1206"/>
      <c r="DC125" s="1206"/>
      <c r="DD125" s="1206"/>
      <c r="DE125" s="1206"/>
      <c r="DF125" s="1206"/>
      <c r="DG125" s="1206"/>
      <c r="DH125" s="1206"/>
      <c r="DI125" s="1206"/>
      <c r="DJ125" s="1206"/>
      <c r="DK125" s="1206"/>
      <c r="DL125" s="1206"/>
      <c r="DM125" s="1206"/>
      <c r="DN125" s="1206"/>
      <c r="DO125" s="1206"/>
      <c r="DP125" s="1206"/>
      <c r="DQ125" s="1206"/>
    </row>
    <row r="126" spans="1:121" x14ac:dyDescent="0.2">
      <c r="A126" s="1209"/>
      <c r="B126" s="1209"/>
      <c r="C126" s="1209"/>
      <c r="D126" s="1209"/>
      <c r="E126" s="1209"/>
      <c r="F126" s="1209"/>
      <c r="G126" s="1209"/>
      <c r="H126" s="1209"/>
      <c r="I126" s="1209"/>
      <c r="J126" s="1209"/>
      <c r="K126" s="1209"/>
      <c r="L126" s="1209"/>
      <c r="M126" s="1209"/>
      <c r="N126" s="1209"/>
      <c r="O126" s="1209"/>
      <c r="P126" s="1209"/>
      <c r="Q126" s="1209"/>
      <c r="R126" s="1209"/>
      <c r="S126" s="1209"/>
      <c r="T126" s="1209"/>
      <c r="U126" s="1209"/>
      <c r="V126" s="1209"/>
      <c r="W126" s="1209"/>
      <c r="X126" s="1209"/>
      <c r="Y126" s="1209"/>
      <c r="Z126" s="1209"/>
      <c r="AA126" s="1209"/>
      <c r="AB126" s="1209"/>
      <c r="AC126" s="1209"/>
      <c r="AD126" s="1209"/>
      <c r="AE126" s="1209"/>
      <c r="AF126" s="1209"/>
      <c r="AG126" s="1210"/>
      <c r="AH126" s="1210"/>
      <c r="AI126" s="1210"/>
      <c r="AJ126" s="1210"/>
      <c r="AK126" s="1206"/>
      <c r="AL126" s="1206"/>
      <c r="AM126" s="1206"/>
      <c r="AN126" s="1206"/>
      <c r="AO126" s="1206"/>
      <c r="AP126" s="1206"/>
      <c r="AQ126" s="1206"/>
      <c r="AR126" s="1206"/>
      <c r="AS126" s="1206"/>
      <c r="AT126" s="1206"/>
      <c r="AU126" s="1206"/>
      <c r="AV126" s="1206"/>
      <c r="AW126" s="1206"/>
      <c r="AX126" s="1206"/>
      <c r="AY126" s="1206"/>
      <c r="AZ126" s="1206"/>
      <c r="BA126" s="1206"/>
      <c r="BB126" s="1206"/>
      <c r="BC126" s="1206"/>
      <c r="BD126" s="1206"/>
      <c r="BE126" s="1206"/>
      <c r="BF126" s="1206"/>
      <c r="BG126" s="1206"/>
      <c r="BH126" s="1206"/>
      <c r="BI126" s="1206"/>
      <c r="BJ126" s="1206"/>
      <c r="BK126" s="1206"/>
      <c r="BL126" s="1206"/>
      <c r="BM126" s="1206"/>
      <c r="BN126" s="1206"/>
      <c r="BO126" s="1206"/>
      <c r="BP126" s="1206"/>
      <c r="BQ126" s="1206"/>
      <c r="BR126" s="1206"/>
      <c r="BS126" s="1206"/>
      <c r="BT126" s="1206"/>
      <c r="BU126" s="1206"/>
      <c r="BV126" s="1206"/>
      <c r="BW126" s="1206"/>
      <c r="BX126" s="1206"/>
      <c r="BY126" s="1206"/>
      <c r="BZ126" s="1206"/>
      <c r="CA126" s="1206"/>
      <c r="CB126" s="1206"/>
      <c r="CC126" s="1206"/>
      <c r="CD126" s="1206"/>
      <c r="CE126" s="1206"/>
      <c r="CF126" s="1206"/>
      <c r="CG126" s="1206"/>
      <c r="CH126" s="1206"/>
      <c r="CI126" s="1206"/>
      <c r="CJ126" s="1206"/>
      <c r="CK126" s="1206"/>
      <c r="CL126" s="1206"/>
      <c r="CM126" s="1206"/>
      <c r="CN126" s="1206"/>
      <c r="CO126" s="1206"/>
      <c r="CP126" s="1206"/>
      <c r="CQ126" s="1206"/>
      <c r="CR126" s="1206"/>
      <c r="CS126" s="1206"/>
      <c r="CT126" s="1206"/>
      <c r="CU126" s="1206"/>
      <c r="CV126" s="1206"/>
      <c r="CW126" s="1206"/>
      <c r="CX126" s="1206"/>
      <c r="CY126" s="1206"/>
      <c r="CZ126" s="1206"/>
      <c r="DA126" s="1206"/>
      <c r="DB126" s="1206"/>
      <c r="DC126" s="1206"/>
      <c r="DD126" s="1206"/>
      <c r="DE126" s="1206"/>
      <c r="DF126" s="1206"/>
      <c r="DG126" s="1206"/>
      <c r="DH126" s="1206"/>
      <c r="DI126" s="1206"/>
      <c r="DJ126" s="1206"/>
      <c r="DK126" s="1206"/>
      <c r="DL126" s="1206"/>
      <c r="DM126" s="1206"/>
      <c r="DN126" s="1206"/>
      <c r="DO126" s="1206"/>
      <c r="DP126" s="1206"/>
      <c r="DQ126" s="1206"/>
    </row>
    <row r="127" spans="1:121" x14ac:dyDescent="0.2">
      <c r="A127" s="1209"/>
      <c r="B127" s="1209"/>
      <c r="C127" s="1209"/>
      <c r="D127" s="1209"/>
      <c r="E127" s="1209"/>
      <c r="F127" s="1209"/>
      <c r="G127" s="1209"/>
      <c r="H127" s="1209"/>
      <c r="I127" s="1209"/>
      <c r="J127" s="1209"/>
      <c r="K127" s="1209"/>
      <c r="L127" s="1209"/>
      <c r="M127" s="1209"/>
      <c r="N127" s="1209"/>
      <c r="O127" s="1209"/>
      <c r="P127" s="1209"/>
      <c r="Q127" s="1209"/>
      <c r="R127" s="1209"/>
      <c r="S127" s="1209"/>
      <c r="T127" s="1209"/>
      <c r="U127" s="1209"/>
      <c r="V127" s="1209"/>
      <c r="W127" s="1209"/>
      <c r="X127" s="1209"/>
      <c r="Y127" s="1209"/>
      <c r="Z127" s="1209"/>
      <c r="AA127" s="1209"/>
      <c r="AB127" s="1209"/>
      <c r="AC127" s="1209"/>
      <c r="AD127" s="1209"/>
      <c r="AE127" s="1209"/>
      <c r="AF127" s="1209"/>
      <c r="AG127" s="1210"/>
      <c r="AH127" s="1210"/>
      <c r="AI127" s="1210"/>
      <c r="AJ127" s="1210"/>
      <c r="AK127" s="1206"/>
      <c r="AL127" s="1206"/>
      <c r="AM127" s="1206"/>
      <c r="AN127" s="1206"/>
      <c r="AO127" s="1206"/>
      <c r="AP127" s="1206"/>
      <c r="AQ127" s="1206"/>
      <c r="AR127" s="1206"/>
      <c r="AS127" s="1206"/>
      <c r="AT127" s="1206"/>
      <c r="AU127" s="1206"/>
      <c r="AV127" s="1206"/>
      <c r="AW127" s="1206"/>
      <c r="AX127" s="1206"/>
      <c r="AY127" s="1206"/>
      <c r="AZ127" s="1206"/>
      <c r="BA127" s="1206"/>
      <c r="BB127" s="1206"/>
      <c r="BC127" s="1206"/>
      <c r="BD127" s="1206"/>
      <c r="BE127" s="1206"/>
      <c r="BF127" s="1206"/>
      <c r="BG127" s="1206"/>
      <c r="BH127" s="1206"/>
      <c r="BI127" s="1206"/>
      <c r="BJ127" s="1206"/>
      <c r="BK127" s="1206"/>
      <c r="BL127" s="1206"/>
      <c r="BM127" s="1206"/>
      <c r="BN127" s="1206"/>
      <c r="BO127" s="1206"/>
      <c r="BP127" s="1206"/>
      <c r="BQ127" s="1206"/>
      <c r="BR127" s="1206"/>
      <c r="BS127" s="1206"/>
      <c r="BT127" s="1206"/>
      <c r="BU127" s="1206"/>
      <c r="BV127" s="1206"/>
      <c r="BW127" s="1206"/>
      <c r="BX127" s="1206"/>
      <c r="BY127" s="1206"/>
      <c r="BZ127" s="1206"/>
      <c r="CA127" s="1206"/>
      <c r="CB127" s="1206"/>
      <c r="CC127" s="1206"/>
      <c r="CD127" s="1206"/>
      <c r="CE127" s="1206"/>
      <c r="CF127" s="1206"/>
      <c r="CG127" s="1206"/>
      <c r="CH127" s="1206"/>
      <c r="CI127" s="1206"/>
      <c r="CJ127" s="1206"/>
      <c r="CK127" s="1206"/>
      <c r="CL127" s="1206"/>
      <c r="CM127" s="1206"/>
      <c r="CN127" s="1206"/>
      <c r="CO127" s="1206"/>
      <c r="CP127" s="1206"/>
      <c r="CQ127" s="1206"/>
      <c r="CR127" s="1206"/>
      <c r="CS127" s="1206"/>
      <c r="CT127" s="1206"/>
      <c r="CU127" s="1206"/>
      <c r="CV127" s="1206"/>
      <c r="CW127" s="1206"/>
      <c r="CX127" s="1206"/>
      <c r="CY127" s="1206"/>
      <c r="CZ127" s="1206"/>
      <c r="DA127" s="1206"/>
      <c r="DB127" s="1206"/>
      <c r="DC127" s="1206"/>
      <c r="DD127" s="1206"/>
      <c r="DE127" s="1206"/>
      <c r="DF127" s="1206"/>
      <c r="DG127" s="1206"/>
      <c r="DH127" s="1206"/>
      <c r="DI127" s="1206"/>
      <c r="DJ127" s="1206"/>
      <c r="DK127" s="1206"/>
      <c r="DL127" s="1206"/>
      <c r="DM127" s="1206"/>
      <c r="DN127" s="1206"/>
      <c r="DO127" s="1206"/>
      <c r="DP127" s="1206"/>
      <c r="DQ127" s="1206"/>
    </row>
    <row r="128" spans="1:121" x14ac:dyDescent="0.2">
      <c r="A128" s="1209"/>
      <c r="B128" s="1209"/>
      <c r="C128" s="1209"/>
      <c r="D128" s="1209"/>
      <c r="E128" s="1209"/>
      <c r="F128" s="1209"/>
      <c r="G128" s="1209"/>
      <c r="H128" s="1209"/>
      <c r="I128" s="1209"/>
      <c r="J128" s="1209"/>
      <c r="K128" s="1209"/>
      <c r="L128" s="1209"/>
      <c r="M128" s="1209"/>
      <c r="N128" s="1209"/>
      <c r="O128" s="1209"/>
      <c r="P128" s="1209"/>
      <c r="Q128" s="1209"/>
      <c r="R128" s="1209"/>
      <c r="S128" s="1209"/>
      <c r="T128" s="1209"/>
      <c r="U128" s="1209"/>
      <c r="V128" s="1209"/>
      <c r="W128" s="1209"/>
      <c r="X128" s="1209"/>
      <c r="Y128" s="1209"/>
      <c r="Z128" s="1209"/>
      <c r="AA128" s="1209"/>
      <c r="AB128" s="1209"/>
      <c r="AC128" s="1209"/>
      <c r="AD128" s="1209"/>
      <c r="AE128" s="1209"/>
      <c r="AF128" s="1209"/>
      <c r="AG128" s="1210"/>
      <c r="AH128" s="1210"/>
      <c r="AI128" s="1210"/>
      <c r="AJ128" s="1210"/>
      <c r="AK128" s="1206"/>
      <c r="AL128" s="1206"/>
      <c r="AM128" s="1206"/>
      <c r="AN128" s="1206"/>
      <c r="AO128" s="1206"/>
      <c r="AP128" s="1206"/>
      <c r="AQ128" s="1206"/>
      <c r="AR128" s="1206"/>
      <c r="AS128" s="1206"/>
      <c r="AT128" s="1206"/>
      <c r="AU128" s="1206"/>
      <c r="AV128" s="1206"/>
      <c r="AW128" s="1206"/>
      <c r="AX128" s="1206"/>
      <c r="AY128" s="1206"/>
      <c r="AZ128" s="1206"/>
      <c r="BA128" s="1206"/>
      <c r="BB128" s="1206"/>
      <c r="BC128" s="1206"/>
      <c r="BD128" s="1206"/>
      <c r="BE128" s="1206"/>
      <c r="BF128" s="1206"/>
      <c r="BG128" s="1206"/>
      <c r="BH128" s="1206"/>
      <c r="BI128" s="1206"/>
      <c r="BJ128" s="1206"/>
      <c r="BK128" s="1206"/>
      <c r="BL128" s="1206"/>
      <c r="BM128" s="1206"/>
      <c r="BN128" s="1206"/>
      <c r="BO128" s="1206"/>
      <c r="BP128" s="1206"/>
      <c r="BQ128" s="1206"/>
      <c r="BR128" s="1206"/>
      <c r="BS128" s="1206"/>
      <c r="BT128" s="1206"/>
      <c r="BU128" s="1206"/>
      <c r="BV128" s="1206"/>
      <c r="BW128" s="1206"/>
      <c r="BX128" s="1206"/>
      <c r="BY128" s="1206"/>
      <c r="BZ128" s="1206"/>
      <c r="CA128" s="1206"/>
      <c r="CB128" s="1206"/>
      <c r="CC128" s="1206"/>
      <c r="CD128" s="1206"/>
      <c r="CE128" s="1206"/>
      <c r="CF128" s="1206"/>
      <c r="CG128" s="1206"/>
      <c r="CH128" s="1206"/>
      <c r="CI128" s="1206"/>
      <c r="CJ128" s="1206"/>
      <c r="CK128" s="1206"/>
      <c r="CL128" s="1206"/>
      <c r="CM128" s="1206"/>
      <c r="CN128" s="1206"/>
      <c r="CO128" s="1206"/>
      <c r="CP128" s="1206"/>
      <c r="CQ128" s="1206"/>
      <c r="CR128" s="1206"/>
      <c r="CS128" s="1206"/>
      <c r="CT128" s="1206"/>
      <c r="CU128" s="1206"/>
      <c r="CV128" s="1206"/>
      <c r="CW128" s="1206"/>
      <c r="CX128" s="1206"/>
      <c r="CY128" s="1206"/>
      <c r="CZ128" s="1206"/>
      <c r="DA128" s="1206"/>
      <c r="DB128" s="1206"/>
      <c r="DC128" s="1206"/>
      <c r="DD128" s="1206"/>
      <c r="DE128" s="1206"/>
      <c r="DF128" s="1206"/>
      <c r="DG128" s="1206"/>
      <c r="DH128" s="1206"/>
      <c r="DI128" s="1206"/>
      <c r="DJ128" s="1206"/>
      <c r="DK128" s="1206"/>
      <c r="DL128" s="1206"/>
      <c r="DM128" s="1206"/>
      <c r="DN128" s="1206"/>
      <c r="DO128" s="1206"/>
      <c r="DP128" s="1206"/>
      <c r="DQ128" s="1206"/>
    </row>
    <row r="129" spans="1:121" x14ac:dyDescent="0.2">
      <c r="A129" s="1209"/>
      <c r="B129" s="1209"/>
      <c r="C129" s="1209"/>
      <c r="D129" s="1209"/>
      <c r="E129" s="1209"/>
      <c r="F129" s="1209"/>
      <c r="G129" s="1209"/>
      <c r="H129" s="1209"/>
      <c r="I129" s="1209"/>
      <c r="J129" s="1209"/>
      <c r="K129" s="1209"/>
      <c r="L129" s="1209"/>
      <c r="M129" s="1209"/>
      <c r="N129" s="1209"/>
      <c r="O129" s="1209"/>
      <c r="P129" s="1209"/>
      <c r="Q129" s="1209"/>
      <c r="R129" s="1209"/>
      <c r="S129" s="1209"/>
      <c r="T129" s="1209"/>
      <c r="U129" s="1209"/>
      <c r="V129" s="1209"/>
      <c r="W129" s="1209"/>
      <c r="X129" s="1209"/>
      <c r="Y129" s="1209"/>
      <c r="Z129" s="1209"/>
      <c r="AA129" s="1209"/>
      <c r="AB129" s="1209"/>
      <c r="AC129" s="1209"/>
      <c r="AD129" s="1209"/>
      <c r="AE129" s="1209"/>
      <c r="AF129" s="1209"/>
      <c r="AG129" s="1210"/>
      <c r="AH129" s="1210"/>
      <c r="AI129" s="1210"/>
      <c r="AJ129" s="1210"/>
      <c r="AK129" s="1206"/>
      <c r="AL129" s="1206"/>
      <c r="AM129" s="1206"/>
      <c r="AN129" s="1206"/>
      <c r="AO129" s="1206"/>
      <c r="AP129" s="1206"/>
      <c r="AQ129" s="1206"/>
      <c r="AR129" s="1206"/>
      <c r="AS129" s="1206"/>
      <c r="AT129" s="1206"/>
      <c r="AU129" s="1206"/>
      <c r="AV129" s="1206"/>
      <c r="AW129" s="1206"/>
      <c r="AX129" s="1206"/>
      <c r="AY129" s="1206"/>
      <c r="AZ129" s="1206"/>
      <c r="BA129" s="1206"/>
      <c r="BB129" s="1206"/>
      <c r="BC129" s="1206"/>
      <c r="BD129" s="1206"/>
      <c r="BE129" s="1206"/>
      <c r="BF129" s="1206"/>
      <c r="BG129" s="1206"/>
      <c r="BH129" s="1206"/>
      <c r="BI129" s="1206"/>
      <c r="BJ129" s="1206"/>
      <c r="BK129" s="1206"/>
      <c r="BL129" s="1206"/>
      <c r="BM129" s="1206"/>
      <c r="BN129" s="1206"/>
      <c r="BO129" s="1206"/>
      <c r="BP129" s="1206"/>
      <c r="BQ129" s="1206"/>
      <c r="BR129" s="1206"/>
      <c r="BS129" s="1206"/>
      <c r="BT129" s="1206"/>
      <c r="BU129" s="1206"/>
      <c r="BV129" s="1206"/>
      <c r="BW129" s="1206"/>
      <c r="BX129" s="1206"/>
      <c r="BY129" s="1206"/>
      <c r="BZ129" s="1206"/>
      <c r="CA129" s="1206"/>
      <c r="CB129" s="1206"/>
      <c r="CC129" s="1206"/>
      <c r="CD129" s="1206"/>
      <c r="CE129" s="1206"/>
      <c r="CF129" s="1206"/>
      <c r="CG129" s="1206"/>
      <c r="CH129" s="1206"/>
      <c r="CI129" s="1206"/>
      <c r="CJ129" s="1206"/>
      <c r="CK129" s="1206"/>
      <c r="CL129" s="1206"/>
      <c r="CM129" s="1206"/>
      <c r="CN129" s="1206"/>
      <c r="CO129" s="1206"/>
      <c r="CP129" s="1206"/>
      <c r="CQ129" s="1206"/>
      <c r="CR129" s="1206"/>
      <c r="CS129" s="1206"/>
      <c r="CT129" s="1206"/>
      <c r="CU129" s="1206"/>
      <c r="CV129" s="1206"/>
      <c r="CW129" s="1206"/>
      <c r="CX129" s="1206"/>
      <c r="CY129" s="1206"/>
      <c r="CZ129" s="1206"/>
      <c r="DA129" s="1206"/>
      <c r="DB129" s="1206"/>
      <c r="DC129" s="1206"/>
      <c r="DD129" s="1206"/>
      <c r="DE129" s="1206"/>
      <c r="DF129" s="1206"/>
      <c r="DG129" s="1206"/>
      <c r="DH129" s="1206"/>
      <c r="DI129" s="1206"/>
      <c r="DJ129" s="1206"/>
      <c r="DK129" s="1206"/>
      <c r="DL129" s="1206"/>
      <c r="DM129" s="1206"/>
      <c r="DN129" s="1206"/>
      <c r="DO129" s="1206"/>
      <c r="DP129" s="1206"/>
      <c r="DQ129" s="1206"/>
    </row>
    <row r="130" spans="1:121" x14ac:dyDescent="0.2">
      <c r="A130" s="1209"/>
      <c r="B130" s="1209"/>
      <c r="C130" s="1209"/>
      <c r="D130" s="1209"/>
      <c r="E130" s="1209"/>
      <c r="F130" s="1209"/>
      <c r="G130" s="1209"/>
      <c r="H130" s="1209"/>
      <c r="I130" s="1209"/>
      <c r="J130" s="1209"/>
      <c r="K130" s="1209"/>
      <c r="L130" s="1209"/>
      <c r="M130" s="1209"/>
      <c r="N130" s="1209"/>
      <c r="O130" s="1209"/>
      <c r="P130" s="1209"/>
      <c r="Q130" s="1209"/>
      <c r="R130" s="1209"/>
      <c r="S130" s="1209"/>
      <c r="T130" s="1209"/>
      <c r="U130" s="1209"/>
      <c r="V130" s="1209"/>
      <c r="W130" s="1209"/>
      <c r="X130" s="1209"/>
      <c r="Y130" s="1209"/>
      <c r="Z130" s="1209"/>
      <c r="AA130" s="1209"/>
      <c r="AB130" s="1209"/>
      <c r="AC130" s="1209"/>
      <c r="AD130" s="1209"/>
      <c r="AE130" s="1209"/>
      <c r="AF130" s="1209"/>
      <c r="AG130" s="1210"/>
      <c r="AH130" s="1210"/>
      <c r="AI130" s="1210"/>
      <c r="AJ130" s="1210"/>
      <c r="AK130" s="1206"/>
      <c r="AL130" s="1206"/>
      <c r="AM130" s="1206"/>
      <c r="AN130" s="1206"/>
      <c r="AO130" s="1206"/>
      <c r="AP130" s="1206"/>
      <c r="AQ130" s="1206"/>
      <c r="AR130" s="1206"/>
      <c r="AS130" s="1206"/>
      <c r="AT130" s="1206"/>
      <c r="AU130" s="1206"/>
      <c r="AV130" s="1206"/>
      <c r="AW130" s="1206"/>
      <c r="AX130" s="1206"/>
      <c r="AY130" s="1206"/>
      <c r="AZ130" s="1206"/>
      <c r="BA130" s="1206"/>
      <c r="BB130" s="1206"/>
      <c r="BC130" s="1206"/>
      <c r="BD130" s="1206"/>
      <c r="BE130" s="1206"/>
      <c r="BF130" s="1206"/>
      <c r="BG130" s="1206"/>
      <c r="BH130" s="1206"/>
      <c r="BI130" s="1206"/>
      <c r="BJ130" s="1206"/>
      <c r="BK130" s="1206"/>
      <c r="BL130" s="1206"/>
      <c r="BM130" s="1206"/>
      <c r="BN130" s="1206"/>
      <c r="BO130" s="1206"/>
      <c r="BP130" s="1206"/>
      <c r="BQ130" s="1206"/>
      <c r="BR130" s="1206"/>
      <c r="BS130" s="1206"/>
      <c r="BT130" s="1206"/>
      <c r="BU130" s="1206"/>
      <c r="BV130" s="1206"/>
      <c r="BW130" s="1206"/>
      <c r="BX130" s="1206"/>
      <c r="BY130" s="1206"/>
      <c r="BZ130" s="1206"/>
      <c r="CA130" s="1206"/>
      <c r="CB130" s="1206"/>
      <c r="CC130" s="1206"/>
      <c r="CD130" s="1206"/>
      <c r="CE130" s="1206"/>
      <c r="CF130" s="1206"/>
      <c r="CG130" s="1206"/>
      <c r="CH130" s="1206"/>
      <c r="CI130" s="1206"/>
      <c r="CJ130" s="1206"/>
      <c r="CK130" s="1206"/>
      <c r="CL130" s="1206"/>
      <c r="CM130" s="1206"/>
      <c r="CN130" s="1206"/>
      <c r="CO130" s="1206"/>
      <c r="CP130" s="1206"/>
      <c r="CQ130" s="1206"/>
      <c r="CR130" s="1206"/>
      <c r="CS130" s="1206"/>
      <c r="CT130" s="1206"/>
      <c r="CU130" s="1206"/>
      <c r="CV130" s="1206"/>
      <c r="CW130" s="1206"/>
      <c r="CX130" s="1206"/>
      <c r="CY130" s="1206"/>
      <c r="CZ130" s="1206"/>
      <c r="DA130" s="1206"/>
      <c r="DB130" s="1206"/>
      <c r="DC130" s="1206"/>
      <c r="DD130" s="1206"/>
      <c r="DE130" s="1206"/>
      <c r="DF130" s="1206"/>
      <c r="DG130" s="1206"/>
      <c r="DH130" s="1206"/>
      <c r="DI130" s="1206"/>
      <c r="DJ130" s="1206"/>
      <c r="DK130" s="1206"/>
      <c r="DL130" s="1206"/>
      <c r="DM130" s="1206"/>
      <c r="DN130" s="1206"/>
      <c r="DO130" s="1206"/>
      <c r="DP130" s="1206"/>
      <c r="DQ130" s="1206"/>
    </row>
    <row r="131" spans="1:121" x14ac:dyDescent="0.2">
      <c r="A131" s="1209"/>
      <c r="B131" s="1209"/>
      <c r="C131" s="1209"/>
      <c r="D131" s="1209"/>
      <c r="E131" s="1209"/>
      <c r="F131" s="1209"/>
      <c r="G131" s="1209"/>
      <c r="H131" s="1209"/>
      <c r="I131" s="1209"/>
      <c r="J131" s="1209"/>
      <c r="K131" s="1209"/>
      <c r="L131" s="1209"/>
      <c r="M131" s="1209"/>
      <c r="N131" s="1209"/>
      <c r="O131" s="1209"/>
      <c r="P131" s="1209"/>
      <c r="Q131" s="1209"/>
      <c r="R131" s="1209"/>
      <c r="S131" s="1209"/>
      <c r="T131" s="1209"/>
      <c r="U131" s="1209"/>
      <c r="V131" s="1209"/>
      <c r="W131" s="1209"/>
      <c r="X131" s="1209"/>
      <c r="Y131" s="1209"/>
      <c r="Z131" s="1209"/>
      <c r="AA131" s="1209"/>
      <c r="AB131" s="1209"/>
      <c r="AC131" s="1209"/>
      <c r="AD131" s="1209"/>
      <c r="AE131" s="1209"/>
      <c r="AF131" s="1209"/>
      <c r="AG131" s="1210"/>
      <c r="AH131" s="1210"/>
      <c r="AI131" s="1210"/>
      <c r="AJ131" s="1210"/>
      <c r="AK131" s="1206"/>
      <c r="AL131" s="1206"/>
      <c r="AM131" s="1206"/>
      <c r="AN131" s="1206"/>
      <c r="AO131" s="1206"/>
      <c r="AP131" s="1206"/>
      <c r="AQ131" s="1206"/>
      <c r="AR131" s="1206"/>
      <c r="AS131" s="1206"/>
      <c r="AT131" s="1206"/>
      <c r="AU131" s="1206"/>
      <c r="AV131" s="1206"/>
      <c r="AW131" s="1206"/>
      <c r="AX131" s="1206"/>
      <c r="AY131" s="1206"/>
      <c r="AZ131" s="1206"/>
      <c r="BA131" s="1206"/>
      <c r="BB131" s="1206"/>
      <c r="BC131" s="1206"/>
      <c r="BD131" s="1206"/>
      <c r="BE131" s="1206"/>
      <c r="BF131" s="1206"/>
      <c r="BG131" s="1206"/>
      <c r="BH131" s="1206"/>
      <c r="BI131" s="1206"/>
      <c r="BJ131" s="1206"/>
      <c r="BK131" s="1206"/>
      <c r="BL131" s="1206"/>
      <c r="BM131" s="1206"/>
      <c r="BN131" s="1206"/>
      <c r="BO131" s="1206"/>
      <c r="BP131" s="1206"/>
      <c r="BQ131" s="1206"/>
      <c r="BR131" s="1206"/>
      <c r="BS131" s="1206"/>
      <c r="BT131" s="1206"/>
      <c r="BU131" s="1206"/>
      <c r="BV131" s="1206"/>
      <c r="BW131" s="1206"/>
      <c r="BX131" s="1206"/>
      <c r="BY131" s="1206"/>
      <c r="BZ131" s="1206"/>
      <c r="CA131" s="1206"/>
      <c r="CB131" s="1206"/>
      <c r="CC131" s="1206"/>
      <c r="CD131" s="1206"/>
      <c r="CE131" s="1206"/>
      <c r="CF131" s="1206"/>
      <c r="CG131" s="1206"/>
      <c r="CH131" s="1206"/>
      <c r="CI131" s="1206"/>
      <c r="CJ131" s="1206"/>
      <c r="CK131" s="1206"/>
      <c r="CL131" s="1206"/>
      <c r="CM131" s="1206"/>
      <c r="CN131" s="1206"/>
      <c r="CO131" s="1206"/>
      <c r="CP131" s="1206"/>
      <c r="CQ131" s="1206"/>
      <c r="CR131" s="1206"/>
      <c r="CS131" s="1206"/>
      <c r="CT131" s="1206"/>
      <c r="CU131" s="1206"/>
      <c r="CV131" s="1206"/>
      <c r="CW131" s="1206"/>
      <c r="CX131" s="1206"/>
      <c r="CY131" s="1206"/>
      <c r="CZ131" s="1206"/>
      <c r="DA131" s="1206"/>
      <c r="DB131" s="1206"/>
      <c r="DC131" s="1206"/>
      <c r="DD131" s="1206"/>
      <c r="DE131" s="1206"/>
      <c r="DF131" s="1206"/>
      <c r="DG131" s="1206"/>
      <c r="DH131" s="1206"/>
      <c r="DI131" s="1206"/>
      <c r="DJ131" s="1206"/>
      <c r="DK131" s="1206"/>
      <c r="DL131" s="1206"/>
      <c r="DM131" s="1206"/>
      <c r="DN131" s="1206"/>
      <c r="DO131" s="1206"/>
      <c r="DP131" s="1206"/>
      <c r="DQ131" s="1206"/>
    </row>
    <row r="132" spans="1:121" x14ac:dyDescent="0.2">
      <c r="A132" s="1209"/>
      <c r="B132" s="1209"/>
      <c r="C132" s="1209"/>
      <c r="D132" s="1209"/>
      <c r="E132" s="1209"/>
      <c r="F132" s="1209"/>
      <c r="G132" s="1209"/>
      <c r="H132" s="1209"/>
      <c r="I132" s="1209"/>
      <c r="J132" s="1209"/>
      <c r="K132" s="1209"/>
      <c r="L132" s="1209"/>
      <c r="M132" s="1209"/>
      <c r="N132" s="1209"/>
      <c r="O132" s="1209"/>
      <c r="P132" s="1209"/>
      <c r="Q132" s="1209"/>
      <c r="R132" s="1209"/>
      <c r="S132" s="1209"/>
      <c r="T132" s="1209"/>
      <c r="U132" s="1209"/>
      <c r="V132" s="1209"/>
      <c r="W132" s="1209"/>
      <c r="X132" s="1209"/>
      <c r="Y132" s="1209"/>
      <c r="Z132" s="1209"/>
      <c r="AA132" s="1209"/>
      <c r="AB132" s="1209"/>
      <c r="AC132" s="1209"/>
      <c r="AD132" s="1209"/>
      <c r="AE132" s="1209"/>
      <c r="AF132" s="1209"/>
      <c r="AG132" s="1210"/>
      <c r="AH132" s="1210"/>
      <c r="AI132" s="1210"/>
      <c r="AJ132" s="1210"/>
      <c r="AK132" s="1206"/>
      <c r="AL132" s="1206"/>
      <c r="AM132" s="1206"/>
      <c r="AN132" s="1206"/>
      <c r="AO132" s="1206"/>
      <c r="AP132" s="1206"/>
      <c r="AQ132" s="1206"/>
      <c r="AR132" s="1206"/>
      <c r="AS132" s="1206"/>
      <c r="AT132" s="1206"/>
      <c r="AU132" s="1206"/>
      <c r="AV132" s="1206"/>
      <c r="AW132" s="1206"/>
      <c r="AX132" s="1206"/>
      <c r="AY132" s="1206"/>
      <c r="AZ132" s="1206"/>
      <c r="BA132" s="1206"/>
      <c r="BB132" s="1206"/>
      <c r="BC132" s="1206"/>
      <c r="BD132" s="1206"/>
      <c r="BE132" s="1206"/>
      <c r="BF132" s="1206"/>
      <c r="BG132" s="1206"/>
      <c r="BH132" s="1206"/>
      <c r="BI132" s="1206"/>
      <c r="BJ132" s="1206"/>
      <c r="BK132" s="1206"/>
      <c r="BL132" s="1206"/>
      <c r="BM132" s="1206"/>
      <c r="BN132" s="1206"/>
      <c r="BO132" s="1206"/>
      <c r="BP132" s="1206"/>
      <c r="BQ132" s="1206"/>
      <c r="BR132" s="1206"/>
      <c r="BS132" s="1206"/>
      <c r="BT132" s="1206"/>
      <c r="BU132" s="1206"/>
      <c r="BV132" s="1206"/>
      <c r="BW132" s="1206"/>
      <c r="BX132" s="1206"/>
      <c r="BY132" s="1206"/>
      <c r="BZ132" s="1206"/>
      <c r="CA132" s="1206"/>
      <c r="CB132" s="1206"/>
      <c r="CC132" s="1206"/>
      <c r="CD132" s="1206"/>
      <c r="CE132" s="1206"/>
      <c r="CF132" s="1206"/>
      <c r="CG132" s="1206"/>
      <c r="CH132" s="1206"/>
      <c r="CI132" s="1206"/>
      <c r="CJ132" s="1206"/>
      <c r="CK132" s="1206"/>
      <c r="CL132" s="1206"/>
      <c r="CM132" s="1206"/>
      <c r="CN132" s="1206"/>
      <c r="CO132" s="1206"/>
      <c r="CP132" s="1206"/>
      <c r="CQ132" s="1206"/>
      <c r="CR132" s="1206"/>
      <c r="CS132" s="1206"/>
      <c r="CT132" s="1206"/>
      <c r="CU132" s="1206"/>
      <c r="CV132" s="1206"/>
      <c r="CW132" s="1206"/>
      <c r="CX132" s="1206"/>
      <c r="CY132" s="1206"/>
      <c r="CZ132" s="1206"/>
      <c r="DA132" s="1206"/>
      <c r="DB132" s="1206"/>
      <c r="DC132" s="1206"/>
      <c r="DD132" s="1206"/>
      <c r="DE132" s="1206"/>
      <c r="DF132" s="1206"/>
      <c r="DG132" s="1206"/>
      <c r="DH132" s="1206"/>
      <c r="DI132" s="1206"/>
      <c r="DJ132" s="1206"/>
      <c r="DK132" s="1206"/>
      <c r="DL132" s="1206"/>
      <c r="DM132" s="1206"/>
      <c r="DN132" s="1206"/>
      <c r="DO132" s="1206"/>
      <c r="DP132" s="1206"/>
      <c r="DQ132" s="1206"/>
    </row>
    <row r="133" spans="1:121" x14ac:dyDescent="0.2">
      <c r="A133" s="1209"/>
      <c r="B133" s="1209"/>
      <c r="C133" s="1209"/>
      <c r="D133" s="1209"/>
      <c r="E133" s="1209"/>
      <c r="F133" s="1209"/>
      <c r="G133" s="1209"/>
      <c r="H133" s="1209"/>
      <c r="I133" s="1209"/>
      <c r="J133" s="1209"/>
      <c r="K133" s="1209"/>
      <c r="L133" s="1209"/>
      <c r="M133" s="1209"/>
      <c r="N133" s="1209"/>
      <c r="O133" s="1209"/>
      <c r="P133" s="1209"/>
      <c r="Q133" s="1209"/>
      <c r="R133" s="1209"/>
      <c r="S133" s="1209"/>
      <c r="T133" s="1209"/>
      <c r="U133" s="1209"/>
      <c r="V133" s="1209"/>
      <c r="W133" s="1209"/>
      <c r="X133" s="1209"/>
      <c r="Y133" s="1209"/>
      <c r="Z133" s="1209"/>
      <c r="AA133" s="1209"/>
      <c r="AB133" s="1209"/>
      <c r="AC133" s="1209"/>
      <c r="AD133" s="1209"/>
      <c r="AE133" s="1209"/>
      <c r="AF133" s="1209"/>
      <c r="AG133" s="1210"/>
      <c r="AH133" s="1210"/>
      <c r="AI133" s="1210"/>
      <c r="AJ133" s="1210"/>
      <c r="AK133" s="1206"/>
      <c r="AL133" s="1206"/>
      <c r="AM133" s="1206"/>
      <c r="AN133" s="1206"/>
      <c r="AO133" s="1206"/>
      <c r="AP133" s="1206"/>
      <c r="AQ133" s="1206"/>
      <c r="AR133" s="1206"/>
      <c r="AS133" s="1206"/>
      <c r="AT133" s="1206"/>
      <c r="AU133" s="1206"/>
      <c r="AV133" s="1206"/>
      <c r="AW133" s="1206"/>
      <c r="AX133" s="1206"/>
      <c r="AY133" s="1206"/>
      <c r="AZ133" s="1206"/>
      <c r="BA133" s="1206"/>
      <c r="BB133" s="1206"/>
      <c r="BC133" s="1206"/>
      <c r="BD133" s="1206"/>
      <c r="BE133" s="1206"/>
      <c r="BF133" s="1206"/>
      <c r="BG133" s="1206"/>
      <c r="BH133" s="1206"/>
      <c r="BI133" s="1206"/>
      <c r="BJ133" s="1206"/>
      <c r="BK133" s="1206"/>
      <c r="BL133" s="1206"/>
      <c r="BM133" s="1206"/>
      <c r="BN133" s="1206"/>
      <c r="BO133" s="1206"/>
      <c r="BP133" s="1206"/>
      <c r="BQ133" s="1206"/>
      <c r="BR133" s="1206"/>
      <c r="BS133" s="1206"/>
      <c r="BT133" s="1206"/>
      <c r="BU133" s="1206"/>
      <c r="BV133" s="1206"/>
      <c r="BW133" s="1206"/>
      <c r="BX133" s="1206"/>
      <c r="BY133" s="1206"/>
      <c r="BZ133" s="1206"/>
      <c r="CA133" s="1206"/>
      <c r="CB133" s="1206"/>
      <c r="CC133" s="1206"/>
      <c r="CD133" s="1206"/>
      <c r="CE133" s="1206"/>
      <c r="CF133" s="1206"/>
      <c r="CG133" s="1206"/>
      <c r="CH133" s="1206"/>
      <c r="CI133" s="1206"/>
      <c r="CJ133" s="1206"/>
      <c r="CK133" s="1206"/>
      <c r="CL133" s="1206"/>
      <c r="CM133" s="1206"/>
      <c r="CN133" s="1206"/>
      <c r="CO133" s="1206"/>
      <c r="CP133" s="1206"/>
      <c r="CQ133" s="1206"/>
      <c r="CR133" s="1206"/>
      <c r="CS133" s="1206"/>
      <c r="CT133" s="1206"/>
      <c r="CU133" s="1206"/>
      <c r="CV133" s="1206"/>
      <c r="CW133" s="1206"/>
      <c r="CX133" s="1206"/>
      <c r="CY133" s="1206"/>
      <c r="CZ133" s="1206"/>
      <c r="DA133" s="1206"/>
      <c r="DB133" s="1206"/>
      <c r="DC133" s="1206"/>
      <c r="DD133" s="1206"/>
      <c r="DE133" s="1206"/>
      <c r="DF133" s="1206"/>
      <c r="DG133" s="1206"/>
      <c r="DH133" s="1206"/>
      <c r="DI133" s="1206"/>
      <c r="DJ133" s="1206"/>
      <c r="DK133" s="1206"/>
      <c r="DL133" s="1206"/>
      <c r="DM133" s="1206"/>
      <c r="DN133" s="1206"/>
      <c r="DO133" s="1206"/>
      <c r="DP133" s="1206"/>
      <c r="DQ133" s="1206"/>
    </row>
    <row r="134" spans="1:121" x14ac:dyDescent="0.2">
      <c r="A134" s="1209"/>
      <c r="B134" s="1209"/>
      <c r="C134" s="1209"/>
      <c r="D134" s="1209"/>
      <c r="E134" s="1209"/>
      <c r="F134" s="1209"/>
      <c r="G134" s="1209"/>
      <c r="H134" s="1209"/>
      <c r="I134" s="1209"/>
      <c r="J134" s="1209"/>
      <c r="K134" s="1209"/>
      <c r="L134" s="1209"/>
      <c r="M134" s="1209"/>
      <c r="N134" s="1209"/>
      <c r="O134" s="1209"/>
      <c r="P134" s="1209"/>
      <c r="Q134" s="1209"/>
      <c r="R134" s="1209"/>
      <c r="S134" s="1209"/>
      <c r="T134" s="1209"/>
      <c r="U134" s="1209"/>
      <c r="V134" s="1209"/>
      <c r="W134" s="1209"/>
      <c r="X134" s="1209"/>
      <c r="Y134" s="1209"/>
      <c r="Z134" s="1209"/>
      <c r="AA134" s="1209"/>
      <c r="AB134" s="1209"/>
      <c r="AC134" s="1209"/>
      <c r="AD134" s="1209"/>
      <c r="AE134" s="1209"/>
      <c r="AF134" s="1209"/>
      <c r="AG134" s="1210"/>
      <c r="AH134" s="1210"/>
      <c r="AI134" s="1210"/>
      <c r="AJ134" s="1210"/>
      <c r="AK134" s="1206"/>
      <c r="AL134" s="1206"/>
      <c r="AM134" s="1206"/>
      <c r="AN134" s="1206"/>
      <c r="AO134" s="1206"/>
      <c r="AP134" s="1206"/>
      <c r="AQ134" s="1206"/>
      <c r="AR134" s="1206"/>
      <c r="AS134" s="1206"/>
      <c r="AT134" s="1206"/>
      <c r="AU134" s="1206"/>
      <c r="AV134" s="1206"/>
      <c r="AW134" s="1206"/>
      <c r="AX134" s="1206"/>
      <c r="AY134" s="1206"/>
      <c r="AZ134" s="1206"/>
      <c r="BA134" s="1206"/>
      <c r="BB134" s="1206"/>
      <c r="BC134" s="1206"/>
      <c r="BD134" s="1206"/>
      <c r="BE134" s="1206"/>
      <c r="BF134" s="1206"/>
      <c r="BG134" s="1206"/>
      <c r="BH134" s="1206"/>
      <c r="BI134" s="1206"/>
      <c r="BJ134" s="1206"/>
      <c r="BK134" s="1206"/>
      <c r="BL134" s="1206"/>
      <c r="BM134" s="1206"/>
      <c r="BN134" s="1206"/>
      <c r="BO134" s="1206"/>
      <c r="BP134" s="1206"/>
      <c r="BQ134" s="1206"/>
      <c r="BR134" s="1206"/>
      <c r="BS134" s="1206"/>
      <c r="BT134" s="1206"/>
      <c r="BU134" s="1206"/>
      <c r="BV134" s="1206"/>
      <c r="BW134" s="1206"/>
      <c r="BX134" s="1206"/>
      <c r="BY134" s="1206"/>
      <c r="BZ134" s="1206"/>
      <c r="CA134" s="1206"/>
      <c r="CB134" s="1206"/>
      <c r="CC134" s="1206"/>
      <c r="CD134" s="1206"/>
      <c r="CE134" s="1206"/>
      <c r="CF134" s="1206"/>
      <c r="CG134" s="1206"/>
      <c r="CH134" s="1206"/>
      <c r="CI134" s="1206"/>
      <c r="CJ134" s="1206"/>
      <c r="CK134" s="1206"/>
      <c r="CL134" s="1206"/>
      <c r="CM134" s="1206"/>
      <c r="CN134" s="1206"/>
      <c r="CO134" s="1206"/>
      <c r="CP134" s="1206"/>
      <c r="CQ134" s="1206"/>
      <c r="CR134" s="1206"/>
      <c r="CS134" s="1206"/>
      <c r="CT134" s="1206"/>
      <c r="CU134" s="1206"/>
      <c r="CV134" s="1206"/>
      <c r="CW134" s="1206"/>
      <c r="CX134" s="1206"/>
      <c r="CY134" s="1206"/>
      <c r="CZ134" s="1206"/>
      <c r="DA134" s="1206"/>
      <c r="DB134" s="1206"/>
      <c r="DC134" s="1206"/>
      <c r="DD134" s="1206"/>
      <c r="DE134" s="1206"/>
      <c r="DF134" s="1206"/>
      <c r="DG134" s="1206"/>
      <c r="DH134" s="1206"/>
      <c r="DI134" s="1206"/>
      <c r="DJ134" s="1206"/>
      <c r="DK134" s="1206"/>
      <c r="DL134" s="1206"/>
      <c r="DM134" s="1206"/>
      <c r="DN134" s="1206"/>
      <c r="DO134" s="1206"/>
      <c r="DP134" s="1206"/>
      <c r="DQ134" s="1206"/>
    </row>
    <row r="135" spans="1:121" x14ac:dyDescent="0.2">
      <c r="A135" s="1209"/>
      <c r="B135" s="1209"/>
      <c r="C135" s="1209"/>
      <c r="D135" s="1209"/>
      <c r="E135" s="1209"/>
      <c r="F135" s="1209"/>
      <c r="G135" s="1209"/>
      <c r="H135" s="1209"/>
      <c r="I135" s="1209"/>
      <c r="J135" s="1209"/>
      <c r="K135" s="1209"/>
      <c r="L135" s="1209"/>
      <c r="M135" s="1209"/>
      <c r="N135" s="1209"/>
      <c r="O135" s="1209"/>
      <c r="P135" s="1209"/>
      <c r="Q135" s="1209"/>
      <c r="R135" s="1209"/>
      <c r="S135" s="1209"/>
      <c r="T135" s="1209"/>
      <c r="U135" s="1209"/>
      <c r="V135" s="1209"/>
      <c r="W135" s="1209"/>
      <c r="X135" s="1209"/>
      <c r="Y135" s="1209"/>
      <c r="Z135" s="1209"/>
      <c r="AA135" s="1209"/>
      <c r="AB135" s="1209"/>
      <c r="AC135" s="1209"/>
      <c r="AD135" s="1209"/>
      <c r="AE135" s="1209"/>
      <c r="AF135" s="1209"/>
      <c r="AG135" s="1210"/>
      <c r="AH135" s="1210"/>
      <c r="AI135" s="1210"/>
      <c r="AJ135" s="1210"/>
      <c r="AK135" s="1206"/>
      <c r="AL135" s="1206"/>
      <c r="AM135" s="1206"/>
      <c r="AN135" s="1206"/>
      <c r="AO135" s="1206"/>
      <c r="AP135" s="1206"/>
      <c r="AQ135" s="1206"/>
      <c r="AR135" s="1206"/>
      <c r="AS135" s="1206"/>
      <c r="AT135" s="1206"/>
      <c r="AU135" s="1206"/>
      <c r="AV135" s="1206"/>
      <c r="AW135" s="1206"/>
      <c r="AX135" s="1206"/>
      <c r="AY135" s="1206"/>
      <c r="AZ135" s="1206"/>
      <c r="BA135" s="1206"/>
      <c r="BB135" s="1206"/>
      <c r="BC135" s="1206"/>
      <c r="BD135" s="1206"/>
      <c r="BE135" s="1206"/>
      <c r="BF135" s="1206"/>
      <c r="BG135" s="1206"/>
      <c r="BH135" s="1206"/>
      <c r="BI135" s="1206"/>
      <c r="BJ135" s="1206"/>
      <c r="BK135" s="1206"/>
      <c r="BL135" s="1206"/>
      <c r="BM135" s="1206"/>
      <c r="BN135" s="1206"/>
      <c r="BO135" s="1206"/>
      <c r="BP135" s="1206"/>
      <c r="BQ135" s="1206"/>
      <c r="BR135" s="1206"/>
      <c r="BS135" s="1206"/>
      <c r="BT135" s="1206"/>
      <c r="BU135" s="1206"/>
      <c r="BV135" s="1206"/>
      <c r="BW135" s="1206"/>
      <c r="BX135" s="1206"/>
      <c r="BY135" s="1206"/>
      <c r="BZ135" s="1206"/>
      <c r="CA135" s="1206"/>
      <c r="CB135" s="1206"/>
      <c r="CC135" s="1206"/>
      <c r="CD135" s="1206"/>
      <c r="CE135" s="1206"/>
      <c r="CF135" s="1206"/>
      <c r="CG135" s="1206"/>
      <c r="CH135" s="1206"/>
      <c r="CI135" s="1206"/>
      <c r="CJ135" s="1206"/>
      <c r="CK135" s="1206"/>
      <c r="CL135" s="1206"/>
      <c r="CM135" s="1206"/>
      <c r="CN135" s="1206"/>
      <c r="CO135" s="1206"/>
      <c r="CP135" s="1206"/>
      <c r="CQ135" s="1206"/>
      <c r="CR135" s="1206"/>
      <c r="CS135" s="1206"/>
      <c r="CT135" s="1206"/>
      <c r="CU135" s="1206"/>
      <c r="CV135" s="1206"/>
      <c r="CW135" s="1206"/>
      <c r="CX135" s="1206"/>
      <c r="CY135" s="1206"/>
      <c r="CZ135" s="1206"/>
      <c r="DA135" s="1206"/>
      <c r="DB135" s="1206"/>
      <c r="DC135" s="1206"/>
      <c r="DD135" s="1206"/>
      <c r="DE135" s="1206"/>
      <c r="DF135" s="1206"/>
      <c r="DG135" s="1206"/>
      <c r="DH135" s="1206"/>
      <c r="DI135" s="1206"/>
      <c r="DJ135" s="1206"/>
      <c r="DK135" s="1206"/>
      <c r="DL135" s="1206"/>
      <c r="DM135" s="1206"/>
      <c r="DN135" s="1206"/>
      <c r="DO135" s="1206"/>
      <c r="DP135" s="1206"/>
      <c r="DQ135" s="1206"/>
    </row>
    <row r="136" spans="1:121" x14ac:dyDescent="0.2">
      <c r="A136" s="1209"/>
      <c r="B136" s="1209"/>
      <c r="C136" s="1209"/>
      <c r="D136" s="1209"/>
      <c r="E136" s="1209"/>
      <c r="F136" s="1209"/>
      <c r="G136" s="1209"/>
      <c r="H136" s="1209"/>
      <c r="I136" s="1209"/>
      <c r="J136" s="1209"/>
      <c r="K136" s="1209"/>
      <c r="L136" s="1209"/>
      <c r="M136" s="1209"/>
      <c r="N136" s="1209"/>
      <c r="O136" s="1209"/>
      <c r="P136" s="1209"/>
      <c r="Q136" s="1209"/>
      <c r="R136" s="1209"/>
      <c r="S136" s="1209"/>
      <c r="T136" s="1209"/>
      <c r="U136" s="1209"/>
      <c r="V136" s="1209"/>
      <c r="W136" s="1209"/>
      <c r="X136" s="1209"/>
      <c r="Y136" s="1209"/>
      <c r="Z136" s="1209"/>
      <c r="AA136" s="1209"/>
      <c r="AB136" s="1209"/>
      <c r="AC136" s="1209"/>
      <c r="AD136" s="1209"/>
      <c r="AE136" s="1209"/>
      <c r="AF136" s="1209"/>
      <c r="AG136" s="1210"/>
      <c r="AH136" s="1210"/>
      <c r="AI136" s="1210"/>
      <c r="AJ136" s="1210"/>
      <c r="AK136" s="1206"/>
      <c r="AL136" s="1206"/>
      <c r="AM136" s="1206"/>
      <c r="AN136" s="1206"/>
      <c r="AO136" s="1206"/>
      <c r="AP136" s="1206"/>
      <c r="AQ136" s="1206"/>
      <c r="AR136" s="1206"/>
      <c r="AS136" s="1206"/>
      <c r="AT136" s="1206"/>
      <c r="AU136" s="1206"/>
      <c r="AV136" s="1206"/>
      <c r="AW136" s="1206"/>
      <c r="AX136" s="1206"/>
      <c r="AY136" s="1206"/>
      <c r="AZ136" s="1206"/>
      <c r="BA136" s="1206"/>
      <c r="BB136" s="1206"/>
      <c r="BC136" s="1206"/>
      <c r="BD136" s="1206"/>
      <c r="BE136" s="1206"/>
      <c r="BF136" s="1206"/>
      <c r="BG136" s="1206"/>
      <c r="BH136" s="1206"/>
      <c r="BI136" s="1206"/>
      <c r="BJ136" s="1206"/>
      <c r="BK136" s="1206"/>
      <c r="BL136" s="1206"/>
      <c r="BM136" s="1206"/>
      <c r="BN136" s="1206"/>
      <c r="BO136" s="1206"/>
      <c r="BP136" s="1206"/>
      <c r="BQ136" s="1206"/>
      <c r="BR136" s="1206"/>
      <c r="BS136" s="1206"/>
      <c r="BT136" s="1206"/>
      <c r="BU136" s="1206"/>
      <c r="BV136" s="1206"/>
      <c r="BW136" s="1206"/>
      <c r="BX136" s="1206"/>
      <c r="BY136" s="1206"/>
      <c r="BZ136" s="1206"/>
      <c r="CA136" s="1206"/>
      <c r="CB136" s="1206"/>
      <c r="CC136" s="1206"/>
      <c r="CD136" s="1206"/>
      <c r="CE136" s="1206"/>
      <c r="CF136" s="1206"/>
      <c r="CG136" s="1206"/>
      <c r="CH136" s="1206"/>
      <c r="CI136" s="1206"/>
      <c r="CJ136" s="1206"/>
      <c r="CK136" s="1206"/>
      <c r="CL136" s="1206"/>
      <c r="CM136" s="1206"/>
      <c r="CN136" s="1206"/>
      <c r="CO136" s="1206"/>
      <c r="CP136" s="1206"/>
      <c r="CQ136" s="1206"/>
      <c r="CR136" s="1206"/>
      <c r="CS136" s="1206"/>
      <c r="CT136" s="1206"/>
      <c r="CU136" s="1206"/>
      <c r="CV136" s="1206"/>
      <c r="CW136" s="1206"/>
      <c r="CX136" s="1206"/>
      <c r="CY136" s="1206"/>
      <c r="CZ136" s="1206"/>
      <c r="DA136" s="1206"/>
      <c r="DB136" s="1206"/>
      <c r="DC136" s="1206"/>
      <c r="DD136" s="1206"/>
      <c r="DE136" s="1206"/>
      <c r="DF136" s="1206"/>
      <c r="DG136" s="1206"/>
      <c r="DH136" s="1206"/>
      <c r="DI136" s="1206"/>
      <c r="DJ136" s="1206"/>
      <c r="DK136" s="1206"/>
      <c r="DL136" s="1206"/>
      <c r="DM136" s="1206"/>
      <c r="DN136" s="1206"/>
      <c r="DO136" s="1206"/>
      <c r="DP136" s="1206"/>
      <c r="DQ136" s="1206"/>
    </row>
    <row r="137" spans="1:121" x14ac:dyDescent="0.2">
      <c r="A137" s="1209"/>
      <c r="B137" s="1209"/>
      <c r="C137" s="1209"/>
      <c r="D137" s="1209"/>
      <c r="E137" s="1209"/>
      <c r="F137" s="1209"/>
      <c r="G137" s="1209"/>
      <c r="H137" s="1209"/>
      <c r="I137" s="1209"/>
      <c r="J137" s="1209"/>
      <c r="K137" s="1209"/>
      <c r="L137" s="1209"/>
      <c r="M137" s="1209"/>
      <c r="N137" s="1209"/>
      <c r="O137" s="1209"/>
      <c r="P137" s="1209"/>
      <c r="Q137" s="1209"/>
      <c r="R137" s="1209"/>
      <c r="S137" s="1209"/>
      <c r="T137" s="1209"/>
      <c r="U137" s="1209"/>
      <c r="V137" s="1209"/>
      <c r="W137" s="1209"/>
      <c r="X137" s="1209"/>
      <c r="Y137" s="1209"/>
      <c r="Z137" s="1209"/>
      <c r="AA137" s="1209"/>
      <c r="AB137" s="1209"/>
      <c r="AC137" s="1209"/>
      <c r="AD137" s="1209"/>
      <c r="AE137" s="1209"/>
      <c r="AF137" s="1209"/>
      <c r="AG137" s="1210"/>
      <c r="AH137" s="1210"/>
      <c r="AI137" s="1210"/>
      <c r="AJ137" s="1210"/>
      <c r="AK137" s="1206"/>
      <c r="AL137" s="1206"/>
      <c r="AM137" s="1206"/>
      <c r="AN137" s="1206"/>
      <c r="AO137" s="1206"/>
      <c r="AP137" s="1206"/>
      <c r="AQ137" s="1206"/>
      <c r="AR137" s="1206"/>
      <c r="AS137" s="1206"/>
      <c r="AT137" s="1206"/>
      <c r="AU137" s="1206"/>
      <c r="AV137" s="1206"/>
      <c r="AW137" s="1206"/>
      <c r="AX137" s="1206"/>
      <c r="AY137" s="1206"/>
      <c r="AZ137" s="1206"/>
      <c r="BA137" s="1206"/>
      <c r="BB137" s="1206"/>
      <c r="BC137" s="1206"/>
      <c r="BD137" s="1206"/>
      <c r="BE137" s="1206"/>
      <c r="BF137" s="1206"/>
      <c r="BG137" s="1206"/>
      <c r="BH137" s="1206"/>
      <c r="BI137" s="1206"/>
      <c r="BJ137" s="1206"/>
      <c r="BK137" s="1206"/>
      <c r="BL137" s="1206"/>
      <c r="BM137" s="1206"/>
      <c r="BN137" s="1206"/>
      <c r="BO137" s="1206"/>
      <c r="BP137" s="1206"/>
      <c r="BQ137" s="1206"/>
      <c r="BR137" s="1206"/>
      <c r="BS137" s="1206"/>
      <c r="BT137" s="1206"/>
      <c r="BU137" s="1206"/>
      <c r="BV137" s="1206"/>
      <c r="BW137" s="1206"/>
      <c r="BX137" s="1206"/>
      <c r="BY137" s="1206"/>
      <c r="BZ137" s="1206"/>
      <c r="CA137" s="1206"/>
      <c r="CB137" s="1206"/>
      <c r="CC137" s="1206"/>
      <c r="CD137" s="1206"/>
      <c r="CE137" s="1206"/>
      <c r="CF137" s="1206"/>
      <c r="CG137" s="1206"/>
      <c r="CH137" s="1206"/>
      <c r="CI137" s="1206"/>
      <c r="CJ137" s="1206"/>
      <c r="CK137" s="1206"/>
      <c r="CL137" s="1206"/>
      <c r="CM137" s="1206"/>
      <c r="CN137" s="1206"/>
      <c r="CO137" s="1206"/>
      <c r="CP137" s="1206"/>
      <c r="CQ137" s="1206"/>
      <c r="CR137" s="1206"/>
      <c r="CS137" s="1206"/>
      <c r="CT137" s="1206"/>
      <c r="CU137" s="1206"/>
      <c r="CV137" s="1206"/>
      <c r="CW137" s="1206"/>
      <c r="CX137" s="1206"/>
      <c r="CY137" s="1206"/>
      <c r="CZ137" s="1206"/>
      <c r="DA137" s="1206"/>
      <c r="DB137" s="1206"/>
      <c r="DC137" s="1206"/>
      <c r="DD137" s="1206"/>
      <c r="DE137" s="1206"/>
      <c r="DF137" s="1206"/>
      <c r="DG137" s="1206"/>
      <c r="DH137" s="1206"/>
      <c r="DI137" s="1206"/>
      <c r="DJ137" s="1206"/>
      <c r="DK137" s="1206"/>
      <c r="DL137" s="1206"/>
      <c r="DM137" s="1206"/>
      <c r="DN137" s="1206"/>
      <c r="DO137" s="1206"/>
      <c r="DP137" s="1206"/>
      <c r="DQ137" s="1206"/>
    </row>
    <row r="138" spans="1:121" x14ac:dyDescent="0.2">
      <c r="A138" s="1209"/>
      <c r="B138" s="1209"/>
      <c r="C138" s="1209"/>
      <c r="D138" s="1209"/>
      <c r="E138" s="1209"/>
      <c r="F138" s="1209"/>
      <c r="G138" s="1209"/>
      <c r="H138" s="1209"/>
      <c r="I138" s="1209"/>
      <c r="J138" s="1209"/>
      <c r="K138" s="1209"/>
      <c r="L138" s="1209"/>
      <c r="M138" s="1209"/>
      <c r="N138" s="1209"/>
      <c r="O138" s="1209"/>
      <c r="P138" s="1209"/>
      <c r="Q138" s="1209"/>
      <c r="R138" s="1209"/>
      <c r="S138" s="1209"/>
      <c r="T138" s="1209"/>
      <c r="U138" s="1209"/>
      <c r="V138" s="1209"/>
      <c r="W138" s="1209"/>
      <c r="X138" s="1209"/>
      <c r="Y138" s="1209"/>
      <c r="Z138" s="1209"/>
      <c r="AA138" s="1209"/>
      <c r="AB138" s="1209"/>
      <c r="AC138" s="1209"/>
      <c r="AD138" s="1209"/>
      <c r="AE138" s="1209"/>
      <c r="AF138" s="1209"/>
      <c r="AG138" s="1210"/>
      <c r="AH138" s="1210"/>
      <c r="AI138" s="1210"/>
      <c r="AJ138" s="1210"/>
      <c r="AK138" s="1206"/>
      <c r="AL138" s="1206"/>
      <c r="AM138" s="1206"/>
      <c r="AN138" s="1206"/>
      <c r="AO138" s="1206"/>
      <c r="AP138" s="1206"/>
      <c r="AQ138" s="1206"/>
      <c r="AR138" s="1206"/>
      <c r="AS138" s="1206"/>
      <c r="AT138" s="1206"/>
      <c r="AU138" s="1206"/>
      <c r="AV138" s="1206"/>
      <c r="AW138" s="1206"/>
      <c r="AX138" s="1206"/>
      <c r="AY138" s="1206"/>
      <c r="AZ138" s="1206"/>
      <c r="BA138" s="1206"/>
      <c r="BB138" s="1206"/>
      <c r="BC138" s="1206"/>
      <c r="BD138" s="1206"/>
      <c r="BE138" s="1206"/>
      <c r="BF138" s="1206"/>
      <c r="BG138" s="1206"/>
      <c r="BH138" s="1206"/>
      <c r="BI138" s="1206"/>
      <c r="BJ138" s="1206"/>
      <c r="BK138" s="1206"/>
      <c r="BL138" s="1206"/>
      <c r="BM138" s="1206"/>
      <c r="BN138" s="1206"/>
      <c r="BO138" s="1206"/>
      <c r="BP138" s="1206"/>
      <c r="BQ138" s="1206"/>
      <c r="BR138" s="1206"/>
      <c r="BS138" s="1206"/>
      <c r="BT138" s="1206"/>
      <c r="BU138" s="1206"/>
      <c r="BV138" s="1206"/>
      <c r="BW138" s="1206"/>
      <c r="BX138" s="1206"/>
      <c r="BY138" s="1206"/>
      <c r="BZ138" s="1206"/>
      <c r="CA138" s="1206"/>
      <c r="CB138" s="1206"/>
      <c r="CC138" s="1206"/>
      <c r="CD138" s="1206"/>
      <c r="CE138" s="1206"/>
      <c r="CF138" s="1206"/>
      <c r="CG138" s="1206"/>
      <c r="CH138" s="1206"/>
      <c r="CI138" s="1206"/>
      <c r="CJ138" s="1206"/>
      <c r="CK138" s="1206"/>
      <c r="CL138" s="1206"/>
      <c r="CM138" s="1206"/>
      <c r="CN138" s="1206"/>
      <c r="CO138" s="1206"/>
      <c r="CP138" s="1206"/>
      <c r="CQ138" s="1206"/>
      <c r="CR138" s="1206"/>
      <c r="CS138" s="1206"/>
      <c r="CT138" s="1206"/>
      <c r="CU138" s="1206"/>
      <c r="CV138" s="1206"/>
      <c r="CW138" s="1206"/>
      <c r="CX138" s="1206"/>
      <c r="CY138" s="1206"/>
      <c r="CZ138" s="1206"/>
      <c r="DA138" s="1206"/>
      <c r="DB138" s="1206"/>
      <c r="DC138" s="1206"/>
      <c r="DD138" s="1206"/>
      <c r="DE138" s="1206"/>
      <c r="DF138" s="1206"/>
      <c r="DG138" s="1206"/>
      <c r="DH138" s="1206"/>
      <c r="DI138" s="1206"/>
      <c r="DJ138" s="1206"/>
      <c r="DK138" s="1206"/>
      <c r="DL138" s="1206"/>
      <c r="DM138" s="1206"/>
      <c r="DN138" s="1206"/>
      <c r="DO138" s="1206"/>
      <c r="DP138" s="1206"/>
      <c r="DQ138" s="1206"/>
    </row>
    <row r="139" spans="1:121" x14ac:dyDescent="0.2">
      <c r="A139" s="1209"/>
      <c r="B139" s="1209"/>
      <c r="C139" s="1209"/>
      <c r="D139" s="1209"/>
      <c r="E139" s="1209"/>
      <c r="F139" s="1209"/>
      <c r="G139" s="1209"/>
      <c r="H139" s="1209"/>
      <c r="I139" s="1209"/>
      <c r="J139" s="1209"/>
      <c r="K139" s="1209"/>
      <c r="L139" s="1209"/>
      <c r="M139" s="1209"/>
      <c r="N139" s="1209"/>
      <c r="O139" s="1209"/>
      <c r="P139" s="1209"/>
      <c r="Q139" s="1209"/>
      <c r="R139" s="1209"/>
      <c r="S139" s="1209"/>
      <c r="T139" s="1209"/>
      <c r="U139" s="1209"/>
      <c r="V139" s="1209"/>
      <c r="W139" s="1209"/>
      <c r="X139" s="1209"/>
      <c r="Y139" s="1209"/>
      <c r="Z139" s="1209"/>
      <c r="AA139" s="1209"/>
      <c r="AB139" s="1209"/>
      <c r="AC139" s="1209"/>
      <c r="AD139" s="1209"/>
      <c r="AE139" s="1209"/>
      <c r="AF139" s="1209"/>
      <c r="AG139" s="1210"/>
      <c r="AH139" s="1210"/>
      <c r="AI139" s="1210"/>
      <c r="AJ139" s="1210"/>
      <c r="AK139" s="1206"/>
      <c r="AL139" s="1206"/>
      <c r="AM139" s="1206"/>
      <c r="AN139" s="1206"/>
      <c r="AO139" s="1206"/>
      <c r="AP139" s="1206"/>
      <c r="AQ139" s="1206"/>
      <c r="AR139" s="1206"/>
      <c r="AS139" s="1206"/>
      <c r="AT139" s="1206"/>
      <c r="AU139" s="1206"/>
      <c r="AV139" s="1206"/>
      <c r="AW139" s="1206"/>
      <c r="AX139" s="1206"/>
      <c r="AY139" s="1206"/>
      <c r="AZ139" s="1206"/>
      <c r="BA139" s="1206"/>
      <c r="BB139" s="1206"/>
      <c r="BC139" s="1206"/>
      <c r="BD139" s="1206"/>
      <c r="BE139" s="1206"/>
      <c r="BF139" s="1206"/>
      <c r="BG139" s="1206"/>
      <c r="BH139" s="1206"/>
      <c r="BI139" s="1206"/>
      <c r="BJ139" s="1206"/>
      <c r="BK139" s="1206"/>
      <c r="BL139" s="1206"/>
      <c r="BM139" s="1206"/>
      <c r="BN139" s="1206"/>
      <c r="BO139" s="1206"/>
      <c r="BP139" s="1206"/>
      <c r="BQ139" s="1206"/>
      <c r="BR139" s="1206"/>
      <c r="BS139" s="1206"/>
      <c r="BT139" s="1206"/>
      <c r="BU139" s="1206"/>
      <c r="BV139" s="1206"/>
      <c r="BW139" s="1206"/>
      <c r="BX139" s="1206"/>
      <c r="BY139" s="1206"/>
      <c r="BZ139" s="1206"/>
      <c r="CA139" s="1206"/>
      <c r="CB139" s="1206"/>
      <c r="CC139" s="1206"/>
      <c r="CD139" s="1206"/>
      <c r="CE139" s="1206"/>
      <c r="CF139" s="1206"/>
      <c r="CG139" s="1206"/>
      <c r="CH139" s="1206"/>
      <c r="CI139" s="1206"/>
      <c r="CJ139" s="1206"/>
      <c r="CK139" s="1206"/>
      <c r="CL139" s="1206"/>
      <c r="CM139" s="1206"/>
      <c r="CN139" s="1206"/>
      <c r="CO139" s="1206"/>
      <c r="CP139" s="1206"/>
      <c r="CQ139" s="1206"/>
      <c r="CR139" s="1206"/>
      <c r="CS139" s="1206"/>
      <c r="CT139" s="1206"/>
      <c r="CU139" s="1206"/>
      <c r="CV139" s="1206"/>
      <c r="CW139" s="1206"/>
      <c r="CX139" s="1206"/>
      <c r="CY139" s="1206"/>
      <c r="CZ139" s="1206"/>
      <c r="DA139" s="1206"/>
      <c r="DB139" s="1206"/>
      <c r="DC139" s="1206"/>
      <c r="DD139" s="1206"/>
      <c r="DE139" s="1206"/>
      <c r="DF139" s="1206"/>
      <c r="DG139" s="1206"/>
      <c r="DH139" s="1206"/>
      <c r="DI139" s="1206"/>
      <c r="DJ139" s="1206"/>
      <c r="DK139" s="1206"/>
      <c r="DL139" s="1206"/>
      <c r="DM139" s="1206"/>
      <c r="DN139" s="1206"/>
      <c r="DO139" s="1206"/>
      <c r="DP139" s="1206"/>
      <c r="DQ139" s="1206"/>
    </row>
    <row r="140" spans="1:121" x14ac:dyDescent="0.2">
      <c r="A140" s="1209"/>
      <c r="B140" s="1209"/>
      <c r="C140" s="1209"/>
      <c r="D140" s="1209"/>
      <c r="E140" s="1209"/>
      <c r="F140" s="1209"/>
      <c r="G140" s="1209"/>
      <c r="H140" s="1209"/>
      <c r="I140" s="1209"/>
      <c r="J140" s="1209"/>
      <c r="K140" s="1209"/>
      <c r="L140" s="1209"/>
      <c r="M140" s="1209"/>
      <c r="N140" s="1209"/>
      <c r="O140" s="1209"/>
      <c r="P140" s="1209"/>
      <c r="Q140" s="1209"/>
      <c r="R140" s="1209"/>
      <c r="S140" s="1209"/>
      <c r="T140" s="1209"/>
      <c r="U140" s="1209"/>
      <c r="V140" s="1209"/>
      <c r="W140" s="1209"/>
      <c r="X140" s="1209"/>
      <c r="Y140" s="1209"/>
      <c r="Z140" s="1209"/>
      <c r="AA140" s="1209"/>
      <c r="AB140" s="1209"/>
      <c r="AC140" s="1209"/>
      <c r="AD140" s="1209"/>
      <c r="AE140" s="1209"/>
      <c r="AF140" s="1209"/>
      <c r="AG140" s="1210"/>
      <c r="AH140" s="1210"/>
      <c r="AI140" s="1210"/>
      <c r="AJ140" s="1210"/>
      <c r="AK140" s="1206"/>
      <c r="AL140" s="1206"/>
      <c r="AM140" s="1206"/>
      <c r="AN140" s="1206"/>
      <c r="AO140" s="1206"/>
      <c r="AP140" s="1206"/>
      <c r="AQ140" s="1206"/>
      <c r="AR140" s="1206"/>
      <c r="AS140" s="1206"/>
      <c r="AT140" s="1206"/>
      <c r="AU140" s="1206"/>
      <c r="AV140" s="1206"/>
      <c r="AW140" s="1206"/>
      <c r="AX140" s="1206"/>
      <c r="AY140" s="1206"/>
      <c r="AZ140" s="1206"/>
      <c r="BA140" s="1206"/>
      <c r="BB140" s="1206"/>
      <c r="BC140" s="1206"/>
      <c r="BD140" s="1206"/>
      <c r="BE140" s="1206"/>
      <c r="BF140" s="1206"/>
      <c r="BG140" s="1206"/>
      <c r="BH140" s="1206"/>
      <c r="BI140" s="1206"/>
      <c r="BJ140" s="1206"/>
      <c r="BK140" s="1206"/>
      <c r="BL140" s="1206"/>
      <c r="BM140" s="1206"/>
      <c r="BN140" s="1206"/>
      <c r="BO140" s="1206"/>
      <c r="BP140" s="1206"/>
      <c r="BQ140" s="1206"/>
      <c r="BR140" s="1206"/>
      <c r="BS140" s="1206"/>
      <c r="BT140" s="1206"/>
      <c r="BU140" s="1206"/>
      <c r="BV140" s="1206"/>
      <c r="BW140" s="1206"/>
      <c r="BX140" s="1206"/>
      <c r="BY140" s="1206"/>
      <c r="BZ140" s="1206"/>
      <c r="CA140" s="1206"/>
      <c r="CB140" s="1206"/>
      <c r="CC140" s="1206"/>
      <c r="CD140" s="1206"/>
      <c r="CE140" s="1206"/>
      <c r="CF140" s="1206"/>
      <c r="CG140" s="1206"/>
      <c r="CH140" s="1206"/>
      <c r="CI140" s="1206"/>
      <c r="CJ140" s="1206"/>
      <c r="CK140" s="1206"/>
      <c r="CL140" s="1206"/>
      <c r="CM140" s="1206"/>
      <c r="CN140" s="1206"/>
      <c r="CO140" s="1206"/>
      <c r="CP140" s="1206"/>
      <c r="CQ140" s="1206"/>
      <c r="CR140" s="1206"/>
      <c r="CS140" s="1206"/>
      <c r="CT140" s="1206"/>
      <c r="CU140" s="1206"/>
      <c r="CV140" s="1206"/>
      <c r="CW140" s="1206"/>
      <c r="CX140" s="1206"/>
      <c r="CY140" s="1206"/>
      <c r="CZ140" s="1206"/>
      <c r="DA140" s="1206"/>
      <c r="DB140" s="1206"/>
      <c r="DC140" s="1206"/>
      <c r="DD140" s="1206"/>
      <c r="DE140" s="1206"/>
      <c r="DF140" s="1206"/>
      <c r="DG140" s="1206"/>
      <c r="DH140" s="1206"/>
      <c r="DI140" s="1206"/>
      <c r="DJ140" s="1206"/>
      <c r="DK140" s="1206"/>
      <c r="DL140" s="1206"/>
      <c r="DM140" s="1206"/>
      <c r="DN140" s="1206"/>
      <c r="DO140" s="1206"/>
      <c r="DP140" s="1206"/>
      <c r="DQ140" s="1206"/>
    </row>
    <row r="141" spans="1:121" x14ac:dyDescent="0.2">
      <c r="A141" s="1209"/>
      <c r="B141" s="1209"/>
      <c r="C141" s="1209"/>
      <c r="D141" s="1209"/>
      <c r="E141" s="1209"/>
      <c r="F141" s="1209"/>
      <c r="G141" s="1209"/>
      <c r="H141" s="1209"/>
      <c r="I141" s="1209"/>
      <c r="J141" s="1209"/>
      <c r="K141" s="1209"/>
      <c r="L141" s="1209"/>
      <c r="M141" s="1209"/>
      <c r="N141" s="1209"/>
      <c r="O141" s="1209"/>
      <c r="P141" s="1209"/>
      <c r="Q141" s="1209"/>
      <c r="R141" s="1209"/>
      <c r="S141" s="1209"/>
      <c r="T141" s="1209"/>
      <c r="U141" s="1209"/>
      <c r="V141" s="1209"/>
      <c r="W141" s="1209"/>
      <c r="X141" s="1209"/>
      <c r="Y141" s="1209"/>
      <c r="Z141" s="1209"/>
      <c r="AA141" s="1209"/>
      <c r="AB141" s="1209"/>
      <c r="AC141" s="1209"/>
      <c r="AD141" s="1209"/>
      <c r="AE141" s="1209"/>
      <c r="AF141" s="1209"/>
      <c r="AG141" s="1210"/>
      <c r="AH141" s="1210"/>
      <c r="AI141" s="1210"/>
      <c r="AJ141" s="1210"/>
      <c r="AK141" s="1206"/>
      <c r="AL141" s="1206"/>
      <c r="AM141" s="1206"/>
      <c r="AN141" s="1206"/>
      <c r="AO141" s="1206"/>
      <c r="AP141" s="1206"/>
      <c r="AQ141" s="1206"/>
      <c r="AR141" s="1206"/>
      <c r="AS141" s="1206"/>
      <c r="AT141" s="1206"/>
      <c r="AU141" s="1206"/>
      <c r="AV141" s="1206"/>
      <c r="AW141" s="1206"/>
      <c r="AX141" s="1206"/>
      <c r="AY141" s="1206"/>
      <c r="AZ141" s="1206"/>
      <c r="BA141" s="1206"/>
      <c r="BB141" s="1206"/>
      <c r="BC141" s="1206"/>
      <c r="BD141" s="1206"/>
      <c r="BE141" s="1206"/>
      <c r="BF141" s="1206"/>
      <c r="BG141" s="1206"/>
      <c r="BH141" s="1206"/>
      <c r="BI141" s="1206"/>
      <c r="BJ141" s="1206"/>
      <c r="BK141" s="1206"/>
      <c r="BL141" s="1206"/>
      <c r="BM141" s="1206"/>
      <c r="BN141" s="1206"/>
      <c r="BO141" s="1206"/>
      <c r="BP141" s="1206"/>
      <c r="BQ141" s="1206"/>
      <c r="BR141" s="1206"/>
      <c r="BS141" s="1206"/>
      <c r="BT141" s="1206"/>
      <c r="BU141" s="1206"/>
      <c r="BV141" s="1206"/>
      <c r="BW141" s="1206"/>
      <c r="BX141" s="1206"/>
      <c r="BY141" s="1206"/>
      <c r="BZ141" s="1206"/>
      <c r="CA141" s="1206"/>
      <c r="CB141" s="1206"/>
      <c r="CC141" s="1206"/>
      <c r="CD141" s="1206"/>
      <c r="CE141" s="1206"/>
      <c r="CF141" s="1206"/>
      <c r="CG141" s="1206"/>
      <c r="CH141" s="1206"/>
      <c r="CI141" s="1206"/>
      <c r="CJ141" s="1206"/>
      <c r="CK141" s="1206"/>
      <c r="CL141" s="1206"/>
      <c r="CM141" s="1206"/>
      <c r="CN141" s="1206"/>
      <c r="CO141" s="1206"/>
      <c r="CP141" s="1206"/>
      <c r="CQ141" s="1206"/>
      <c r="CR141" s="1206"/>
      <c r="CS141" s="1206"/>
      <c r="CT141" s="1206"/>
      <c r="CU141" s="1206"/>
      <c r="CV141" s="1206"/>
      <c r="CW141" s="1206"/>
      <c r="CX141" s="1206"/>
      <c r="CY141" s="1206"/>
      <c r="CZ141" s="1206"/>
      <c r="DA141" s="1206"/>
      <c r="DB141" s="1206"/>
      <c r="DC141" s="1206"/>
      <c r="DD141" s="1206"/>
      <c r="DE141" s="1206"/>
      <c r="DF141" s="1206"/>
      <c r="DG141" s="1206"/>
      <c r="DH141" s="1206"/>
      <c r="DI141" s="1206"/>
      <c r="DJ141" s="1206"/>
      <c r="DK141" s="1206"/>
      <c r="DL141" s="1206"/>
      <c r="DM141" s="1206"/>
      <c r="DN141" s="1206"/>
      <c r="DO141" s="1206"/>
      <c r="DP141" s="1206"/>
      <c r="DQ141" s="1206"/>
    </row>
    <row r="142" spans="1:121" x14ac:dyDescent="0.2">
      <c r="A142" s="1209"/>
      <c r="B142" s="1209"/>
      <c r="C142" s="1209"/>
      <c r="D142" s="1209"/>
      <c r="E142" s="1209"/>
      <c r="F142" s="1209"/>
      <c r="G142" s="1209"/>
      <c r="H142" s="1209"/>
      <c r="I142" s="1209"/>
      <c r="J142" s="1209"/>
      <c r="K142" s="1209"/>
      <c r="L142" s="1209"/>
      <c r="M142" s="1209"/>
      <c r="N142" s="1209"/>
      <c r="O142" s="1209"/>
      <c r="P142" s="1209"/>
      <c r="Q142" s="1209"/>
      <c r="R142" s="1209"/>
      <c r="S142" s="1209"/>
      <c r="T142" s="1209"/>
      <c r="U142" s="1209"/>
      <c r="V142" s="1209"/>
      <c r="W142" s="1209"/>
      <c r="X142" s="1209"/>
      <c r="Y142" s="1209"/>
      <c r="Z142" s="1209"/>
      <c r="AA142" s="1209"/>
      <c r="AB142" s="1209"/>
      <c r="AC142" s="1209"/>
      <c r="AD142" s="1209"/>
      <c r="AE142" s="1209"/>
      <c r="AF142" s="1209"/>
      <c r="AG142" s="1210"/>
      <c r="AH142" s="1210"/>
      <c r="AI142" s="1210"/>
      <c r="AJ142" s="1210"/>
      <c r="AK142" s="1206"/>
      <c r="AL142" s="1206"/>
      <c r="AM142" s="1206"/>
      <c r="AN142" s="1206"/>
      <c r="AO142" s="1206"/>
      <c r="AP142" s="1206"/>
      <c r="AQ142" s="1206"/>
      <c r="AR142" s="1206"/>
      <c r="AS142" s="1206"/>
      <c r="AT142" s="1206"/>
      <c r="AU142" s="1206"/>
      <c r="AV142" s="1206"/>
      <c r="AW142" s="1206"/>
      <c r="AX142" s="1206"/>
      <c r="AY142" s="1206"/>
      <c r="AZ142" s="1206"/>
      <c r="BA142" s="1206"/>
      <c r="BB142" s="1206"/>
      <c r="BC142" s="1206"/>
      <c r="BD142" s="1206"/>
      <c r="BE142" s="1206"/>
      <c r="BF142" s="1206"/>
      <c r="BG142" s="1206"/>
      <c r="BH142" s="1206"/>
      <c r="BI142" s="1206"/>
      <c r="BJ142" s="1206"/>
      <c r="BK142" s="1206"/>
      <c r="BL142" s="1206"/>
      <c r="BM142" s="1206"/>
      <c r="BN142" s="1206"/>
      <c r="BO142" s="1206"/>
      <c r="BP142" s="1206"/>
      <c r="BQ142" s="1206"/>
      <c r="BR142" s="1206"/>
      <c r="BS142" s="1206"/>
      <c r="BT142" s="1206"/>
      <c r="BU142" s="1206"/>
      <c r="BV142" s="1206"/>
      <c r="BW142" s="1206"/>
      <c r="BX142" s="1206"/>
      <c r="BY142" s="1206"/>
      <c r="BZ142" s="1206"/>
      <c r="CA142" s="1206"/>
      <c r="CB142" s="1206"/>
      <c r="CC142" s="1206"/>
      <c r="CD142" s="1206"/>
      <c r="CE142" s="1206"/>
      <c r="CF142" s="1206"/>
      <c r="CG142" s="1206"/>
      <c r="CH142" s="1206"/>
      <c r="CI142" s="1206"/>
      <c r="CJ142" s="1206"/>
      <c r="CK142" s="1206"/>
      <c r="CL142" s="1206"/>
      <c r="CM142" s="1206"/>
      <c r="CN142" s="1206"/>
      <c r="CO142" s="1206"/>
      <c r="CP142" s="1206"/>
      <c r="CQ142" s="1206"/>
      <c r="CR142" s="1206"/>
      <c r="CS142" s="1206"/>
      <c r="CT142" s="1206"/>
      <c r="CU142" s="1206"/>
      <c r="CV142" s="1206"/>
      <c r="CW142" s="1206"/>
      <c r="CX142" s="1206"/>
      <c r="CY142" s="1206"/>
      <c r="CZ142" s="1206"/>
      <c r="DA142" s="1206"/>
      <c r="DB142" s="1206"/>
      <c r="DC142" s="1206"/>
      <c r="DD142" s="1206"/>
      <c r="DE142" s="1206"/>
      <c r="DF142" s="1206"/>
      <c r="DG142" s="1206"/>
      <c r="DH142" s="1206"/>
      <c r="DI142" s="1206"/>
      <c r="DJ142" s="1206"/>
      <c r="DK142" s="1206"/>
      <c r="DL142" s="1206"/>
      <c r="DM142" s="1206"/>
      <c r="DN142" s="1206"/>
      <c r="DO142" s="1206"/>
      <c r="DP142" s="1206"/>
      <c r="DQ142" s="1206"/>
    </row>
    <row r="143" spans="1:121" x14ac:dyDescent="0.2">
      <c r="A143" s="1209"/>
      <c r="B143" s="1209"/>
      <c r="C143" s="1209"/>
      <c r="D143" s="1209"/>
      <c r="E143" s="1209"/>
      <c r="F143" s="1209"/>
      <c r="G143" s="1209"/>
      <c r="H143" s="1209"/>
      <c r="I143" s="1209"/>
      <c r="J143" s="1209"/>
      <c r="K143" s="1209"/>
      <c r="L143" s="1209"/>
      <c r="M143" s="1209"/>
      <c r="N143" s="1209"/>
      <c r="O143" s="1209"/>
      <c r="P143" s="1209"/>
      <c r="Q143" s="1209"/>
      <c r="R143" s="1209"/>
      <c r="S143" s="1209"/>
      <c r="T143" s="1209"/>
      <c r="U143" s="1209"/>
      <c r="V143" s="1209"/>
      <c r="W143" s="1209"/>
      <c r="X143" s="1209"/>
      <c r="Y143" s="1209"/>
      <c r="Z143" s="1209"/>
      <c r="AA143" s="1209"/>
      <c r="AB143" s="1209"/>
      <c r="AC143" s="1209"/>
      <c r="AD143" s="1209"/>
      <c r="AE143" s="1209"/>
      <c r="AF143" s="1209"/>
      <c r="AG143" s="1210"/>
      <c r="AH143" s="1210"/>
      <c r="AI143" s="1210"/>
      <c r="AJ143" s="1210"/>
      <c r="AK143" s="1206"/>
      <c r="AL143" s="1206"/>
      <c r="AM143" s="1206"/>
      <c r="AN143" s="1206"/>
      <c r="AO143" s="1206"/>
      <c r="AP143" s="1206"/>
      <c r="AQ143" s="1206"/>
      <c r="AR143" s="1206"/>
      <c r="AS143" s="1206"/>
      <c r="AT143" s="1206"/>
      <c r="AU143" s="1206"/>
      <c r="AV143" s="1206"/>
      <c r="AW143" s="1206"/>
      <c r="AX143" s="1206"/>
      <c r="AY143" s="1206"/>
      <c r="AZ143" s="1206"/>
      <c r="BA143" s="1206"/>
      <c r="BB143" s="1206"/>
      <c r="BC143" s="1206"/>
      <c r="BD143" s="1206"/>
      <c r="BE143" s="1206"/>
      <c r="BF143" s="1206"/>
      <c r="BG143" s="1206"/>
      <c r="BH143" s="1206"/>
      <c r="BI143" s="1206"/>
      <c r="BJ143" s="1206"/>
      <c r="BK143" s="1206"/>
      <c r="BL143" s="1206"/>
      <c r="BM143" s="1206"/>
      <c r="BN143" s="1206"/>
      <c r="BO143" s="1206"/>
      <c r="BP143" s="1206"/>
      <c r="BQ143" s="1206"/>
      <c r="BR143" s="1206"/>
      <c r="BS143" s="1206"/>
      <c r="BT143" s="1206"/>
      <c r="BU143" s="1206"/>
      <c r="BV143" s="1206"/>
      <c r="BW143" s="1206"/>
      <c r="BX143" s="1206"/>
      <c r="BY143" s="1206"/>
      <c r="BZ143" s="1206"/>
      <c r="CA143" s="1206"/>
      <c r="CB143" s="1206"/>
      <c r="CC143" s="1206"/>
      <c r="CD143" s="1206"/>
      <c r="CE143" s="1206"/>
      <c r="CF143" s="1206"/>
      <c r="CG143" s="1206"/>
      <c r="CH143" s="1206"/>
      <c r="CI143" s="1206"/>
      <c r="CJ143" s="1206"/>
      <c r="CK143" s="1206"/>
      <c r="CL143" s="1206"/>
      <c r="CM143" s="1206"/>
      <c r="CN143" s="1206"/>
      <c r="CO143" s="1206"/>
      <c r="CP143" s="1206"/>
      <c r="CQ143" s="1206"/>
      <c r="CR143" s="1206"/>
      <c r="CS143" s="1206"/>
      <c r="CT143" s="1206"/>
      <c r="CU143" s="1206"/>
      <c r="CV143" s="1206"/>
      <c r="CW143" s="1206"/>
      <c r="CX143" s="1206"/>
      <c r="CY143" s="1206"/>
      <c r="CZ143" s="1206"/>
      <c r="DA143" s="1206"/>
      <c r="DB143" s="1206"/>
      <c r="DC143" s="1206"/>
      <c r="DD143" s="1206"/>
      <c r="DE143" s="1206"/>
      <c r="DF143" s="1206"/>
      <c r="DG143" s="1206"/>
      <c r="DH143" s="1206"/>
      <c r="DI143" s="1206"/>
      <c r="DJ143" s="1206"/>
      <c r="DK143" s="1206"/>
      <c r="DL143" s="1206"/>
      <c r="DM143" s="1206"/>
      <c r="DN143" s="1206"/>
      <c r="DO143" s="1206"/>
      <c r="DP143" s="1206"/>
      <c r="DQ143" s="1206"/>
    </row>
    <row r="144" spans="1:121" x14ac:dyDescent="0.2">
      <c r="A144" s="1209"/>
      <c r="B144" s="1209"/>
      <c r="C144" s="1209"/>
      <c r="D144" s="1209"/>
      <c r="E144" s="1209"/>
      <c r="F144" s="1209"/>
      <c r="G144" s="1209"/>
      <c r="H144" s="1209"/>
      <c r="I144" s="1209"/>
      <c r="J144" s="1209"/>
      <c r="K144" s="1209"/>
      <c r="L144" s="1209"/>
      <c r="M144" s="1209"/>
      <c r="N144" s="1209"/>
      <c r="O144" s="1209"/>
      <c r="P144" s="1209"/>
      <c r="Q144" s="1209"/>
      <c r="R144" s="1209"/>
      <c r="S144" s="1209"/>
      <c r="T144" s="1209"/>
      <c r="U144" s="1209"/>
      <c r="V144" s="1209"/>
      <c r="W144" s="1209"/>
      <c r="X144" s="1209"/>
      <c r="Y144" s="1209"/>
      <c r="Z144" s="1209"/>
      <c r="AA144" s="1209"/>
      <c r="AB144" s="1209"/>
      <c r="AC144" s="1209"/>
      <c r="AD144" s="1209"/>
      <c r="AE144" s="1209"/>
      <c r="AF144" s="1209"/>
      <c r="AG144" s="1210"/>
      <c r="AH144" s="1210"/>
      <c r="AI144" s="1210"/>
      <c r="AJ144" s="1210"/>
      <c r="AK144" s="1206"/>
      <c r="AL144" s="1206"/>
      <c r="AM144" s="1206"/>
      <c r="AN144" s="1206"/>
      <c r="AO144" s="1206"/>
      <c r="AP144" s="1206"/>
      <c r="AQ144" s="1206"/>
      <c r="AR144" s="1206"/>
      <c r="AS144" s="1206"/>
      <c r="AT144" s="1206"/>
      <c r="AU144" s="1206"/>
      <c r="AV144" s="1206"/>
      <c r="AW144" s="1206"/>
      <c r="AX144" s="1206"/>
      <c r="AY144" s="1206"/>
      <c r="AZ144" s="1206"/>
      <c r="BA144" s="1206"/>
      <c r="BB144" s="1206"/>
      <c r="BC144" s="1206"/>
      <c r="BD144" s="1206"/>
      <c r="BE144" s="1206"/>
      <c r="BF144" s="1206"/>
      <c r="BG144" s="1206"/>
      <c r="BH144" s="1206"/>
      <c r="BI144" s="1206"/>
      <c r="BJ144" s="1206"/>
      <c r="BK144" s="1206"/>
      <c r="BL144" s="1206"/>
      <c r="BM144" s="1206"/>
      <c r="BN144" s="1206"/>
      <c r="BO144" s="1206"/>
      <c r="BP144" s="1206"/>
      <c r="BQ144" s="1206"/>
      <c r="BR144" s="1206"/>
      <c r="BS144" s="1206"/>
      <c r="BT144" s="1206"/>
      <c r="BU144" s="1206"/>
      <c r="BV144" s="1206"/>
      <c r="BW144" s="1206"/>
      <c r="BX144" s="1206"/>
      <c r="BY144" s="1206"/>
      <c r="BZ144" s="1206"/>
      <c r="CA144" s="1206"/>
      <c r="CB144" s="1206"/>
      <c r="CC144" s="1206"/>
      <c r="CD144" s="1206"/>
      <c r="CE144" s="1206"/>
      <c r="CF144" s="1206"/>
      <c r="CG144" s="1206"/>
      <c r="CH144" s="1206"/>
      <c r="CI144" s="1206"/>
      <c r="CJ144" s="1206"/>
      <c r="CK144" s="1206"/>
      <c r="CL144" s="1206"/>
      <c r="CM144" s="1206"/>
      <c r="CN144" s="1206"/>
      <c r="CO144" s="1206"/>
      <c r="CP144" s="1206"/>
      <c r="CQ144" s="1206"/>
      <c r="CR144" s="1206"/>
      <c r="CS144" s="1206"/>
      <c r="CT144" s="1206"/>
      <c r="CU144" s="1206"/>
      <c r="CV144" s="1206"/>
      <c r="CW144" s="1206"/>
      <c r="CX144" s="1206"/>
      <c r="CY144" s="1206"/>
      <c r="CZ144" s="1206"/>
      <c r="DA144" s="1206"/>
      <c r="DB144" s="1206"/>
      <c r="DC144" s="1206"/>
      <c r="DD144" s="1206"/>
      <c r="DE144" s="1206"/>
      <c r="DF144" s="1206"/>
      <c r="DG144" s="1206"/>
      <c r="DH144" s="1206"/>
      <c r="DI144" s="1206"/>
      <c r="DJ144" s="1206"/>
      <c r="DK144" s="1206"/>
      <c r="DL144" s="1206"/>
      <c r="DM144" s="1206"/>
      <c r="DN144" s="1206"/>
      <c r="DO144" s="1206"/>
      <c r="DP144" s="1206"/>
      <c r="DQ144" s="1206"/>
    </row>
    <row r="145" spans="1:121" x14ac:dyDescent="0.2">
      <c r="A145" s="1209"/>
      <c r="B145" s="1209"/>
      <c r="C145" s="1209"/>
      <c r="D145" s="1209"/>
      <c r="E145" s="1209"/>
      <c r="F145" s="1209"/>
      <c r="G145" s="1209"/>
      <c r="H145" s="1209"/>
      <c r="I145" s="1209"/>
      <c r="J145" s="1209"/>
      <c r="K145" s="1209"/>
      <c r="L145" s="1209"/>
      <c r="M145" s="1209"/>
      <c r="N145" s="1209"/>
      <c r="O145" s="1209"/>
      <c r="P145" s="1209"/>
      <c r="Q145" s="1209"/>
      <c r="R145" s="1209"/>
      <c r="S145" s="1209"/>
      <c r="T145" s="1209"/>
      <c r="U145" s="1209"/>
      <c r="V145" s="1209"/>
      <c r="W145" s="1209"/>
      <c r="X145" s="1209"/>
      <c r="Y145" s="1209"/>
      <c r="Z145" s="1209"/>
      <c r="AA145" s="1209"/>
      <c r="AB145" s="1209"/>
      <c r="AC145" s="1209"/>
      <c r="AD145" s="1209"/>
      <c r="AE145" s="1209"/>
      <c r="AF145" s="1209"/>
      <c r="AG145" s="1210"/>
      <c r="AH145" s="1210"/>
      <c r="AI145" s="1210"/>
      <c r="AJ145" s="1210"/>
      <c r="AK145" s="1206"/>
      <c r="AL145" s="1206"/>
      <c r="AM145" s="1206"/>
      <c r="AN145" s="1206"/>
      <c r="AO145" s="1206"/>
      <c r="AP145" s="1206"/>
      <c r="AQ145" s="1206"/>
      <c r="AR145" s="1206"/>
      <c r="AS145" s="1206"/>
      <c r="AT145" s="1206"/>
      <c r="AU145" s="1206"/>
      <c r="AV145" s="1206"/>
      <c r="AW145" s="1206"/>
      <c r="AX145" s="1206"/>
      <c r="AY145" s="1206"/>
      <c r="AZ145" s="1206"/>
      <c r="BA145" s="1206"/>
      <c r="BB145" s="1206"/>
      <c r="BC145" s="1206"/>
      <c r="BD145" s="1206"/>
      <c r="BE145" s="1206"/>
      <c r="BF145" s="1206"/>
      <c r="BG145" s="1206"/>
      <c r="BH145" s="1206"/>
      <c r="BI145" s="1206"/>
      <c r="BJ145" s="1206"/>
      <c r="BK145" s="1206"/>
      <c r="BL145" s="1206"/>
      <c r="BM145" s="1206"/>
      <c r="BN145" s="1206"/>
      <c r="BO145" s="1206"/>
      <c r="BP145" s="1206"/>
      <c r="BQ145" s="1206"/>
      <c r="BR145" s="1206"/>
      <c r="BS145" s="1206"/>
      <c r="BT145" s="1206"/>
      <c r="BU145" s="1206"/>
      <c r="BV145" s="1206"/>
      <c r="BW145" s="1206"/>
      <c r="BX145" s="1206"/>
      <c r="BY145" s="1206"/>
      <c r="BZ145" s="1206"/>
      <c r="CA145" s="1206"/>
      <c r="CB145" s="1206"/>
      <c r="CC145" s="1206"/>
      <c r="CD145" s="1206"/>
      <c r="CE145" s="1206"/>
      <c r="CF145" s="1206"/>
      <c r="CG145" s="1206"/>
      <c r="CH145" s="1206"/>
      <c r="CI145" s="1206"/>
      <c r="CJ145" s="1206"/>
      <c r="CK145" s="1206"/>
      <c r="CL145" s="1206"/>
      <c r="CM145" s="1206"/>
      <c r="CN145" s="1206"/>
      <c r="CO145" s="1206"/>
      <c r="CP145" s="1206"/>
      <c r="CQ145" s="1206"/>
      <c r="CR145" s="1206"/>
      <c r="CS145" s="1206"/>
      <c r="CT145" s="1206"/>
      <c r="CU145" s="1206"/>
      <c r="CV145" s="1206"/>
      <c r="CW145" s="1206"/>
      <c r="CX145" s="1206"/>
      <c r="CY145" s="1206"/>
      <c r="CZ145" s="1206"/>
      <c r="DA145" s="1206"/>
      <c r="DB145" s="1206"/>
      <c r="DC145" s="1206"/>
      <c r="DD145" s="1206"/>
      <c r="DE145" s="1206"/>
      <c r="DF145" s="1206"/>
      <c r="DG145" s="1206"/>
      <c r="DH145" s="1206"/>
      <c r="DI145" s="1206"/>
      <c r="DJ145" s="1206"/>
      <c r="DK145" s="1206"/>
      <c r="DL145" s="1206"/>
      <c r="DM145" s="1206"/>
      <c r="DN145" s="1206"/>
      <c r="DO145" s="1206"/>
      <c r="DP145" s="1206"/>
      <c r="DQ145" s="1206"/>
    </row>
    <row r="146" spans="1:121" x14ac:dyDescent="0.2">
      <c r="A146" s="1209"/>
      <c r="B146" s="1209"/>
      <c r="C146" s="1209"/>
      <c r="D146" s="1209"/>
      <c r="E146" s="1209"/>
      <c r="F146" s="1209"/>
      <c r="G146" s="1209"/>
      <c r="H146" s="1209"/>
      <c r="I146" s="1209"/>
      <c r="J146" s="1209"/>
      <c r="K146" s="1209"/>
      <c r="L146" s="1209"/>
      <c r="M146" s="1209"/>
      <c r="N146" s="1209"/>
      <c r="O146" s="1209"/>
      <c r="P146" s="1209"/>
      <c r="Q146" s="1209"/>
      <c r="R146" s="1209"/>
      <c r="S146" s="1209"/>
      <c r="T146" s="1209"/>
      <c r="U146" s="1209"/>
      <c r="V146" s="1209"/>
      <c r="W146" s="1209"/>
      <c r="X146" s="1209"/>
      <c r="Y146" s="1209"/>
      <c r="Z146" s="1209"/>
      <c r="AA146" s="1209"/>
      <c r="AB146" s="1209"/>
      <c r="AC146" s="1209"/>
      <c r="AD146" s="1209"/>
      <c r="AE146" s="1209"/>
      <c r="AF146" s="1209"/>
      <c r="AG146" s="1210"/>
      <c r="AH146" s="1210"/>
      <c r="AI146" s="1210"/>
      <c r="AJ146" s="1210"/>
      <c r="AK146" s="1206"/>
      <c r="AL146" s="1206"/>
      <c r="AM146" s="1206"/>
      <c r="AN146" s="1206"/>
      <c r="AO146" s="1206"/>
      <c r="AP146" s="1206"/>
      <c r="AQ146" s="1206"/>
      <c r="AR146" s="1206"/>
      <c r="AS146" s="1206"/>
      <c r="AT146" s="1206"/>
      <c r="AU146" s="1206"/>
      <c r="AV146" s="1206"/>
      <c r="AW146" s="1206"/>
      <c r="AX146" s="1206"/>
      <c r="AY146" s="1206"/>
      <c r="AZ146" s="1206"/>
      <c r="BA146" s="1206"/>
      <c r="BB146" s="1206"/>
      <c r="BC146" s="1206"/>
      <c r="BD146" s="1206"/>
      <c r="BE146" s="1206"/>
      <c r="BF146" s="1206"/>
      <c r="BG146" s="1206"/>
      <c r="BH146" s="1206"/>
      <c r="BI146" s="1206"/>
      <c r="BJ146" s="1206"/>
      <c r="BK146" s="1206"/>
      <c r="BL146" s="1206"/>
      <c r="BM146" s="1206"/>
      <c r="BN146" s="1206"/>
      <c r="BO146" s="1206"/>
      <c r="BP146" s="1206"/>
      <c r="BQ146" s="1206"/>
      <c r="BR146" s="1206"/>
      <c r="BS146" s="1206"/>
      <c r="BT146" s="1206"/>
      <c r="BU146" s="1206"/>
      <c r="BV146" s="1206"/>
      <c r="BW146" s="1206"/>
      <c r="BX146" s="1206"/>
      <c r="BY146" s="1206"/>
      <c r="BZ146" s="1206"/>
      <c r="CA146" s="1206"/>
      <c r="CB146" s="1206"/>
      <c r="CC146" s="1206"/>
      <c r="CD146" s="1206"/>
      <c r="CE146" s="1206"/>
      <c r="CF146" s="1206"/>
      <c r="CG146" s="1206"/>
      <c r="CH146" s="1206"/>
      <c r="CI146" s="1206"/>
      <c r="CJ146" s="1206"/>
      <c r="CK146" s="1206"/>
      <c r="CL146" s="1206"/>
      <c r="CM146" s="1206"/>
      <c r="CN146" s="1206"/>
      <c r="CO146" s="1206"/>
      <c r="CP146" s="1206"/>
      <c r="CQ146" s="1206"/>
      <c r="CR146" s="1206"/>
      <c r="CS146" s="1206"/>
      <c r="CT146" s="1206"/>
      <c r="CU146" s="1206"/>
      <c r="CV146" s="1206"/>
      <c r="CW146" s="1206"/>
      <c r="CX146" s="1206"/>
      <c r="CY146" s="1206"/>
      <c r="CZ146" s="1206"/>
      <c r="DA146" s="1206"/>
      <c r="DB146" s="1206"/>
      <c r="DC146" s="1206"/>
      <c r="DD146" s="1206"/>
      <c r="DE146" s="1206"/>
      <c r="DF146" s="1206"/>
      <c r="DG146" s="1206"/>
      <c r="DH146" s="1206"/>
      <c r="DI146" s="1206"/>
      <c r="DJ146" s="1206"/>
      <c r="DK146" s="1206"/>
      <c r="DL146" s="1206"/>
      <c r="DM146" s="1206"/>
      <c r="DN146" s="1206"/>
      <c r="DO146" s="1206"/>
      <c r="DP146" s="1206"/>
      <c r="DQ146" s="1206"/>
    </row>
    <row r="147" spans="1:121" x14ac:dyDescent="0.2">
      <c r="A147" s="1209"/>
      <c r="B147" s="1209"/>
      <c r="C147" s="1209"/>
      <c r="D147" s="1209"/>
      <c r="E147" s="1209"/>
      <c r="F147" s="1209"/>
      <c r="G147" s="1209"/>
      <c r="H147" s="1209"/>
      <c r="I147" s="1209"/>
      <c r="J147" s="1209"/>
      <c r="K147" s="1209"/>
      <c r="L147" s="1209"/>
      <c r="M147" s="1209"/>
      <c r="N147" s="1209"/>
      <c r="O147" s="1209"/>
      <c r="P147" s="1209"/>
      <c r="Q147" s="1209"/>
      <c r="R147" s="1209"/>
      <c r="S147" s="1209"/>
      <c r="T147" s="1209"/>
      <c r="U147" s="1209"/>
      <c r="V147" s="1209"/>
      <c r="W147" s="1209"/>
      <c r="X147" s="1209"/>
      <c r="Y147" s="1209"/>
      <c r="Z147" s="1209"/>
      <c r="AA147" s="1209"/>
      <c r="AB147" s="1209"/>
      <c r="AC147" s="1209"/>
      <c r="AD147" s="1209"/>
      <c r="AE147" s="1209"/>
      <c r="AF147" s="1209"/>
      <c r="AG147" s="1210"/>
      <c r="AH147" s="1210"/>
      <c r="AI147" s="1210"/>
      <c r="AJ147" s="1210"/>
      <c r="AK147" s="1206"/>
      <c r="AL147" s="1206"/>
      <c r="AM147" s="1206"/>
      <c r="AN147" s="1206"/>
      <c r="AO147" s="1206"/>
      <c r="AP147" s="1206"/>
      <c r="AQ147" s="1206"/>
      <c r="AR147" s="1206"/>
      <c r="AS147" s="1206"/>
      <c r="AT147" s="1206"/>
      <c r="AU147" s="1206"/>
      <c r="AV147" s="1206"/>
      <c r="AW147" s="1206"/>
      <c r="AX147" s="1206"/>
      <c r="AY147" s="1206"/>
      <c r="AZ147" s="1206"/>
      <c r="BA147" s="1206"/>
      <c r="BB147" s="1206"/>
      <c r="BC147" s="1206"/>
      <c r="BD147" s="1206"/>
      <c r="BE147" s="1206"/>
      <c r="BF147" s="1206"/>
      <c r="BG147" s="1206"/>
      <c r="BH147" s="1206"/>
      <c r="BI147" s="1206"/>
      <c r="BJ147" s="1206"/>
      <c r="BK147" s="1206"/>
      <c r="BL147" s="1206"/>
      <c r="BM147" s="1206"/>
      <c r="BN147" s="1206"/>
      <c r="BO147" s="1206"/>
      <c r="BP147" s="1206"/>
      <c r="BQ147" s="1206"/>
      <c r="BR147" s="1206"/>
      <c r="BS147" s="1206"/>
      <c r="BT147" s="1206"/>
      <c r="BU147" s="1206"/>
      <c r="BV147" s="1206"/>
      <c r="BW147" s="1206"/>
      <c r="BX147" s="1206"/>
      <c r="BY147" s="1206"/>
      <c r="BZ147" s="1206"/>
      <c r="CA147" s="1206"/>
      <c r="CB147" s="1206"/>
      <c r="CC147" s="1206"/>
      <c r="CD147" s="1206"/>
      <c r="CE147" s="1206"/>
      <c r="CF147" s="1206"/>
      <c r="CG147" s="1206"/>
      <c r="CH147" s="1206"/>
      <c r="CI147" s="1206"/>
      <c r="CJ147" s="1206"/>
      <c r="CK147" s="1206"/>
      <c r="CL147" s="1206"/>
      <c r="CM147" s="1206"/>
      <c r="CN147" s="1206"/>
      <c r="CO147" s="1206"/>
      <c r="CP147" s="1206"/>
      <c r="CQ147" s="1206"/>
      <c r="CR147" s="1206"/>
      <c r="CS147" s="1206"/>
      <c r="CT147" s="1206"/>
      <c r="CU147" s="1206"/>
      <c r="CV147" s="1206"/>
      <c r="CW147" s="1206"/>
      <c r="CX147" s="1206"/>
      <c r="CY147" s="1206"/>
      <c r="CZ147" s="1206"/>
      <c r="DA147" s="1206"/>
      <c r="DB147" s="1206"/>
      <c r="DC147" s="1206"/>
      <c r="DD147" s="1206"/>
      <c r="DE147" s="1206"/>
      <c r="DF147" s="1206"/>
      <c r="DG147" s="1206"/>
      <c r="DH147" s="1206"/>
      <c r="DI147" s="1206"/>
      <c r="DJ147" s="1206"/>
      <c r="DK147" s="1206"/>
      <c r="DL147" s="1206"/>
      <c r="DM147" s="1206"/>
      <c r="DN147" s="1206"/>
      <c r="DO147" s="1206"/>
      <c r="DP147" s="1206"/>
      <c r="DQ147" s="1206"/>
    </row>
    <row r="148" spans="1:121" x14ac:dyDescent="0.2">
      <c r="A148" s="1209"/>
      <c r="B148" s="1209"/>
      <c r="C148" s="1209"/>
      <c r="D148" s="1209"/>
      <c r="E148" s="1209"/>
      <c r="F148" s="1209"/>
      <c r="G148" s="1209"/>
      <c r="H148" s="1209"/>
      <c r="I148" s="1209"/>
      <c r="J148" s="1209"/>
      <c r="K148" s="1209"/>
      <c r="L148" s="1209"/>
      <c r="M148" s="1209"/>
      <c r="N148" s="1209"/>
      <c r="O148" s="1209"/>
      <c r="P148" s="1209"/>
      <c r="Q148" s="1209"/>
      <c r="R148" s="1209"/>
      <c r="S148" s="1209"/>
      <c r="T148" s="1209"/>
      <c r="U148" s="1209"/>
      <c r="V148" s="1209"/>
      <c r="W148" s="1209"/>
      <c r="X148" s="1209"/>
      <c r="Y148" s="1209"/>
      <c r="Z148" s="1209"/>
      <c r="AA148" s="1209"/>
      <c r="AB148" s="1209"/>
      <c r="AC148" s="1209"/>
      <c r="AD148" s="1209"/>
      <c r="AE148" s="1209"/>
      <c r="AF148" s="1209"/>
      <c r="AG148" s="1210"/>
      <c r="AH148" s="1210"/>
      <c r="AI148" s="1210"/>
      <c r="AJ148" s="1210"/>
      <c r="AK148" s="1206"/>
      <c r="AL148" s="1206"/>
      <c r="AM148" s="1206"/>
      <c r="AN148" s="1206"/>
      <c r="AO148" s="1206"/>
      <c r="AP148" s="1206"/>
      <c r="AQ148" s="1206"/>
      <c r="AR148" s="1206"/>
      <c r="AS148" s="1206"/>
      <c r="AT148" s="1206"/>
      <c r="AU148" s="1206"/>
      <c r="AV148" s="1206"/>
      <c r="AW148" s="1206"/>
      <c r="AX148" s="1206"/>
      <c r="AY148" s="1206"/>
      <c r="AZ148" s="1206"/>
      <c r="BA148" s="1206"/>
      <c r="BB148" s="1206"/>
      <c r="BC148" s="1206"/>
      <c r="BD148" s="1206"/>
      <c r="BE148" s="1206"/>
      <c r="BF148" s="1206"/>
      <c r="BG148" s="1206"/>
      <c r="BH148" s="1206"/>
      <c r="BI148" s="1206"/>
      <c r="BJ148" s="1206"/>
      <c r="BK148" s="1206"/>
      <c r="BL148" s="1206"/>
      <c r="BM148" s="1206"/>
      <c r="BN148" s="1206"/>
      <c r="BO148" s="1206"/>
      <c r="BP148" s="1206"/>
      <c r="BQ148" s="1206"/>
      <c r="BR148" s="1206"/>
      <c r="BS148" s="1206"/>
      <c r="BT148" s="1206"/>
      <c r="BU148" s="1206"/>
      <c r="BV148" s="1206"/>
      <c r="BW148" s="1206"/>
      <c r="BX148" s="1206"/>
      <c r="BY148" s="1206"/>
      <c r="BZ148" s="1206"/>
      <c r="CA148" s="1206"/>
      <c r="CB148" s="1206"/>
      <c r="CC148" s="1206"/>
      <c r="CD148" s="1206"/>
      <c r="CE148" s="1206"/>
      <c r="CF148" s="1206"/>
      <c r="CG148" s="1206"/>
      <c r="CH148" s="1206"/>
      <c r="CI148" s="1206"/>
      <c r="CJ148" s="1206"/>
      <c r="CK148" s="1206"/>
      <c r="CL148" s="1206"/>
      <c r="CM148" s="1206"/>
      <c r="CN148" s="1206"/>
      <c r="CO148" s="1206"/>
      <c r="CP148" s="1206"/>
      <c r="CQ148" s="1206"/>
      <c r="CR148" s="1206"/>
      <c r="CS148" s="1206"/>
      <c r="CT148" s="1206"/>
      <c r="CU148" s="1206"/>
      <c r="CV148" s="1206"/>
      <c r="CW148" s="1206"/>
      <c r="CX148" s="1206"/>
      <c r="CY148" s="1206"/>
      <c r="CZ148" s="1206"/>
      <c r="DA148" s="1206"/>
      <c r="DB148" s="1206"/>
      <c r="DC148" s="1206"/>
      <c r="DD148" s="1206"/>
      <c r="DE148" s="1206"/>
      <c r="DF148" s="1206"/>
      <c r="DG148" s="1206"/>
      <c r="DH148" s="1206"/>
      <c r="DI148" s="1206"/>
      <c r="DJ148" s="1206"/>
      <c r="DK148" s="1206"/>
      <c r="DL148" s="1206"/>
      <c r="DM148" s="1206"/>
      <c r="DN148" s="1206"/>
      <c r="DO148" s="1206"/>
      <c r="DP148" s="1206"/>
      <c r="DQ148" s="1206"/>
    </row>
    <row r="149" spans="1:121" x14ac:dyDescent="0.2">
      <c r="A149" s="1209"/>
      <c r="B149" s="1209"/>
      <c r="C149" s="1209"/>
      <c r="D149" s="1209"/>
      <c r="E149" s="1209"/>
      <c r="F149" s="1209"/>
      <c r="G149" s="1209"/>
      <c r="H149" s="1209"/>
      <c r="I149" s="1209"/>
      <c r="J149" s="1209"/>
      <c r="K149" s="1209"/>
      <c r="L149" s="1209"/>
      <c r="M149" s="1209"/>
      <c r="N149" s="1209"/>
      <c r="O149" s="1209"/>
      <c r="P149" s="1209"/>
      <c r="Q149" s="1209"/>
      <c r="R149" s="1209"/>
      <c r="S149" s="1209"/>
      <c r="T149" s="1209"/>
      <c r="U149" s="1209"/>
      <c r="V149" s="1209"/>
      <c r="W149" s="1209"/>
      <c r="X149" s="1209"/>
      <c r="Y149" s="1209"/>
      <c r="Z149" s="1209"/>
      <c r="AA149" s="1209"/>
      <c r="AB149" s="1209"/>
      <c r="AC149" s="1209"/>
      <c r="AD149" s="1209"/>
      <c r="AE149" s="1209"/>
      <c r="AF149" s="1209"/>
      <c r="AG149" s="1210"/>
      <c r="AH149" s="1210"/>
      <c r="AI149" s="1210"/>
      <c r="AJ149" s="1210"/>
      <c r="AK149" s="1206"/>
      <c r="AL149" s="1206"/>
      <c r="AM149" s="1206"/>
      <c r="AN149" s="1206"/>
      <c r="AO149" s="1206"/>
      <c r="AP149" s="1206"/>
      <c r="AQ149" s="1206"/>
      <c r="AR149" s="1206"/>
      <c r="AS149" s="1206"/>
      <c r="AT149" s="1206"/>
      <c r="AU149" s="1206"/>
      <c r="AV149" s="1206"/>
      <c r="AW149" s="1206"/>
      <c r="AX149" s="1206"/>
      <c r="AY149" s="1206"/>
      <c r="AZ149" s="1206"/>
      <c r="BA149" s="1206"/>
      <c r="BB149" s="1206"/>
      <c r="BC149" s="1206"/>
      <c r="BD149" s="1206"/>
      <c r="BE149" s="1206"/>
      <c r="BF149" s="1206"/>
      <c r="BG149" s="1206"/>
      <c r="BH149" s="1206"/>
      <c r="BI149" s="1206"/>
      <c r="BJ149" s="1206"/>
      <c r="BK149" s="1206"/>
      <c r="BL149" s="1206"/>
      <c r="BM149" s="1206"/>
      <c r="BN149" s="1206"/>
      <c r="BO149" s="1206"/>
      <c r="BP149" s="1206"/>
      <c r="BQ149" s="1206"/>
      <c r="BR149" s="1206"/>
      <c r="BS149" s="1206"/>
      <c r="BT149" s="1206"/>
      <c r="BU149" s="1206"/>
      <c r="BV149" s="1206"/>
      <c r="BW149" s="1206"/>
      <c r="BX149" s="1206"/>
      <c r="BY149" s="1206"/>
      <c r="BZ149" s="1206"/>
      <c r="CA149" s="1206"/>
      <c r="CB149" s="1206"/>
      <c r="CC149" s="1206"/>
      <c r="CD149" s="1206"/>
      <c r="CE149" s="1206"/>
      <c r="CF149" s="1206"/>
      <c r="CG149" s="1206"/>
      <c r="CH149" s="1206"/>
      <c r="CI149" s="1206"/>
      <c r="CJ149" s="1206"/>
      <c r="CK149" s="1206"/>
      <c r="CL149" s="1206"/>
      <c r="CM149" s="1206"/>
      <c r="CN149" s="1206"/>
      <c r="CO149" s="1206"/>
      <c r="CP149" s="1206"/>
      <c r="CQ149" s="1206"/>
      <c r="CR149" s="1206"/>
      <c r="CS149" s="1206"/>
      <c r="CT149" s="1206"/>
      <c r="CU149" s="1206"/>
      <c r="CV149" s="1206"/>
      <c r="CW149" s="1206"/>
      <c r="CX149" s="1206"/>
      <c r="CY149" s="1206"/>
      <c r="CZ149" s="1206"/>
      <c r="DA149" s="1206"/>
      <c r="DB149" s="1206"/>
      <c r="DC149" s="1206"/>
      <c r="DD149" s="1206"/>
      <c r="DE149" s="1206"/>
      <c r="DF149" s="1206"/>
      <c r="DG149" s="1206"/>
      <c r="DH149" s="1206"/>
      <c r="DI149" s="1206"/>
      <c r="DJ149" s="1206"/>
      <c r="DK149" s="1206"/>
      <c r="DL149" s="1206"/>
      <c r="DM149" s="1206"/>
      <c r="DN149" s="1206"/>
      <c r="DO149" s="1206"/>
      <c r="DP149" s="1206"/>
      <c r="DQ149" s="1206"/>
    </row>
    <row r="150" spans="1:121" x14ac:dyDescent="0.2">
      <c r="A150" s="1209"/>
      <c r="B150" s="1209"/>
      <c r="C150" s="1209"/>
      <c r="D150" s="1209"/>
      <c r="E150" s="1209"/>
      <c r="F150" s="1209"/>
      <c r="G150" s="1209"/>
      <c r="H150" s="1209"/>
      <c r="I150" s="1209"/>
      <c r="J150" s="1209"/>
      <c r="K150" s="1209"/>
      <c r="L150" s="1209"/>
      <c r="M150" s="1209"/>
      <c r="N150" s="1209"/>
      <c r="O150" s="1209"/>
      <c r="P150" s="1209"/>
      <c r="Q150" s="1209"/>
      <c r="R150" s="1209"/>
      <c r="S150" s="1209"/>
      <c r="T150" s="1209"/>
      <c r="U150" s="1209"/>
      <c r="V150" s="1209"/>
      <c r="W150" s="1209"/>
      <c r="X150" s="1209"/>
      <c r="Y150" s="1209"/>
      <c r="Z150" s="1209"/>
      <c r="AA150" s="1209"/>
      <c r="AB150" s="1209"/>
      <c r="AC150" s="1209"/>
      <c r="AD150" s="1209"/>
      <c r="AE150" s="1209"/>
      <c r="AF150" s="1209"/>
      <c r="AG150" s="1210"/>
      <c r="AH150" s="1210"/>
      <c r="AI150" s="1210"/>
      <c r="AJ150" s="1210"/>
      <c r="AK150" s="1206"/>
      <c r="AL150" s="1206"/>
      <c r="AM150" s="1206"/>
      <c r="AN150" s="1206"/>
      <c r="AO150" s="1206"/>
      <c r="AP150" s="1206"/>
      <c r="AQ150" s="1206"/>
      <c r="AR150" s="1206"/>
      <c r="AS150" s="1206"/>
      <c r="AT150" s="1206"/>
      <c r="AU150" s="1206"/>
      <c r="AV150" s="1206"/>
      <c r="AW150" s="1206"/>
      <c r="AX150" s="1206"/>
      <c r="AY150" s="1206"/>
      <c r="AZ150" s="1206"/>
      <c r="BA150" s="1206"/>
      <c r="BB150" s="1206"/>
      <c r="BC150" s="1206"/>
      <c r="BD150" s="1206"/>
      <c r="BE150" s="1206"/>
      <c r="BF150" s="1206"/>
      <c r="BG150" s="1206"/>
      <c r="BH150" s="1206"/>
      <c r="BI150" s="1206"/>
      <c r="BJ150" s="1206"/>
      <c r="BK150" s="1206"/>
      <c r="BL150" s="1206"/>
      <c r="BM150" s="1206"/>
      <c r="BN150" s="1206"/>
      <c r="BO150" s="1206"/>
      <c r="BP150" s="1206"/>
      <c r="BQ150" s="1206"/>
      <c r="BR150" s="1206"/>
      <c r="BS150" s="1206"/>
      <c r="BT150" s="1206"/>
      <c r="BU150" s="1206"/>
      <c r="BV150" s="1206"/>
      <c r="BW150" s="1206"/>
      <c r="BX150" s="1206"/>
      <c r="BY150" s="1206"/>
      <c r="BZ150" s="1206"/>
      <c r="CA150" s="1206"/>
      <c r="CB150" s="1206"/>
      <c r="CC150" s="1206"/>
      <c r="CD150" s="1206"/>
      <c r="CE150" s="1206"/>
      <c r="CF150" s="1206"/>
      <c r="CG150" s="1206"/>
      <c r="CH150" s="1206"/>
      <c r="CI150" s="1206"/>
      <c r="CJ150" s="1206"/>
      <c r="CK150" s="1206"/>
      <c r="CL150" s="1206"/>
      <c r="CM150" s="1206"/>
      <c r="CN150" s="1206"/>
      <c r="CO150" s="1206"/>
      <c r="CP150" s="1206"/>
      <c r="CQ150" s="1206"/>
      <c r="CR150" s="1206"/>
      <c r="CS150" s="1206"/>
      <c r="CT150" s="1206"/>
      <c r="CU150" s="1206"/>
      <c r="CV150" s="1206"/>
      <c r="CW150" s="1206"/>
      <c r="CX150" s="1206"/>
      <c r="CY150" s="1206"/>
      <c r="CZ150" s="1206"/>
      <c r="DA150" s="1206"/>
      <c r="DB150" s="1206"/>
      <c r="DC150" s="1206"/>
      <c r="DD150" s="1206"/>
      <c r="DE150" s="1206"/>
      <c r="DF150" s="1206"/>
      <c r="DG150" s="1206"/>
      <c r="DH150" s="1206"/>
      <c r="DI150" s="1206"/>
      <c r="DJ150" s="1206"/>
      <c r="DK150" s="1206"/>
      <c r="DL150" s="1206"/>
      <c r="DM150" s="1206"/>
      <c r="DN150" s="1206"/>
      <c r="DO150" s="1206"/>
      <c r="DP150" s="1206"/>
      <c r="DQ150" s="1206"/>
    </row>
    <row r="151" spans="1:121" x14ac:dyDescent="0.2">
      <c r="A151" s="1209"/>
      <c r="B151" s="1209"/>
      <c r="C151" s="1209"/>
      <c r="D151" s="1209"/>
      <c r="E151" s="1209"/>
      <c r="F151" s="1209"/>
      <c r="G151" s="1209"/>
      <c r="H151" s="1209"/>
      <c r="I151" s="1209"/>
      <c r="J151" s="1209"/>
      <c r="K151" s="1209"/>
      <c r="L151" s="1209"/>
      <c r="M151" s="1209"/>
      <c r="N151" s="1209"/>
      <c r="O151" s="1209"/>
      <c r="P151" s="1209"/>
      <c r="Q151" s="1209"/>
      <c r="R151" s="1209"/>
      <c r="S151" s="1209"/>
      <c r="T151" s="1209"/>
      <c r="U151" s="1209"/>
      <c r="V151" s="1209"/>
      <c r="W151" s="1209"/>
      <c r="X151" s="1209"/>
      <c r="Y151" s="1209"/>
      <c r="Z151" s="1209"/>
      <c r="AA151" s="1209"/>
      <c r="AB151" s="1209"/>
      <c r="AC151" s="1209"/>
      <c r="AD151" s="1209"/>
      <c r="AE151" s="1209"/>
      <c r="AF151" s="1209"/>
      <c r="AG151" s="1210"/>
      <c r="AH151" s="1210"/>
      <c r="AI151" s="1210"/>
      <c r="AJ151" s="1210"/>
      <c r="AK151" s="1206"/>
      <c r="AL151" s="1206"/>
      <c r="AM151" s="1206"/>
      <c r="AN151" s="1206"/>
      <c r="AO151" s="1206"/>
      <c r="AP151" s="1206"/>
      <c r="AQ151" s="1206"/>
      <c r="AR151" s="1206"/>
      <c r="AS151" s="1206"/>
      <c r="AT151" s="1206"/>
      <c r="AU151" s="1206"/>
      <c r="AV151" s="1206"/>
      <c r="AW151" s="1206"/>
      <c r="AX151" s="1206"/>
      <c r="AY151" s="1206"/>
      <c r="AZ151" s="1206"/>
      <c r="BA151" s="1206"/>
      <c r="BB151" s="1206"/>
      <c r="BC151" s="1206"/>
      <c r="BD151" s="1206"/>
      <c r="BE151" s="1206"/>
      <c r="BF151" s="1206"/>
      <c r="BG151" s="1206"/>
      <c r="BH151" s="1206"/>
      <c r="BI151" s="1206"/>
      <c r="BJ151" s="1206"/>
      <c r="BK151" s="1206"/>
      <c r="BL151" s="1206"/>
      <c r="BM151" s="1206"/>
      <c r="BN151" s="1206"/>
      <c r="BO151" s="1206"/>
      <c r="BP151" s="1206"/>
      <c r="BQ151" s="1206"/>
      <c r="BR151" s="1206"/>
      <c r="BS151" s="1206"/>
      <c r="BT151" s="1206"/>
      <c r="BU151" s="1206"/>
      <c r="BV151" s="1206"/>
      <c r="BW151" s="1206"/>
      <c r="BX151" s="1206"/>
      <c r="BY151" s="1206"/>
      <c r="BZ151" s="1206"/>
      <c r="CA151" s="1206"/>
      <c r="CB151" s="1206"/>
      <c r="CC151" s="1206"/>
      <c r="CD151" s="1206"/>
      <c r="CE151" s="1206"/>
      <c r="CF151" s="1206"/>
      <c r="CG151" s="1206"/>
      <c r="CH151" s="1206"/>
      <c r="CI151" s="1206"/>
      <c r="CJ151" s="1206"/>
      <c r="CK151" s="1206"/>
      <c r="CL151" s="1206"/>
      <c r="CM151" s="1206"/>
      <c r="CN151" s="1206"/>
      <c r="CO151" s="1206"/>
      <c r="CP151" s="1206"/>
      <c r="CQ151" s="1206"/>
      <c r="CR151" s="1206"/>
      <c r="CS151" s="1206"/>
      <c r="CT151" s="1206"/>
      <c r="CU151" s="1206"/>
      <c r="CV151" s="1206"/>
      <c r="CW151" s="1206"/>
      <c r="CX151" s="1206"/>
      <c r="CY151" s="1206"/>
      <c r="CZ151" s="1206"/>
      <c r="DA151" s="1206"/>
      <c r="DB151" s="1206"/>
      <c r="DC151" s="1206"/>
      <c r="DD151" s="1206"/>
      <c r="DE151" s="1206"/>
      <c r="DF151" s="1206"/>
      <c r="DG151" s="1206"/>
      <c r="DH151" s="1206"/>
      <c r="DI151" s="1206"/>
      <c r="DJ151" s="1206"/>
      <c r="DK151" s="1206"/>
      <c r="DL151" s="1206"/>
      <c r="DM151" s="1206"/>
      <c r="DN151" s="1206"/>
      <c r="DO151" s="1206"/>
      <c r="DP151" s="1206"/>
      <c r="DQ151" s="1206"/>
    </row>
    <row r="152" spans="1:121" x14ac:dyDescent="0.2">
      <c r="A152" s="1209"/>
      <c r="B152" s="1209"/>
      <c r="C152" s="1209"/>
      <c r="D152" s="1209"/>
      <c r="E152" s="1209"/>
      <c r="F152" s="1209"/>
      <c r="G152" s="1209"/>
      <c r="H152" s="1209"/>
      <c r="I152" s="1209"/>
      <c r="J152" s="1209"/>
      <c r="K152" s="1209"/>
      <c r="L152" s="1209"/>
      <c r="M152" s="1209"/>
      <c r="N152" s="1209"/>
      <c r="O152" s="1209"/>
      <c r="P152" s="1209"/>
      <c r="Q152" s="1209"/>
      <c r="R152" s="1209"/>
      <c r="S152" s="1209"/>
      <c r="T152" s="1209"/>
      <c r="U152" s="1209"/>
      <c r="V152" s="1209"/>
      <c r="W152" s="1209"/>
      <c r="X152" s="1209"/>
      <c r="Y152" s="1209"/>
      <c r="Z152" s="1209"/>
      <c r="AA152" s="1209"/>
      <c r="AB152" s="1209"/>
      <c r="AC152" s="1209"/>
      <c r="AD152" s="1209"/>
      <c r="AE152" s="1209"/>
      <c r="AF152" s="1209"/>
      <c r="AG152" s="1210"/>
      <c r="AH152" s="1210"/>
      <c r="AI152" s="1210"/>
      <c r="AJ152" s="1210"/>
      <c r="AK152" s="1206"/>
      <c r="AL152" s="1206"/>
      <c r="AM152" s="1206"/>
      <c r="AN152" s="1206"/>
      <c r="AO152" s="1206"/>
      <c r="AP152" s="1206"/>
      <c r="AQ152" s="1206"/>
      <c r="AR152" s="1206"/>
      <c r="AS152" s="1206"/>
      <c r="AT152" s="1206"/>
      <c r="AU152" s="1206"/>
      <c r="AV152" s="1206"/>
      <c r="AW152" s="1206"/>
      <c r="AX152" s="1206"/>
      <c r="AY152" s="1206"/>
      <c r="AZ152" s="1206"/>
      <c r="BA152" s="1206"/>
      <c r="BB152" s="1206"/>
      <c r="BC152" s="1206"/>
      <c r="BD152" s="1206"/>
      <c r="BE152" s="1206"/>
      <c r="BF152" s="1206"/>
      <c r="BG152" s="1206"/>
      <c r="BH152" s="1206"/>
      <c r="BI152" s="1206"/>
      <c r="BJ152" s="1206"/>
      <c r="BK152" s="1206"/>
      <c r="BL152" s="1206"/>
      <c r="BM152" s="1206"/>
      <c r="BN152" s="1206"/>
      <c r="BO152" s="1206"/>
      <c r="BP152" s="1206"/>
      <c r="BQ152" s="1206"/>
      <c r="BR152" s="1206"/>
      <c r="BS152" s="1206"/>
      <c r="BT152" s="1206"/>
      <c r="BU152" s="1206"/>
      <c r="BV152" s="1206"/>
      <c r="BW152" s="1206"/>
      <c r="BX152" s="1206"/>
      <c r="BY152" s="1206"/>
      <c r="BZ152" s="1206"/>
      <c r="CA152" s="1206"/>
      <c r="CB152" s="1206"/>
      <c r="CC152" s="1206"/>
      <c r="CD152" s="1206"/>
      <c r="CE152" s="1206"/>
      <c r="CF152" s="1206"/>
      <c r="CG152" s="1206"/>
      <c r="CH152" s="1206"/>
      <c r="CI152" s="1206"/>
      <c r="CJ152" s="1206"/>
      <c r="CK152" s="1206"/>
      <c r="CL152" s="1206"/>
      <c r="CM152" s="1206"/>
      <c r="CN152" s="1206"/>
      <c r="CO152" s="1206"/>
      <c r="CP152" s="1206"/>
      <c r="CQ152" s="1206"/>
      <c r="CR152" s="1206"/>
      <c r="CS152" s="1206"/>
      <c r="CT152" s="1206"/>
      <c r="CU152" s="1206"/>
      <c r="CV152" s="1206"/>
      <c r="CW152" s="1206"/>
      <c r="CX152" s="1206"/>
      <c r="CY152" s="1206"/>
      <c r="CZ152" s="1206"/>
      <c r="DA152" s="1206"/>
      <c r="DB152" s="1206"/>
      <c r="DC152" s="1206"/>
      <c r="DD152" s="1206"/>
      <c r="DE152" s="1206"/>
      <c r="DF152" s="1206"/>
      <c r="DG152" s="1206"/>
      <c r="DH152" s="1206"/>
      <c r="DI152" s="1206"/>
      <c r="DJ152" s="1206"/>
      <c r="DK152" s="1206"/>
      <c r="DL152" s="1206"/>
      <c r="DM152" s="1206"/>
      <c r="DN152" s="1206"/>
      <c r="DO152" s="1206"/>
      <c r="DP152" s="1206"/>
      <c r="DQ152" s="1206"/>
    </row>
    <row r="153" spans="1:121" x14ac:dyDescent="0.2">
      <c r="A153" s="1209"/>
      <c r="B153" s="1209"/>
      <c r="C153" s="1209"/>
      <c r="D153" s="1209"/>
      <c r="E153" s="1209"/>
      <c r="F153" s="1209"/>
      <c r="G153" s="1209"/>
      <c r="H153" s="1209"/>
      <c r="I153" s="1209"/>
      <c r="J153" s="1209"/>
      <c r="K153" s="1209"/>
      <c r="L153" s="1209"/>
      <c r="M153" s="1209"/>
      <c r="N153" s="1209"/>
      <c r="O153" s="1209"/>
      <c r="P153" s="1209"/>
      <c r="Q153" s="1209"/>
      <c r="R153" s="1209"/>
      <c r="S153" s="1209"/>
      <c r="T153" s="1209"/>
      <c r="U153" s="1209"/>
      <c r="V153" s="1209"/>
      <c r="W153" s="1209"/>
      <c r="X153" s="1209"/>
      <c r="Y153" s="1209"/>
      <c r="Z153" s="1209"/>
      <c r="AA153" s="1209"/>
      <c r="AB153" s="1209"/>
      <c r="AC153" s="1209"/>
      <c r="AD153" s="1209"/>
      <c r="AE153" s="1209"/>
      <c r="AF153" s="1209"/>
      <c r="AG153" s="1210"/>
      <c r="AH153" s="1210"/>
      <c r="AI153" s="1210"/>
      <c r="AJ153" s="1210"/>
      <c r="AK153" s="1206"/>
      <c r="AL153" s="1206"/>
      <c r="AM153" s="1206"/>
      <c r="AN153" s="1206"/>
      <c r="AO153" s="1206"/>
      <c r="AP153" s="1206"/>
      <c r="AQ153" s="1206"/>
      <c r="AR153" s="1206"/>
      <c r="AS153" s="1206"/>
      <c r="AT153" s="1206"/>
      <c r="AU153" s="1206"/>
      <c r="AV153" s="1206"/>
      <c r="AW153" s="1206"/>
      <c r="AX153" s="1206"/>
      <c r="AY153" s="1206"/>
      <c r="AZ153" s="1206"/>
      <c r="BA153" s="1206"/>
      <c r="BB153" s="1206"/>
      <c r="BC153" s="1206"/>
      <c r="BD153" s="1206"/>
      <c r="BE153" s="1206"/>
      <c r="BF153" s="1206"/>
      <c r="BG153" s="1206"/>
      <c r="BH153" s="1206"/>
      <c r="BI153" s="1206"/>
      <c r="BJ153" s="1206"/>
      <c r="BK153" s="1206"/>
      <c r="BL153" s="1206"/>
      <c r="BM153" s="1206"/>
      <c r="BN153" s="1206"/>
      <c r="BO153" s="1206"/>
      <c r="BP153" s="1206"/>
      <c r="BQ153" s="1206"/>
      <c r="BR153" s="1206"/>
      <c r="BS153" s="1206"/>
      <c r="BT153" s="1206"/>
      <c r="BU153" s="1206"/>
      <c r="BV153" s="1206"/>
      <c r="BW153" s="1206"/>
      <c r="BX153" s="1206"/>
      <c r="BY153" s="1206"/>
      <c r="BZ153" s="1206"/>
      <c r="CA153" s="1206"/>
      <c r="CB153" s="1206"/>
      <c r="CC153" s="1206"/>
      <c r="CD153" s="1206"/>
      <c r="CE153" s="1206"/>
      <c r="CF153" s="1206"/>
      <c r="CG153" s="1206"/>
      <c r="CH153" s="1206"/>
      <c r="CI153" s="1206"/>
      <c r="CJ153" s="1206"/>
      <c r="CK153" s="1206"/>
      <c r="CL153" s="1206"/>
      <c r="CM153" s="1206"/>
      <c r="CN153" s="1206"/>
      <c r="CO153" s="1206"/>
      <c r="CP153" s="1206"/>
      <c r="CQ153" s="1206"/>
      <c r="CR153" s="1206"/>
      <c r="CS153" s="1206"/>
      <c r="CT153" s="1206"/>
      <c r="CU153" s="1206"/>
      <c r="CV153" s="1206"/>
      <c r="CW153" s="1206"/>
      <c r="CX153" s="1206"/>
      <c r="CY153" s="1206"/>
      <c r="CZ153" s="1206"/>
      <c r="DA153" s="1206"/>
      <c r="DB153" s="1206"/>
      <c r="DC153" s="1206"/>
      <c r="DD153" s="1206"/>
      <c r="DE153" s="1206"/>
      <c r="DF153" s="1206"/>
      <c r="DG153" s="1206"/>
      <c r="DH153" s="1206"/>
      <c r="DI153" s="1206"/>
      <c r="DJ153" s="1206"/>
      <c r="DK153" s="1206"/>
      <c r="DL153" s="1206"/>
      <c r="DM153" s="1206"/>
      <c r="DN153" s="1206"/>
      <c r="DO153" s="1206"/>
      <c r="DP153" s="1206"/>
      <c r="DQ153" s="1206"/>
    </row>
    <row r="154" spans="1:121" x14ac:dyDescent="0.2">
      <c r="A154" s="1209"/>
      <c r="B154" s="1209"/>
      <c r="C154" s="1209"/>
      <c r="D154" s="1209"/>
      <c r="E154" s="1209"/>
      <c r="F154" s="1209"/>
      <c r="G154" s="1209"/>
      <c r="H154" s="1209"/>
      <c r="I154" s="1209"/>
      <c r="J154" s="1209"/>
      <c r="K154" s="1209"/>
      <c r="L154" s="1209"/>
      <c r="M154" s="1209"/>
      <c r="N154" s="1209"/>
      <c r="O154" s="1209"/>
      <c r="P154" s="1209"/>
      <c r="Q154" s="1209"/>
      <c r="R154" s="1209"/>
      <c r="S154" s="1209"/>
      <c r="T154" s="1209"/>
      <c r="U154" s="1209"/>
      <c r="V154" s="1209"/>
      <c r="W154" s="1209"/>
      <c r="X154" s="1209"/>
      <c r="Y154" s="1209"/>
      <c r="Z154" s="1209"/>
      <c r="AA154" s="1209"/>
      <c r="AB154" s="1209"/>
      <c r="AC154" s="1209"/>
      <c r="AD154" s="1209"/>
      <c r="AE154" s="1209"/>
      <c r="AF154" s="1209"/>
      <c r="AG154" s="1210"/>
      <c r="AH154" s="1210"/>
      <c r="AI154" s="1210"/>
      <c r="AJ154" s="1210"/>
      <c r="AK154" s="1206"/>
      <c r="AL154" s="1206"/>
      <c r="AM154" s="1206"/>
      <c r="AN154" s="1206"/>
      <c r="AO154" s="1206"/>
      <c r="AP154" s="1206"/>
      <c r="AQ154" s="1206"/>
      <c r="AR154" s="1206"/>
      <c r="AS154" s="1206"/>
      <c r="AT154" s="1206"/>
      <c r="AU154" s="1206"/>
      <c r="AV154" s="1206"/>
      <c r="AW154" s="1206"/>
      <c r="AX154" s="1206"/>
      <c r="AY154" s="1206"/>
      <c r="AZ154" s="1206"/>
      <c r="BA154" s="1206"/>
      <c r="BB154" s="1206"/>
      <c r="BC154" s="1206"/>
      <c r="BD154" s="1206"/>
      <c r="BE154" s="1206"/>
      <c r="BF154" s="1206"/>
      <c r="BG154" s="1206"/>
      <c r="BH154" s="1206"/>
      <c r="BI154" s="1206"/>
      <c r="BJ154" s="1206"/>
      <c r="BK154" s="1206"/>
      <c r="BL154" s="1206"/>
      <c r="BM154" s="1206"/>
      <c r="BN154" s="1206"/>
      <c r="BO154" s="1206"/>
      <c r="BP154" s="1206"/>
      <c r="BQ154" s="1206"/>
      <c r="BR154" s="1206"/>
      <c r="BS154" s="1206"/>
      <c r="BT154" s="1206"/>
      <c r="BU154" s="1206"/>
      <c r="BV154" s="1206"/>
      <c r="BW154" s="1206"/>
      <c r="BX154" s="1206"/>
      <c r="BY154" s="1206"/>
      <c r="BZ154" s="1206"/>
      <c r="CA154" s="1206"/>
      <c r="CB154" s="1206"/>
      <c r="CC154" s="1206"/>
      <c r="CD154" s="1206"/>
      <c r="CE154" s="1206"/>
      <c r="CF154" s="1206"/>
      <c r="CG154" s="1206"/>
      <c r="CH154" s="1206"/>
      <c r="CI154" s="1206"/>
      <c r="CJ154" s="1206"/>
      <c r="CK154" s="1206"/>
      <c r="CL154" s="1206"/>
      <c r="CM154" s="1206"/>
      <c r="CN154" s="1206"/>
      <c r="CO154" s="1206"/>
      <c r="CP154" s="1206"/>
      <c r="CQ154" s="1206"/>
      <c r="CR154" s="1206"/>
      <c r="CS154" s="1206"/>
      <c r="CT154" s="1206"/>
      <c r="CU154" s="1206"/>
      <c r="CV154" s="1206"/>
      <c r="CW154" s="1206"/>
      <c r="CX154" s="1206"/>
      <c r="CY154" s="1206"/>
      <c r="CZ154" s="1206"/>
      <c r="DA154" s="1206"/>
      <c r="DB154" s="1206"/>
      <c r="DC154" s="1206"/>
      <c r="DD154" s="1206"/>
      <c r="DE154" s="1206"/>
      <c r="DF154" s="1206"/>
      <c r="DG154" s="1206"/>
      <c r="DH154" s="1206"/>
      <c r="DI154" s="1206"/>
      <c r="DJ154" s="1206"/>
      <c r="DK154" s="1206"/>
      <c r="DL154" s="1206"/>
      <c r="DM154" s="1206"/>
      <c r="DN154" s="1206"/>
      <c r="DO154" s="1206"/>
      <c r="DP154" s="1206"/>
      <c r="DQ154" s="1206"/>
    </row>
    <row r="155" spans="1:121" x14ac:dyDescent="0.2">
      <c r="A155" s="1209"/>
      <c r="B155" s="1209"/>
      <c r="C155" s="1209"/>
      <c r="D155" s="1209"/>
      <c r="E155" s="1209"/>
      <c r="F155" s="1209"/>
      <c r="G155" s="1209"/>
      <c r="H155" s="1209"/>
      <c r="I155" s="1209"/>
      <c r="J155" s="1209"/>
      <c r="K155" s="1209"/>
      <c r="L155" s="1209"/>
      <c r="M155" s="1209"/>
      <c r="N155" s="1209"/>
      <c r="O155" s="1209"/>
      <c r="P155" s="1209"/>
      <c r="Q155" s="1209"/>
      <c r="R155" s="1209"/>
      <c r="S155" s="1209"/>
      <c r="T155" s="1209"/>
      <c r="U155" s="1209"/>
      <c r="V155" s="1209"/>
      <c r="W155" s="1209"/>
      <c r="X155" s="1209"/>
      <c r="Y155" s="1209"/>
      <c r="Z155" s="1209"/>
      <c r="AA155" s="1209"/>
      <c r="AB155" s="1209"/>
      <c r="AC155" s="1209"/>
      <c r="AD155" s="1209"/>
      <c r="AE155" s="1209"/>
      <c r="AF155" s="1209"/>
      <c r="AG155" s="1210"/>
      <c r="AH155" s="1210"/>
      <c r="AI155" s="1210"/>
      <c r="AJ155" s="1210"/>
      <c r="AK155" s="1206"/>
      <c r="AL155" s="1206"/>
      <c r="AM155" s="1206"/>
      <c r="AN155" s="1206"/>
      <c r="AO155" s="1206"/>
      <c r="AP155" s="1206"/>
      <c r="AQ155" s="1206"/>
      <c r="AR155" s="1206"/>
      <c r="AS155" s="1206"/>
      <c r="AT155" s="1206"/>
      <c r="AU155" s="1206"/>
      <c r="AV155" s="1206"/>
      <c r="AW155" s="1206"/>
      <c r="AX155" s="1206"/>
      <c r="AY155" s="1206"/>
      <c r="AZ155" s="1206"/>
      <c r="BA155" s="1206"/>
      <c r="BB155" s="1206"/>
      <c r="BC155" s="1206"/>
      <c r="BD155" s="1206"/>
      <c r="BE155" s="1206"/>
      <c r="BF155" s="1206"/>
      <c r="BG155" s="1206"/>
      <c r="BH155" s="1206"/>
      <c r="BI155" s="1206"/>
      <c r="BJ155" s="1206"/>
      <c r="BK155" s="1206"/>
      <c r="BL155" s="1206"/>
      <c r="BM155" s="1206"/>
      <c r="BN155" s="1206"/>
      <c r="BO155" s="1206"/>
      <c r="BP155" s="1206"/>
      <c r="BQ155" s="1206"/>
      <c r="BR155" s="1206"/>
      <c r="BS155" s="1206"/>
      <c r="BT155" s="1206"/>
      <c r="BU155" s="1206"/>
      <c r="BV155" s="1206"/>
      <c r="BW155" s="1206"/>
      <c r="BX155" s="1206"/>
      <c r="BY155" s="1206"/>
      <c r="BZ155" s="1206"/>
      <c r="CA155" s="1206"/>
      <c r="CB155" s="1206"/>
      <c r="CC155" s="1206"/>
      <c r="CD155" s="1206"/>
      <c r="CE155" s="1206"/>
      <c r="CF155" s="1206"/>
      <c r="CG155" s="1206"/>
      <c r="CH155" s="1206"/>
      <c r="CI155" s="1206"/>
      <c r="CJ155" s="1206"/>
      <c r="CK155" s="1206"/>
      <c r="CL155" s="1206"/>
      <c r="CM155" s="1206"/>
      <c r="CN155" s="1206"/>
      <c r="CO155" s="1206"/>
      <c r="CP155" s="1206"/>
      <c r="CQ155" s="1206"/>
      <c r="CR155" s="1206"/>
      <c r="CS155" s="1206"/>
      <c r="CT155" s="1206"/>
      <c r="CU155" s="1206"/>
      <c r="CV155" s="1206"/>
      <c r="CW155" s="1206"/>
      <c r="CX155" s="1206"/>
      <c r="CY155" s="1206"/>
      <c r="CZ155" s="1206"/>
      <c r="DA155" s="1206"/>
      <c r="DB155" s="1206"/>
      <c r="DC155" s="1206"/>
      <c r="DD155" s="1206"/>
      <c r="DE155" s="1206"/>
      <c r="DF155" s="1206"/>
      <c r="DG155" s="1206"/>
      <c r="DH155" s="1206"/>
      <c r="DI155" s="1206"/>
      <c r="DJ155" s="1206"/>
      <c r="DK155" s="1206"/>
      <c r="DL155" s="1206"/>
      <c r="DM155" s="1206"/>
      <c r="DN155" s="1206"/>
      <c r="DO155" s="1206"/>
      <c r="DP155" s="1206"/>
      <c r="DQ155" s="1206"/>
    </row>
    <row r="156" spans="1:121" x14ac:dyDescent="0.2">
      <c r="A156" s="1209"/>
      <c r="B156" s="1209"/>
      <c r="C156" s="1209"/>
      <c r="D156" s="1209"/>
      <c r="E156" s="1209"/>
      <c r="F156" s="1209"/>
      <c r="G156" s="1209"/>
      <c r="H156" s="1209"/>
      <c r="I156" s="1209"/>
      <c r="J156" s="1209"/>
      <c r="K156" s="1209"/>
      <c r="L156" s="1209"/>
      <c r="M156" s="1209"/>
      <c r="N156" s="1209"/>
      <c r="O156" s="1209"/>
      <c r="P156" s="1209"/>
      <c r="Q156" s="1209"/>
      <c r="R156" s="1209"/>
      <c r="S156" s="1209"/>
      <c r="T156" s="1209"/>
      <c r="U156" s="1209"/>
      <c r="V156" s="1209"/>
      <c r="W156" s="1209"/>
      <c r="X156" s="1209"/>
      <c r="Y156" s="1209"/>
      <c r="Z156" s="1209"/>
      <c r="AA156" s="1209"/>
      <c r="AB156" s="1209"/>
      <c r="AC156" s="1209"/>
      <c r="AD156" s="1209"/>
      <c r="AE156" s="1209"/>
      <c r="AF156" s="1209"/>
      <c r="AG156" s="1210"/>
      <c r="AH156" s="1210"/>
      <c r="AI156" s="1210"/>
      <c r="AJ156" s="1210"/>
      <c r="AK156" s="1206"/>
      <c r="AL156" s="1206"/>
      <c r="AM156" s="1206"/>
      <c r="AN156" s="1206"/>
      <c r="AO156" s="1206"/>
      <c r="AP156" s="1206"/>
      <c r="AQ156" s="1206"/>
      <c r="AR156" s="1206"/>
      <c r="AS156" s="1206"/>
      <c r="AT156" s="1206"/>
      <c r="AU156" s="1206"/>
      <c r="AV156" s="1206"/>
      <c r="AW156" s="1206"/>
      <c r="AX156" s="1206"/>
      <c r="AY156" s="1206"/>
      <c r="AZ156" s="1206"/>
      <c r="BA156" s="1206"/>
      <c r="BB156" s="1206"/>
      <c r="BC156" s="1206"/>
      <c r="BD156" s="1206"/>
      <c r="BE156" s="1206"/>
      <c r="BF156" s="1206"/>
      <c r="BG156" s="1206"/>
      <c r="BH156" s="1206"/>
      <c r="BI156" s="1206"/>
      <c r="BJ156" s="1206"/>
      <c r="BK156" s="1206"/>
      <c r="BL156" s="1206"/>
      <c r="BM156" s="1206"/>
      <c r="BN156" s="1206"/>
      <c r="BO156" s="1206"/>
      <c r="BP156" s="1206"/>
      <c r="BQ156" s="1206"/>
      <c r="BR156" s="1206"/>
      <c r="BS156" s="1206"/>
      <c r="BT156" s="1206"/>
      <c r="BU156" s="1206"/>
      <c r="BV156" s="1206"/>
      <c r="BW156" s="1206"/>
      <c r="BX156" s="1206"/>
      <c r="BY156" s="1206"/>
      <c r="BZ156" s="1206"/>
      <c r="CA156" s="1206"/>
      <c r="CB156" s="1206"/>
      <c r="CC156" s="1206"/>
      <c r="CD156" s="1206"/>
      <c r="CE156" s="1206"/>
      <c r="CF156" s="1206"/>
      <c r="CG156" s="1206"/>
      <c r="CH156" s="1206"/>
      <c r="CI156" s="1206"/>
      <c r="CJ156" s="1206"/>
      <c r="CK156" s="1206"/>
      <c r="CL156" s="1206"/>
      <c r="CM156" s="1206"/>
      <c r="CN156" s="1206"/>
      <c r="CO156" s="1206"/>
      <c r="CP156" s="1206"/>
      <c r="CQ156" s="1206"/>
      <c r="CR156" s="1206"/>
      <c r="CS156" s="1206"/>
      <c r="CT156" s="1206"/>
      <c r="CU156" s="1206"/>
      <c r="CV156" s="1206"/>
      <c r="CW156" s="1206"/>
      <c r="CX156" s="1206"/>
      <c r="CY156" s="1206"/>
      <c r="CZ156" s="1206"/>
      <c r="DA156" s="1206"/>
      <c r="DB156" s="1206"/>
      <c r="DC156" s="1206"/>
      <c r="DD156" s="1206"/>
      <c r="DE156" s="1206"/>
      <c r="DF156" s="1206"/>
      <c r="DG156" s="1206"/>
      <c r="DH156" s="1206"/>
      <c r="DI156" s="1206"/>
      <c r="DJ156" s="1206"/>
      <c r="DK156" s="1206"/>
      <c r="DL156" s="1206"/>
      <c r="DM156" s="1206"/>
      <c r="DN156" s="1206"/>
      <c r="DO156" s="1206"/>
      <c r="DP156" s="1206"/>
      <c r="DQ156" s="1206"/>
    </row>
    <row r="157" spans="1:121" x14ac:dyDescent="0.2">
      <c r="A157" s="1209"/>
      <c r="B157" s="1209"/>
      <c r="C157" s="1209"/>
      <c r="D157" s="1209"/>
      <c r="E157" s="1209"/>
      <c r="F157" s="1209"/>
      <c r="G157" s="1209"/>
      <c r="H157" s="1209"/>
      <c r="I157" s="1209"/>
      <c r="J157" s="1209"/>
      <c r="K157" s="1209"/>
      <c r="L157" s="1209"/>
      <c r="M157" s="1209"/>
      <c r="N157" s="1209"/>
      <c r="O157" s="1209"/>
      <c r="P157" s="1209"/>
      <c r="Q157" s="1209"/>
      <c r="R157" s="1209"/>
      <c r="S157" s="1209"/>
      <c r="T157" s="1209"/>
      <c r="U157" s="1209"/>
      <c r="V157" s="1209"/>
      <c r="W157" s="1209"/>
      <c r="X157" s="1209"/>
      <c r="Y157" s="1209"/>
      <c r="Z157" s="1209"/>
      <c r="AA157" s="1209"/>
      <c r="AB157" s="1209"/>
      <c r="AC157" s="1209"/>
      <c r="AD157" s="1209"/>
      <c r="AE157" s="1209"/>
      <c r="AF157" s="1209"/>
      <c r="AG157" s="1210"/>
      <c r="AH157" s="1210"/>
      <c r="AI157" s="1210"/>
      <c r="AJ157" s="1210"/>
      <c r="AK157" s="1206"/>
      <c r="AL157" s="1206"/>
      <c r="AM157" s="1206"/>
      <c r="AN157" s="1206"/>
      <c r="AO157" s="1206"/>
      <c r="AP157" s="1206"/>
      <c r="AQ157" s="1206"/>
      <c r="AR157" s="1206"/>
      <c r="AS157" s="1206"/>
      <c r="AT157" s="1206"/>
      <c r="AU157" s="1206"/>
      <c r="AV157" s="1206"/>
      <c r="AW157" s="1206"/>
      <c r="AX157" s="1206"/>
      <c r="AY157" s="1206"/>
      <c r="AZ157" s="1206"/>
      <c r="BA157" s="1206"/>
      <c r="BB157" s="1206"/>
      <c r="BC157" s="1206"/>
      <c r="BD157" s="1206"/>
      <c r="BE157" s="1206"/>
      <c r="BF157" s="1206"/>
      <c r="BG157" s="1206"/>
      <c r="BH157" s="1206"/>
      <c r="BI157" s="1206"/>
      <c r="BJ157" s="1206"/>
      <c r="BK157" s="1206"/>
      <c r="BL157" s="1206"/>
      <c r="BM157" s="1206"/>
      <c r="BN157" s="1206"/>
      <c r="BO157" s="1206"/>
      <c r="BP157" s="1206"/>
      <c r="BQ157" s="1206"/>
      <c r="BR157" s="1206"/>
      <c r="BS157" s="1206"/>
      <c r="BT157" s="1206"/>
      <c r="BU157" s="1206"/>
      <c r="BV157" s="1206"/>
      <c r="BW157" s="1206"/>
      <c r="BX157" s="1206"/>
      <c r="BY157" s="1206"/>
      <c r="BZ157" s="1206"/>
      <c r="CA157" s="1206"/>
      <c r="CB157" s="1206"/>
      <c r="CC157" s="1206"/>
      <c r="CD157" s="1206"/>
      <c r="CE157" s="1206"/>
      <c r="CF157" s="1206"/>
      <c r="CG157" s="1206"/>
      <c r="CH157" s="1206"/>
      <c r="CI157" s="1206"/>
      <c r="CJ157" s="1206"/>
      <c r="CK157" s="1206"/>
      <c r="CL157" s="1206"/>
      <c r="CM157" s="1206"/>
      <c r="CN157" s="1206"/>
      <c r="CO157" s="1206"/>
      <c r="CP157" s="1206"/>
      <c r="CQ157" s="1206"/>
      <c r="CR157" s="1206"/>
      <c r="CS157" s="1206"/>
      <c r="CT157" s="1206"/>
      <c r="CU157" s="1206"/>
      <c r="CV157" s="1206"/>
      <c r="CW157" s="1206"/>
      <c r="CX157" s="1206"/>
      <c r="CY157" s="1206"/>
      <c r="CZ157" s="1206"/>
      <c r="DA157" s="1206"/>
      <c r="DB157" s="1206"/>
      <c r="DC157" s="1206"/>
      <c r="DD157" s="1206"/>
      <c r="DE157" s="1206"/>
      <c r="DF157" s="1206"/>
      <c r="DG157" s="1206"/>
      <c r="DH157" s="1206"/>
      <c r="DI157" s="1206"/>
      <c r="DJ157" s="1206"/>
      <c r="DK157" s="1206"/>
      <c r="DL157" s="1206"/>
      <c r="DM157" s="1206"/>
      <c r="DN157" s="1206"/>
      <c r="DO157" s="1206"/>
      <c r="DP157" s="1206"/>
      <c r="DQ157" s="1206"/>
    </row>
    <row r="158" spans="1:121" x14ac:dyDescent="0.2">
      <c r="A158" s="1209"/>
      <c r="B158" s="1209"/>
      <c r="C158" s="1209"/>
      <c r="D158" s="1209"/>
      <c r="E158" s="1209"/>
      <c r="F158" s="1209"/>
      <c r="G158" s="1209"/>
      <c r="H158" s="1209"/>
      <c r="I158" s="1209"/>
      <c r="J158" s="1209"/>
      <c r="K158" s="1209"/>
      <c r="L158" s="1209"/>
      <c r="M158" s="1209"/>
      <c r="N158" s="1209"/>
      <c r="O158" s="1209"/>
      <c r="P158" s="1209"/>
      <c r="Q158" s="1209"/>
      <c r="R158" s="1209"/>
      <c r="S158" s="1209"/>
      <c r="T158" s="1209"/>
      <c r="U158" s="1209"/>
      <c r="V158" s="1209"/>
      <c r="W158" s="1209"/>
      <c r="X158" s="1209"/>
      <c r="Y158" s="1209"/>
      <c r="Z158" s="1209"/>
      <c r="AA158" s="1209"/>
      <c r="AB158" s="1209"/>
      <c r="AC158" s="1209"/>
      <c r="AD158" s="1209"/>
      <c r="AE158" s="1209"/>
      <c r="AF158" s="1209"/>
      <c r="AG158" s="1210"/>
      <c r="AH158" s="1210"/>
      <c r="AI158" s="1210"/>
      <c r="AJ158" s="1210"/>
      <c r="AK158" s="1206"/>
      <c r="AL158" s="1206"/>
      <c r="AM158" s="1206"/>
      <c r="AN158" s="1206"/>
      <c r="AO158" s="1206"/>
      <c r="AP158" s="1206"/>
      <c r="AQ158" s="1206"/>
      <c r="AR158" s="1206"/>
      <c r="AS158" s="1206"/>
      <c r="AT158" s="1206"/>
      <c r="AU158" s="1206"/>
      <c r="AV158" s="1206"/>
      <c r="AW158" s="1206"/>
      <c r="AX158" s="1206"/>
      <c r="AY158" s="1206"/>
      <c r="AZ158" s="1206"/>
      <c r="BA158" s="1206"/>
      <c r="BB158" s="1206"/>
      <c r="BC158" s="1206"/>
      <c r="BD158" s="1206"/>
      <c r="BE158" s="1206"/>
      <c r="BF158" s="1206"/>
      <c r="BG158" s="1206"/>
      <c r="BH158" s="1206"/>
      <c r="BI158" s="1206"/>
      <c r="BJ158" s="1206"/>
      <c r="BK158" s="1206"/>
      <c r="BL158" s="1206"/>
      <c r="BM158" s="1206"/>
      <c r="BN158" s="1206"/>
      <c r="BO158" s="1206"/>
      <c r="BP158" s="1206"/>
      <c r="BQ158" s="1206"/>
      <c r="BR158" s="1206"/>
      <c r="BS158" s="1206"/>
      <c r="BT158" s="1206"/>
      <c r="BU158" s="1206"/>
      <c r="BV158" s="1206"/>
      <c r="BW158" s="1206"/>
      <c r="BX158" s="1206"/>
      <c r="BY158" s="1206"/>
      <c r="BZ158" s="1206"/>
      <c r="CA158" s="1206"/>
      <c r="CB158" s="1206"/>
      <c r="CC158" s="1206"/>
      <c r="CD158" s="1206"/>
      <c r="CE158" s="1206"/>
      <c r="CF158" s="1206"/>
      <c r="CG158" s="1206"/>
      <c r="CH158" s="1206"/>
      <c r="CI158" s="1206"/>
      <c r="CJ158" s="1206"/>
      <c r="CK158" s="1206"/>
      <c r="CL158" s="1206"/>
      <c r="CM158" s="1206"/>
      <c r="CN158" s="1206"/>
      <c r="CO158" s="1206"/>
      <c r="CP158" s="1206"/>
      <c r="CQ158" s="1206"/>
      <c r="CR158" s="1206"/>
      <c r="CS158" s="1206"/>
      <c r="CT158" s="1206"/>
      <c r="CU158" s="1206"/>
      <c r="CV158" s="1206"/>
      <c r="CW158" s="1206"/>
      <c r="CX158" s="1206"/>
      <c r="CY158" s="1206"/>
      <c r="CZ158" s="1206"/>
      <c r="DA158" s="1206"/>
      <c r="DB158" s="1206"/>
      <c r="DC158" s="1206"/>
      <c r="DD158" s="1206"/>
      <c r="DE158" s="1206"/>
      <c r="DF158" s="1206"/>
      <c r="DG158" s="1206"/>
      <c r="DH158" s="1206"/>
      <c r="DI158" s="1206"/>
      <c r="DJ158" s="1206"/>
      <c r="DK158" s="1206"/>
      <c r="DL158" s="1206"/>
      <c r="DM158" s="1206"/>
      <c r="DN158" s="1206"/>
      <c r="DO158" s="1206"/>
      <c r="DP158" s="1206"/>
      <c r="DQ158" s="1206"/>
    </row>
    <row r="159" spans="1:121" x14ac:dyDescent="0.2">
      <c r="A159" s="1209"/>
      <c r="B159" s="1209"/>
      <c r="C159" s="1209"/>
      <c r="D159" s="1209"/>
      <c r="E159" s="1209"/>
      <c r="F159" s="1209"/>
      <c r="G159" s="1209"/>
      <c r="H159" s="1209"/>
      <c r="I159" s="1209"/>
      <c r="J159" s="1209"/>
      <c r="K159" s="1209"/>
      <c r="L159" s="1209"/>
      <c r="M159" s="1209"/>
      <c r="N159" s="1209"/>
      <c r="O159" s="1209"/>
      <c r="P159" s="1209"/>
      <c r="Q159" s="1209"/>
      <c r="R159" s="1209"/>
      <c r="S159" s="1209"/>
      <c r="T159" s="1209"/>
      <c r="U159" s="1209"/>
      <c r="V159" s="1209"/>
      <c r="W159" s="1209"/>
      <c r="X159" s="1209"/>
      <c r="Y159" s="1209"/>
      <c r="Z159" s="1209"/>
      <c r="AA159" s="1209"/>
      <c r="AB159" s="1209"/>
      <c r="AC159" s="1209"/>
      <c r="AD159" s="1209"/>
      <c r="AE159" s="1209"/>
      <c r="AF159" s="1209"/>
      <c r="AG159" s="1210"/>
      <c r="AH159" s="1210"/>
      <c r="AI159" s="1210"/>
      <c r="AJ159" s="1210"/>
      <c r="AK159" s="1206"/>
      <c r="AL159" s="1206"/>
      <c r="AM159" s="1206"/>
      <c r="AN159" s="1206"/>
      <c r="AO159" s="1206"/>
      <c r="AP159" s="1206"/>
      <c r="AQ159" s="1206"/>
      <c r="AR159" s="1206"/>
      <c r="AS159" s="1206"/>
      <c r="AT159" s="1206"/>
      <c r="AU159" s="1206"/>
      <c r="AV159" s="1206"/>
      <c r="AW159" s="1206"/>
      <c r="AX159" s="1206"/>
      <c r="AY159" s="1206"/>
      <c r="AZ159" s="1206"/>
      <c r="BA159" s="1206"/>
      <c r="BB159" s="1206"/>
      <c r="BC159" s="1206"/>
      <c r="BD159" s="1206"/>
      <c r="BE159" s="1206"/>
      <c r="BF159" s="1206"/>
      <c r="BG159" s="1206"/>
      <c r="BH159" s="1206"/>
      <c r="BI159" s="1206"/>
      <c r="BJ159" s="1206"/>
      <c r="BK159" s="1206"/>
      <c r="BL159" s="1206"/>
      <c r="BM159" s="1206"/>
      <c r="BN159" s="1206"/>
      <c r="BO159" s="1206"/>
      <c r="BP159" s="1206"/>
      <c r="BQ159" s="1206"/>
      <c r="BR159" s="1206"/>
      <c r="BS159" s="1206"/>
      <c r="BT159" s="1206"/>
      <c r="BU159" s="1206"/>
      <c r="BV159" s="1206"/>
      <c r="BW159" s="1206"/>
      <c r="BX159" s="1206"/>
      <c r="BY159" s="1206"/>
      <c r="BZ159" s="1206"/>
      <c r="CA159" s="1206"/>
      <c r="CB159" s="1206"/>
      <c r="CC159" s="1206"/>
      <c r="CD159" s="1206"/>
      <c r="CE159" s="1206"/>
      <c r="CF159" s="1206"/>
      <c r="CG159" s="1206"/>
      <c r="CH159" s="1206"/>
      <c r="CI159" s="1206"/>
      <c r="CJ159" s="1206"/>
      <c r="CK159" s="1206"/>
      <c r="CL159" s="1206"/>
      <c r="CM159" s="1206"/>
      <c r="CN159" s="1206"/>
      <c r="CO159" s="1206"/>
      <c r="CP159" s="1206"/>
      <c r="CQ159" s="1206"/>
      <c r="CR159" s="1206"/>
      <c r="CS159" s="1206"/>
      <c r="CT159" s="1206"/>
      <c r="CU159" s="1206"/>
      <c r="CV159" s="1206"/>
      <c r="CW159" s="1206"/>
      <c r="CX159" s="1206"/>
      <c r="CY159" s="1206"/>
      <c r="CZ159" s="1206"/>
      <c r="DA159" s="1206"/>
      <c r="DB159" s="1206"/>
      <c r="DC159" s="1206"/>
      <c r="DD159" s="1206"/>
      <c r="DE159" s="1206"/>
      <c r="DF159" s="1206"/>
      <c r="DG159" s="1206"/>
      <c r="DH159" s="1206"/>
      <c r="DI159" s="1206"/>
      <c r="DJ159" s="1206"/>
      <c r="DK159" s="1206"/>
      <c r="DL159" s="1206"/>
      <c r="DM159" s="1206"/>
      <c r="DN159" s="1206"/>
      <c r="DO159" s="1206"/>
      <c r="DP159" s="1206"/>
      <c r="DQ159" s="1206"/>
    </row>
    <row r="160" spans="1:121" x14ac:dyDescent="0.2">
      <c r="A160" s="1209"/>
      <c r="B160" s="1209"/>
      <c r="C160" s="1209"/>
      <c r="D160" s="1209"/>
      <c r="E160" s="1209"/>
      <c r="F160" s="1209"/>
      <c r="G160" s="1209"/>
      <c r="H160" s="1209"/>
      <c r="I160" s="1209"/>
      <c r="J160" s="1209"/>
      <c r="K160" s="1209"/>
      <c r="L160" s="1209"/>
      <c r="M160" s="1209"/>
      <c r="N160" s="1209"/>
      <c r="O160" s="1209"/>
      <c r="P160" s="1209"/>
      <c r="Q160" s="1209"/>
      <c r="R160" s="1209"/>
      <c r="S160" s="1209"/>
      <c r="T160" s="1209"/>
      <c r="U160" s="1209"/>
      <c r="V160" s="1209"/>
      <c r="W160" s="1209"/>
      <c r="X160" s="1209"/>
      <c r="Y160" s="1209"/>
      <c r="Z160" s="1209"/>
      <c r="AA160" s="1209"/>
      <c r="AB160" s="1209"/>
      <c r="AC160" s="1209"/>
      <c r="AD160" s="1209"/>
      <c r="AE160" s="1209"/>
      <c r="AF160" s="1209"/>
      <c r="AG160" s="1210"/>
      <c r="AH160" s="1210"/>
      <c r="AI160" s="1210"/>
      <c r="AJ160" s="1210"/>
      <c r="AK160" s="1206"/>
      <c r="AL160" s="1206"/>
      <c r="AM160" s="1206"/>
      <c r="AN160" s="1206"/>
      <c r="AO160" s="1206"/>
      <c r="AP160" s="1206"/>
      <c r="AQ160" s="1206"/>
      <c r="AR160" s="1206"/>
      <c r="AS160" s="1206"/>
      <c r="AT160" s="1206"/>
      <c r="AU160" s="1206"/>
      <c r="AV160" s="1206"/>
      <c r="AW160" s="1206"/>
      <c r="AX160" s="1206"/>
      <c r="AY160" s="1206"/>
      <c r="AZ160" s="1206"/>
      <c r="BA160" s="1206"/>
      <c r="BB160" s="1206"/>
      <c r="BC160" s="1206"/>
      <c r="BD160" s="1206"/>
      <c r="BE160" s="1206"/>
      <c r="BF160" s="1206"/>
      <c r="BG160" s="1206"/>
      <c r="BH160" s="1206"/>
      <c r="BI160" s="1206"/>
      <c r="BJ160" s="1206"/>
      <c r="BK160" s="1206"/>
      <c r="BL160" s="1206"/>
      <c r="BM160" s="1206"/>
      <c r="BN160" s="1206"/>
      <c r="BO160" s="1206"/>
      <c r="BP160" s="1206"/>
      <c r="BQ160" s="1206"/>
      <c r="BR160" s="1206"/>
      <c r="BS160" s="1206"/>
      <c r="BT160" s="1206"/>
      <c r="BU160" s="1206"/>
      <c r="BV160" s="1206"/>
      <c r="BW160" s="1206"/>
      <c r="BX160" s="1206"/>
      <c r="BY160" s="1206"/>
      <c r="BZ160" s="1206"/>
      <c r="CA160" s="1206"/>
      <c r="CB160" s="1206"/>
      <c r="CC160" s="1206"/>
      <c r="CD160" s="1206"/>
      <c r="CE160" s="1206"/>
      <c r="CF160" s="1206"/>
      <c r="CG160" s="1206"/>
      <c r="CH160" s="1206"/>
      <c r="CI160" s="1206"/>
      <c r="CJ160" s="1206"/>
      <c r="CK160" s="1206"/>
      <c r="CL160" s="1206"/>
      <c r="CM160" s="1206"/>
      <c r="CN160" s="1206"/>
      <c r="CO160" s="1206"/>
      <c r="CP160" s="1206"/>
      <c r="CQ160" s="1206"/>
      <c r="CR160" s="1206"/>
      <c r="CS160" s="1206"/>
      <c r="CT160" s="1206"/>
      <c r="CU160" s="1206"/>
      <c r="CV160" s="1206"/>
      <c r="CW160" s="1206"/>
      <c r="CX160" s="1206"/>
      <c r="CY160" s="1206"/>
      <c r="CZ160" s="1206"/>
      <c r="DA160" s="1206"/>
      <c r="DB160" s="1206"/>
      <c r="DC160" s="1206"/>
      <c r="DD160" s="1206"/>
      <c r="DE160" s="1206"/>
      <c r="DF160" s="1206"/>
      <c r="DG160" s="1206"/>
      <c r="DH160" s="1206"/>
      <c r="DI160" s="1206"/>
      <c r="DJ160" s="1206"/>
      <c r="DK160" s="1206"/>
      <c r="DL160" s="1206"/>
      <c r="DM160" s="1206"/>
      <c r="DN160" s="1206"/>
      <c r="DO160" s="1206"/>
      <c r="DP160" s="1206"/>
      <c r="DQ160" s="1206"/>
    </row>
    <row r="161" spans="1:121" x14ac:dyDescent="0.2">
      <c r="A161" s="1209"/>
      <c r="B161" s="1209"/>
      <c r="C161" s="1209"/>
      <c r="D161" s="1209"/>
      <c r="E161" s="1209"/>
      <c r="F161" s="1209"/>
      <c r="G161" s="1209"/>
      <c r="H161" s="1209"/>
      <c r="I161" s="1209"/>
      <c r="J161" s="1209"/>
      <c r="K161" s="1209"/>
      <c r="L161" s="1209"/>
      <c r="M161" s="1209"/>
      <c r="N161" s="1209"/>
      <c r="O161" s="1209"/>
      <c r="P161" s="1209"/>
      <c r="Q161" s="1209"/>
      <c r="R161" s="1209"/>
      <c r="S161" s="1209"/>
      <c r="T161" s="1209"/>
      <c r="U161" s="1209"/>
      <c r="V161" s="1209"/>
      <c r="W161" s="1209"/>
      <c r="X161" s="1209"/>
      <c r="Y161" s="1209"/>
      <c r="Z161" s="1209"/>
      <c r="AA161" s="1209"/>
      <c r="AB161" s="1209"/>
      <c r="AC161" s="1209"/>
      <c r="AD161" s="1209"/>
      <c r="AE161" s="1209"/>
      <c r="AF161" s="1209"/>
      <c r="AG161" s="1210"/>
      <c r="AH161" s="1210"/>
      <c r="AI161" s="1210"/>
      <c r="AJ161" s="1210"/>
      <c r="AK161" s="1206"/>
      <c r="AL161" s="1206"/>
      <c r="AM161" s="1206"/>
      <c r="AN161" s="1206"/>
      <c r="AO161" s="1206"/>
      <c r="AP161" s="1206"/>
      <c r="AQ161" s="1206"/>
      <c r="AR161" s="1206"/>
      <c r="AS161" s="1206"/>
      <c r="AT161" s="1206"/>
      <c r="AU161" s="1206"/>
      <c r="AV161" s="1206"/>
      <c r="AW161" s="1206"/>
      <c r="AX161" s="1206"/>
      <c r="AY161" s="1206"/>
      <c r="AZ161" s="1206"/>
      <c r="BA161" s="1206"/>
      <c r="BB161" s="1206"/>
      <c r="BC161" s="1206"/>
      <c r="BD161" s="1206"/>
      <c r="BE161" s="1206"/>
      <c r="BF161" s="1206"/>
      <c r="BG161" s="1206"/>
      <c r="BH161" s="1206"/>
      <c r="BI161" s="1206"/>
      <c r="BJ161" s="1206"/>
      <c r="BK161" s="1206"/>
      <c r="BL161" s="1206"/>
      <c r="BM161" s="1206"/>
      <c r="BN161" s="1206"/>
      <c r="BO161" s="1206"/>
      <c r="BP161" s="1206"/>
      <c r="BQ161" s="1206"/>
      <c r="BR161" s="1206"/>
      <c r="BS161" s="1206"/>
      <c r="BT161" s="1206"/>
      <c r="BU161" s="1206"/>
      <c r="BV161" s="1206"/>
      <c r="BW161" s="1206"/>
      <c r="BX161" s="1206"/>
      <c r="BY161" s="1206"/>
      <c r="BZ161" s="1206"/>
      <c r="CA161" s="1206"/>
      <c r="CB161" s="1206"/>
      <c r="CC161" s="1206"/>
      <c r="CD161" s="1206"/>
      <c r="CE161" s="1206"/>
      <c r="CF161" s="1206"/>
      <c r="CG161" s="1206"/>
      <c r="CH161" s="1206"/>
      <c r="CI161" s="1206"/>
      <c r="CJ161" s="1206"/>
      <c r="CK161" s="1206"/>
      <c r="CL161" s="1206"/>
      <c r="CM161" s="1206"/>
      <c r="CN161" s="1206"/>
      <c r="CO161" s="1206"/>
      <c r="CP161" s="1206"/>
      <c r="CQ161" s="1206"/>
      <c r="CR161" s="1206"/>
      <c r="CS161" s="1206"/>
      <c r="CT161" s="1206"/>
      <c r="CU161" s="1206"/>
      <c r="CV161" s="1206"/>
      <c r="CW161" s="1206"/>
      <c r="CX161" s="1206"/>
      <c r="CY161" s="1206"/>
      <c r="CZ161" s="1206"/>
      <c r="DA161" s="1206"/>
      <c r="DB161" s="1206"/>
      <c r="DC161" s="1206"/>
      <c r="DD161" s="1206"/>
      <c r="DE161" s="1206"/>
      <c r="DF161" s="1206"/>
      <c r="DG161" s="1206"/>
      <c r="DH161" s="1206"/>
      <c r="DI161" s="1206"/>
      <c r="DJ161" s="1206"/>
      <c r="DK161" s="1206"/>
      <c r="DL161" s="1206"/>
      <c r="DM161" s="1206"/>
      <c r="DN161" s="1206"/>
      <c r="DO161" s="1206"/>
      <c r="DP161" s="1206"/>
      <c r="DQ161" s="1206"/>
    </row>
    <row r="162" spans="1:121" x14ac:dyDescent="0.2">
      <c r="A162" s="1209"/>
      <c r="B162" s="1209"/>
      <c r="C162" s="1209"/>
      <c r="D162" s="1209"/>
      <c r="E162" s="1209"/>
      <c r="F162" s="1209"/>
      <c r="G162" s="1209"/>
      <c r="H162" s="1209"/>
      <c r="I162" s="1209"/>
      <c r="J162" s="1209"/>
      <c r="K162" s="1209"/>
      <c r="L162" s="1209"/>
      <c r="M162" s="1209"/>
      <c r="N162" s="1209"/>
      <c r="O162" s="1209"/>
      <c r="P162" s="1209"/>
      <c r="Q162" s="1209"/>
      <c r="R162" s="1209"/>
      <c r="S162" s="1209"/>
      <c r="T162" s="1209"/>
      <c r="U162" s="1209"/>
      <c r="V162" s="1209"/>
      <c r="W162" s="1209"/>
      <c r="X162" s="1209"/>
      <c r="Y162" s="1209"/>
      <c r="Z162" s="1209"/>
      <c r="AA162" s="1209"/>
      <c r="AB162" s="1209"/>
      <c r="AC162" s="1209"/>
      <c r="AD162" s="1209"/>
      <c r="AE162" s="1209"/>
      <c r="AF162" s="1209"/>
      <c r="AG162" s="1210"/>
      <c r="AH162" s="1210"/>
      <c r="AI162" s="1210"/>
      <c r="AJ162" s="1210"/>
      <c r="AK162" s="1206"/>
      <c r="AL162" s="1206"/>
      <c r="AM162" s="1206"/>
      <c r="AN162" s="1206"/>
      <c r="AO162" s="1206"/>
      <c r="AP162" s="1206"/>
      <c r="AQ162" s="1206"/>
      <c r="AR162" s="1206"/>
      <c r="AS162" s="1206"/>
      <c r="AT162" s="1206"/>
      <c r="AU162" s="1206"/>
      <c r="AV162" s="1206"/>
      <c r="AW162" s="1206"/>
      <c r="AX162" s="1206"/>
      <c r="AY162" s="1206"/>
      <c r="AZ162" s="1206"/>
      <c r="BA162" s="1206"/>
      <c r="BB162" s="1206"/>
      <c r="BC162" s="1206"/>
      <c r="BD162" s="1206"/>
      <c r="BE162" s="1206"/>
      <c r="BF162" s="1206"/>
      <c r="BG162" s="1206"/>
      <c r="BH162" s="1206"/>
      <c r="BI162" s="1206"/>
      <c r="BJ162" s="1206"/>
      <c r="BK162" s="1206"/>
      <c r="BL162" s="1206"/>
      <c r="BM162" s="1206"/>
      <c r="BN162" s="1206"/>
      <c r="BO162" s="1206"/>
      <c r="BP162" s="1206"/>
      <c r="BQ162" s="1206"/>
      <c r="BR162" s="1206"/>
      <c r="BS162" s="1206"/>
      <c r="BT162" s="1206"/>
      <c r="BU162" s="1206"/>
      <c r="BV162" s="1206"/>
      <c r="BW162" s="1206"/>
      <c r="BX162" s="1206"/>
      <c r="BY162" s="1206"/>
      <c r="BZ162" s="1206"/>
      <c r="CA162" s="1206"/>
      <c r="CB162" s="1206"/>
      <c r="CC162" s="1206"/>
      <c r="CD162" s="1206"/>
      <c r="CE162" s="1206"/>
      <c r="CF162" s="1206"/>
      <c r="CG162" s="1206"/>
      <c r="CH162" s="1206"/>
      <c r="CI162" s="1206"/>
      <c r="CJ162" s="1206"/>
      <c r="CK162" s="1206"/>
      <c r="CL162" s="1206"/>
      <c r="CM162" s="1206"/>
      <c r="CN162" s="1206"/>
      <c r="CO162" s="1206"/>
      <c r="CP162" s="1206"/>
      <c r="CQ162" s="1206"/>
      <c r="CR162" s="1206"/>
      <c r="CS162" s="1206"/>
      <c r="CT162" s="1206"/>
      <c r="CU162" s="1206"/>
      <c r="CV162" s="1206"/>
      <c r="CW162" s="1206"/>
      <c r="CX162" s="1206"/>
      <c r="CY162" s="1206"/>
      <c r="CZ162" s="1206"/>
      <c r="DA162" s="1206"/>
      <c r="DB162" s="1206"/>
      <c r="DC162" s="1206"/>
      <c r="DD162" s="1206"/>
      <c r="DE162" s="1206"/>
      <c r="DF162" s="1206"/>
      <c r="DG162" s="1206"/>
      <c r="DH162" s="1206"/>
      <c r="DI162" s="1206"/>
      <c r="DJ162" s="1206"/>
      <c r="DK162" s="1206"/>
      <c r="DL162" s="1206"/>
      <c r="DM162" s="1206"/>
      <c r="DN162" s="1206"/>
      <c r="DO162" s="1206"/>
      <c r="DP162" s="1206"/>
      <c r="DQ162" s="1206"/>
    </row>
    <row r="163" spans="1:121" x14ac:dyDescent="0.2">
      <c r="A163" s="1209"/>
      <c r="B163" s="1209"/>
      <c r="C163" s="1209"/>
      <c r="D163" s="1209"/>
      <c r="E163" s="1209"/>
      <c r="F163" s="1209"/>
      <c r="G163" s="1209"/>
      <c r="H163" s="1209"/>
      <c r="I163" s="1209"/>
      <c r="J163" s="1209"/>
      <c r="K163" s="1209"/>
      <c r="L163" s="1209"/>
      <c r="M163" s="1209"/>
      <c r="N163" s="1209"/>
      <c r="O163" s="1209"/>
      <c r="P163" s="1209"/>
      <c r="Q163" s="1209"/>
      <c r="R163" s="1209"/>
      <c r="S163" s="1209"/>
      <c r="T163" s="1209"/>
      <c r="U163" s="1209"/>
      <c r="V163" s="1209"/>
      <c r="W163" s="1209"/>
      <c r="X163" s="1209"/>
      <c r="Y163" s="1209"/>
      <c r="Z163" s="1209"/>
      <c r="AA163" s="1209"/>
      <c r="AB163" s="1209"/>
      <c r="AC163" s="1209"/>
      <c r="AD163" s="1209"/>
      <c r="AE163" s="1209"/>
      <c r="AF163" s="1209"/>
      <c r="AG163" s="1210"/>
      <c r="AH163" s="1210"/>
      <c r="AI163" s="1210"/>
      <c r="AJ163" s="1210"/>
      <c r="AK163" s="1206"/>
      <c r="AL163" s="1206"/>
      <c r="AM163" s="1206"/>
      <c r="AN163" s="1206"/>
      <c r="AO163" s="1206"/>
      <c r="AP163" s="1206"/>
      <c r="AQ163" s="1206"/>
      <c r="AR163" s="1206"/>
      <c r="AS163" s="1206"/>
      <c r="AT163" s="1206"/>
      <c r="AU163" s="1206"/>
      <c r="AV163" s="1206"/>
      <c r="AW163" s="1206"/>
      <c r="AX163" s="1206"/>
      <c r="AY163" s="1206"/>
      <c r="AZ163" s="1206"/>
      <c r="BA163" s="1206"/>
      <c r="BB163" s="1206"/>
      <c r="BC163" s="1206"/>
      <c r="BD163" s="1206"/>
      <c r="BE163" s="1206"/>
      <c r="BF163" s="1206"/>
      <c r="BG163" s="1206"/>
      <c r="BH163" s="1206"/>
      <c r="BI163" s="1206"/>
      <c r="BJ163" s="1206"/>
      <c r="BK163" s="1206"/>
      <c r="BL163" s="1206"/>
      <c r="BM163" s="1206"/>
      <c r="BN163" s="1206"/>
      <c r="BO163" s="1206"/>
      <c r="BP163" s="1206"/>
      <c r="BQ163" s="1206"/>
      <c r="BR163" s="1206"/>
      <c r="BS163" s="1206"/>
      <c r="BT163" s="1206"/>
      <c r="BU163" s="1206"/>
      <c r="BV163" s="1206"/>
      <c r="BW163" s="1206"/>
      <c r="BX163" s="1206"/>
      <c r="BY163" s="1206"/>
      <c r="BZ163" s="1206"/>
      <c r="CA163" s="1206"/>
      <c r="CB163" s="1206"/>
      <c r="CC163" s="1206"/>
      <c r="CD163" s="1206"/>
      <c r="CE163" s="1206"/>
      <c r="CF163" s="1206"/>
      <c r="CG163" s="1206"/>
      <c r="CH163" s="1206"/>
      <c r="CI163" s="1206"/>
      <c r="CJ163" s="1206"/>
      <c r="CK163" s="1206"/>
      <c r="CL163" s="1206"/>
      <c r="CM163" s="1206"/>
      <c r="CN163" s="1206"/>
      <c r="CO163" s="1206"/>
      <c r="CP163" s="1206"/>
      <c r="CQ163" s="1206"/>
      <c r="CR163" s="1206"/>
      <c r="CS163" s="1206"/>
      <c r="CT163" s="1206"/>
      <c r="CU163" s="1206"/>
      <c r="CV163" s="1206"/>
      <c r="CW163" s="1206"/>
      <c r="CX163" s="1206"/>
      <c r="CY163" s="1206"/>
      <c r="CZ163" s="1206"/>
      <c r="DA163" s="1206"/>
      <c r="DB163" s="1206"/>
      <c r="DC163" s="1206"/>
      <c r="DD163" s="1206"/>
      <c r="DE163" s="1206"/>
      <c r="DF163" s="1206"/>
      <c r="DG163" s="1206"/>
      <c r="DH163" s="1206"/>
      <c r="DI163" s="1206"/>
      <c r="DJ163" s="1206"/>
      <c r="DK163" s="1206"/>
      <c r="DL163" s="1206"/>
      <c r="DM163" s="1206"/>
      <c r="DN163" s="1206"/>
      <c r="DO163" s="1206"/>
      <c r="DP163" s="1206"/>
      <c r="DQ163" s="1206"/>
    </row>
    <row r="164" spans="1:121" x14ac:dyDescent="0.2">
      <c r="A164" s="1209"/>
      <c r="B164" s="1209"/>
      <c r="C164" s="1209"/>
      <c r="D164" s="1209"/>
      <c r="E164" s="1209"/>
      <c r="F164" s="1209"/>
      <c r="G164" s="1209"/>
      <c r="H164" s="1209"/>
      <c r="I164" s="1209"/>
      <c r="J164" s="1209"/>
      <c r="K164" s="1209"/>
      <c r="L164" s="1209"/>
      <c r="M164" s="1209"/>
      <c r="N164" s="1209"/>
      <c r="O164" s="1209"/>
      <c r="P164" s="1209"/>
      <c r="Q164" s="1209"/>
      <c r="R164" s="1209"/>
      <c r="S164" s="1209"/>
      <c r="T164" s="1209"/>
      <c r="U164" s="1209"/>
      <c r="V164" s="1209"/>
      <c r="W164" s="1209"/>
      <c r="X164" s="1209"/>
      <c r="Y164" s="1209"/>
      <c r="Z164" s="1209"/>
      <c r="AA164" s="1209"/>
      <c r="AB164" s="1209"/>
      <c r="AC164" s="1209"/>
      <c r="AD164" s="1209"/>
      <c r="AE164" s="1209"/>
      <c r="AF164" s="1209"/>
      <c r="AG164" s="1210"/>
      <c r="AH164" s="1210"/>
      <c r="AI164" s="1210"/>
      <c r="AJ164" s="1210"/>
      <c r="AK164" s="1206"/>
      <c r="AL164" s="1206"/>
      <c r="AM164" s="1206"/>
      <c r="AN164" s="1206"/>
      <c r="AO164" s="1206"/>
      <c r="AP164" s="1206"/>
      <c r="AQ164" s="1206"/>
      <c r="AR164" s="1206"/>
      <c r="AS164" s="1206"/>
      <c r="AT164" s="1206"/>
      <c r="AU164" s="1206"/>
      <c r="AV164" s="1206"/>
      <c r="AW164" s="1206"/>
      <c r="AX164" s="1206"/>
      <c r="AY164" s="1206"/>
      <c r="AZ164" s="1206"/>
      <c r="BA164" s="1206"/>
      <c r="BB164" s="1206"/>
      <c r="BC164" s="1206"/>
      <c r="BD164" s="1206"/>
      <c r="BE164" s="1206"/>
      <c r="BF164" s="1206"/>
      <c r="BG164" s="1206"/>
      <c r="BH164" s="1206"/>
      <c r="BI164" s="1206"/>
      <c r="BJ164" s="1206"/>
      <c r="BK164" s="1206"/>
      <c r="BL164" s="1206"/>
      <c r="BM164" s="1206"/>
      <c r="BN164" s="1206"/>
      <c r="BO164" s="1206"/>
      <c r="BP164" s="1206"/>
      <c r="BQ164" s="1206"/>
      <c r="BR164" s="1206"/>
      <c r="BS164" s="1206"/>
      <c r="BT164" s="1206"/>
      <c r="BU164" s="1206"/>
      <c r="BV164" s="1206"/>
      <c r="BW164" s="1206"/>
      <c r="BX164" s="1206"/>
      <c r="BY164" s="1206"/>
      <c r="BZ164" s="1206"/>
      <c r="CA164" s="1206"/>
      <c r="CB164" s="1206"/>
      <c r="CC164" s="1206"/>
      <c r="CD164" s="1206"/>
      <c r="CE164" s="1206"/>
      <c r="CF164" s="1206"/>
      <c r="CG164" s="1206"/>
      <c r="CH164" s="1206"/>
      <c r="CI164" s="1206"/>
      <c r="CJ164" s="1206"/>
      <c r="CK164" s="1206"/>
      <c r="CL164" s="1206"/>
      <c r="CM164" s="1206"/>
      <c r="CN164" s="1206"/>
      <c r="CO164" s="1206"/>
      <c r="CP164" s="1206"/>
      <c r="CQ164" s="1206"/>
      <c r="CR164" s="1206"/>
      <c r="CS164" s="1206"/>
      <c r="CT164" s="1206"/>
      <c r="CU164" s="1206"/>
      <c r="CV164" s="1206"/>
      <c r="CW164" s="1206"/>
      <c r="CX164" s="1206"/>
      <c r="CY164" s="1206"/>
      <c r="CZ164" s="1206"/>
      <c r="DA164" s="1206"/>
      <c r="DB164" s="1206"/>
      <c r="DC164" s="1206"/>
      <c r="DD164" s="1206"/>
      <c r="DE164" s="1206"/>
      <c r="DF164" s="1206"/>
      <c r="DG164" s="1206"/>
      <c r="DH164" s="1206"/>
      <c r="DI164" s="1206"/>
      <c r="DJ164" s="1206"/>
      <c r="DK164" s="1206"/>
      <c r="DL164" s="1206"/>
      <c r="DM164" s="1206"/>
      <c r="DN164" s="1206"/>
      <c r="DO164" s="1206"/>
      <c r="DP164" s="1206"/>
      <c r="DQ164" s="1206"/>
    </row>
    <row r="165" spans="1:121" x14ac:dyDescent="0.2">
      <c r="A165" s="1209"/>
      <c r="B165" s="1209"/>
      <c r="C165" s="1209"/>
      <c r="D165" s="1209"/>
      <c r="E165" s="1209"/>
      <c r="F165" s="1209"/>
      <c r="G165" s="1209"/>
      <c r="H165" s="1209"/>
      <c r="I165" s="1209"/>
      <c r="J165" s="1209"/>
      <c r="K165" s="1209"/>
      <c r="L165" s="1209"/>
      <c r="M165" s="1209"/>
      <c r="N165" s="1209"/>
      <c r="O165" s="1209"/>
      <c r="P165" s="1209"/>
      <c r="Q165" s="1209"/>
      <c r="R165" s="1209"/>
      <c r="S165" s="1209"/>
      <c r="T165" s="1209"/>
      <c r="U165" s="1209"/>
      <c r="V165" s="1209"/>
      <c r="W165" s="1209"/>
      <c r="X165" s="1209"/>
      <c r="Y165" s="1209"/>
      <c r="Z165" s="1209"/>
      <c r="AA165" s="1209"/>
      <c r="AB165" s="1209"/>
      <c r="AC165" s="1209"/>
      <c r="AD165" s="1209"/>
      <c r="AE165" s="1209"/>
      <c r="AF165" s="1209"/>
      <c r="AG165" s="1210"/>
      <c r="AH165" s="1210"/>
      <c r="AI165" s="1210"/>
      <c r="AJ165" s="1210"/>
      <c r="AK165" s="1206"/>
      <c r="AL165" s="1206"/>
      <c r="AM165" s="1206"/>
      <c r="AN165" s="1206"/>
      <c r="AO165" s="1206"/>
      <c r="AP165" s="1206"/>
      <c r="AQ165" s="1206"/>
      <c r="AR165" s="1206"/>
      <c r="AS165" s="1206"/>
      <c r="AT165" s="1206"/>
      <c r="AU165" s="1206"/>
      <c r="AV165" s="1206"/>
      <c r="AW165" s="1206"/>
      <c r="AX165" s="1206"/>
      <c r="AY165" s="1206"/>
      <c r="AZ165" s="1206"/>
      <c r="BA165" s="1206"/>
      <c r="BB165" s="1206"/>
      <c r="BC165" s="1206"/>
      <c r="BD165" s="1206"/>
      <c r="BE165" s="1206"/>
      <c r="BF165" s="1206"/>
      <c r="BG165" s="1206"/>
      <c r="BH165" s="1206"/>
      <c r="BI165" s="1206"/>
      <c r="BJ165" s="1206"/>
      <c r="BK165" s="1206"/>
      <c r="BL165" s="1206"/>
      <c r="BM165" s="1206"/>
      <c r="BN165" s="1206"/>
      <c r="BO165" s="1206"/>
      <c r="BP165" s="1206"/>
      <c r="BQ165" s="1206"/>
      <c r="BR165" s="1206"/>
      <c r="BS165" s="1206"/>
      <c r="BT165" s="1206"/>
      <c r="BU165" s="1206"/>
      <c r="BV165" s="1206"/>
      <c r="BW165" s="1206"/>
      <c r="BX165" s="1206"/>
      <c r="BY165" s="1206"/>
      <c r="BZ165" s="1206"/>
      <c r="CA165" s="1206"/>
      <c r="CB165" s="1206"/>
      <c r="CC165" s="1206"/>
      <c r="CD165" s="1206"/>
      <c r="CE165" s="1206"/>
      <c r="CF165" s="1206"/>
      <c r="CG165" s="1206"/>
      <c r="CH165" s="1206"/>
      <c r="CI165" s="1206"/>
      <c r="CJ165" s="1206"/>
      <c r="CK165" s="1206"/>
      <c r="CL165" s="1206"/>
      <c r="CM165" s="1206"/>
      <c r="CN165" s="1206"/>
      <c r="CO165" s="1206"/>
      <c r="CP165" s="1206"/>
      <c r="CQ165" s="1206"/>
      <c r="CR165" s="1206"/>
      <c r="CS165" s="1206"/>
      <c r="CT165" s="1206"/>
      <c r="CU165" s="1206"/>
      <c r="CV165" s="1206"/>
      <c r="CW165" s="1206"/>
      <c r="CX165" s="1206"/>
      <c r="CY165" s="1206"/>
      <c r="CZ165" s="1206"/>
      <c r="DA165" s="1206"/>
      <c r="DB165" s="1206"/>
      <c r="DC165" s="1206"/>
      <c r="DD165" s="1206"/>
      <c r="DE165" s="1206"/>
      <c r="DF165" s="1206"/>
      <c r="DG165" s="1206"/>
      <c r="DH165" s="1206"/>
      <c r="DI165" s="1206"/>
      <c r="DJ165" s="1206"/>
      <c r="DK165" s="1206"/>
      <c r="DL165" s="1206"/>
      <c r="DM165" s="1206"/>
      <c r="DN165" s="1206"/>
      <c r="DO165" s="1206"/>
      <c r="DP165" s="1206"/>
      <c r="DQ165" s="1206"/>
    </row>
    <row r="166" spans="1:121" x14ac:dyDescent="0.2">
      <c r="A166" s="1209"/>
      <c r="B166" s="1209"/>
      <c r="C166" s="1209"/>
      <c r="D166" s="1209"/>
      <c r="E166" s="1209"/>
      <c r="F166" s="1209"/>
      <c r="G166" s="1209"/>
      <c r="H166" s="1209"/>
      <c r="I166" s="1209"/>
      <c r="J166" s="1209"/>
      <c r="K166" s="1209"/>
      <c r="L166" s="1209"/>
      <c r="M166" s="1209"/>
      <c r="N166" s="1209"/>
      <c r="O166" s="1209"/>
      <c r="P166" s="1209"/>
      <c r="Q166" s="1209"/>
      <c r="R166" s="1209"/>
      <c r="S166" s="1209"/>
      <c r="T166" s="1209"/>
      <c r="U166" s="1209"/>
      <c r="V166" s="1209"/>
      <c r="W166" s="1209"/>
      <c r="X166" s="1209"/>
      <c r="Y166" s="1209"/>
      <c r="Z166" s="1209"/>
      <c r="AA166" s="1209"/>
      <c r="AB166" s="1209"/>
      <c r="AC166" s="1209"/>
      <c r="AD166" s="1209"/>
      <c r="AE166" s="1209"/>
      <c r="AF166" s="1209"/>
      <c r="AG166" s="1210"/>
      <c r="AH166" s="1210"/>
      <c r="AI166" s="1210"/>
      <c r="AJ166" s="1210"/>
      <c r="AK166" s="1206"/>
      <c r="AL166" s="1206"/>
      <c r="AM166" s="1206"/>
      <c r="AN166" s="1206"/>
      <c r="AO166" s="1206"/>
      <c r="AP166" s="1206"/>
      <c r="AQ166" s="1206"/>
      <c r="AR166" s="1206"/>
      <c r="AS166" s="1206"/>
      <c r="AT166" s="1206"/>
      <c r="AU166" s="1206"/>
      <c r="AV166" s="1206"/>
      <c r="AW166" s="1206"/>
      <c r="AX166" s="1206"/>
      <c r="AY166" s="1206"/>
      <c r="AZ166" s="1206"/>
      <c r="BA166" s="1206"/>
      <c r="BB166" s="1206"/>
      <c r="BC166" s="1206"/>
      <c r="BD166" s="1206"/>
      <c r="BE166" s="1206"/>
      <c r="BF166" s="1206"/>
      <c r="BG166" s="1206"/>
      <c r="BH166" s="1206"/>
      <c r="BI166" s="1206"/>
      <c r="BJ166" s="1206"/>
      <c r="BK166" s="1206"/>
      <c r="BL166" s="1206"/>
      <c r="BM166" s="1206"/>
      <c r="BN166" s="1206"/>
      <c r="BO166" s="1206"/>
      <c r="BP166" s="1206"/>
      <c r="BQ166" s="1206"/>
      <c r="BR166" s="1206"/>
      <c r="BS166" s="1206"/>
      <c r="BT166" s="1206"/>
      <c r="BU166" s="1206"/>
      <c r="BV166" s="1206"/>
      <c r="BW166" s="1206"/>
      <c r="BX166" s="1206"/>
      <c r="BY166" s="1206"/>
      <c r="BZ166" s="1206"/>
      <c r="CA166" s="1206"/>
      <c r="CB166" s="1206"/>
      <c r="CC166" s="1206"/>
      <c r="CD166" s="1206"/>
      <c r="CE166" s="1206"/>
      <c r="CF166" s="1206"/>
      <c r="CG166" s="1206"/>
      <c r="CH166" s="1206"/>
      <c r="CI166" s="1206"/>
      <c r="CJ166" s="1206"/>
      <c r="CK166" s="1206"/>
      <c r="CL166" s="1206"/>
      <c r="CM166" s="1206"/>
      <c r="CN166" s="1206"/>
      <c r="CO166" s="1206"/>
      <c r="CP166" s="1206"/>
      <c r="CQ166" s="1206"/>
      <c r="CR166" s="1206"/>
      <c r="CS166" s="1206"/>
      <c r="CT166" s="1206"/>
      <c r="CU166" s="1206"/>
      <c r="CV166" s="1206"/>
      <c r="CW166" s="1206"/>
      <c r="CX166" s="1206"/>
      <c r="CY166" s="1206"/>
      <c r="CZ166" s="1206"/>
      <c r="DA166" s="1206"/>
      <c r="DB166" s="1206"/>
      <c r="DC166" s="1206"/>
      <c r="DD166" s="1206"/>
      <c r="DE166" s="1206"/>
      <c r="DF166" s="1206"/>
      <c r="DG166" s="1206"/>
      <c r="DH166" s="1206"/>
      <c r="DI166" s="1206"/>
      <c r="DJ166" s="1206"/>
      <c r="DK166" s="1206"/>
      <c r="DL166" s="1206"/>
      <c r="DM166" s="1206"/>
      <c r="DN166" s="1206"/>
      <c r="DO166" s="1206"/>
      <c r="DP166" s="1206"/>
      <c r="DQ166" s="1206"/>
    </row>
    <row r="167" spans="1:121" x14ac:dyDescent="0.2">
      <c r="A167" s="1209"/>
      <c r="B167" s="1209"/>
      <c r="C167" s="1209"/>
      <c r="D167" s="1209"/>
      <c r="E167" s="1209"/>
      <c r="F167" s="1209"/>
      <c r="G167" s="1209"/>
      <c r="H167" s="1209"/>
      <c r="I167" s="1209"/>
      <c r="J167" s="1209"/>
      <c r="K167" s="1209"/>
      <c r="L167" s="1209"/>
      <c r="M167" s="1209"/>
      <c r="N167" s="1209"/>
      <c r="O167" s="1209"/>
      <c r="P167" s="1209"/>
      <c r="Q167" s="1209"/>
      <c r="R167" s="1209"/>
      <c r="S167" s="1209"/>
      <c r="T167" s="1209"/>
      <c r="U167" s="1209"/>
      <c r="V167" s="1209"/>
      <c r="W167" s="1209"/>
      <c r="X167" s="1209"/>
      <c r="Y167" s="1209"/>
      <c r="Z167" s="1209"/>
      <c r="AA167" s="1209"/>
      <c r="AB167" s="1209"/>
      <c r="AC167" s="1209"/>
      <c r="AD167" s="1209"/>
      <c r="AE167" s="1209"/>
      <c r="AF167" s="1209"/>
      <c r="AG167" s="1210"/>
      <c r="AH167" s="1210"/>
      <c r="AI167" s="1210"/>
      <c r="AJ167" s="1210"/>
      <c r="AK167" s="1206"/>
      <c r="AL167" s="1206"/>
      <c r="AM167" s="1206"/>
      <c r="AN167" s="1206"/>
      <c r="AO167" s="1206"/>
      <c r="AP167" s="1206"/>
      <c r="AQ167" s="1206"/>
      <c r="AR167" s="1206"/>
      <c r="AS167" s="1206"/>
      <c r="AT167" s="1206"/>
      <c r="AU167" s="1206"/>
      <c r="AV167" s="1206"/>
      <c r="AW167" s="1206"/>
      <c r="AX167" s="1206"/>
      <c r="AY167" s="1206"/>
      <c r="AZ167" s="1206"/>
      <c r="BA167" s="1206"/>
      <c r="BB167" s="1206"/>
      <c r="BC167" s="1206"/>
      <c r="BD167" s="1206"/>
      <c r="BE167" s="1206"/>
      <c r="BF167" s="1206"/>
      <c r="BG167" s="1206"/>
      <c r="BH167" s="1206"/>
      <c r="BI167" s="1206"/>
      <c r="BJ167" s="1206"/>
      <c r="BK167" s="1206"/>
      <c r="BL167" s="1206"/>
      <c r="BM167" s="1206"/>
      <c r="BN167" s="1206"/>
      <c r="BO167" s="1206"/>
      <c r="BP167" s="1206"/>
      <c r="BQ167" s="1206"/>
      <c r="BR167" s="1206"/>
      <c r="BS167" s="1206"/>
      <c r="BT167" s="1206"/>
      <c r="BU167" s="1206"/>
      <c r="BV167" s="1206"/>
      <c r="BW167" s="1206"/>
      <c r="BX167" s="1206"/>
      <c r="BY167" s="1206"/>
      <c r="BZ167" s="1206"/>
      <c r="CA167" s="1206"/>
      <c r="CB167" s="1206"/>
      <c r="CC167" s="1206"/>
      <c r="CD167" s="1206"/>
      <c r="CE167" s="1206"/>
      <c r="CF167" s="1206"/>
      <c r="CG167" s="1206"/>
      <c r="CH167" s="1206"/>
      <c r="CI167" s="1206"/>
      <c r="CJ167" s="1206"/>
      <c r="CK167" s="1206"/>
      <c r="CL167" s="1206"/>
      <c r="CM167" s="1206"/>
      <c r="CN167" s="1206"/>
      <c r="CO167" s="1206"/>
      <c r="CP167" s="1206"/>
      <c r="CQ167" s="1206"/>
      <c r="CR167" s="1206"/>
      <c r="CS167" s="1206"/>
      <c r="CT167" s="1206"/>
      <c r="CU167" s="1206"/>
      <c r="CV167" s="1206"/>
      <c r="CW167" s="1206"/>
      <c r="CX167" s="1206"/>
      <c r="CY167" s="1206"/>
      <c r="CZ167" s="1206"/>
      <c r="DA167" s="1206"/>
      <c r="DB167" s="1206"/>
      <c r="DC167" s="1206"/>
      <c r="DD167" s="1206"/>
      <c r="DE167" s="1206"/>
      <c r="DF167" s="1206"/>
      <c r="DG167" s="1206"/>
      <c r="DH167" s="1206"/>
      <c r="DI167" s="1206"/>
      <c r="DJ167" s="1206"/>
      <c r="DK167" s="1206"/>
      <c r="DL167" s="1206"/>
      <c r="DM167" s="1206"/>
      <c r="DN167" s="1206"/>
      <c r="DO167" s="1206"/>
      <c r="DP167" s="1206"/>
      <c r="DQ167" s="1206"/>
    </row>
    <row r="168" spans="1:121" x14ac:dyDescent="0.2">
      <c r="A168" s="1209"/>
      <c r="B168" s="1209"/>
      <c r="C168" s="1209"/>
      <c r="D168" s="1209"/>
      <c r="E168" s="1209"/>
      <c r="F168" s="1209"/>
      <c r="G168" s="1209"/>
      <c r="H168" s="1209"/>
      <c r="I168" s="1209"/>
      <c r="J168" s="1209"/>
      <c r="K168" s="1209"/>
      <c r="L168" s="1209"/>
      <c r="M168" s="1209"/>
      <c r="N168" s="1209"/>
      <c r="O168" s="1209"/>
      <c r="P168" s="1209"/>
      <c r="Q168" s="1209"/>
      <c r="R168" s="1209"/>
      <c r="S168" s="1209"/>
      <c r="T168" s="1209"/>
      <c r="U168" s="1209"/>
      <c r="V168" s="1209"/>
      <c r="W168" s="1209"/>
      <c r="X168" s="1209"/>
      <c r="Y168" s="1209"/>
      <c r="Z168" s="1209"/>
      <c r="AA168" s="1209"/>
      <c r="AB168" s="1209"/>
      <c r="AC168" s="1209"/>
      <c r="AD168" s="1209"/>
      <c r="AE168" s="1209"/>
      <c r="AF168" s="1209"/>
      <c r="AG168" s="1210"/>
      <c r="AH168" s="1210"/>
      <c r="AI168" s="1210"/>
      <c r="AJ168" s="1210"/>
      <c r="AK168" s="1206"/>
      <c r="AL168" s="1206"/>
      <c r="AM168" s="1206"/>
      <c r="AN168" s="1206"/>
      <c r="AO168" s="1206"/>
      <c r="AP168" s="1206"/>
      <c r="AQ168" s="1206"/>
      <c r="AR168" s="1206"/>
      <c r="AS168" s="1206"/>
      <c r="AT168" s="1206"/>
      <c r="AU168" s="1206"/>
      <c r="AV168" s="1206"/>
      <c r="AW168" s="1206"/>
      <c r="AX168" s="1206"/>
      <c r="AY168" s="1206"/>
      <c r="AZ168" s="1206"/>
      <c r="BA168" s="1206"/>
      <c r="BB168" s="1206"/>
      <c r="BC168" s="1206"/>
      <c r="BD168" s="1206"/>
      <c r="BE168" s="1206"/>
      <c r="BF168" s="1206"/>
      <c r="BG168" s="1206"/>
      <c r="BH168" s="1206"/>
      <c r="BI168" s="1206"/>
      <c r="BJ168" s="1206"/>
      <c r="BK168" s="1206"/>
      <c r="BL168" s="1206"/>
      <c r="BM168" s="1206"/>
      <c r="BN168" s="1206"/>
      <c r="BO168" s="1206"/>
      <c r="BP168" s="1206"/>
      <c r="BQ168" s="1206"/>
      <c r="BR168" s="1206"/>
      <c r="BS168" s="1206"/>
      <c r="BT168" s="1206"/>
      <c r="BU168" s="1206"/>
      <c r="BV168" s="1206"/>
      <c r="BW168" s="1206"/>
      <c r="BX168" s="1206"/>
      <c r="BY168" s="1206"/>
      <c r="BZ168" s="1206"/>
      <c r="CA168" s="1206"/>
      <c r="CB168" s="1206"/>
      <c r="CC168" s="1206"/>
      <c r="CD168" s="1206"/>
      <c r="CE168" s="1206"/>
      <c r="CF168" s="1206"/>
      <c r="CG168" s="1206"/>
      <c r="CH168" s="1206"/>
      <c r="CI168" s="1206"/>
      <c r="CJ168" s="1206"/>
      <c r="CK168" s="1206"/>
      <c r="CL168" s="1206"/>
      <c r="CM168" s="1206"/>
      <c r="CN168" s="1206"/>
      <c r="CO168" s="1206"/>
      <c r="CP168" s="1206"/>
      <c r="CQ168" s="1206"/>
      <c r="CR168" s="1206"/>
      <c r="CS168" s="1206"/>
      <c r="CT168" s="1206"/>
      <c r="CU168" s="1206"/>
      <c r="CV168" s="1206"/>
      <c r="CW168" s="1206"/>
      <c r="CX168" s="1206"/>
      <c r="CY168" s="1206"/>
      <c r="CZ168" s="1206"/>
      <c r="DA168" s="1206"/>
      <c r="DB168" s="1206"/>
      <c r="DC168" s="1206"/>
      <c r="DD168" s="1206"/>
      <c r="DE168" s="1206"/>
      <c r="DF168" s="1206"/>
      <c r="DG168" s="1206"/>
      <c r="DH168" s="1206"/>
      <c r="DI168" s="1206"/>
      <c r="DJ168" s="1206"/>
      <c r="DK168" s="1206"/>
      <c r="DL168" s="1206"/>
      <c r="DM168" s="1206"/>
      <c r="DN168" s="1206"/>
      <c r="DO168" s="1206"/>
      <c r="DP168" s="1206"/>
      <c r="DQ168" s="1206"/>
    </row>
    <row r="169" spans="1:121" x14ac:dyDescent="0.2">
      <c r="A169" s="1209"/>
      <c r="B169" s="1209"/>
      <c r="C169" s="1209"/>
      <c r="D169" s="1209"/>
      <c r="E169" s="1209"/>
      <c r="F169" s="1209"/>
      <c r="G169" s="1209"/>
      <c r="H169" s="1209"/>
      <c r="I169" s="1209"/>
      <c r="J169" s="1209"/>
      <c r="K169" s="1209"/>
      <c r="L169" s="1209"/>
      <c r="M169" s="1209"/>
      <c r="N169" s="1209"/>
      <c r="O169" s="1209"/>
      <c r="P169" s="1209"/>
      <c r="Q169" s="1209"/>
      <c r="R169" s="1209"/>
      <c r="S169" s="1209"/>
      <c r="T169" s="1209"/>
      <c r="U169" s="1209"/>
      <c r="V169" s="1209"/>
      <c r="W169" s="1209"/>
      <c r="X169" s="1209"/>
      <c r="Y169" s="1209"/>
      <c r="Z169" s="1209"/>
      <c r="AA169" s="1209"/>
      <c r="AB169" s="1209"/>
      <c r="AC169" s="1209"/>
      <c r="AD169" s="1209"/>
      <c r="AE169" s="1209"/>
      <c r="AF169" s="1209"/>
      <c r="AG169" s="1210"/>
      <c r="AH169" s="1210"/>
      <c r="AI169" s="1210"/>
      <c r="AJ169" s="1210"/>
      <c r="AK169" s="1206"/>
      <c r="AL169" s="1206"/>
      <c r="AM169" s="1206"/>
      <c r="AN169" s="1206"/>
      <c r="AO169" s="1206"/>
      <c r="AP169" s="1206"/>
      <c r="AQ169" s="1206"/>
      <c r="AR169" s="1206"/>
      <c r="AS169" s="1206"/>
      <c r="AT169" s="1206"/>
      <c r="AU169" s="1206"/>
      <c r="AV169" s="1206"/>
      <c r="AW169" s="1206"/>
      <c r="AX169" s="1206"/>
      <c r="AY169" s="1206"/>
      <c r="AZ169" s="1206"/>
      <c r="BA169" s="1206"/>
      <c r="BB169" s="1206"/>
      <c r="BC169" s="1206"/>
      <c r="BD169" s="1206"/>
      <c r="BE169" s="1206"/>
      <c r="BF169" s="1206"/>
      <c r="BG169" s="1206"/>
      <c r="BH169" s="1206"/>
      <c r="BI169" s="1206"/>
      <c r="BJ169" s="1206"/>
      <c r="BK169" s="1206"/>
      <c r="BL169" s="1206"/>
      <c r="BM169" s="1206"/>
      <c r="BN169" s="1206"/>
      <c r="BO169" s="1206"/>
      <c r="BP169" s="1206"/>
      <c r="BQ169" s="1206"/>
      <c r="BR169" s="1206"/>
      <c r="BS169" s="1206"/>
      <c r="BT169" s="1206"/>
      <c r="BU169" s="1206"/>
      <c r="BV169" s="1206"/>
      <c r="BW169" s="1206"/>
      <c r="BX169" s="1206"/>
      <c r="BY169" s="1206"/>
      <c r="BZ169" s="1206"/>
      <c r="CA169" s="1206"/>
      <c r="CB169" s="1206"/>
      <c r="CC169" s="1206"/>
      <c r="CD169" s="1206"/>
      <c r="CE169" s="1206"/>
      <c r="CF169" s="1206"/>
      <c r="CG169" s="1206"/>
      <c r="CH169" s="1206"/>
      <c r="CI169" s="1206"/>
      <c r="CJ169" s="1206"/>
      <c r="CK169" s="1206"/>
      <c r="CL169" s="1206"/>
      <c r="CM169" s="1206"/>
      <c r="CN169" s="1206"/>
      <c r="CO169" s="1206"/>
      <c r="CP169" s="1206"/>
      <c r="CQ169" s="1206"/>
      <c r="CR169" s="1206"/>
      <c r="CS169" s="1206"/>
      <c r="CT169" s="1206"/>
      <c r="CU169" s="1206"/>
      <c r="CV169" s="1206"/>
      <c r="CW169" s="1206"/>
      <c r="CX169" s="1206"/>
      <c r="CY169" s="1206"/>
      <c r="CZ169" s="1206"/>
      <c r="DA169" s="1206"/>
      <c r="DB169" s="1206"/>
      <c r="DC169" s="1206"/>
      <c r="DD169" s="1206"/>
      <c r="DE169" s="1206"/>
      <c r="DF169" s="1206"/>
      <c r="DG169" s="1206"/>
      <c r="DH169" s="1206"/>
      <c r="DI169" s="1206"/>
      <c r="DJ169" s="1206"/>
      <c r="DK169" s="1206"/>
      <c r="DL169" s="1206"/>
      <c r="DM169" s="1206"/>
      <c r="DN169" s="1206"/>
      <c r="DO169" s="1206"/>
      <c r="DP169" s="1206"/>
      <c r="DQ169" s="1206"/>
    </row>
    <row r="170" spans="1:121" x14ac:dyDescent="0.2">
      <c r="A170" s="1209"/>
      <c r="B170" s="1209"/>
      <c r="C170" s="1209"/>
      <c r="D170" s="1209"/>
      <c r="E170" s="1209"/>
      <c r="F170" s="1209"/>
      <c r="G170" s="1209"/>
      <c r="H170" s="1209"/>
      <c r="I170" s="1209"/>
      <c r="J170" s="1209"/>
      <c r="K170" s="1209"/>
      <c r="L170" s="1209"/>
      <c r="M170" s="1209"/>
      <c r="N170" s="1209"/>
      <c r="O170" s="1209"/>
      <c r="P170" s="1209"/>
      <c r="Q170" s="1209"/>
      <c r="R170" s="1209"/>
      <c r="S170" s="1209"/>
      <c r="T170" s="1209"/>
      <c r="U170" s="1209"/>
      <c r="V170" s="1209"/>
      <c r="W170" s="1209"/>
      <c r="X170" s="1209"/>
      <c r="Y170" s="1209"/>
      <c r="Z170" s="1209"/>
      <c r="AA170" s="1209"/>
      <c r="AB170" s="1209"/>
      <c r="AC170" s="1209"/>
      <c r="AD170" s="1209"/>
      <c r="AE170" s="1209"/>
      <c r="AF170" s="1209"/>
      <c r="AG170" s="1210"/>
      <c r="AH170" s="1210"/>
      <c r="AI170" s="1210"/>
      <c r="AJ170" s="1210"/>
      <c r="AK170" s="1206"/>
      <c r="AL170" s="1206"/>
      <c r="AM170" s="1206"/>
      <c r="AN170" s="1206"/>
      <c r="AO170" s="1206"/>
      <c r="AP170" s="1206"/>
      <c r="AQ170" s="1206"/>
      <c r="AR170" s="1206"/>
      <c r="AS170" s="1206"/>
      <c r="AT170" s="1206"/>
      <c r="AU170" s="1206"/>
      <c r="AV170" s="1206"/>
      <c r="AW170" s="1206"/>
      <c r="AX170" s="1206"/>
      <c r="AY170" s="1206"/>
      <c r="AZ170" s="1206"/>
      <c r="BA170" s="1206"/>
      <c r="BB170" s="1206"/>
      <c r="BC170" s="1206"/>
      <c r="BD170" s="1206"/>
      <c r="BE170" s="1206"/>
      <c r="BF170" s="1206"/>
      <c r="BG170" s="1206"/>
      <c r="BH170" s="1206"/>
      <c r="BI170" s="1206"/>
      <c r="BJ170" s="1206"/>
      <c r="BK170" s="1206"/>
      <c r="BL170" s="1206"/>
      <c r="BM170" s="1206"/>
      <c r="BN170" s="1206"/>
      <c r="BO170" s="1206"/>
      <c r="BP170" s="1206"/>
      <c r="BQ170" s="1206"/>
      <c r="BR170" s="1206"/>
      <c r="BS170" s="1206"/>
      <c r="BT170" s="1206"/>
      <c r="BU170" s="1206"/>
      <c r="BV170" s="1206"/>
      <c r="BW170" s="1206"/>
      <c r="BX170" s="1206"/>
      <c r="BY170" s="1206"/>
      <c r="BZ170" s="1206"/>
      <c r="CA170" s="1206"/>
      <c r="CB170" s="1206"/>
      <c r="CC170" s="1206"/>
      <c r="CD170" s="1206"/>
      <c r="CE170" s="1206"/>
      <c r="CF170" s="1206"/>
      <c r="CG170" s="1206"/>
      <c r="CH170" s="1206"/>
      <c r="CI170" s="1206"/>
      <c r="CJ170" s="1206"/>
      <c r="CK170" s="1206"/>
      <c r="CL170" s="1206"/>
      <c r="CM170" s="1206"/>
      <c r="CN170" s="1206"/>
      <c r="CO170" s="1206"/>
      <c r="CP170" s="1206"/>
      <c r="CQ170" s="1206"/>
      <c r="CR170" s="1206"/>
      <c r="CS170" s="1206"/>
      <c r="CT170" s="1206"/>
      <c r="CU170" s="1206"/>
      <c r="CV170" s="1206"/>
      <c r="CW170" s="1206"/>
      <c r="CX170" s="1206"/>
      <c r="CY170" s="1206"/>
      <c r="CZ170" s="1206"/>
      <c r="DA170" s="1206"/>
      <c r="DB170" s="1206"/>
      <c r="DC170" s="1206"/>
      <c r="DD170" s="1206"/>
      <c r="DE170" s="1206"/>
      <c r="DF170" s="1206"/>
      <c r="DG170" s="1206"/>
      <c r="DH170" s="1206"/>
      <c r="DI170" s="1206"/>
      <c r="DJ170" s="1206"/>
      <c r="DK170" s="1206"/>
      <c r="DL170" s="1206"/>
      <c r="DM170" s="1206"/>
      <c r="DN170" s="1206"/>
      <c r="DO170" s="1206"/>
      <c r="DP170" s="1206"/>
      <c r="DQ170" s="1206"/>
    </row>
    <row r="171" spans="1:121" x14ac:dyDescent="0.2">
      <c r="A171" s="1209"/>
      <c r="B171" s="1209"/>
      <c r="C171" s="1209"/>
      <c r="D171" s="1209"/>
      <c r="E171" s="1209"/>
      <c r="F171" s="1209"/>
      <c r="G171" s="1209"/>
      <c r="H171" s="1209"/>
      <c r="I171" s="1209"/>
      <c r="J171" s="1209"/>
      <c r="K171" s="1209"/>
      <c r="L171" s="1209"/>
      <c r="M171" s="1209"/>
      <c r="N171" s="1209"/>
      <c r="O171" s="1209"/>
      <c r="P171" s="1209"/>
      <c r="Q171" s="1209"/>
      <c r="R171" s="1209"/>
      <c r="S171" s="1209"/>
      <c r="T171" s="1209"/>
      <c r="U171" s="1209"/>
      <c r="V171" s="1209"/>
      <c r="W171" s="1209"/>
      <c r="X171" s="1209"/>
      <c r="Y171" s="1209"/>
      <c r="Z171" s="1209"/>
      <c r="AA171" s="1209"/>
      <c r="AB171" s="1209"/>
      <c r="AC171" s="1209"/>
      <c r="AD171" s="1209"/>
      <c r="AE171" s="1209"/>
      <c r="AF171" s="1209"/>
      <c r="AG171" s="1210"/>
      <c r="AH171" s="1210"/>
      <c r="AI171" s="1210"/>
      <c r="AJ171" s="1210"/>
      <c r="AK171" s="1206"/>
      <c r="AL171" s="1206"/>
      <c r="AM171" s="1206"/>
      <c r="AN171" s="1206"/>
      <c r="AO171" s="1206"/>
      <c r="AP171" s="1206"/>
      <c r="AQ171" s="1206"/>
      <c r="AR171" s="1206"/>
      <c r="AS171" s="1206"/>
      <c r="AT171" s="1206"/>
      <c r="AU171" s="1206"/>
      <c r="AV171" s="1206"/>
      <c r="AW171" s="1206"/>
      <c r="AX171" s="1206"/>
      <c r="AY171" s="1206"/>
      <c r="AZ171" s="1206"/>
      <c r="BA171" s="1206"/>
      <c r="BB171" s="1206"/>
      <c r="BC171" s="1206"/>
      <c r="BD171" s="1206"/>
      <c r="BE171" s="1206"/>
      <c r="BF171" s="1206"/>
      <c r="BG171" s="1206"/>
      <c r="BH171" s="1206"/>
      <c r="BI171" s="1206"/>
      <c r="BJ171" s="1206"/>
      <c r="BK171" s="1206"/>
      <c r="BL171" s="1206"/>
      <c r="BM171" s="1206"/>
      <c r="BN171" s="1206"/>
      <c r="BO171" s="1206"/>
      <c r="BP171" s="1206"/>
      <c r="BQ171" s="1206"/>
      <c r="BR171" s="1206"/>
      <c r="BS171" s="1206"/>
      <c r="BT171" s="1206"/>
      <c r="BU171" s="1206"/>
      <c r="BV171" s="1206"/>
      <c r="BW171" s="1206"/>
      <c r="BX171" s="1206"/>
      <c r="BY171" s="1206"/>
      <c r="BZ171" s="1206"/>
      <c r="CA171" s="1206"/>
      <c r="CB171" s="1206"/>
      <c r="CC171" s="1206"/>
      <c r="CD171" s="1206"/>
      <c r="CE171" s="1206"/>
      <c r="CF171" s="1206"/>
      <c r="CG171" s="1206"/>
      <c r="CH171" s="1206"/>
      <c r="CI171" s="1206"/>
      <c r="CJ171" s="1206"/>
      <c r="CK171" s="1206"/>
      <c r="CL171" s="1206"/>
      <c r="CM171" s="1206"/>
      <c r="CN171" s="1206"/>
      <c r="CO171" s="1206"/>
      <c r="CP171" s="1206"/>
      <c r="CQ171" s="1206"/>
      <c r="CR171" s="1206"/>
      <c r="CS171" s="1206"/>
      <c r="CT171" s="1206"/>
      <c r="CU171" s="1206"/>
      <c r="CV171" s="1206"/>
      <c r="CW171" s="1206"/>
      <c r="CX171" s="1206"/>
      <c r="CY171" s="1206"/>
      <c r="CZ171" s="1206"/>
      <c r="DA171" s="1206"/>
      <c r="DB171" s="1206"/>
      <c r="DC171" s="1206"/>
      <c r="DD171" s="1206"/>
      <c r="DE171" s="1206"/>
      <c r="DF171" s="1206"/>
      <c r="DG171" s="1206"/>
      <c r="DH171" s="1206"/>
      <c r="DI171" s="1206"/>
      <c r="DJ171" s="1206"/>
      <c r="DK171" s="1206"/>
      <c r="DL171" s="1206"/>
      <c r="DM171" s="1206"/>
      <c r="DN171" s="1206"/>
      <c r="DO171" s="1206"/>
      <c r="DP171" s="1206"/>
      <c r="DQ171" s="1206"/>
    </row>
    <row r="172" spans="1:121" x14ac:dyDescent="0.2">
      <c r="A172" s="1209"/>
      <c r="B172" s="1209"/>
      <c r="C172" s="1209"/>
      <c r="D172" s="1209"/>
      <c r="E172" s="1209"/>
      <c r="F172" s="1209"/>
      <c r="G172" s="1209"/>
      <c r="H172" s="1209"/>
      <c r="I172" s="1209"/>
      <c r="J172" s="1209"/>
      <c r="K172" s="1209"/>
      <c r="L172" s="1209"/>
      <c r="M172" s="1209"/>
      <c r="N172" s="1209"/>
      <c r="O172" s="1209"/>
      <c r="P172" s="1209"/>
      <c r="Q172" s="1209"/>
      <c r="R172" s="1209"/>
      <c r="S172" s="1209"/>
      <c r="T172" s="1209"/>
      <c r="U172" s="1209"/>
      <c r="V172" s="1209"/>
      <c r="W172" s="1209"/>
      <c r="X172" s="1209"/>
      <c r="Y172" s="1209"/>
      <c r="Z172" s="1209"/>
      <c r="AA172" s="1209"/>
      <c r="AB172" s="1209"/>
      <c r="AC172" s="1209"/>
      <c r="AD172" s="1209"/>
      <c r="AE172" s="1209"/>
      <c r="AF172" s="1209"/>
      <c r="AG172" s="1210"/>
      <c r="AH172" s="1210"/>
      <c r="AI172" s="1210"/>
      <c r="AJ172" s="1210"/>
      <c r="AK172" s="1206"/>
      <c r="AL172" s="1206"/>
      <c r="AM172" s="1206"/>
      <c r="AN172" s="1206"/>
      <c r="AO172" s="1206"/>
      <c r="AP172" s="1206"/>
      <c r="AQ172" s="1206"/>
      <c r="AR172" s="1206"/>
      <c r="AS172" s="1206"/>
      <c r="AT172" s="1206"/>
      <c r="AU172" s="1206"/>
      <c r="AV172" s="1206"/>
      <c r="AW172" s="1206"/>
      <c r="AX172" s="1206"/>
      <c r="AY172" s="1206"/>
      <c r="AZ172" s="1206"/>
      <c r="BA172" s="1206"/>
      <c r="BB172" s="1206"/>
      <c r="BC172" s="1206"/>
      <c r="BD172" s="1206"/>
      <c r="BE172" s="1206"/>
      <c r="BF172" s="1206"/>
      <c r="BG172" s="1206"/>
      <c r="BH172" s="1206"/>
      <c r="BI172" s="1206"/>
      <c r="BJ172" s="1206"/>
      <c r="BK172" s="1206"/>
      <c r="BL172" s="1206"/>
      <c r="BM172" s="1206"/>
      <c r="BN172" s="1206"/>
      <c r="BO172" s="1206"/>
      <c r="BP172" s="1206"/>
      <c r="BQ172" s="1206"/>
      <c r="BR172" s="1206"/>
      <c r="BS172" s="1206"/>
      <c r="BT172" s="1206"/>
      <c r="BU172" s="1206"/>
      <c r="BV172" s="1206"/>
      <c r="BW172" s="1206"/>
      <c r="BX172" s="1206"/>
      <c r="BY172" s="1206"/>
      <c r="BZ172" s="1206"/>
      <c r="CA172" s="1206"/>
      <c r="CB172" s="1206"/>
      <c r="CC172" s="1206"/>
      <c r="CD172" s="1206"/>
      <c r="CE172" s="1206"/>
      <c r="CF172" s="1206"/>
      <c r="CG172" s="1206"/>
      <c r="CH172" s="1206"/>
      <c r="CI172" s="1206"/>
      <c r="CJ172" s="1206"/>
      <c r="CK172" s="1206"/>
      <c r="CL172" s="1206"/>
      <c r="CM172" s="1206"/>
      <c r="CN172" s="1206"/>
      <c r="CO172" s="1206"/>
      <c r="CP172" s="1206"/>
      <c r="CQ172" s="1206"/>
      <c r="CR172" s="1206"/>
      <c r="CS172" s="1206"/>
      <c r="CT172" s="1206"/>
      <c r="CU172" s="1206"/>
      <c r="CV172" s="1206"/>
      <c r="CW172" s="1206"/>
      <c r="CX172" s="1206"/>
      <c r="CY172" s="1206"/>
      <c r="CZ172" s="1206"/>
      <c r="DA172" s="1206"/>
      <c r="DB172" s="1206"/>
      <c r="DC172" s="1206"/>
      <c r="DD172" s="1206"/>
      <c r="DE172" s="1206"/>
      <c r="DF172" s="1206"/>
      <c r="DG172" s="1206"/>
      <c r="DH172" s="1206"/>
      <c r="DI172" s="1206"/>
      <c r="DJ172" s="1206"/>
      <c r="DK172" s="1206"/>
      <c r="DL172" s="1206"/>
      <c r="DM172" s="1206"/>
      <c r="DN172" s="1206"/>
      <c r="DO172" s="1206"/>
      <c r="DP172" s="1206"/>
      <c r="DQ172" s="1206"/>
    </row>
    <row r="173" spans="1:121" x14ac:dyDescent="0.2">
      <c r="A173" s="1209"/>
      <c r="B173" s="1209"/>
      <c r="C173" s="1209"/>
      <c r="D173" s="1209"/>
      <c r="E173" s="1209"/>
      <c r="F173" s="1209"/>
      <c r="G173" s="1209"/>
      <c r="H173" s="1209"/>
      <c r="I173" s="1209"/>
      <c r="J173" s="1209"/>
      <c r="K173" s="1209"/>
      <c r="L173" s="1209"/>
      <c r="M173" s="1209"/>
      <c r="N173" s="1209"/>
      <c r="O173" s="1209"/>
      <c r="P173" s="1209"/>
      <c r="Q173" s="1209"/>
      <c r="R173" s="1209"/>
      <c r="S173" s="1209"/>
      <c r="T173" s="1209"/>
      <c r="U173" s="1209"/>
      <c r="V173" s="1209"/>
      <c r="W173" s="1209"/>
      <c r="X173" s="1209"/>
      <c r="Y173" s="1209"/>
      <c r="Z173" s="1209"/>
      <c r="AA173" s="1209"/>
      <c r="AB173" s="1209"/>
      <c r="AC173" s="1209"/>
      <c r="AD173" s="1209"/>
      <c r="AE173" s="1209"/>
      <c r="AF173" s="1209"/>
      <c r="AG173" s="1210"/>
      <c r="AH173" s="1210"/>
      <c r="AI173" s="1210"/>
      <c r="AJ173" s="1210"/>
      <c r="AK173" s="1206"/>
      <c r="AL173" s="1206"/>
      <c r="AM173" s="1206"/>
      <c r="AN173" s="1206"/>
      <c r="AO173" s="1206"/>
      <c r="AP173" s="1206"/>
      <c r="AQ173" s="1206"/>
      <c r="AR173" s="1206"/>
      <c r="AS173" s="1206"/>
      <c r="AT173" s="1206"/>
      <c r="AU173" s="1206"/>
      <c r="AV173" s="1206"/>
      <c r="AW173" s="1206"/>
      <c r="AX173" s="1206"/>
      <c r="AY173" s="1206"/>
      <c r="AZ173" s="1206"/>
      <c r="BA173" s="1206"/>
      <c r="BB173" s="1206"/>
      <c r="BC173" s="1206"/>
      <c r="BD173" s="1206"/>
      <c r="BE173" s="1206"/>
      <c r="BF173" s="1206"/>
      <c r="BG173" s="1206"/>
      <c r="BH173" s="1206"/>
      <c r="BI173" s="1206"/>
      <c r="BJ173" s="1206"/>
      <c r="BK173" s="1206"/>
      <c r="BL173" s="1206"/>
      <c r="BM173" s="1206"/>
      <c r="BN173" s="1206"/>
      <c r="BO173" s="1206"/>
      <c r="BP173" s="1206"/>
      <c r="BQ173" s="1206"/>
      <c r="BR173" s="1206"/>
      <c r="BS173" s="1206"/>
      <c r="BT173" s="1206"/>
      <c r="BU173" s="1206"/>
      <c r="BV173" s="1206"/>
      <c r="BW173" s="1206"/>
      <c r="BX173" s="1206"/>
      <c r="BY173" s="1206"/>
      <c r="BZ173" s="1206"/>
      <c r="CA173" s="1206"/>
      <c r="CB173" s="1206"/>
      <c r="CC173" s="1206"/>
      <c r="CD173" s="1206"/>
      <c r="CE173" s="1206"/>
      <c r="CF173" s="1206"/>
      <c r="CG173" s="1206"/>
      <c r="CH173" s="1206"/>
      <c r="CI173" s="1206"/>
      <c r="CJ173" s="1206"/>
      <c r="CK173" s="1206"/>
      <c r="CL173" s="1206"/>
      <c r="CM173" s="1206"/>
      <c r="CN173" s="1206"/>
      <c r="CO173" s="1206"/>
      <c r="CP173" s="1206"/>
      <c r="CQ173" s="1206"/>
      <c r="CR173" s="1206"/>
      <c r="CS173" s="1206"/>
      <c r="CT173" s="1206"/>
      <c r="CU173" s="1206"/>
      <c r="CV173" s="1206"/>
      <c r="CW173" s="1206"/>
      <c r="CX173" s="1206"/>
      <c r="CY173" s="1206"/>
      <c r="CZ173" s="1206"/>
      <c r="DA173" s="1206"/>
      <c r="DB173" s="1206"/>
      <c r="DC173" s="1206"/>
      <c r="DD173" s="1206"/>
      <c r="DE173" s="1206"/>
      <c r="DF173" s="1206"/>
      <c r="DG173" s="1206"/>
      <c r="DH173" s="1206"/>
      <c r="DI173" s="1206"/>
      <c r="DJ173" s="1206"/>
      <c r="DK173" s="1206"/>
      <c r="DL173" s="1206"/>
      <c r="DM173" s="1206"/>
      <c r="DN173" s="1206"/>
      <c r="DO173" s="1206"/>
      <c r="DP173" s="1206"/>
      <c r="DQ173" s="1206"/>
    </row>
    <row r="174" spans="1:121" x14ac:dyDescent="0.2">
      <c r="A174" s="1209"/>
      <c r="B174" s="1209"/>
      <c r="C174" s="1209"/>
      <c r="D174" s="1209"/>
      <c r="E174" s="1209"/>
      <c r="F174" s="1209"/>
      <c r="G174" s="1209"/>
      <c r="H174" s="1209"/>
      <c r="I174" s="1209"/>
      <c r="J174" s="1209"/>
      <c r="K174" s="1209"/>
      <c r="L174" s="1209"/>
      <c r="M174" s="1209"/>
      <c r="N174" s="1209"/>
      <c r="O174" s="1209"/>
      <c r="P174" s="1209"/>
      <c r="Q174" s="1209"/>
      <c r="R174" s="1209"/>
      <c r="S174" s="1209"/>
      <c r="T174" s="1209"/>
      <c r="U174" s="1209"/>
      <c r="V174" s="1209"/>
      <c r="W174" s="1209"/>
      <c r="X174" s="1209"/>
      <c r="Y174" s="1209"/>
      <c r="Z174" s="1209"/>
      <c r="AA174" s="1209"/>
      <c r="AB174" s="1209"/>
      <c r="AC174" s="1209"/>
      <c r="AD174" s="1209"/>
      <c r="AE174" s="1209"/>
      <c r="AF174" s="1209"/>
      <c r="AG174" s="1210"/>
      <c r="AH174" s="1210"/>
      <c r="AI174" s="1210"/>
      <c r="AJ174" s="1210"/>
      <c r="AK174" s="1206"/>
      <c r="AL174" s="1206"/>
      <c r="AM174" s="1206"/>
      <c r="AN174" s="1206"/>
      <c r="AO174" s="1206"/>
      <c r="AP174" s="1206"/>
      <c r="AQ174" s="1206"/>
      <c r="AR174" s="1206"/>
      <c r="AS174" s="1206"/>
      <c r="AT174" s="1206"/>
      <c r="AU174" s="1206"/>
      <c r="AV174" s="1206"/>
      <c r="AW174" s="1206"/>
      <c r="AX174" s="1206"/>
      <c r="AY174" s="1206"/>
      <c r="AZ174" s="1206"/>
      <c r="BA174" s="1206"/>
      <c r="BB174" s="1206"/>
      <c r="BC174" s="1206"/>
      <c r="BD174" s="1206"/>
      <c r="BE174" s="1206"/>
      <c r="BF174" s="1206"/>
      <c r="BG174" s="1206"/>
      <c r="BH174" s="1206"/>
      <c r="BI174" s="1206"/>
      <c r="BJ174" s="1206"/>
      <c r="BK174" s="1206"/>
      <c r="BL174" s="1206"/>
      <c r="BM174" s="1206"/>
      <c r="BN174" s="1206"/>
      <c r="BO174" s="1206"/>
      <c r="BP174" s="1206"/>
      <c r="BQ174" s="1206"/>
      <c r="BR174" s="1206"/>
      <c r="BS174" s="1206"/>
      <c r="BT174" s="1206"/>
      <c r="BU174" s="1206"/>
      <c r="BV174" s="1206"/>
      <c r="BW174" s="1206"/>
      <c r="BX174" s="1206"/>
      <c r="BY174" s="1206"/>
      <c r="BZ174" s="1206"/>
      <c r="CA174" s="1206"/>
      <c r="CB174" s="1206"/>
      <c r="CC174" s="1206"/>
      <c r="CD174" s="1206"/>
      <c r="CE174" s="1206"/>
      <c r="CF174" s="1206"/>
      <c r="CG174" s="1206"/>
      <c r="CH174" s="1206"/>
      <c r="CI174" s="1206"/>
      <c r="CJ174" s="1206"/>
      <c r="CK174" s="1206"/>
      <c r="CL174" s="1206"/>
      <c r="CM174" s="1206"/>
      <c r="CN174" s="1206"/>
      <c r="CO174" s="1206"/>
      <c r="CP174" s="1206"/>
      <c r="CQ174" s="1206"/>
      <c r="CR174" s="1206"/>
      <c r="CS174" s="1206"/>
      <c r="CT174" s="1206"/>
      <c r="CU174" s="1206"/>
      <c r="CV174" s="1206"/>
      <c r="CW174" s="1206"/>
      <c r="CX174" s="1206"/>
      <c r="CY174" s="1206"/>
      <c r="CZ174" s="1206"/>
      <c r="DA174" s="1206"/>
      <c r="DB174" s="1206"/>
      <c r="DC174" s="1206"/>
      <c r="DD174" s="1206"/>
      <c r="DE174" s="1206"/>
      <c r="DF174" s="1206"/>
      <c r="DG174" s="1206"/>
      <c r="DH174" s="1206"/>
      <c r="DI174" s="1206"/>
      <c r="DJ174" s="1206"/>
      <c r="DK174" s="1206"/>
      <c r="DL174" s="1206"/>
      <c r="DM174" s="1206"/>
      <c r="DN174" s="1206"/>
      <c r="DO174" s="1206"/>
      <c r="DP174" s="1206"/>
      <c r="DQ174" s="1206"/>
    </row>
    <row r="175" spans="1:121" x14ac:dyDescent="0.2">
      <c r="A175" s="1209"/>
      <c r="B175" s="1209"/>
      <c r="C175" s="1209"/>
      <c r="D175" s="1209"/>
      <c r="E175" s="1209"/>
      <c r="F175" s="1209"/>
      <c r="G175" s="1209"/>
      <c r="H175" s="1209"/>
      <c r="I175" s="1209"/>
      <c r="J175" s="1209"/>
      <c r="K175" s="1209"/>
      <c r="L175" s="1209"/>
      <c r="M175" s="1209"/>
      <c r="N175" s="1209"/>
      <c r="O175" s="1209"/>
      <c r="P175" s="1209"/>
      <c r="Q175" s="1209"/>
      <c r="R175" s="1209"/>
      <c r="S175" s="1209"/>
      <c r="T175" s="1209"/>
      <c r="U175" s="1209"/>
      <c r="V175" s="1209"/>
      <c r="W175" s="1209"/>
      <c r="X175" s="1209"/>
      <c r="Y175" s="1209"/>
      <c r="Z175" s="1209"/>
      <c r="AA175" s="1209"/>
      <c r="AB175" s="1209"/>
      <c r="AC175" s="1209"/>
      <c r="AD175" s="1209"/>
      <c r="AE175" s="1209"/>
      <c r="AF175" s="1209"/>
      <c r="AG175" s="1210"/>
      <c r="AH175" s="1210"/>
      <c r="AI175" s="1210"/>
      <c r="AJ175" s="1210"/>
      <c r="AK175" s="1206"/>
      <c r="AL175" s="1206"/>
      <c r="AM175" s="1206"/>
      <c r="AN175" s="1206"/>
      <c r="AO175" s="1206"/>
      <c r="AP175" s="1206"/>
      <c r="AQ175" s="1206"/>
      <c r="AR175" s="1206"/>
      <c r="AS175" s="1206"/>
      <c r="AT175" s="1206"/>
      <c r="AU175" s="1206"/>
      <c r="AV175" s="1206"/>
      <c r="AW175" s="1206"/>
      <c r="AX175" s="1206"/>
      <c r="AY175" s="1206"/>
      <c r="AZ175" s="1206"/>
      <c r="BA175" s="1206"/>
      <c r="BB175" s="1206"/>
      <c r="BC175" s="1206"/>
      <c r="BD175" s="1206"/>
      <c r="BE175" s="1206"/>
      <c r="BF175" s="1206"/>
      <c r="BG175" s="1206"/>
      <c r="BH175" s="1206"/>
      <c r="BI175" s="1206"/>
      <c r="BJ175" s="1206"/>
      <c r="BK175" s="1206"/>
      <c r="BL175" s="1206"/>
      <c r="BM175" s="1206"/>
      <c r="BN175" s="1206"/>
      <c r="BO175" s="1206"/>
      <c r="BP175" s="1206"/>
      <c r="BQ175" s="1206"/>
      <c r="BR175" s="1206"/>
      <c r="BS175" s="1206"/>
      <c r="BT175" s="1206"/>
      <c r="BU175" s="1206"/>
      <c r="BV175" s="1206"/>
      <c r="BW175" s="1206"/>
      <c r="BX175" s="1206"/>
      <c r="BY175" s="1206"/>
      <c r="BZ175" s="1206"/>
      <c r="CA175" s="1206"/>
      <c r="CB175" s="1206"/>
      <c r="CC175" s="1206"/>
      <c r="CD175" s="1206"/>
      <c r="CE175" s="1206"/>
      <c r="CF175" s="1206"/>
      <c r="CG175" s="1206"/>
      <c r="CH175" s="1206"/>
      <c r="CI175" s="1206"/>
      <c r="CJ175" s="1206"/>
      <c r="CK175" s="1206"/>
      <c r="CL175" s="1206"/>
      <c r="CM175" s="1206"/>
      <c r="CN175" s="1206"/>
      <c r="CO175" s="1206"/>
      <c r="CP175" s="1206"/>
      <c r="CQ175" s="1206"/>
      <c r="CR175" s="1206"/>
      <c r="CS175" s="1206"/>
      <c r="CT175" s="1206"/>
      <c r="CU175" s="1206"/>
      <c r="CV175" s="1206"/>
      <c r="CW175" s="1206"/>
      <c r="CX175" s="1206"/>
      <c r="CY175" s="1206"/>
      <c r="CZ175" s="1206"/>
      <c r="DA175" s="1206"/>
      <c r="DB175" s="1206"/>
      <c r="DC175" s="1206"/>
      <c r="DD175" s="1206"/>
      <c r="DE175" s="1206"/>
      <c r="DF175" s="1206"/>
      <c r="DG175" s="1206"/>
      <c r="DH175" s="1206"/>
      <c r="DI175" s="1206"/>
      <c r="DJ175" s="1206"/>
      <c r="DK175" s="1206"/>
      <c r="DL175" s="1206"/>
      <c r="DM175" s="1206"/>
      <c r="DN175" s="1206"/>
      <c r="DO175" s="1206"/>
      <c r="DP175" s="1206"/>
      <c r="DQ175" s="1206"/>
    </row>
    <row r="176" spans="1:121" x14ac:dyDescent="0.2">
      <c r="A176" s="1209"/>
      <c r="B176" s="1209"/>
      <c r="C176" s="1209"/>
      <c r="D176" s="1209"/>
      <c r="E176" s="1209"/>
      <c r="F176" s="1209"/>
      <c r="G176" s="1209"/>
      <c r="H176" s="1209"/>
      <c r="I176" s="1209"/>
      <c r="J176" s="1209"/>
      <c r="K176" s="1209"/>
      <c r="L176" s="1209"/>
      <c r="M176" s="1209"/>
      <c r="N176" s="1209"/>
      <c r="O176" s="1209"/>
      <c r="P176" s="1209"/>
      <c r="Q176" s="1209"/>
      <c r="R176" s="1209"/>
      <c r="S176" s="1209"/>
      <c r="T176" s="1209"/>
      <c r="U176" s="1209"/>
      <c r="V176" s="1209"/>
      <c r="W176" s="1209"/>
      <c r="X176" s="1209"/>
      <c r="Y176" s="1209"/>
      <c r="Z176" s="1209"/>
      <c r="AA176" s="1209"/>
      <c r="AB176" s="1209"/>
      <c r="AC176" s="1209"/>
      <c r="AD176" s="1209"/>
      <c r="AE176" s="1209"/>
      <c r="AF176" s="1209"/>
      <c r="AG176" s="1210"/>
      <c r="AH176" s="1210"/>
      <c r="AI176" s="1210"/>
      <c r="AJ176" s="1210"/>
      <c r="AK176" s="1206"/>
      <c r="AL176" s="1206"/>
      <c r="AM176" s="1206"/>
      <c r="AN176" s="1206"/>
      <c r="AO176" s="1206"/>
      <c r="AP176" s="1206"/>
      <c r="AQ176" s="1206"/>
      <c r="AR176" s="1206"/>
      <c r="AS176" s="1206"/>
      <c r="AT176" s="1206"/>
      <c r="AU176" s="1206"/>
      <c r="AV176" s="1206"/>
      <c r="AW176" s="1206"/>
      <c r="AX176" s="1206"/>
      <c r="AY176" s="1206"/>
      <c r="AZ176" s="1206"/>
      <c r="BA176" s="1206"/>
      <c r="BB176" s="1206"/>
      <c r="BC176" s="1206"/>
      <c r="BD176" s="1206"/>
      <c r="BE176" s="1206"/>
      <c r="BF176" s="1206"/>
      <c r="BG176" s="1206"/>
      <c r="BH176" s="1206"/>
      <c r="BI176" s="1206"/>
      <c r="BJ176" s="1206"/>
      <c r="BK176" s="1206"/>
      <c r="BL176" s="1206"/>
      <c r="BM176" s="1206"/>
      <c r="BN176" s="1206"/>
      <c r="BO176" s="1206"/>
      <c r="BP176" s="1206"/>
      <c r="BQ176" s="1206"/>
      <c r="BR176" s="1206"/>
      <c r="BS176" s="1206"/>
      <c r="BT176" s="1206"/>
      <c r="BU176" s="1206"/>
      <c r="BV176" s="1206"/>
      <c r="BW176" s="1206"/>
      <c r="BX176" s="1206"/>
      <c r="BY176" s="1206"/>
      <c r="BZ176" s="1206"/>
      <c r="CA176" s="1206"/>
      <c r="CB176" s="1206"/>
      <c r="CC176" s="1206"/>
      <c r="CD176" s="1206"/>
      <c r="CE176" s="1206"/>
      <c r="CF176" s="1206"/>
      <c r="CG176" s="1206"/>
      <c r="CH176" s="1206"/>
      <c r="CI176" s="1206"/>
      <c r="CJ176" s="1206"/>
      <c r="CK176" s="1206"/>
      <c r="CL176" s="1206"/>
      <c r="CM176" s="1206"/>
      <c r="CN176" s="1206"/>
      <c r="CO176" s="1206"/>
      <c r="CP176" s="1206"/>
      <c r="CQ176" s="1206"/>
      <c r="CR176" s="1206"/>
      <c r="CS176" s="1206"/>
      <c r="CT176" s="1206"/>
      <c r="CU176" s="1206"/>
      <c r="CV176" s="1206"/>
      <c r="CW176" s="1206"/>
      <c r="CX176" s="1206"/>
      <c r="CY176" s="1206"/>
      <c r="CZ176" s="1206"/>
      <c r="DA176" s="1206"/>
      <c r="DB176" s="1206"/>
      <c r="DC176" s="1206"/>
      <c r="DD176" s="1206"/>
      <c r="DE176" s="1206"/>
      <c r="DF176" s="1206"/>
      <c r="DG176" s="1206"/>
      <c r="DH176" s="1206"/>
      <c r="DI176" s="1206"/>
      <c r="DJ176" s="1206"/>
      <c r="DK176" s="1206"/>
      <c r="DL176" s="1206"/>
      <c r="DM176" s="1206"/>
      <c r="DN176" s="1206"/>
      <c r="DO176" s="1206"/>
      <c r="DP176" s="1206"/>
      <c r="DQ176" s="1206"/>
    </row>
    <row r="177" spans="1:121" x14ac:dyDescent="0.2">
      <c r="A177" s="1209"/>
      <c r="B177" s="1209"/>
      <c r="C177" s="1209"/>
      <c r="D177" s="1209"/>
      <c r="E177" s="1209"/>
      <c r="F177" s="1209"/>
      <c r="G177" s="1209"/>
      <c r="H177" s="1209"/>
      <c r="I177" s="1209"/>
      <c r="J177" s="1209"/>
      <c r="K177" s="1209"/>
      <c r="L177" s="1209"/>
      <c r="M177" s="1209"/>
      <c r="N177" s="1209"/>
      <c r="O177" s="1209"/>
      <c r="P177" s="1209"/>
      <c r="Q177" s="1209"/>
      <c r="R177" s="1209"/>
      <c r="S177" s="1209"/>
      <c r="T177" s="1209"/>
      <c r="U177" s="1209"/>
      <c r="V177" s="1209"/>
      <c r="W177" s="1209"/>
      <c r="X177" s="1209"/>
      <c r="Y177" s="1209"/>
      <c r="Z177" s="1209"/>
      <c r="AA177" s="1209"/>
      <c r="AB177" s="1209"/>
      <c r="AC177" s="1209"/>
      <c r="AD177" s="1209"/>
      <c r="AE177" s="1209"/>
      <c r="AF177" s="1209"/>
      <c r="AG177" s="1210"/>
      <c r="AH177" s="1210"/>
      <c r="AI177" s="1210"/>
      <c r="AJ177" s="1210"/>
      <c r="AK177" s="1206"/>
      <c r="AL177" s="1206"/>
      <c r="AM177" s="1206"/>
      <c r="AN177" s="1206"/>
      <c r="AO177" s="1206"/>
      <c r="AP177" s="1206"/>
      <c r="AQ177" s="1206"/>
      <c r="AR177" s="1206"/>
      <c r="AS177" s="1206"/>
      <c r="AT177" s="1206"/>
      <c r="AU177" s="1206"/>
      <c r="AV177" s="1206"/>
      <c r="AW177" s="1206"/>
      <c r="AX177" s="1206"/>
      <c r="AY177" s="1206"/>
      <c r="AZ177" s="1206"/>
      <c r="BA177" s="1206"/>
      <c r="BB177" s="1206"/>
      <c r="BC177" s="1206"/>
      <c r="BD177" s="1206"/>
      <c r="BE177" s="1206"/>
      <c r="BF177" s="1206"/>
      <c r="BG177" s="1206"/>
      <c r="BH177" s="1206"/>
      <c r="BI177" s="1206"/>
      <c r="BJ177" s="1206"/>
      <c r="BK177" s="1206"/>
      <c r="BL177" s="1206"/>
      <c r="BM177" s="1206"/>
      <c r="BN177" s="1206"/>
      <c r="BO177" s="1206"/>
      <c r="BP177" s="1206"/>
      <c r="BQ177" s="1206"/>
      <c r="BR177" s="1206"/>
      <c r="BS177" s="1206"/>
      <c r="BT177" s="1206"/>
      <c r="BU177" s="1206"/>
      <c r="BV177" s="1206"/>
      <c r="BW177" s="1206"/>
      <c r="BX177" s="1206"/>
      <c r="BY177" s="1206"/>
      <c r="BZ177" s="1206"/>
      <c r="CA177" s="1206"/>
      <c r="CB177" s="1206"/>
      <c r="CC177" s="1206"/>
      <c r="CD177" s="1206"/>
      <c r="CE177" s="1206"/>
      <c r="CF177" s="1206"/>
      <c r="CG177" s="1206"/>
      <c r="CH177" s="1206"/>
      <c r="CI177" s="1206"/>
      <c r="CJ177" s="1206"/>
      <c r="CK177" s="1206"/>
      <c r="CL177" s="1206"/>
      <c r="CM177" s="1206"/>
      <c r="CN177" s="1206"/>
      <c r="CO177" s="1206"/>
      <c r="CP177" s="1206"/>
      <c r="CQ177" s="1206"/>
      <c r="CR177" s="1206"/>
      <c r="CS177" s="1206"/>
      <c r="CT177" s="1206"/>
      <c r="CU177" s="1206"/>
      <c r="CV177" s="1206"/>
      <c r="CW177" s="1206"/>
      <c r="CX177" s="1206"/>
      <c r="CY177" s="1206"/>
      <c r="CZ177" s="1206"/>
      <c r="DA177" s="1206"/>
      <c r="DB177" s="1206"/>
      <c r="DC177" s="1206"/>
      <c r="DD177" s="1206"/>
      <c r="DE177" s="1206"/>
      <c r="DF177" s="1206"/>
      <c r="DG177" s="1206"/>
      <c r="DH177" s="1206"/>
      <c r="DI177" s="1206"/>
      <c r="DJ177" s="1206"/>
      <c r="DK177" s="1206"/>
      <c r="DL177" s="1206"/>
      <c r="DM177" s="1206"/>
      <c r="DN177" s="1206"/>
      <c r="DO177" s="1206"/>
      <c r="DP177" s="1206"/>
      <c r="DQ177" s="1206"/>
    </row>
    <row r="178" spans="1:121" x14ac:dyDescent="0.2">
      <c r="A178" s="1209"/>
      <c r="B178" s="1209"/>
      <c r="C178" s="1209"/>
      <c r="D178" s="1209"/>
      <c r="E178" s="1209"/>
      <c r="F178" s="1209"/>
      <c r="G178" s="1209"/>
      <c r="H178" s="1209"/>
      <c r="I178" s="1209"/>
      <c r="J178" s="1209"/>
      <c r="K178" s="1209"/>
      <c r="L178" s="1209"/>
      <c r="M178" s="1209"/>
      <c r="N178" s="1209"/>
      <c r="O178" s="1209"/>
      <c r="P178" s="1209"/>
      <c r="Q178" s="1209"/>
      <c r="R178" s="1209"/>
      <c r="S178" s="1209"/>
      <c r="T178" s="1209"/>
      <c r="U178" s="1209"/>
      <c r="V178" s="1209"/>
      <c r="W178" s="1209"/>
      <c r="X178" s="1209"/>
      <c r="Y178" s="1209"/>
      <c r="Z178" s="1209"/>
      <c r="AA178" s="1209"/>
      <c r="AB178" s="1209"/>
      <c r="AC178" s="1209"/>
      <c r="AD178" s="1209"/>
      <c r="AE178" s="1209"/>
      <c r="AF178" s="1209"/>
      <c r="AG178" s="1210"/>
      <c r="AH178" s="1210"/>
      <c r="AI178" s="1210"/>
      <c r="AJ178" s="1210"/>
      <c r="AK178" s="1206"/>
      <c r="AL178" s="1206"/>
      <c r="AM178" s="1206"/>
      <c r="AN178" s="1206"/>
      <c r="AO178" s="1206"/>
      <c r="AP178" s="1206"/>
      <c r="AQ178" s="1206"/>
      <c r="AR178" s="1206"/>
      <c r="AS178" s="1206"/>
      <c r="AT178" s="1206"/>
      <c r="AU178" s="1206"/>
      <c r="AV178" s="1206"/>
      <c r="AW178" s="1206"/>
      <c r="AX178" s="1206"/>
      <c r="AY178" s="1206"/>
      <c r="AZ178" s="1206"/>
      <c r="BA178" s="1206"/>
      <c r="BB178" s="1206"/>
      <c r="BC178" s="1206"/>
      <c r="BD178" s="1206"/>
      <c r="BE178" s="1206"/>
      <c r="BF178" s="1206"/>
      <c r="BG178" s="1206"/>
      <c r="BH178" s="1206"/>
      <c r="BI178" s="1206"/>
      <c r="BJ178" s="1206"/>
      <c r="BK178" s="1206"/>
      <c r="BL178" s="1206"/>
      <c r="BM178" s="1206"/>
      <c r="BN178" s="1206"/>
      <c r="BO178" s="1206"/>
      <c r="BP178" s="1206"/>
      <c r="BQ178" s="1206"/>
      <c r="BR178" s="1206"/>
      <c r="BS178" s="1206"/>
      <c r="BT178" s="1206"/>
      <c r="BU178" s="1206"/>
      <c r="BV178" s="1206"/>
      <c r="BW178" s="1206"/>
      <c r="BX178" s="1206"/>
      <c r="BY178" s="1206"/>
      <c r="BZ178" s="1206"/>
      <c r="CA178" s="1206"/>
      <c r="CB178" s="1206"/>
      <c r="CC178" s="1206"/>
      <c r="CD178" s="1206"/>
      <c r="CE178" s="1206"/>
      <c r="CF178" s="1206"/>
      <c r="CG178" s="1206"/>
      <c r="CH178" s="1206"/>
      <c r="CI178" s="1206"/>
      <c r="CJ178" s="1206"/>
      <c r="CK178" s="1206"/>
      <c r="CL178" s="1206"/>
      <c r="CM178" s="1206"/>
      <c r="CN178" s="1206"/>
      <c r="CO178" s="1206"/>
      <c r="CP178" s="1206"/>
      <c r="CQ178" s="1206"/>
      <c r="CR178" s="1206"/>
      <c r="CS178" s="1206"/>
      <c r="CT178" s="1206"/>
      <c r="CU178" s="1206"/>
      <c r="CV178" s="1206"/>
      <c r="CW178" s="1206"/>
      <c r="CX178" s="1206"/>
      <c r="CY178" s="1206"/>
      <c r="CZ178" s="1206"/>
      <c r="DA178" s="1206"/>
      <c r="DB178" s="1206"/>
      <c r="DC178" s="1206"/>
      <c r="DD178" s="1206"/>
      <c r="DE178" s="1206"/>
      <c r="DF178" s="1206"/>
      <c r="DG178" s="1206"/>
      <c r="DH178" s="1206"/>
      <c r="DI178" s="1206"/>
      <c r="DJ178" s="1206"/>
      <c r="DK178" s="1206"/>
      <c r="DL178" s="1206"/>
      <c r="DM178" s="1206"/>
      <c r="DN178" s="1206"/>
      <c r="DO178" s="1206"/>
      <c r="DP178" s="1206"/>
      <c r="DQ178" s="1206"/>
    </row>
    <row r="179" spans="1:121" x14ac:dyDescent="0.2">
      <c r="A179" s="1209"/>
      <c r="B179" s="1209"/>
      <c r="C179" s="1209"/>
      <c r="D179" s="1209"/>
      <c r="E179" s="1209"/>
      <c r="F179" s="1209"/>
      <c r="G179" s="1209"/>
      <c r="H179" s="1209"/>
      <c r="I179" s="1209"/>
      <c r="J179" s="1209"/>
      <c r="K179" s="1209"/>
      <c r="L179" s="1209"/>
      <c r="M179" s="1209"/>
      <c r="N179" s="1209"/>
      <c r="O179" s="1209"/>
      <c r="P179" s="1209"/>
      <c r="Q179" s="1209"/>
      <c r="R179" s="1209"/>
      <c r="S179" s="1209"/>
      <c r="T179" s="1209"/>
      <c r="U179" s="1209"/>
      <c r="V179" s="1209"/>
      <c r="W179" s="1209"/>
      <c r="X179" s="1209"/>
      <c r="Y179" s="1209"/>
      <c r="Z179" s="1209"/>
      <c r="AA179" s="1209"/>
      <c r="AB179" s="1209"/>
      <c r="AC179" s="1209"/>
      <c r="AD179" s="1209"/>
      <c r="AE179" s="1209"/>
      <c r="AF179" s="1209"/>
      <c r="AG179" s="1210"/>
      <c r="AH179" s="1210"/>
      <c r="AI179" s="1210"/>
      <c r="AJ179" s="1210"/>
      <c r="AK179" s="1206"/>
      <c r="AL179" s="1206"/>
      <c r="AM179" s="1206"/>
      <c r="AN179" s="1206"/>
      <c r="AO179" s="1206"/>
      <c r="AP179" s="1206"/>
      <c r="AQ179" s="1206"/>
      <c r="AR179" s="1206"/>
      <c r="AS179" s="1206"/>
      <c r="AT179" s="1206"/>
      <c r="AU179" s="1206"/>
      <c r="AV179" s="1206"/>
      <c r="AW179" s="1206"/>
      <c r="AX179" s="1206"/>
      <c r="AY179" s="1206"/>
      <c r="AZ179" s="1206"/>
      <c r="BA179" s="1206"/>
      <c r="BB179" s="1206"/>
      <c r="BC179" s="1206"/>
      <c r="BD179" s="1206"/>
      <c r="BE179" s="1206"/>
      <c r="BF179" s="1206"/>
      <c r="BG179" s="1206"/>
      <c r="BH179" s="1206"/>
      <c r="BI179" s="1206"/>
      <c r="BJ179" s="1206"/>
      <c r="BK179" s="1206"/>
      <c r="BL179" s="1206"/>
      <c r="BM179" s="1206"/>
      <c r="BN179" s="1206"/>
      <c r="BO179" s="1206"/>
      <c r="BP179" s="1206"/>
      <c r="BQ179" s="1206"/>
      <c r="BR179" s="1206"/>
      <c r="BS179" s="1206"/>
      <c r="BT179" s="1206"/>
      <c r="BU179" s="1206"/>
      <c r="BV179" s="1206"/>
      <c r="BW179" s="1206"/>
      <c r="BX179" s="1206"/>
      <c r="BY179" s="1206"/>
      <c r="BZ179" s="1206"/>
      <c r="CA179" s="1206"/>
      <c r="CB179" s="1206"/>
      <c r="CC179" s="1206"/>
      <c r="CD179" s="1206"/>
      <c r="CE179" s="1206"/>
      <c r="CF179" s="1206"/>
      <c r="CG179" s="1206"/>
      <c r="CH179" s="1206"/>
      <c r="CI179" s="1206"/>
      <c r="CJ179" s="1206"/>
      <c r="CK179" s="1206"/>
      <c r="CL179" s="1206"/>
      <c r="CM179" s="1206"/>
      <c r="CN179" s="1206"/>
      <c r="CO179" s="1206"/>
      <c r="CP179" s="1206"/>
      <c r="CQ179" s="1206"/>
      <c r="CR179" s="1206"/>
      <c r="CS179" s="1206"/>
      <c r="CT179" s="1206"/>
      <c r="CU179" s="1206"/>
      <c r="CV179" s="1206"/>
      <c r="CW179" s="1206"/>
      <c r="CX179" s="1206"/>
      <c r="CY179" s="1206"/>
      <c r="CZ179" s="1206"/>
      <c r="DA179" s="1206"/>
      <c r="DB179" s="1206"/>
      <c r="DC179" s="1206"/>
      <c r="DD179" s="1206"/>
      <c r="DE179" s="1206"/>
      <c r="DF179" s="1206"/>
      <c r="DG179" s="1206"/>
      <c r="DH179" s="1206"/>
      <c r="DI179" s="1206"/>
      <c r="DJ179" s="1206"/>
      <c r="DK179" s="1206"/>
      <c r="DL179" s="1206"/>
      <c r="DM179" s="1206"/>
      <c r="DN179" s="1206"/>
      <c r="DO179" s="1206"/>
      <c r="DP179" s="1206"/>
      <c r="DQ179" s="1206"/>
    </row>
    <row r="180" spans="1:121" x14ac:dyDescent="0.2">
      <c r="A180" s="1209"/>
      <c r="B180" s="1209"/>
      <c r="C180" s="1209"/>
      <c r="D180" s="1209"/>
      <c r="E180" s="1209"/>
      <c r="F180" s="1209"/>
      <c r="G180" s="1209"/>
      <c r="H180" s="1209"/>
      <c r="I180" s="1209"/>
      <c r="J180" s="1209"/>
      <c r="K180" s="1209"/>
      <c r="L180" s="1209"/>
      <c r="M180" s="1209"/>
      <c r="N180" s="1209"/>
      <c r="O180" s="1209"/>
      <c r="P180" s="1209"/>
      <c r="Q180" s="1209"/>
      <c r="R180" s="1209"/>
      <c r="S180" s="1209"/>
      <c r="T180" s="1209"/>
      <c r="U180" s="1209"/>
      <c r="V180" s="1209"/>
      <c r="W180" s="1209"/>
      <c r="X180" s="1209"/>
      <c r="Y180" s="1209"/>
      <c r="Z180" s="1209"/>
      <c r="AA180" s="1209"/>
      <c r="AB180" s="1209"/>
      <c r="AC180" s="1209"/>
      <c r="AD180" s="1209"/>
      <c r="AE180" s="1209"/>
      <c r="AF180" s="1209"/>
      <c r="AG180" s="1210"/>
      <c r="AH180" s="1210"/>
      <c r="AI180" s="1210"/>
      <c r="AJ180" s="1210"/>
      <c r="AK180" s="1206"/>
      <c r="AL180" s="1206"/>
      <c r="AM180" s="1206"/>
      <c r="AN180" s="1206"/>
      <c r="AO180" s="1206"/>
      <c r="AP180" s="1206"/>
      <c r="AQ180" s="1206"/>
      <c r="AR180" s="1206"/>
      <c r="AS180" s="1206"/>
      <c r="AT180" s="1206"/>
      <c r="AU180" s="1206"/>
      <c r="AV180" s="1206"/>
      <c r="AW180" s="1206"/>
      <c r="AX180" s="1206"/>
      <c r="AY180" s="1206"/>
      <c r="AZ180" s="1206"/>
      <c r="BA180" s="1206"/>
      <c r="BB180" s="1206"/>
      <c r="BC180" s="1206"/>
      <c r="BD180" s="1206"/>
      <c r="BE180" s="1206"/>
      <c r="BF180" s="1206"/>
      <c r="BG180" s="1206"/>
      <c r="BH180" s="1206"/>
      <c r="BI180" s="1206"/>
      <c r="BJ180" s="1206"/>
      <c r="BK180" s="1206"/>
      <c r="BL180" s="1206"/>
      <c r="BM180" s="1206"/>
      <c r="BN180" s="1206"/>
      <c r="BO180" s="1206"/>
      <c r="BP180" s="1206"/>
      <c r="BQ180" s="1206"/>
      <c r="BR180" s="1206"/>
      <c r="BS180" s="1206"/>
      <c r="BT180" s="1206"/>
      <c r="BU180" s="1206"/>
      <c r="BV180" s="1206"/>
      <c r="BW180" s="1206"/>
      <c r="BX180" s="1206"/>
      <c r="BY180" s="1206"/>
      <c r="BZ180" s="1206"/>
      <c r="CA180" s="1206"/>
      <c r="CB180" s="1206"/>
      <c r="CC180" s="1206"/>
      <c r="CD180" s="1206"/>
      <c r="CE180" s="1206"/>
      <c r="CF180" s="1206"/>
      <c r="CG180" s="1206"/>
      <c r="CH180" s="1206"/>
      <c r="CI180" s="1206"/>
      <c r="CJ180" s="1206"/>
      <c r="CK180" s="1206"/>
      <c r="CL180" s="1206"/>
      <c r="CM180" s="1206"/>
      <c r="CN180" s="1206"/>
      <c r="CO180" s="1206"/>
      <c r="CP180" s="1206"/>
      <c r="CQ180" s="1206"/>
      <c r="CR180" s="1206"/>
      <c r="CS180" s="1206"/>
      <c r="CT180" s="1206"/>
      <c r="CU180" s="1206"/>
      <c r="CV180" s="1206"/>
      <c r="CW180" s="1206"/>
      <c r="CX180" s="1206"/>
      <c r="CY180" s="1206"/>
      <c r="CZ180" s="1206"/>
      <c r="DA180" s="1206"/>
      <c r="DB180" s="1206"/>
      <c r="DC180" s="1206"/>
      <c r="DD180" s="1206"/>
      <c r="DE180" s="1206"/>
      <c r="DF180" s="1206"/>
      <c r="DG180" s="1206"/>
      <c r="DH180" s="1206"/>
      <c r="DI180" s="1206"/>
      <c r="DJ180" s="1206"/>
      <c r="DK180" s="1206"/>
      <c r="DL180" s="1206"/>
      <c r="DM180" s="1206"/>
      <c r="DN180" s="1206"/>
      <c r="DO180" s="1206"/>
      <c r="DP180" s="1206"/>
      <c r="DQ180" s="1206"/>
    </row>
    <row r="181" spans="1:121" x14ac:dyDescent="0.2">
      <c r="A181" s="1209"/>
      <c r="B181" s="1209"/>
      <c r="C181" s="1209"/>
      <c r="D181" s="1209"/>
      <c r="E181" s="1209"/>
      <c r="F181" s="1209"/>
      <c r="G181" s="1209"/>
      <c r="H181" s="1209"/>
      <c r="I181" s="1209"/>
      <c r="J181" s="1209"/>
      <c r="K181" s="1209"/>
      <c r="L181" s="1209"/>
      <c r="M181" s="1209"/>
      <c r="N181" s="1209"/>
      <c r="O181" s="1209"/>
      <c r="P181" s="1209"/>
      <c r="Q181" s="1209"/>
      <c r="R181" s="1209"/>
      <c r="S181" s="1209"/>
      <c r="T181" s="1209"/>
      <c r="U181" s="1209"/>
      <c r="V181" s="1209"/>
      <c r="W181" s="1209"/>
      <c r="X181" s="1209"/>
      <c r="Y181" s="1209"/>
      <c r="Z181" s="1209"/>
      <c r="AA181" s="1209"/>
      <c r="AB181" s="1209"/>
      <c r="AC181" s="1209"/>
      <c r="AD181" s="1209"/>
      <c r="AE181" s="1209"/>
      <c r="AF181" s="1209"/>
      <c r="AG181" s="1210"/>
      <c r="AH181" s="1210"/>
      <c r="AI181" s="1210"/>
      <c r="AJ181" s="1210"/>
      <c r="AK181" s="1206"/>
      <c r="AL181" s="1206"/>
      <c r="AM181" s="1206"/>
      <c r="AN181" s="1206"/>
      <c r="AO181" s="1206"/>
      <c r="AP181" s="1206"/>
      <c r="AQ181" s="1206"/>
      <c r="AR181" s="1206"/>
      <c r="AS181" s="1206"/>
      <c r="AT181" s="1206"/>
      <c r="AU181" s="1206"/>
      <c r="AV181" s="1206"/>
      <c r="AW181" s="1206"/>
      <c r="AX181" s="1206"/>
      <c r="AY181" s="1206"/>
      <c r="AZ181" s="1206"/>
      <c r="BA181" s="1206"/>
      <c r="BB181" s="1206"/>
      <c r="BC181" s="1206"/>
      <c r="BD181" s="1206"/>
      <c r="BE181" s="1206"/>
      <c r="BF181" s="1206"/>
      <c r="BG181" s="1206"/>
      <c r="BH181" s="1206"/>
      <c r="BI181" s="1206"/>
      <c r="BJ181" s="1206"/>
      <c r="BK181" s="1206"/>
      <c r="BL181" s="1206"/>
      <c r="BM181" s="1206"/>
      <c r="BN181" s="1206"/>
      <c r="BO181" s="1206"/>
      <c r="BP181" s="1206"/>
      <c r="BQ181" s="1206"/>
      <c r="BR181" s="1206"/>
      <c r="BS181" s="1206"/>
      <c r="BT181" s="1206"/>
      <c r="BU181" s="1206"/>
      <c r="BV181" s="1206"/>
      <c r="BW181" s="1206"/>
      <c r="BX181" s="1206"/>
      <c r="BY181" s="1206"/>
      <c r="BZ181" s="1206"/>
      <c r="CA181" s="1206"/>
      <c r="CB181" s="1206"/>
      <c r="CC181" s="1206"/>
      <c r="CD181" s="1206"/>
      <c r="CE181" s="1206"/>
      <c r="CF181" s="1206"/>
      <c r="CG181" s="1206"/>
      <c r="CH181" s="1206"/>
      <c r="CI181" s="1206"/>
      <c r="CJ181" s="1206"/>
      <c r="CK181" s="1206"/>
      <c r="CL181" s="1206"/>
      <c r="CM181" s="1206"/>
      <c r="CN181" s="1206"/>
      <c r="CO181" s="1206"/>
      <c r="CP181" s="1206"/>
      <c r="CQ181" s="1206"/>
      <c r="CR181" s="1206"/>
      <c r="CS181" s="1206"/>
      <c r="CT181" s="1206"/>
      <c r="CU181" s="1206"/>
      <c r="CV181" s="1206"/>
      <c r="CW181" s="1206"/>
      <c r="CX181" s="1206"/>
      <c r="CY181" s="1206"/>
      <c r="CZ181" s="1206"/>
      <c r="DA181" s="1206"/>
      <c r="DB181" s="1206"/>
      <c r="DC181" s="1206"/>
      <c r="DD181" s="1206"/>
      <c r="DE181" s="1206"/>
      <c r="DF181" s="1206"/>
      <c r="DG181" s="1206"/>
      <c r="DH181" s="1206"/>
      <c r="DI181" s="1206"/>
      <c r="DJ181" s="1206"/>
      <c r="DK181" s="1206"/>
      <c r="DL181" s="1206"/>
      <c r="DM181" s="1206"/>
      <c r="DN181" s="1206"/>
      <c r="DO181" s="1206"/>
      <c r="DP181" s="1206"/>
      <c r="DQ181" s="1206"/>
    </row>
    <row r="182" spans="1:121" x14ac:dyDescent="0.2">
      <c r="A182" s="1209"/>
      <c r="B182" s="1209"/>
      <c r="C182" s="1209"/>
      <c r="D182" s="1209"/>
      <c r="E182" s="1209"/>
      <c r="F182" s="1209"/>
      <c r="G182" s="1209"/>
      <c r="H182" s="1209"/>
      <c r="I182" s="1209"/>
      <c r="J182" s="1209"/>
      <c r="K182" s="1209"/>
      <c r="L182" s="1209"/>
      <c r="M182" s="1209"/>
      <c r="N182" s="1209"/>
      <c r="O182" s="1209"/>
      <c r="P182" s="1209"/>
      <c r="Q182" s="1209"/>
      <c r="R182" s="1209"/>
      <c r="S182" s="1209"/>
      <c r="T182" s="1209"/>
      <c r="U182" s="1209"/>
      <c r="V182" s="1209"/>
      <c r="W182" s="1209"/>
      <c r="X182" s="1209"/>
      <c r="Y182" s="1209"/>
      <c r="Z182" s="1209"/>
      <c r="AA182" s="1209"/>
      <c r="AB182" s="1209"/>
      <c r="AC182" s="1209"/>
      <c r="AD182" s="1209"/>
      <c r="AE182" s="1209"/>
      <c r="AF182" s="1209"/>
      <c r="AG182" s="1210"/>
      <c r="AH182" s="1210"/>
      <c r="AI182" s="1210"/>
      <c r="AJ182" s="1210"/>
      <c r="AK182" s="1206"/>
      <c r="AL182" s="1206"/>
      <c r="AM182" s="1206"/>
      <c r="AN182" s="1206"/>
      <c r="AO182" s="1206"/>
      <c r="AP182" s="1206"/>
      <c r="AQ182" s="1206"/>
      <c r="AR182" s="1206"/>
      <c r="AS182" s="1206"/>
      <c r="AT182" s="1206"/>
      <c r="AU182" s="1206"/>
      <c r="AV182" s="1206"/>
      <c r="AW182" s="1206"/>
      <c r="AX182" s="1206"/>
      <c r="AY182" s="1206"/>
      <c r="AZ182" s="1206"/>
      <c r="BA182" s="1206"/>
      <c r="BB182" s="1206"/>
      <c r="BC182" s="1206"/>
      <c r="BD182" s="1206"/>
      <c r="BE182" s="1206"/>
      <c r="BF182" s="1206"/>
      <c r="BG182" s="1206"/>
      <c r="BH182" s="1206"/>
      <c r="BI182" s="1206"/>
      <c r="BJ182" s="1206"/>
      <c r="BK182" s="1206"/>
      <c r="BL182" s="1206"/>
      <c r="BM182" s="1206"/>
      <c r="BN182" s="1206"/>
      <c r="BO182" s="1206"/>
      <c r="BP182" s="1206"/>
      <c r="BQ182" s="1206"/>
      <c r="BR182" s="1206"/>
      <c r="BS182" s="1206"/>
      <c r="BT182" s="1206"/>
      <c r="BU182" s="1206"/>
      <c r="BV182" s="1206"/>
      <c r="BW182" s="1206"/>
      <c r="BX182" s="1206"/>
      <c r="BY182" s="1206"/>
      <c r="BZ182" s="1206"/>
      <c r="CA182" s="1206"/>
      <c r="CB182" s="1206"/>
      <c r="CC182" s="1206"/>
      <c r="CD182" s="1206"/>
      <c r="CE182" s="1206"/>
      <c r="CF182" s="1206"/>
      <c r="CG182" s="1206"/>
      <c r="CH182" s="1206"/>
      <c r="CI182" s="1206"/>
      <c r="CJ182" s="1206"/>
      <c r="CK182" s="1206"/>
      <c r="CL182" s="1206"/>
      <c r="CM182" s="1206"/>
      <c r="CN182" s="1206"/>
      <c r="CO182" s="1206"/>
      <c r="CP182" s="1206"/>
      <c r="CQ182" s="1206"/>
      <c r="CR182" s="1206"/>
      <c r="CS182" s="1206"/>
      <c r="CT182" s="1206"/>
      <c r="CU182" s="1206"/>
      <c r="CV182" s="1206"/>
      <c r="CW182" s="1206"/>
      <c r="CX182" s="1206"/>
      <c r="CY182" s="1206"/>
      <c r="CZ182" s="1206"/>
      <c r="DA182" s="1206"/>
      <c r="DB182" s="1206"/>
      <c r="DC182" s="1206"/>
      <c r="DD182" s="1206"/>
      <c r="DE182" s="1206"/>
      <c r="DF182" s="1206"/>
      <c r="DG182" s="1206"/>
      <c r="DH182" s="1206"/>
      <c r="DI182" s="1206"/>
      <c r="DJ182" s="1206"/>
      <c r="DK182" s="1206"/>
      <c r="DL182" s="1206"/>
      <c r="DM182" s="1206"/>
      <c r="DN182" s="1206"/>
      <c r="DO182" s="1206"/>
      <c r="DP182" s="1206"/>
      <c r="DQ182" s="1206"/>
    </row>
    <row r="183" spans="1:121" x14ac:dyDescent="0.2">
      <c r="A183" s="1209"/>
      <c r="B183" s="1209"/>
      <c r="C183" s="1209"/>
      <c r="D183" s="1209"/>
      <c r="E183" s="1209"/>
      <c r="F183" s="1209"/>
      <c r="G183" s="1209"/>
      <c r="H183" s="1209"/>
      <c r="I183" s="1209"/>
      <c r="J183" s="1209"/>
      <c r="K183" s="1209"/>
      <c r="L183" s="1209"/>
      <c r="M183" s="1209"/>
      <c r="N183" s="1209"/>
      <c r="O183" s="1209"/>
      <c r="P183" s="1209"/>
      <c r="Q183" s="1209"/>
      <c r="R183" s="1209"/>
      <c r="S183" s="1209"/>
      <c r="T183" s="1209"/>
      <c r="U183" s="1209"/>
      <c r="V183" s="1209"/>
      <c r="W183" s="1209"/>
      <c r="X183" s="1209"/>
      <c r="Y183" s="1209"/>
      <c r="Z183" s="1209"/>
      <c r="AA183" s="1209"/>
      <c r="AB183" s="1209"/>
      <c r="AC183" s="1209"/>
      <c r="AD183" s="1209"/>
      <c r="AE183" s="1209"/>
      <c r="AF183" s="1209"/>
      <c r="AG183" s="1210"/>
      <c r="AH183" s="1210"/>
      <c r="AI183" s="1210"/>
      <c r="AJ183" s="1210"/>
      <c r="AK183" s="1206"/>
      <c r="AL183" s="1206"/>
      <c r="AM183" s="1206"/>
      <c r="AN183" s="1206"/>
      <c r="AO183" s="1206"/>
      <c r="AP183" s="1206"/>
      <c r="AQ183" s="1206"/>
      <c r="AR183" s="1206"/>
      <c r="AS183" s="1206"/>
      <c r="AT183" s="1206"/>
      <c r="AU183" s="1206"/>
      <c r="AV183" s="1206"/>
      <c r="AW183" s="1206"/>
      <c r="AX183" s="1206"/>
      <c r="AY183" s="1206"/>
      <c r="AZ183" s="1206"/>
      <c r="BA183" s="1206"/>
      <c r="BB183" s="1206"/>
      <c r="BC183" s="1206"/>
      <c r="BD183" s="1206"/>
      <c r="BE183" s="1206"/>
      <c r="BF183" s="1206"/>
      <c r="BG183" s="1206"/>
      <c r="BH183" s="1206"/>
      <c r="BI183" s="1206"/>
      <c r="BJ183" s="1206"/>
      <c r="BK183" s="1206"/>
      <c r="BL183" s="1206"/>
      <c r="BM183" s="1206"/>
      <c r="BN183" s="1206"/>
      <c r="BO183" s="1206"/>
      <c r="BP183" s="1206"/>
      <c r="BQ183" s="1206"/>
      <c r="BR183" s="1206"/>
      <c r="BS183" s="1206"/>
      <c r="BT183" s="1206"/>
      <c r="BU183" s="1206"/>
      <c r="BV183" s="1206"/>
      <c r="BW183" s="1206"/>
      <c r="BX183" s="1206"/>
      <c r="BY183" s="1206"/>
      <c r="BZ183" s="1206"/>
      <c r="CA183" s="1206"/>
      <c r="CB183" s="1206"/>
      <c r="CC183" s="1206"/>
      <c r="CD183" s="1206"/>
      <c r="CE183" s="1206"/>
      <c r="CF183" s="1206"/>
      <c r="CG183" s="1206"/>
      <c r="CH183" s="1206"/>
      <c r="CI183" s="1206"/>
      <c r="CJ183" s="1206"/>
      <c r="CK183" s="1206"/>
      <c r="CL183" s="1206"/>
      <c r="CM183" s="1206"/>
      <c r="CN183" s="1206"/>
      <c r="CO183" s="1206"/>
      <c r="CP183" s="1206"/>
      <c r="CQ183" s="1206"/>
      <c r="CR183" s="1206"/>
      <c r="CS183" s="1206"/>
      <c r="CT183" s="1206"/>
      <c r="CU183" s="1206"/>
      <c r="CV183" s="1206"/>
      <c r="CW183" s="1206"/>
      <c r="CX183" s="1206"/>
      <c r="CY183" s="1206"/>
      <c r="CZ183" s="1206"/>
      <c r="DA183" s="1206"/>
      <c r="DB183" s="1206"/>
      <c r="DC183" s="1206"/>
      <c r="DD183" s="1206"/>
      <c r="DE183" s="1206"/>
      <c r="DF183" s="1206"/>
      <c r="DG183" s="1206"/>
      <c r="DH183" s="1206"/>
      <c r="DI183" s="1206"/>
      <c r="DJ183" s="1206"/>
      <c r="DK183" s="1206"/>
      <c r="DL183" s="1206"/>
      <c r="DM183" s="1206"/>
      <c r="DN183" s="1206"/>
      <c r="DO183" s="1206"/>
      <c r="DP183" s="1206"/>
      <c r="DQ183" s="1206"/>
    </row>
    <row r="184" spans="1:121" x14ac:dyDescent="0.2">
      <c r="A184" s="1209"/>
      <c r="B184" s="1209"/>
      <c r="C184" s="1209"/>
      <c r="D184" s="1209"/>
      <c r="E184" s="1209"/>
      <c r="F184" s="1209"/>
      <c r="G184" s="1209"/>
      <c r="H184" s="1209"/>
      <c r="I184" s="1209"/>
      <c r="J184" s="1209"/>
      <c r="K184" s="1209"/>
      <c r="L184" s="1209"/>
      <c r="M184" s="1209"/>
      <c r="N184" s="1209"/>
      <c r="O184" s="1209"/>
      <c r="P184" s="1209"/>
      <c r="Q184" s="1209"/>
      <c r="R184" s="1209"/>
      <c r="S184" s="1209"/>
      <c r="T184" s="1209"/>
      <c r="U184" s="1209"/>
      <c r="V184" s="1209"/>
      <c r="W184" s="1209"/>
      <c r="X184" s="1209"/>
      <c r="Y184" s="1209"/>
      <c r="Z184" s="1209"/>
      <c r="AA184" s="1209"/>
      <c r="AB184" s="1209"/>
      <c r="AC184" s="1209"/>
      <c r="AD184" s="1209"/>
      <c r="AE184" s="1209"/>
      <c r="AF184" s="1209"/>
      <c r="AG184" s="1210"/>
      <c r="AH184" s="1210"/>
      <c r="AI184" s="1210"/>
      <c r="AJ184" s="1210"/>
      <c r="AK184" s="1206"/>
      <c r="AL184" s="1206"/>
      <c r="AM184" s="1206"/>
      <c r="AN184" s="1206"/>
      <c r="AO184" s="1206"/>
      <c r="AP184" s="1206"/>
      <c r="AQ184" s="1206"/>
      <c r="AR184" s="1206"/>
      <c r="AS184" s="1206"/>
      <c r="AT184" s="1206"/>
      <c r="AU184" s="1206"/>
      <c r="AV184" s="1206"/>
      <c r="AW184" s="1206"/>
      <c r="AX184" s="1206"/>
      <c r="AY184" s="1206"/>
      <c r="AZ184" s="1206"/>
      <c r="BA184" s="1206"/>
      <c r="BB184" s="1206"/>
      <c r="BC184" s="1206"/>
      <c r="BD184" s="1206"/>
      <c r="BE184" s="1206"/>
      <c r="BF184" s="1206"/>
      <c r="BG184" s="1206"/>
      <c r="BH184" s="1206"/>
      <c r="BI184" s="1206"/>
      <c r="BJ184" s="1206"/>
      <c r="BK184" s="1206"/>
      <c r="BL184" s="1206"/>
      <c r="BM184" s="1206"/>
      <c r="BN184" s="1206"/>
      <c r="BO184" s="1206"/>
      <c r="BP184" s="1206"/>
      <c r="BQ184" s="1206"/>
      <c r="BR184" s="1206"/>
      <c r="BS184" s="1206"/>
      <c r="BT184" s="1206"/>
      <c r="BU184" s="1206"/>
      <c r="BV184" s="1206"/>
      <c r="BW184" s="1206"/>
      <c r="BX184" s="1206"/>
      <c r="BY184" s="1206"/>
      <c r="BZ184" s="1206"/>
      <c r="CA184" s="1206"/>
      <c r="CB184" s="1206"/>
      <c r="CC184" s="1206"/>
      <c r="CD184" s="1206"/>
      <c r="CE184" s="1206"/>
      <c r="CF184" s="1206"/>
      <c r="CG184" s="1206"/>
      <c r="CH184" s="1206"/>
      <c r="CI184" s="1206"/>
      <c r="CJ184" s="1206"/>
      <c r="CK184" s="1206"/>
      <c r="CL184" s="1206"/>
      <c r="CM184" s="1206"/>
      <c r="CN184" s="1206"/>
      <c r="CO184" s="1206"/>
      <c r="CP184" s="1206"/>
      <c r="CQ184" s="1206"/>
      <c r="CR184" s="1206"/>
      <c r="CS184" s="1206"/>
      <c r="CT184" s="1206"/>
      <c r="CU184" s="1206"/>
      <c r="CV184" s="1206"/>
      <c r="CW184" s="1206"/>
      <c r="CX184" s="1206"/>
      <c r="CY184" s="1206"/>
      <c r="CZ184" s="1206"/>
      <c r="DA184" s="1206"/>
      <c r="DB184" s="1206"/>
      <c r="DC184" s="1206"/>
      <c r="DD184" s="1206"/>
      <c r="DE184" s="1206"/>
      <c r="DF184" s="1206"/>
      <c r="DG184" s="1206"/>
      <c r="DH184" s="1206"/>
      <c r="DI184" s="1206"/>
      <c r="DJ184" s="1206"/>
      <c r="DK184" s="1206"/>
      <c r="DL184" s="1206"/>
      <c r="DM184" s="1206"/>
      <c r="DN184" s="1206"/>
      <c r="DO184" s="1206"/>
      <c r="DP184" s="1206"/>
      <c r="DQ184" s="1206"/>
    </row>
    <row r="185" spans="1:121" x14ac:dyDescent="0.2">
      <c r="A185" s="1209"/>
      <c r="B185" s="1209"/>
      <c r="C185" s="1209"/>
      <c r="D185" s="1209"/>
      <c r="E185" s="1209"/>
      <c r="F185" s="1209"/>
      <c r="G185" s="1209"/>
      <c r="H185" s="1209"/>
      <c r="I185" s="1209"/>
      <c r="J185" s="1209"/>
      <c r="K185" s="1209"/>
      <c r="L185" s="1209"/>
      <c r="M185" s="1209"/>
      <c r="N185" s="1209"/>
      <c r="O185" s="1209"/>
      <c r="P185" s="1209"/>
      <c r="Q185" s="1209"/>
      <c r="R185" s="1209"/>
      <c r="S185" s="1209"/>
      <c r="T185" s="1209"/>
      <c r="U185" s="1209"/>
      <c r="V185" s="1209"/>
      <c r="W185" s="1209"/>
      <c r="X185" s="1209"/>
      <c r="Y185" s="1209"/>
      <c r="Z185" s="1209"/>
      <c r="AA185" s="1209"/>
      <c r="AB185" s="1209"/>
      <c r="AC185" s="1209"/>
      <c r="AD185" s="1209"/>
      <c r="AE185" s="1209"/>
      <c r="AF185" s="1209"/>
      <c r="AG185" s="1210"/>
      <c r="AH185" s="1210"/>
      <c r="AI185" s="1210"/>
      <c r="AJ185" s="1210"/>
      <c r="AK185" s="1206"/>
      <c r="AL185" s="1206"/>
      <c r="AM185" s="1206"/>
      <c r="AN185" s="1206"/>
      <c r="AO185" s="1206"/>
      <c r="AP185" s="1206"/>
      <c r="AQ185" s="1206"/>
      <c r="AR185" s="1206"/>
      <c r="AS185" s="1206"/>
      <c r="AT185" s="1206"/>
      <c r="AU185" s="1206"/>
      <c r="AV185" s="1206"/>
      <c r="AW185" s="1206"/>
      <c r="AX185" s="1206"/>
      <c r="AY185" s="1206"/>
      <c r="AZ185" s="1206"/>
      <c r="BA185" s="1206"/>
      <c r="BB185" s="1206"/>
      <c r="BC185" s="1206"/>
      <c r="BD185" s="1206"/>
      <c r="BE185" s="1206"/>
      <c r="BF185" s="1206"/>
      <c r="BG185" s="1206"/>
      <c r="BH185" s="1206"/>
      <c r="BI185" s="1206"/>
      <c r="BJ185" s="1206"/>
      <c r="BK185" s="1206"/>
      <c r="BL185" s="1206"/>
      <c r="BM185" s="1206"/>
      <c r="BN185" s="1206"/>
      <c r="BO185" s="1206"/>
      <c r="BP185" s="1206"/>
      <c r="BQ185" s="1206"/>
      <c r="BR185" s="1206"/>
      <c r="BS185" s="1206"/>
      <c r="BT185" s="1206"/>
      <c r="BU185" s="1206"/>
      <c r="BV185" s="1206"/>
      <c r="BW185" s="1206"/>
      <c r="BX185" s="1206"/>
      <c r="BY185" s="1206"/>
      <c r="BZ185" s="1206"/>
      <c r="CA185" s="1206"/>
      <c r="CB185" s="1206"/>
      <c r="CC185" s="1206"/>
      <c r="CD185" s="1206"/>
      <c r="CE185" s="1206"/>
      <c r="CF185" s="1206"/>
      <c r="CG185" s="1206"/>
      <c r="CH185" s="1206"/>
      <c r="CI185" s="1206"/>
      <c r="CJ185" s="1206"/>
      <c r="CK185" s="1206"/>
      <c r="CL185" s="1206"/>
      <c r="CM185" s="1206"/>
      <c r="CN185" s="1206"/>
      <c r="CO185" s="1206"/>
      <c r="CP185" s="1206"/>
      <c r="CQ185" s="1206"/>
      <c r="CR185" s="1206"/>
      <c r="CS185" s="1206"/>
      <c r="CT185" s="1206"/>
      <c r="CU185" s="1206"/>
      <c r="CV185" s="1206"/>
      <c r="CW185" s="1206"/>
      <c r="CX185" s="1206"/>
      <c r="CY185" s="1206"/>
      <c r="CZ185" s="1206"/>
      <c r="DA185" s="1206"/>
      <c r="DB185" s="1206"/>
      <c r="DC185" s="1206"/>
      <c r="DD185" s="1206"/>
      <c r="DE185" s="1206"/>
      <c r="DF185" s="1206"/>
      <c r="DG185" s="1206"/>
      <c r="DH185" s="1206"/>
      <c r="DI185" s="1206"/>
      <c r="DJ185" s="1206"/>
      <c r="DK185" s="1206"/>
      <c r="DL185" s="1206"/>
      <c r="DM185" s="1206"/>
      <c r="DN185" s="1206"/>
      <c r="DO185" s="1206"/>
      <c r="DP185" s="1206"/>
      <c r="DQ185" s="1206"/>
    </row>
    <row r="186" spans="1:121" x14ac:dyDescent="0.2">
      <c r="A186" s="1209"/>
      <c r="B186" s="1209"/>
      <c r="C186" s="1209"/>
      <c r="D186" s="1209"/>
      <c r="E186" s="1209"/>
      <c r="F186" s="1209"/>
      <c r="G186" s="1209"/>
      <c r="H186" s="1209"/>
      <c r="I186" s="1209"/>
      <c r="J186" s="1209"/>
      <c r="K186" s="1209"/>
      <c r="L186" s="1209"/>
      <c r="M186" s="1209"/>
      <c r="N186" s="1209"/>
      <c r="O186" s="1209"/>
      <c r="P186" s="1209"/>
      <c r="Q186" s="1209"/>
      <c r="R186" s="1209"/>
      <c r="S186" s="1209"/>
      <c r="T186" s="1209"/>
      <c r="U186" s="1209"/>
      <c r="V186" s="1209"/>
      <c r="W186" s="1209"/>
      <c r="X186" s="1209"/>
      <c r="Y186" s="1209"/>
      <c r="Z186" s="1209"/>
      <c r="AA186" s="1209"/>
      <c r="AB186" s="1209"/>
      <c r="AC186" s="1209"/>
      <c r="AD186" s="1209"/>
      <c r="AE186" s="1209"/>
      <c r="AF186" s="1209"/>
      <c r="AG186" s="1210"/>
      <c r="AH186" s="1210"/>
      <c r="AI186" s="1210"/>
      <c r="AJ186" s="1210"/>
      <c r="AK186" s="1206"/>
      <c r="AL186" s="1206"/>
      <c r="AM186" s="1206"/>
      <c r="AN186" s="1206"/>
      <c r="AO186" s="1206"/>
      <c r="AP186" s="1206"/>
      <c r="AQ186" s="1206"/>
      <c r="AR186" s="1206"/>
      <c r="AS186" s="1206"/>
      <c r="AT186" s="1206"/>
      <c r="AU186" s="1206"/>
      <c r="AV186" s="1206"/>
      <c r="AW186" s="1206"/>
      <c r="AX186" s="1206"/>
      <c r="AY186" s="1206"/>
      <c r="AZ186" s="1206"/>
      <c r="BA186" s="1206"/>
      <c r="BB186" s="1206"/>
      <c r="BC186" s="1206"/>
      <c r="BD186" s="1206"/>
      <c r="BE186" s="1206"/>
      <c r="BF186" s="1206"/>
      <c r="BG186" s="1206"/>
      <c r="BH186" s="1206"/>
      <c r="BI186" s="1206"/>
      <c r="BJ186" s="1206"/>
      <c r="BK186" s="1206"/>
      <c r="BL186" s="1206"/>
      <c r="BM186" s="1206"/>
      <c r="BN186" s="1206"/>
      <c r="BO186" s="1206"/>
      <c r="BP186" s="1206"/>
      <c r="BQ186" s="1206"/>
      <c r="BR186" s="1206"/>
      <c r="BS186" s="1206"/>
      <c r="BT186" s="1206"/>
      <c r="BU186" s="1206"/>
      <c r="BV186" s="1206"/>
      <c r="BW186" s="1206"/>
      <c r="BX186" s="1206"/>
      <c r="BY186" s="1206"/>
      <c r="BZ186" s="1206"/>
      <c r="CA186" s="1206"/>
      <c r="CB186" s="1206"/>
      <c r="CC186" s="1206"/>
      <c r="CD186" s="1206"/>
      <c r="CE186" s="1206"/>
      <c r="CF186" s="1206"/>
      <c r="CG186" s="1206"/>
      <c r="CH186" s="1206"/>
      <c r="CI186" s="1206"/>
      <c r="CJ186" s="1206"/>
      <c r="CK186" s="1206"/>
      <c r="CL186" s="1206"/>
      <c r="CM186" s="1206"/>
      <c r="CN186" s="1206"/>
      <c r="CO186" s="1206"/>
      <c r="CP186" s="1206"/>
      <c r="CQ186" s="1206"/>
      <c r="CR186" s="1206"/>
      <c r="CS186" s="1206"/>
      <c r="CT186" s="1206"/>
      <c r="CU186" s="1206"/>
      <c r="CV186" s="1206"/>
      <c r="CW186" s="1206"/>
      <c r="CX186" s="1206"/>
      <c r="CY186" s="1206"/>
      <c r="CZ186" s="1206"/>
      <c r="DA186" s="1206"/>
      <c r="DB186" s="1206"/>
      <c r="DC186" s="1206"/>
      <c r="DD186" s="1206"/>
      <c r="DE186" s="1206"/>
      <c r="DF186" s="1206"/>
      <c r="DG186" s="1206"/>
      <c r="DH186" s="1206"/>
      <c r="DI186" s="1206"/>
      <c r="DJ186" s="1206"/>
      <c r="DK186" s="1206"/>
      <c r="DL186" s="1206"/>
      <c r="DM186" s="1206"/>
      <c r="DN186" s="1206"/>
      <c r="DO186" s="1206"/>
      <c r="DP186" s="1206"/>
      <c r="DQ186" s="1206"/>
    </row>
    <row r="187" spans="1:121" x14ac:dyDescent="0.2">
      <c r="A187" s="1209"/>
      <c r="B187" s="1209"/>
      <c r="C187" s="1209"/>
      <c r="D187" s="1209"/>
      <c r="E187" s="1209"/>
      <c r="F187" s="1209"/>
      <c r="G187" s="1209"/>
      <c r="H187" s="1209"/>
      <c r="I187" s="1209"/>
      <c r="J187" s="1209"/>
      <c r="K187" s="1209"/>
      <c r="L187" s="1209"/>
      <c r="M187" s="1209"/>
      <c r="N187" s="1209"/>
      <c r="O187" s="1209"/>
      <c r="P187" s="1209"/>
      <c r="Q187" s="1209"/>
      <c r="R187" s="1209"/>
      <c r="S187" s="1209"/>
      <c r="T187" s="1209"/>
      <c r="U187" s="1209"/>
      <c r="V187" s="1209"/>
      <c r="W187" s="1209"/>
      <c r="X187" s="1209"/>
      <c r="Y187" s="1209"/>
      <c r="Z187" s="1209"/>
      <c r="AA187" s="1209"/>
      <c r="AB187" s="1209"/>
      <c r="AC187" s="1209"/>
      <c r="AD187" s="1209"/>
      <c r="AE187" s="1209"/>
      <c r="AF187" s="1209"/>
      <c r="AG187" s="1210"/>
      <c r="AH187" s="1210"/>
      <c r="AI187" s="1210"/>
      <c r="AJ187" s="1210"/>
      <c r="AK187" s="1206"/>
      <c r="AL187" s="1206"/>
      <c r="AM187" s="1206"/>
      <c r="AN187" s="1206"/>
      <c r="AO187" s="1206"/>
      <c r="AP187" s="1206"/>
      <c r="AQ187" s="1206"/>
      <c r="AR187" s="1206"/>
      <c r="AS187" s="1206"/>
      <c r="AT187" s="1206"/>
      <c r="AU187" s="1206"/>
      <c r="AV187" s="1206"/>
      <c r="AW187" s="1206"/>
      <c r="AX187" s="1206"/>
      <c r="AY187" s="1206"/>
      <c r="AZ187" s="1206"/>
      <c r="BA187" s="1206"/>
      <c r="BB187" s="1206"/>
      <c r="BC187" s="1206"/>
      <c r="BD187" s="1206"/>
      <c r="BE187" s="1206"/>
      <c r="BF187" s="1206"/>
      <c r="BG187" s="1206"/>
      <c r="BH187" s="1206"/>
      <c r="BI187" s="1206"/>
      <c r="BJ187" s="1206"/>
      <c r="BK187" s="1206"/>
      <c r="BL187" s="1206"/>
      <c r="BM187" s="1206"/>
      <c r="BN187" s="1206"/>
      <c r="BO187" s="1206"/>
      <c r="BP187" s="1206"/>
      <c r="BQ187" s="1206"/>
      <c r="BR187" s="1206"/>
      <c r="BS187" s="1206"/>
      <c r="BT187" s="1206"/>
      <c r="BU187" s="1206"/>
      <c r="BV187" s="1206"/>
      <c r="BW187" s="1206"/>
      <c r="BX187" s="1206"/>
      <c r="BY187" s="1206"/>
      <c r="BZ187" s="1206"/>
      <c r="CA187" s="1206"/>
      <c r="CB187" s="1206"/>
      <c r="CC187" s="1206"/>
      <c r="CD187" s="1206"/>
      <c r="CE187" s="1206"/>
      <c r="CF187" s="1206"/>
      <c r="CG187" s="1206"/>
      <c r="CH187" s="1206"/>
      <c r="CI187" s="1206"/>
      <c r="CJ187" s="1206"/>
      <c r="CK187" s="1206"/>
      <c r="CL187" s="1206"/>
      <c r="CM187" s="1206"/>
      <c r="CN187" s="1206"/>
      <c r="CO187" s="1206"/>
      <c r="CP187" s="1206"/>
      <c r="CQ187" s="1206"/>
      <c r="CR187" s="1206"/>
      <c r="CS187" s="1206"/>
      <c r="CT187" s="1206"/>
      <c r="CU187" s="1206"/>
      <c r="CV187" s="1206"/>
      <c r="CW187" s="1206"/>
      <c r="CX187" s="1206"/>
      <c r="CY187" s="1206"/>
      <c r="CZ187" s="1206"/>
      <c r="DA187" s="1206"/>
      <c r="DB187" s="1206"/>
      <c r="DC187" s="1206"/>
      <c r="DD187" s="1206"/>
      <c r="DE187" s="1206"/>
      <c r="DF187" s="1206"/>
      <c r="DG187" s="1206"/>
      <c r="DH187" s="1206"/>
      <c r="DI187" s="1206"/>
      <c r="DJ187" s="1206"/>
      <c r="DK187" s="1206"/>
      <c r="DL187" s="1206"/>
      <c r="DM187" s="1206"/>
      <c r="DN187" s="1206"/>
      <c r="DO187" s="1206"/>
      <c r="DP187" s="1206"/>
      <c r="DQ187" s="1206"/>
    </row>
    <row r="188" spans="1:121" x14ac:dyDescent="0.2">
      <c r="A188" s="1209"/>
      <c r="B188" s="1209"/>
      <c r="C188" s="1209"/>
      <c r="D188" s="1209"/>
      <c r="E188" s="1209"/>
      <c r="F188" s="1209"/>
      <c r="G188" s="1209"/>
      <c r="H188" s="1209"/>
      <c r="I188" s="1209"/>
      <c r="J188" s="1209"/>
      <c r="K188" s="1209"/>
      <c r="L188" s="1209"/>
      <c r="M188" s="1209"/>
      <c r="N188" s="1209"/>
      <c r="O188" s="1209"/>
      <c r="P188" s="1209"/>
      <c r="Q188" s="1209"/>
      <c r="R188" s="1209"/>
      <c r="S188" s="1209"/>
      <c r="T188" s="1209"/>
      <c r="U188" s="1209"/>
      <c r="V188" s="1209"/>
      <c r="W188" s="1209"/>
      <c r="X188" s="1209"/>
      <c r="Y188" s="1209"/>
      <c r="Z188" s="1209"/>
      <c r="AA188" s="1209"/>
      <c r="AB188" s="1209"/>
      <c r="AC188" s="1209"/>
      <c r="AD188" s="1209"/>
      <c r="AE188" s="1209"/>
      <c r="AF188" s="1209"/>
      <c r="AG188" s="1210"/>
      <c r="AH188" s="1210"/>
      <c r="AI188" s="1210"/>
      <c r="AJ188" s="1210"/>
      <c r="AK188" s="1206"/>
      <c r="AL188" s="1206"/>
      <c r="AM188" s="1206"/>
      <c r="AN188" s="1206"/>
      <c r="AO188" s="1206"/>
      <c r="AP188" s="1206"/>
      <c r="AQ188" s="1206"/>
      <c r="AR188" s="1206"/>
      <c r="AS188" s="1206"/>
      <c r="AT188" s="1206"/>
      <c r="AU188" s="1206"/>
      <c r="AV188" s="1206"/>
      <c r="AW188" s="1206"/>
      <c r="AX188" s="1206"/>
      <c r="AY188" s="1206"/>
      <c r="AZ188" s="1206"/>
      <c r="BA188" s="1206"/>
      <c r="BB188" s="1206"/>
      <c r="BC188" s="1206"/>
      <c r="BD188" s="1206"/>
      <c r="BE188" s="1206"/>
      <c r="BF188" s="1206"/>
      <c r="BG188" s="1206"/>
      <c r="BH188" s="1206"/>
      <c r="BI188" s="1206"/>
      <c r="BJ188" s="1206"/>
      <c r="BK188" s="1206"/>
      <c r="BL188" s="1206"/>
      <c r="BM188" s="1206"/>
      <c r="BN188" s="1206"/>
      <c r="BO188" s="1206"/>
      <c r="BP188" s="1206"/>
      <c r="BQ188" s="1206"/>
      <c r="BR188" s="1206"/>
      <c r="BS188" s="1206"/>
      <c r="BT188" s="1206"/>
      <c r="BU188" s="1206"/>
      <c r="BV188" s="1206"/>
      <c r="BW188" s="1206"/>
      <c r="BX188" s="1206"/>
      <c r="BY188" s="1206"/>
      <c r="BZ188" s="1206"/>
      <c r="CA188" s="1206"/>
      <c r="CB188" s="1206"/>
      <c r="CC188" s="1206"/>
      <c r="CD188" s="1206"/>
      <c r="CE188" s="1206"/>
      <c r="CF188" s="1206"/>
      <c r="CG188" s="1206"/>
      <c r="CH188" s="1206"/>
      <c r="CI188" s="1206"/>
      <c r="CJ188" s="1206"/>
      <c r="CK188" s="1206"/>
      <c r="CL188" s="1206"/>
      <c r="CM188" s="1206"/>
      <c r="CN188" s="1206"/>
      <c r="CO188" s="1206"/>
      <c r="CP188" s="1206"/>
      <c r="CQ188" s="1206"/>
      <c r="CR188" s="1206"/>
      <c r="CS188" s="1206"/>
      <c r="CT188" s="1206"/>
      <c r="CU188" s="1206"/>
      <c r="CV188" s="1206"/>
      <c r="CW188" s="1206"/>
      <c r="CX188" s="1206"/>
      <c r="CY188" s="1206"/>
      <c r="CZ188" s="1206"/>
      <c r="DA188" s="1206"/>
      <c r="DB188" s="1206"/>
      <c r="DC188" s="1206"/>
      <c r="DD188" s="1206"/>
      <c r="DE188" s="1206"/>
      <c r="DF188" s="1206"/>
      <c r="DG188" s="1206"/>
      <c r="DH188" s="1206"/>
      <c r="DI188" s="1206"/>
      <c r="DJ188" s="1206"/>
      <c r="DK188" s="1206"/>
      <c r="DL188" s="1206"/>
      <c r="DM188" s="1206"/>
      <c r="DN188" s="1206"/>
      <c r="DO188" s="1206"/>
      <c r="DP188" s="1206"/>
      <c r="DQ188" s="1206"/>
    </row>
    <row r="189" spans="1:121" x14ac:dyDescent="0.2">
      <c r="A189" s="1209"/>
      <c r="B189" s="1209"/>
      <c r="C189" s="1209"/>
      <c r="D189" s="1209"/>
      <c r="E189" s="1209"/>
      <c r="F189" s="1209"/>
      <c r="G189" s="1209"/>
      <c r="H189" s="1209"/>
      <c r="I189" s="1209"/>
      <c r="J189" s="1209"/>
      <c r="K189" s="1209"/>
      <c r="L189" s="1209"/>
      <c r="M189" s="1209"/>
      <c r="N189" s="1209"/>
      <c r="O189" s="1209"/>
      <c r="P189" s="1209"/>
      <c r="Q189" s="1209"/>
      <c r="R189" s="1209"/>
      <c r="S189" s="1209"/>
      <c r="T189" s="1209"/>
      <c r="U189" s="1209"/>
      <c r="V189" s="1209"/>
      <c r="W189" s="1209"/>
      <c r="X189" s="1209"/>
      <c r="Y189" s="1209"/>
      <c r="Z189" s="1209"/>
      <c r="AA189" s="1209"/>
      <c r="AB189" s="1209"/>
      <c r="AC189" s="1209"/>
      <c r="AD189" s="1209"/>
      <c r="AE189" s="1209"/>
      <c r="AF189" s="1209"/>
      <c r="AG189" s="1210"/>
      <c r="AH189" s="1210"/>
      <c r="AI189" s="1210"/>
      <c r="AJ189" s="1210"/>
      <c r="AK189" s="1206"/>
      <c r="AL189" s="1206"/>
      <c r="AM189" s="1206"/>
      <c r="AN189" s="1206"/>
      <c r="AO189" s="1206"/>
      <c r="AP189" s="1206"/>
      <c r="AQ189" s="1206"/>
      <c r="AR189" s="1206"/>
      <c r="AS189" s="1206"/>
      <c r="AT189" s="1206"/>
      <c r="AU189" s="1206"/>
      <c r="AV189" s="1206"/>
      <c r="AW189" s="1206"/>
      <c r="AX189" s="1206"/>
      <c r="AY189" s="1206"/>
      <c r="AZ189" s="1206"/>
      <c r="BA189" s="1206"/>
      <c r="BB189" s="1206"/>
      <c r="BC189" s="1206"/>
      <c r="BD189" s="1206"/>
      <c r="BE189" s="1206"/>
      <c r="BF189" s="1206"/>
      <c r="BG189" s="1206"/>
      <c r="BH189" s="1206"/>
      <c r="BI189" s="1206"/>
      <c r="BJ189" s="1206"/>
      <c r="BK189" s="1206"/>
      <c r="BL189" s="1206"/>
      <c r="BM189" s="1206"/>
      <c r="BN189" s="1206"/>
      <c r="BO189" s="1206"/>
      <c r="BP189" s="1206"/>
      <c r="BQ189" s="1206"/>
      <c r="BR189" s="1206"/>
      <c r="BS189" s="1206"/>
      <c r="BT189" s="1206"/>
      <c r="BU189" s="1206"/>
      <c r="BV189" s="1206"/>
      <c r="BW189" s="1206"/>
      <c r="BX189" s="1206"/>
      <c r="BY189" s="1206"/>
      <c r="BZ189" s="1206"/>
      <c r="CA189" s="1206"/>
      <c r="CB189" s="1206"/>
      <c r="CC189" s="1206"/>
      <c r="CD189" s="1206"/>
      <c r="CE189" s="1206"/>
      <c r="CF189" s="1206"/>
      <c r="CG189" s="1206"/>
      <c r="CH189" s="1206"/>
      <c r="CI189" s="1206"/>
      <c r="CJ189" s="1206"/>
      <c r="CK189" s="1206"/>
      <c r="CL189" s="1206"/>
      <c r="CM189" s="1206"/>
      <c r="CN189" s="1206"/>
      <c r="CO189" s="1206"/>
      <c r="CP189" s="1206"/>
      <c r="CQ189" s="1206"/>
      <c r="CR189" s="1206"/>
      <c r="CS189" s="1206"/>
      <c r="CT189" s="1206"/>
      <c r="CU189" s="1206"/>
      <c r="CV189" s="1206"/>
      <c r="CW189" s="1206"/>
      <c r="CX189" s="1206"/>
      <c r="CY189" s="1206"/>
      <c r="CZ189" s="1206"/>
      <c r="DA189" s="1206"/>
      <c r="DB189" s="1206"/>
      <c r="DC189" s="1206"/>
      <c r="DD189" s="1206"/>
      <c r="DE189" s="1206"/>
      <c r="DF189" s="1206"/>
      <c r="DG189" s="1206"/>
      <c r="DH189" s="1206"/>
      <c r="DI189" s="1206"/>
      <c r="DJ189" s="1206"/>
      <c r="DK189" s="1206"/>
      <c r="DL189" s="1206"/>
      <c r="DM189" s="1206"/>
      <c r="DN189" s="1206"/>
      <c r="DO189" s="1206"/>
      <c r="DP189" s="1206"/>
      <c r="DQ189" s="1206"/>
    </row>
    <row r="190" spans="1:121" x14ac:dyDescent="0.2">
      <c r="A190" s="1209"/>
      <c r="B190" s="1209"/>
      <c r="C190" s="1209"/>
      <c r="D190" s="1209"/>
      <c r="E190" s="1209"/>
      <c r="F190" s="1209"/>
      <c r="G190" s="1209"/>
      <c r="H190" s="1209"/>
      <c r="I190" s="1209"/>
      <c r="J190" s="1209"/>
      <c r="K190" s="1209"/>
      <c r="L190" s="1209"/>
      <c r="M190" s="1209"/>
      <c r="N190" s="1209"/>
      <c r="O190" s="1209"/>
      <c r="P190" s="1209"/>
      <c r="Q190" s="1209"/>
      <c r="R190" s="1209"/>
      <c r="S190" s="1209"/>
      <c r="T190" s="1209"/>
      <c r="U190" s="1209"/>
      <c r="V190" s="1209"/>
      <c r="W190" s="1209"/>
      <c r="X190" s="1209"/>
      <c r="Y190" s="1209"/>
      <c r="Z190" s="1209"/>
      <c r="AA190" s="1209"/>
      <c r="AB190" s="1209"/>
      <c r="AC190" s="1209"/>
      <c r="AD190" s="1209"/>
      <c r="AE190" s="1209"/>
      <c r="AF190" s="1209"/>
      <c r="AG190" s="1210"/>
      <c r="AH190" s="1210"/>
      <c r="AI190" s="1210"/>
      <c r="AJ190" s="1210"/>
      <c r="AK190" s="1206"/>
      <c r="AL190" s="1206"/>
      <c r="AM190" s="1206"/>
      <c r="AN190" s="1206"/>
      <c r="AO190" s="1206"/>
      <c r="AP190" s="1206"/>
      <c r="AQ190" s="1206"/>
      <c r="AR190" s="1206"/>
      <c r="AS190" s="1206"/>
      <c r="AT190" s="1206"/>
      <c r="AU190" s="1206"/>
      <c r="AV190" s="1206"/>
      <c r="AW190" s="1206"/>
      <c r="AX190" s="1206"/>
      <c r="AY190" s="1206"/>
      <c r="AZ190" s="1206"/>
      <c r="BA190" s="1206"/>
      <c r="BB190" s="1206"/>
      <c r="BC190" s="1206"/>
      <c r="BD190" s="1206"/>
      <c r="BE190" s="1206"/>
      <c r="BF190" s="1206"/>
      <c r="BG190" s="1206"/>
      <c r="BH190" s="1206"/>
      <c r="BI190" s="1206"/>
      <c r="BJ190" s="1206"/>
      <c r="BK190" s="1206"/>
      <c r="BL190" s="1206"/>
      <c r="BM190" s="1206"/>
      <c r="BN190" s="1206"/>
      <c r="BO190" s="1206"/>
      <c r="BP190" s="1206"/>
      <c r="BQ190" s="1206"/>
      <c r="BR190" s="1206"/>
      <c r="BS190" s="1206"/>
      <c r="BT190" s="1206"/>
      <c r="BU190" s="1206"/>
      <c r="BV190" s="1206"/>
      <c r="BW190" s="1206"/>
      <c r="BX190" s="1206"/>
      <c r="BY190" s="1206"/>
      <c r="BZ190" s="1206"/>
      <c r="CA190" s="1206"/>
      <c r="CB190" s="1206"/>
      <c r="CC190" s="1206"/>
      <c r="CD190" s="1206"/>
      <c r="CE190" s="1206"/>
      <c r="CF190" s="1206"/>
      <c r="CG190" s="1206"/>
      <c r="CH190" s="1206"/>
      <c r="CI190" s="1206"/>
      <c r="CJ190" s="1206"/>
      <c r="CK190" s="1206"/>
      <c r="CL190" s="1206"/>
      <c r="CM190" s="1206"/>
      <c r="CN190" s="1206"/>
      <c r="CO190" s="1206"/>
      <c r="CP190" s="1206"/>
      <c r="CQ190" s="1206"/>
      <c r="CR190" s="1206"/>
      <c r="CS190" s="1206"/>
      <c r="CT190" s="1206"/>
      <c r="CU190" s="1206"/>
      <c r="CV190" s="1206"/>
      <c r="CW190" s="1206"/>
      <c r="CX190" s="1206"/>
      <c r="CY190" s="1206"/>
      <c r="CZ190" s="1206"/>
      <c r="DA190" s="1206"/>
      <c r="DB190" s="1206"/>
      <c r="DC190" s="1206"/>
      <c r="DD190" s="1206"/>
      <c r="DE190" s="1206"/>
      <c r="DF190" s="1206"/>
      <c r="DG190" s="1206"/>
      <c r="DH190" s="1206"/>
      <c r="DI190" s="1206"/>
      <c r="DJ190" s="1206"/>
      <c r="DK190" s="1206"/>
      <c r="DL190" s="1206"/>
      <c r="DM190" s="1206"/>
      <c r="DN190" s="1206"/>
      <c r="DO190" s="1206"/>
      <c r="DP190" s="1206"/>
      <c r="DQ190" s="1206"/>
    </row>
    <row r="191" spans="1:121" x14ac:dyDescent="0.2">
      <c r="A191" s="1209"/>
      <c r="B191" s="1209"/>
      <c r="C191" s="1209"/>
      <c r="D191" s="1209"/>
      <c r="E191" s="1209"/>
      <c r="F191" s="1209"/>
      <c r="G191" s="1209"/>
      <c r="H191" s="1209"/>
      <c r="I191" s="1209"/>
      <c r="J191" s="1209"/>
      <c r="K191" s="1209"/>
      <c r="L191" s="1209"/>
      <c r="M191" s="1209"/>
      <c r="N191" s="1209"/>
      <c r="O191" s="1209"/>
      <c r="P191" s="1209"/>
      <c r="Q191" s="1209"/>
      <c r="R191" s="1209"/>
      <c r="S191" s="1209"/>
      <c r="T191" s="1209"/>
      <c r="U191" s="1209"/>
      <c r="V191" s="1209"/>
      <c r="W191" s="1209"/>
      <c r="X191" s="1209"/>
      <c r="Y191" s="1209"/>
      <c r="Z191" s="1209"/>
      <c r="AA191" s="1209"/>
      <c r="AB191" s="1209"/>
      <c r="AC191" s="1209"/>
      <c r="AD191" s="1209"/>
      <c r="AE191" s="1209"/>
      <c r="AF191" s="1209"/>
      <c r="AG191" s="1210"/>
      <c r="AH191" s="1210"/>
      <c r="AI191" s="1210"/>
      <c r="AJ191" s="1210"/>
      <c r="AK191" s="1206"/>
      <c r="AL191" s="1206"/>
      <c r="AM191" s="1206"/>
      <c r="AN191" s="1206"/>
      <c r="AO191" s="1206"/>
      <c r="AP191" s="1206"/>
      <c r="AQ191" s="1206"/>
      <c r="AR191" s="1206"/>
      <c r="AS191" s="1206"/>
      <c r="AT191" s="1206"/>
      <c r="AU191" s="1206"/>
      <c r="AV191" s="1206"/>
      <c r="AW191" s="1206"/>
      <c r="AX191" s="1206"/>
      <c r="AY191" s="1206"/>
      <c r="AZ191" s="1206"/>
      <c r="BA191" s="1206"/>
      <c r="BB191" s="1206"/>
      <c r="BC191" s="1206"/>
      <c r="BD191" s="1206"/>
      <c r="BE191" s="1206"/>
      <c r="BF191" s="1206"/>
      <c r="BG191" s="1206"/>
      <c r="BH191" s="1206"/>
      <c r="BI191" s="1206"/>
      <c r="BJ191" s="1206"/>
      <c r="BK191" s="1206"/>
      <c r="BL191" s="1206"/>
      <c r="BM191" s="1206"/>
      <c r="BN191" s="1206"/>
      <c r="BO191" s="1206"/>
      <c r="BP191" s="1206"/>
      <c r="BQ191" s="1206"/>
      <c r="BR191" s="1206"/>
      <c r="BS191" s="1206"/>
      <c r="BT191" s="1206"/>
      <c r="BU191" s="1206"/>
      <c r="BV191" s="1206"/>
      <c r="BW191" s="1206"/>
      <c r="BX191" s="1206"/>
      <c r="BY191" s="1206"/>
      <c r="BZ191" s="1206"/>
      <c r="CA191" s="1206"/>
      <c r="CB191" s="1206"/>
      <c r="CC191" s="1206"/>
      <c r="CD191" s="1206"/>
      <c r="CE191" s="1206"/>
      <c r="CF191" s="1206"/>
      <c r="CG191" s="1206"/>
      <c r="CH191" s="1206"/>
      <c r="CI191" s="1206"/>
      <c r="CJ191" s="1206"/>
      <c r="CK191" s="1206"/>
      <c r="CL191" s="1206"/>
      <c r="CM191" s="1206"/>
      <c r="CN191" s="1206"/>
      <c r="CO191" s="1206"/>
      <c r="CP191" s="1206"/>
      <c r="CQ191" s="1206"/>
      <c r="CR191" s="1206"/>
      <c r="CS191" s="1206"/>
      <c r="CT191" s="1206"/>
      <c r="CU191" s="1206"/>
      <c r="CV191" s="1206"/>
      <c r="CW191" s="1206"/>
      <c r="CX191" s="1206"/>
      <c r="CY191" s="1206"/>
      <c r="CZ191" s="1206"/>
      <c r="DA191" s="1206"/>
      <c r="DB191" s="1206"/>
      <c r="DC191" s="1206"/>
      <c r="DD191" s="1206"/>
      <c r="DE191" s="1206"/>
      <c r="DF191" s="1206"/>
      <c r="DG191" s="1206"/>
      <c r="DH191" s="1206"/>
      <c r="DI191" s="1206"/>
      <c r="DJ191" s="1206"/>
      <c r="DK191" s="1206"/>
      <c r="DL191" s="1206"/>
      <c r="DM191" s="1206"/>
      <c r="DN191" s="1206"/>
      <c r="DO191" s="1206"/>
      <c r="DP191" s="1206"/>
      <c r="DQ191" s="1206"/>
    </row>
    <row r="192" spans="1:121" x14ac:dyDescent="0.2">
      <c r="A192" s="1209"/>
      <c r="B192" s="1209"/>
      <c r="C192" s="1209"/>
      <c r="D192" s="1209"/>
      <c r="E192" s="1209"/>
      <c r="F192" s="1209"/>
      <c r="G192" s="1209"/>
      <c r="H192" s="1209"/>
      <c r="I192" s="1209"/>
      <c r="J192" s="1209"/>
      <c r="K192" s="1209"/>
      <c r="L192" s="1209"/>
      <c r="M192" s="1209"/>
      <c r="N192" s="1209"/>
      <c r="O192" s="1209"/>
      <c r="P192" s="1209"/>
      <c r="Q192" s="1209"/>
      <c r="R192" s="1209"/>
      <c r="S192" s="1209"/>
      <c r="T192" s="1209"/>
      <c r="U192" s="1209"/>
      <c r="V192" s="1209"/>
      <c r="W192" s="1209"/>
      <c r="X192" s="1209"/>
      <c r="Y192" s="1209"/>
      <c r="Z192" s="1209"/>
      <c r="AA192" s="1209"/>
      <c r="AB192" s="1209"/>
      <c r="AC192" s="1209"/>
      <c r="AD192" s="1209"/>
      <c r="AE192" s="1209"/>
      <c r="AF192" s="1209"/>
      <c r="AG192" s="1210"/>
      <c r="AH192" s="1210"/>
      <c r="AI192" s="1210"/>
      <c r="AJ192" s="1210"/>
      <c r="AK192" s="1206"/>
      <c r="AL192" s="1206"/>
      <c r="AM192" s="1206"/>
      <c r="AN192" s="1206"/>
      <c r="AO192" s="1206"/>
      <c r="AP192" s="1206"/>
      <c r="AQ192" s="1206"/>
      <c r="AR192" s="1206"/>
      <c r="AS192" s="1206"/>
      <c r="AT192" s="1206"/>
      <c r="AU192" s="1206"/>
      <c r="AV192" s="1206"/>
      <c r="AW192" s="1206"/>
      <c r="AX192" s="1206"/>
      <c r="AY192" s="1206"/>
      <c r="AZ192" s="1206"/>
      <c r="BA192" s="1206"/>
      <c r="BB192" s="1206"/>
      <c r="BC192" s="1206"/>
      <c r="BD192" s="1206"/>
      <c r="BE192" s="1206"/>
      <c r="BF192" s="1206"/>
      <c r="BG192" s="1206"/>
      <c r="BH192" s="1206"/>
      <c r="BI192" s="1206"/>
      <c r="BJ192" s="1206"/>
      <c r="BK192" s="1206"/>
      <c r="BL192" s="1206"/>
      <c r="BM192" s="1206"/>
      <c r="BN192" s="1206"/>
      <c r="BO192" s="1206"/>
      <c r="BP192" s="1206"/>
      <c r="BQ192" s="1206"/>
      <c r="BR192" s="1206"/>
      <c r="BS192" s="1206"/>
      <c r="BT192" s="1206"/>
      <c r="BU192" s="1206"/>
      <c r="BV192" s="1206"/>
      <c r="BW192" s="1206"/>
      <c r="BX192" s="1206"/>
      <c r="BY192" s="1206"/>
      <c r="BZ192" s="1206"/>
      <c r="CA192" s="1206"/>
      <c r="CB192" s="1206"/>
      <c r="CC192" s="1206"/>
      <c r="CD192" s="1206"/>
      <c r="CE192" s="1206"/>
      <c r="CF192" s="1206"/>
      <c r="CG192" s="1206"/>
      <c r="CH192" s="1206"/>
      <c r="CI192" s="1206"/>
      <c r="CJ192" s="1206"/>
      <c r="CK192" s="1206"/>
      <c r="CL192" s="1206"/>
      <c r="CM192" s="1206"/>
      <c r="CN192" s="1206"/>
      <c r="CO192" s="1206"/>
      <c r="CP192" s="1206"/>
      <c r="CQ192" s="1206"/>
      <c r="CR192" s="1206"/>
      <c r="CS192" s="1206"/>
      <c r="CT192" s="1206"/>
      <c r="CU192" s="1206"/>
      <c r="CV192" s="1206"/>
      <c r="CW192" s="1206"/>
      <c r="CX192" s="1206"/>
      <c r="CY192" s="1206"/>
      <c r="CZ192" s="1206"/>
      <c r="DA192" s="1206"/>
      <c r="DB192" s="1206"/>
      <c r="DC192" s="1206"/>
      <c r="DD192" s="1206"/>
      <c r="DE192" s="1206"/>
      <c r="DF192" s="1206"/>
      <c r="DG192" s="1206"/>
      <c r="DH192" s="1206"/>
      <c r="DI192" s="1206"/>
      <c r="DJ192" s="1206"/>
      <c r="DK192" s="1206"/>
      <c r="DL192" s="1206"/>
      <c r="DM192" s="1206"/>
      <c r="DN192" s="1206"/>
      <c r="DO192" s="1206"/>
      <c r="DP192" s="1206"/>
      <c r="DQ192" s="1206"/>
    </row>
    <row r="193" spans="1:121" x14ac:dyDescent="0.2">
      <c r="A193" s="1209"/>
      <c r="B193" s="1209"/>
      <c r="C193" s="1209"/>
      <c r="D193" s="1209"/>
      <c r="E193" s="1209"/>
      <c r="F193" s="1209"/>
      <c r="G193" s="1209"/>
      <c r="H193" s="1209"/>
      <c r="I193" s="1209"/>
      <c r="J193" s="1209"/>
      <c r="K193" s="1209"/>
      <c r="L193" s="1209"/>
      <c r="M193" s="1209"/>
      <c r="N193" s="1209"/>
      <c r="O193" s="1209"/>
      <c r="P193" s="1209"/>
      <c r="Q193" s="1209"/>
      <c r="R193" s="1209"/>
      <c r="S193" s="1209"/>
      <c r="T193" s="1209"/>
      <c r="U193" s="1209"/>
      <c r="V193" s="1209"/>
      <c r="W193" s="1209"/>
      <c r="X193" s="1209"/>
      <c r="Y193" s="1209"/>
      <c r="Z193" s="1209"/>
      <c r="AA193" s="1209"/>
      <c r="AB193" s="1209"/>
      <c r="AC193" s="1209"/>
      <c r="AD193" s="1209"/>
      <c r="AE193" s="1209"/>
      <c r="AF193" s="1209"/>
      <c r="AG193" s="1210"/>
      <c r="AH193" s="1210"/>
      <c r="AI193" s="1210"/>
      <c r="AJ193" s="1210"/>
      <c r="AK193" s="1206"/>
      <c r="AL193" s="1206"/>
      <c r="AM193" s="1206"/>
      <c r="AN193" s="1206"/>
      <c r="AO193" s="1206"/>
      <c r="AP193" s="1206"/>
      <c r="AQ193" s="1206"/>
      <c r="AR193" s="1206"/>
      <c r="AS193" s="1206"/>
      <c r="AT193" s="1206"/>
      <c r="AU193" s="1206"/>
      <c r="AV193" s="1206"/>
      <c r="AW193" s="1206"/>
      <c r="AX193" s="1206"/>
      <c r="AY193" s="1206"/>
      <c r="AZ193" s="1206"/>
      <c r="BA193" s="1206"/>
      <c r="BB193" s="1206"/>
      <c r="BC193" s="1206"/>
      <c r="BD193" s="1206"/>
      <c r="BE193" s="1206"/>
      <c r="BF193" s="1206"/>
      <c r="BG193" s="1206"/>
      <c r="BH193" s="1206"/>
      <c r="BI193" s="1206"/>
      <c r="BJ193" s="1206"/>
      <c r="BK193" s="1206"/>
      <c r="BL193" s="1206"/>
      <c r="BM193" s="1206"/>
      <c r="BN193" s="1206"/>
      <c r="BO193" s="1206"/>
      <c r="BP193" s="1206"/>
      <c r="BQ193" s="1206"/>
      <c r="BR193" s="1206"/>
      <c r="BS193" s="1206"/>
      <c r="BT193" s="1206"/>
      <c r="BU193" s="1206"/>
      <c r="BV193" s="1206"/>
      <c r="BW193" s="1206"/>
      <c r="BX193" s="1206"/>
      <c r="BY193" s="1206"/>
      <c r="BZ193" s="1206"/>
      <c r="CA193" s="1206"/>
      <c r="CB193" s="1206"/>
      <c r="CC193" s="1206"/>
      <c r="CD193" s="1206"/>
      <c r="CE193" s="1206"/>
      <c r="CF193" s="1206"/>
      <c r="CG193" s="1206"/>
      <c r="CH193" s="1206"/>
      <c r="CI193" s="1206"/>
      <c r="CJ193" s="1206"/>
      <c r="CK193" s="1206"/>
      <c r="CL193" s="1206"/>
      <c r="CM193" s="1206"/>
      <c r="CN193" s="1206"/>
      <c r="CO193" s="1206"/>
      <c r="CP193" s="1206"/>
      <c r="CQ193" s="1206"/>
      <c r="CR193" s="1206"/>
      <c r="CS193" s="1206"/>
      <c r="CT193" s="1206"/>
      <c r="CU193" s="1206"/>
      <c r="CV193" s="1206"/>
      <c r="CW193" s="1206"/>
      <c r="CX193" s="1206"/>
      <c r="CY193" s="1206"/>
      <c r="CZ193" s="1206"/>
      <c r="DA193" s="1206"/>
      <c r="DB193" s="1206"/>
      <c r="DC193" s="1206"/>
      <c r="DD193" s="1206"/>
      <c r="DE193" s="1206"/>
      <c r="DF193" s="1206"/>
      <c r="DG193" s="1206"/>
      <c r="DH193" s="1206"/>
      <c r="DI193" s="1206"/>
      <c r="DJ193" s="1206"/>
      <c r="DK193" s="1206"/>
      <c r="DL193" s="1206"/>
      <c r="DM193" s="1206"/>
      <c r="DN193" s="1206"/>
      <c r="DO193" s="1206"/>
      <c r="DP193" s="1206"/>
      <c r="DQ193" s="1206"/>
    </row>
    <row r="194" spans="1:121" x14ac:dyDescent="0.2">
      <c r="A194" s="1209"/>
      <c r="B194" s="1209"/>
      <c r="C194" s="1209"/>
      <c r="D194" s="1209"/>
      <c r="E194" s="1209"/>
      <c r="F194" s="1209"/>
      <c r="G194" s="1209"/>
      <c r="H194" s="1209"/>
      <c r="I194" s="1209"/>
      <c r="J194" s="1209"/>
      <c r="K194" s="1209"/>
      <c r="L194" s="1209"/>
      <c r="M194" s="1209"/>
      <c r="N194" s="1209"/>
      <c r="O194" s="1209"/>
      <c r="P194" s="1209"/>
      <c r="Q194" s="1209"/>
      <c r="R194" s="1209"/>
      <c r="S194" s="1209"/>
      <c r="T194" s="1209"/>
      <c r="U194" s="1209"/>
      <c r="V194" s="1209"/>
      <c r="W194" s="1209"/>
      <c r="X194" s="1209"/>
      <c r="Y194" s="1209"/>
      <c r="Z194" s="1209"/>
      <c r="AA194" s="1209"/>
      <c r="AB194" s="1209"/>
      <c r="AC194" s="1209"/>
      <c r="AD194" s="1209"/>
      <c r="AE194" s="1209"/>
      <c r="AF194" s="1209"/>
      <c r="AG194" s="1210"/>
      <c r="AH194" s="1210"/>
      <c r="AI194" s="1210"/>
      <c r="AJ194" s="1210"/>
      <c r="AK194" s="1206"/>
      <c r="AL194" s="1206"/>
      <c r="AM194" s="1206"/>
      <c r="AN194" s="1206"/>
      <c r="AO194" s="1206"/>
      <c r="AP194" s="1206"/>
      <c r="AQ194" s="1206"/>
      <c r="AR194" s="1206"/>
      <c r="AS194" s="1206"/>
      <c r="AT194" s="1206"/>
      <c r="AU194" s="1206"/>
      <c r="AV194" s="1206"/>
      <c r="AW194" s="1206"/>
      <c r="AX194" s="1206"/>
      <c r="AY194" s="1206"/>
      <c r="AZ194" s="1206"/>
      <c r="BA194" s="1206"/>
      <c r="BB194" s="1206"/>
      <c r="BC194" s="1206"/>
      <c r="BD194" s="1206"/>
      <c r="BE194" s="1206"/>
      <c r="BF194" s="1206"/>
      <c r="BG194" s="1206"/>
      <c r="BH194" s="1206"/>
      <c r="BI194" s="1206"/>
      <c r="BJ194" s="1206"/>
      <c r="BK194" s="1206"/>
      <c r="BL194" s="1206"/>
      <c r="BM194" s="1206"/>
      <c r="BN194" s="1206"/>
      <c r="BO194" s="1206"/>
      <c r="BP194" s="1206"/>
      <c r="BQ194" s="1206"/>
      <c r="BR194" s="1206"/>
      <c r="BS194" s="1206"/>
      <c r="BT194" s="1206"/>
      <c r="BU194" s="1206"/>
      <c r="BV194" s="1206"/>
      <c r="BW194" s="1206"/>
      <c r="BX194" s="1206"/>
      <c r="BY194" s="1206"/>
      <c r="BZ194" s="1206"/>
      <c r="CA194" s="1206"/>
      <c r="CB194" s="1206"/>
      <c r="CC194" s="1206"/>
      <c r="CD194" s="1206"/>
      <c r="CE194" s="1206"/>
      <c r="CF194" s="1206"/>
      <c r="CG194" s="1206"/>
      <c r="CH194" s="1206"/>
      <c r="CI194" s="1206"/>
      <c r="CJ194" s="1206"/>
      <c r="CK194" s="1206"/>
      <c r="CL194" s="1206"/>
      <c r="CM194" s="1206"/>
      <c r="CN194" s="1206"/>
      <c r="CO194" s="1206"/>
      <c r="CP194" s="1206"/>
      <c r="CQ194" s="1206"/>
      <c r="CR194" s="1206"/>
      <c r="CS194" s="1206"/>
      <c r="CT194" s="1206"/>
      <c r="CU194" s="1206"/>
      <c r="CV194" s="1206"/>
      <c r="CW194" s="1206"/>
      <c r="CX194" s="1206"/>
      <c r="CY194" s="1206"/>
      <c r="CZ194" s="1206"/>
      <c r="DA194" s="1206"/>
      <c r="DB194" s="1206"/>
      <c r="DC194" s="1206"/>
      <c r="DD194" s="1206"/>
      <c r="DE194" s="1206"/>
      <c r="DF194" s="1206"/>
      <c r="DG194" s="1206"/>
      <c r="DH194" s="1206"/>
      <c r="DI194" s="1206"/>
      <c r="DJ194" s="1206"/>
      <c r="DK194" s="1206"/>
      <c r="DL194" s="1206"/>
      <c r="DM194" s="1206"/>
      <c r="DN194" s="1206"/>
      <c r="DO194" s="1206"/>
      <c r="DP194" s="1206"/>
      <c r="DQ194" s="1206"/>
    </row>
    <row r="195" spans="1:121" x14ac:dyDescent="0.2">
      <c r="A195" s="1209"/>
      <c r="B195" s="1209"/>
      <c r="C195" s="1209"/>
      <c r="D195" s="1209"/>
      <c r="E195" s="1209"/>
      <c r="F195" s="1209"/>
      <c r="G195" s="1209"/>
      <c r="H195" s="1209"/>
      <c r="I195" s="1209"/>
      <c r="J195" s="1209"/>
      <c r="K195" s="1209"/>
      <c r="L195" s="1209"/>
      <c r="M195" s="1209"/>
      <c r="N195" s="1209"/>
      <c r="O195" s="1209"/>
      <c r="P195" s="1209"/>
      <c r="Q195" s="1209"/>
      <c r="R195" s="1209"/>
      <c r="S195" s="1209"/>
      <c r="T195" s="1209"/>
      <c r="U195" s="1209"/>
      <c r="V195" s="1209"/>
      <c r="W195" s="1209"/>
      <c r="X195" s="1209"/>
      <c r="Y195" s="1209"/>
      <c r="Z195" s="1209"/>
      <c r="AA195" s="1209"/>
      <c r="AB195" s="1209"/>
      <c r="AC195" s="1209"/>
      <c r="AD195" s="1209"/>
      <c r="AE195" s="1209"/>
      <c r="AF195" s="1209"/>
      <c r="AG195" s="1210"/>
      <c r="AH195" s="1210"/>
      <c r="AI195" s="1210"/>
      <c r="AJ195" s="1210"/>
      <c r="AK195" s="1206"/>
      <c r="AL195" s="1206"/>
      <c r="AM195" s="1206"/>
      <c r="AN195" s="1206"/>
      <c r="AO195" s="1206"/>
      <c r="AP195" s="1206"/>
      <c r="AQ195" s="1206"/>
      <c r="AR195" s="1206"/>
      <c r="AS195" s="1206"/>
      <c r="AT195" s="1206"/>
      <c r="AU195" s="1206"/>
      <c r="AV195" s="1206"/>
      <c r="AW195" s="1206"/>
      <c r="AX195" s="1206"/>
      <c r="AY195" s="1206"/>
      <c r="AZ195" s="1206"/>
      <c r="BA195" s="1206"/>
      <c r="BB195" s="1206"/>
      <c r="BC195" s="1206"/>
      <c r="BD195" s="1206"/>
      <c r="BE195" s="1206"/>
      <c r="BF195" s="1206"/>
      <c r="BG195" s="1206"/>
      <c r="BH195" s="1206"/>
      <c r="BI195" s="1206"/>
      <c r="BJ195" s="1206"/>
      <c r="BK195" s="1206"/>
      <c r="BL195" s="1206"/>
      <c r="BM195" s="1206"/>
      <c r="BN195" s="1206"/>
      <c r="BO195" s="1206"/>
      <c r="BP195" s="1206"/>
      <c r="BQ195" s="1206"/>
      <c r="BR195" s="1206"/>
      <c r="BS195" s="1206"/>
      <c r="BT195" s="1206"/>
      <c r="BU195" s="1206"/>
      <c r="BV195" s="1206"/>
      <c r="BW195" s="1206"/>
      <c r="BX195" s="1206"/>
      <c r="BY195" s="1206"/>
      <c r="BZ195" s="1206"/>
      <c r="CA195" s="1206"/>
      <c r="CB195" s="1206"/>
      <c r="CC195" s="1206"/>
      <c r="CD195" s="1206"/>
      <c r="CE195" s="1206"/>
      <c r="CF195" s="1206"/>
      <c r="CG195" s="1206"/>
      <c r="CH195" s="1206"/>
      <c r="CI195" s="1206"/>
      <c r="CJ195" s="1206"/>
      <c r="CK195" s="1206"/>
      <c r="CL195" s="1206"/>
      <c r="CM195" s="1206"/>
      <c r="CN195" s="1206"/>
      <c r="CO195" s="1206"/>
      <c r="CP195" s="1206"/>
      <c r="CQ195" s="1206"/>
      <c r="CR195" s="1206"/>
      <c r="CS195" s="1206"/>
      <c r="CT195" s="1206"/>
      <c r="CU195" s="1206"/>
      <c r="CV195" s="1206"/>
      <c r="CW195" s="1206"/>
      <c r="CX195" s="1206"/>
      <c r="CY195" s="1206"/>
      <c r="CZ195" s="1206"/>
      <c r="DA195" s="1206"/>
      <c r="DB195" s="1206"/>
      <c r="DC195" s="1206"/>
      <c r="DD195" s="1206"/>
      <c r="DE195" s="1206"/>
      <c r="DF195" s="1206"/>
      <c r="DG195" s="1206"/>
      <c r="DH195" s="1206"/>
      <c r="DI195" s="1206"/>
      <c r="DJ195" s="1206"/>
      <c r="DK195" s="1206"/>
      <c r="DL195" s="1206"/>
      <c r="DM195" s="1206"/>
      <c r="DN195" s="1206"/>
      <c r="DO195" s="1206"/>
      <c r="DP195" s="1206"/>
      <c r="DQ195" s="1206"/>
    </row>
    <row r="196" spans="1:121" x14ac:dyDescent="0.2">
      <c r="A196" s="1209"/>
      <c r="B196" s="1209"/>
      <c r="C196" s="1209"/>
      <c r="D196" s="1209"/>
      <c r="E196" s="1209"/>
      <c r="F196" s="1209"/>
      <c r="G196" s="1209"/>
      <c r="H196" s="1209"/>
      <c r="I196" s="1209"/>
      <c r="J196" s="1209"/>
      <c r="K196" s="1209"/>
      <c r="L196" s="1209"/>
      <c r="M196" s="1209"/>
      <c r="N196" s="1209"/>
      <c r="O196" s="1209"/>
      <c r="P196" s="1209"/>
      <c r="Q196" s="1209"/>
      <c r="R196" s="1209"/>
      <c r="S196" s="1209"/>
      <c r="T196" s="1209"/>
      <c r="U196" s="1209"/>
      <c r="V196" s="1209"/>
      <c r="W196" s="1209"/>
      <c r="X196" s="1209"/>
      <c r="Y196" s="1209"/>
      <c r="Z196" s="1209"/>
      <c r="AA196" s="1209"/>
      <c r="AB196" s="1209"/>
      <c r="AC196" s="1209"/>
      <c r="AD196" s="1209"/>
      <c r="AE196" s="1209"/>
      <c r="AF196" s="1209"/>
      <c r="AG196" s="1210"/>
      <c r="AH196" s="1210"/>
      <c r="AI196" s="1210"/>
      <c r="AJ196" s="1210"/>
      <c r="AK196" s="1206"/>
      <c r="AL196" s="1206"/>
      <c r="AM196" s="1206"/>
      <c r="AN196" s="1206"/>
      <c r="AO196" s="1206"/>
      <c r="AP196" s="1206"/>
      <c r="AQ196" s="1206"/>
      <c r="AR196" s="1206"/>
      <c r="AS196" s="1206"/>
      <c r="AT196" s="1206"/>
      <c r="AU196" s="1206"/>
      <c r="AV196" s="1206"/>
      <c r="AW196" s="1206"/>
      <c r="AX196" s="1206"/>
      <c r="AY196" s="1206"/>
      <c r="AZ196" s="1206"/>
      <c r="BA196" s="1206"/>
      <c r="BB196" s="1206"/>
      <c r="BC196" s="1206"/>
      <c r="BD196" s="1206"/>
      <c r="BE196" s="1206"/>
      <c r="BF196" s="1206"/>
      <c r="BG196" s="1206"/>
      <c r="BH196" s="1206"/>
      <c r="BI196" s="1206"/>
      <c r="BJ196" s="1206"/>
      <c r="BK196" s="1206"/>
      <c r="BL196" s="1206"/>
      <c r="BM196" s="1206"/>
      <c r="BN196" s="1206"/>
      <c r="BO196" s="1206"/>
      <c r="BP196" s="1206"/>
      <c r="BQ196" s="1206"/>
      <c r="BR196" s="1206"/>
      <c r="BS196" s="1206"/>
      <c r="BT196" s="1206"/>
      <c r="BU196" s="1206"/>
      <c r="BV196" s="1206"/>
      <c r="BW196" s="1206"/>
      <c r="BX196" s="1206"/>
      <c r="BY196" s="1206"/>
      <c r="BZ196" s="1206"/>
      <c r="CA196" s="1206"/>
      <c r="CB196" s="1206"/>
      <c r="CC196" s="1206"/>
      <c r="CD196" s="1206"/>
      <c r="CE196" s="1206"/>
      <c r="CF196" s="1206"/>
      <c r="CG196" s="1206"/>
      <c r="CH196" s="1206"/>
      <c r="CI196" s="1206"/>
      <c r="CJ196" s="1206"/>
      <c r="CK196" s="1206"/>
      <c r="CL196" s="1206"/>
      <c r="CM196" s="1206"/>
      <c r="CN196" s="1206"/>
      <c r="CO196" s="1206"/>
      <c r="CP196" s="1206"/>
      <c r="CQ196" s="1206"/>
      <c r="CR196" s="1206"/>
      <c r="CS196" s="1206"/>
      <c r="CT196" s="1206"/>
      <c r="CU196" s="1206"/>
      <c r="CV196" s="1206"/>
      <c r="CW196" s="1206"/>
      <c r="CX196" s="1206"/>
      <c r="CY196" s="1206"/>
      <c r="CZ196" s="1206"/>
      <c r="DA196" s="1206"/>
      <c r="DB196" s="1206"/>
      <c r="DC196" s="1206"/>
      <c r="DD196" s="1206"/>
      <c r="DE196" s="1206"/>
      <c r="DF196" s="1206"/>
      <c r="DG196" s="1206"/>
      <c r="DH196" s="1206"/>
      <c r="DI196" s="1206"/>
      <c r="DJ196" s="1206"/>
      <c r="DK196" s="1206"/>
      <c r="DL196" s="1206"/>
      <c r="DM196" s="1206"/>
      <c r="DN196" s="1206"/>
      <c r="DO196" s="1206"/>
      <c r="DP196" s="1206"/>
      <c r="DQ196" s="1206"/>
    </row>
    <row r="197" spans="1:121" x14ac:dyDescent="0.2">
      <c r="A197" s="1209"/>
      <c r="B197" s="1209"/>
      <c r="C197" s="1209"/>
      <c r="D197" s="1209"/>
      <c r="E197" s="1209"/>
      <c r="F197" s="1209"/>
      <c r="G197" s="1209"/>
      <c r="H197" s="1209"/>
      <c r="I197" s="1209"/>
      <c r="J197" s="1209"/>
      <c r="K197" s="1209"/>
      <c r="L197" s="1209"/>
      <c r="M197" s="1209"/>
      <c r="N197" s="1209"/>
      <c r="O197" s="1209"/>
      <c r="P197" s="1209"/>
      <c r="Q197" s="1209"/>
      <c r="R197" s="1209"/>
      <c r="S197" s="1209"/>
      <c r="T197" s="1209"/>
      <c r="U197" s="1209"/>
      <c r="V197" s="1209"/>
      <c r="W197" s="1209"/>
      <c r="X197" s="1209"/>
      <c r="Y197" s="1209"/>
      <c r="Z197" s="1209"/>
      <c r="AA197" s="1209"/>
      <c r="AB197" s="1209"/>
      <c r="AC197" s="1209"/>
      <c r="AD197" s="1209"/>
      <c r="AE197" s="1209"/>
      <c r="AF197" s="1209"/>
      <c r="AG197" s="1210"/>
      <c r="AH197" s="1210"/>
      <c r="AI197" s="1210"/>
      <c r="AJ197" s="1210"/>
      <c r="AK197" s="1206"/>
      <c r="AL197" s="1206"/>
      <c r="AM197" s="1206"/>
      <c r="AN197" s="1206"/>
      <c r="AO197" s="1206"/>
      <c r="AP197" s="1206"/>
      <c r="AQ197" s="1206"/>
      <c r="AR197" s="1206"/>
      <c r="AS197" s="1206"/>
      <c r="AT197" s="1206"/>
      <c r="AU197" s="1206"/>
      <c r="AV197" s="1206"/>
      <c r="AW197" s="1206"/>
      <c r="AX197" s="1206"/>
      <c r="AY197" s="1206"/>
      <c r="AZ197" s="1206"/>
      <c r="BA197" s="1206"/>
      <c r="BB197" s="1206"/>
      <c r="BC197" s="1206"/>
      <c r="BD197" s="1206"/>
      <c r="BE197" s="1206"/>
      <c r="BF197" s="1206"/>
      <c r="BG197" s="1206"/>
      <c r="BH197" s="1206"/>
      <c r="BI197" s="1206"/>
      <c r="BJ197" s="1206"/>
      <c r="BK197" s="1206"/>
      <c r="BL197" s="1206"/>
      <c r="BM197" s="1206"/>
      <c r="BN197" s="1206"/>
      <c r="BO197" s="1206"/>
      <c r="BP197" s="1206"/>
      <c r="BQ197" s="1206"/>
      <c r="BR197" s="1206"/>
      <c r="BS197" s="1206"/>
      <c r="BT197" s="1206"/>
      <c r="BU197" s="1206"/>
      <c r="BV197" s="1206"/>
      <c r="BW197" s="1206"/>
      <c r="BX197" s="1206"/>
      <c r="BY197" s="1206"/>
      <c r="BZ197" s="1206"/>
      <c r="CA197" s="1206"/>
      <c r="CB197" s="1206"/>
      <c r="CC197" s="1206"/>
      <c r="CD197" s="1206"/>
      <c r="CE197" s="1206"/>
      <c r="CF197" s="1206"/>
      <c r="CG197" s="1206"/>
      <c r="CH197" s="1206"/>
      <c r="CI197" s="1206"/>
      <c r="CJ197" s="1206"/>
      <c r="CK197" s="1206"/>
      <c r="CL197" s="1206"/>
      <c r="CM197" s="1206"/>
      <c r="CN197" s="1206"/>
      <c r="CO197" s="1206"/>
      <c r="CP197" s="1206"/>
      <c r="CQ197" s="1206"/>
      <c r="CR197" s="1206"/>
      <c r="CS197" s="1206"/>
      <c r="CT197" s="1206"/>
      <c r="CU197" s="1206"/>
      <c r="CV197" s="1206"/>
      <c r="CW197" s="1206"/>
      <c r="CX197" s="1206"/>
      <c r="CY197" s="1206"/>
      <c r="CZ197" s="1206"/>
      <c r="DA197" s="1206"/>
      <c r="DB197" s="1206"/>
      <c r="DC197" s="1206"/>
      <c r="DD197" s="1206"/>
      <c r="DE197" s="1206"/>
      <c r="DF197" s="1206"/>
      <c r="DG197" s="1206"/>
      <c r="DH197" s="1206"/>
      <c r="DI197" s="1206"/>
      <c r="DJ197" s="1206"/>
      <c r="DK197" s="1206"/>
      <c r="DL197" s="1206"/>
      <c r="DM197" s="1206"/>
      <c r="DN197" s="1206"/>
      <c r="DO197" s="1206"/>
      <c r="DP197" s="1206"/>
      <c r="DQ197" s="1206"/>
    </row>
    <row r="198" spans="1:121" x14ac:dyDescent="0.2">
      <c r="A198" s="1209"/>
      <c r="B198" s="1209"/>
      <c r="C198" s="1209"/>
      <c r="D198" s="1209"/>
      <c r="E198" s="1209"/>
      <c r="F198" s="1209"/>
      <c r="G198" s="1209"/>
      <c r="H198" s="1209"/>
      <c r="I198" s="1209"/>
      <c r="J198" s="1209"/>
      <c r="K198" s="1209"/>
      <c r="L198" s="1209"/>
      <c r="M198" s="1209"/>
      <c r="N198" s="1209"/>
      <c r="O198" s="1209"/>
      <c r="P198" s="1209"/>
      <c r="Q198" s="1209"/>
      <c r="R198" s="1209"/>
      <c r="S198" s="1209"/>
      <c r="T198" s="1209"/>
      <c r="U198" s="1209"/>
      <c r="V198" s="1209"/>
      <c r="W198" s="1209"/>
      <c r="X198" s="1209"/>
      <c r="Y198" s="1209"/>
      <c r="Z198" s="1209"/>
      <c r="AA198" s="1209"/>
      <c r="AB198" s="1209"/>
      <c r="AC198" s="1209"/>
      <c r="AD198" s="1209"/>
      <c r="AE198" s="1209"/>
      <c r="AF198" s="1209"/>
      <c r="AG198" s="1210"/>
      <c r="AH198" s="1210"/>
      <c r="AI198" s="1210"/>
      <c r="AJ198" s="1210"/>
      <c r="AK198" s="1206"/>
      <c r="AL198" s="1206"/>
      <c r="AM198" s="1206"/>
      <c r="AN198" s="1206"/>
      <c r="AO198" s="1206"/>
      <c r="AP198" s="1206"/>
      <c r="AQ198" s="1206"/>
      <c r="AR198" s="1206"/>
      <c r="AS198" s="1206"/>
      <c r="AT198" s="1206"/>
      <c r="AU198" s="1206"/>
      <c r="AV198" s="1206"/>
      <c r="AW198" s="1206"/>
      <c r="AX198" s="1206"/>
      <c r="AY198" s="1206"/>
      <c r="AZ198" s="1206"/>
      <c r="BA198" s="1206"/>
      <c r="BB198" s="1206"/>
      <c r="BC198" s="1206"/>
      <c r="BD198" s="1206"/>
      <c r="BE198" s="1206"/>
      <c r="BF198" s="1206"/>
      <c r="BG198" s="1206"/>
      <c r="BH198" s="1206"/>
      <c r="BI198" s="1206"/>
      <c r="BJ198" s="1206"/>
      <c r="BK198" s="1206"/>
      <c r="BL198" s="1206"/>
      <c r="BM198" s="1206"/>
      <c r="BN198" s="1206"/>
      <c r="BO198" s="1206"/>
      <c r="BP198" s="1206"/>
      <c r="BQ198" s="1206"/>
      <c r="BR198" s="1206"/>
      <c r="BS198" s="1206"/>
      <c r="BT198" s="1206"/>
      <c r="BU198" s="1206"/>
      <c r="BV198" s="1206"/>
      <c r="BW198" s="1206"/>
      <c r="BX198" s="1206"/>
      <c r="BY198" s="1206"/>
      <c r="BZ198" s="1206"/>
      <c r="CA198" s="1206"/>
      <c r="CB198" s="1206"/>
      <c r="CC198" s="1206"/>
      <c r="CD198" s="1206"/>
      <c r="CE198" s="1206"/>
      <c r="CF198" s="1206"/>
      <c r="CG198" s="1206"/>
      <c r="CH198" s="1206"/>
      <c r="CI198" s="1206"/>
      <c r="CJ198" s="1206"/>
      <c r="CK198" s="1206"/>
      <c r="CL198" s="1206"/>
      <c r="CM198" s="1206"/>
      <c r="CN198" s="1206"/>
      <c r="CO198" s="1206"/>
      <c r="CP198" s="1206"/>
      <c r="CQ198" s="1206"/>
      <c r="CR198" s="1206"/>
      <c r="CS198" s="1206"/>
      <c r="CT198" s="1206"/>
      <c r="CU198" s="1206"/>
      <c r="CV198" s="1206"/>
      <c r="CW198" s="1206"/>
      <c r="CX198" s="1206"/>
      <c r="CY198" s="1206"/>
      <c r="CZ198" s="1206"/>
      <c r="DA198" s="1206"/>
      <c r="DB198" s="1206"/>
      <c r="DC198" s="1206"/>
      <c r="DD198" s="1206"/>
      <c r="DE198" s="1206"/>
      <c r="DF198" s="1206"/>
      <c r="DG198" s="1206"/>
      <c r="DH198" s="1206"/>
      <c r="DI198" s="1206"/>
      <c r="DJ198" s="1206"/>
      <c r="DK198" s="1206"/>
      <c r="DL198" s="1206"/>
      <c r="DM198" s="1206"/>
      <c r="DN198" s="1206"/>
      <c r="DO198" s="1206"/>
      <c r="DP198" s="1206"/>
      <c r="DQ198" s="1206"/>
    </row>
    <row r="199" spans="1:121" x14ac:dyDescent="0.2">
      <c r="A199" s="1209"/>
      <c r="B199" s="1209"/>
      <c r="C199" s="1209"/>
      <c r="D199" s="1209"/>
      <c r="E199" s="1209"/>
      <c r="F199" s="1209"/>
      <c r="G199" s="1209"/>
      <c r="H199" s="1209"/>
      <c r="I199" s="1209"/>
      <c r="J199" s="1209"/>
      <c r="K199" s="1209"/>
      <c r="L199" s="1209"/>
      <c r="M199" s="1209"/>
      <c r="N199" s="1209"/>
      <c r="O199" s="1209"/>
      <c r="P199" s="1209"/>
      <c r="Q199" s="1209"/>
      <c r="R199" s="1209"/>
      <c r="S199" s="1209"/>
      <c r="T199" s="1209"/>
      <c r="U199" s="1209"/>
      <c r="V199" s="1209"/>
      <c r="W199" s="1209"/>
      <c r="X199" s="1209"/>
      <c r="Y199" s="1209"/>
      <c r="Z199" s="1209"/>
      <c r="AA199" s="1209"/>
      <c r="AB199" s="1209"/>
      <c r="AC199" s="1209"/>
      <c r="AD199" s="1209"/>
      <c r="AE199" s="1209"/>
      <c r="AF199" s="1209"/>
      <c r="AG199" s="1210"/>
      <c r="AH199" s="1210"/>
      <c r="AI199" s="1210"/>
      <c r="AJ199" s="1210"/>
      <c r="AK199" s="1206"/>
      <c r="AL199" s="1206"/>
      <c r="AM199" s="1206"/>
      <c r="AN199" s="1206"/>
      <c r="AO199" s="1206"/>
      <c r="AP199" s="1206"/>
      <c r="AQ199" s="1206"/>
      <c r="AR199" s="1206"/>
      <c r="AS199" s="1206"/>
      <c r="AT199" s="1206"/>
      <c r="AU199" s="1206"/>
      <c r="AV199" s="1206"/>
      <c r="AW199" s="1206"/>
      <c r="AX199" s="1206"/>
      <c r="AY199" s="1206"/>
      <c r="AZ199" s="1206"/>
      <c r="BA199" s="1206"/>
      <c r="BB199" s="1206"/>
      <c r="BC199" s="1206"/>
      <c r="BD199" s="1206"/>
      <c r="BE199" s="1206"/>
      <c r="BF199" s="1206"/>
      <c r="BG199" s="1206"/>
      <c r="BH199" s="1206"/>
      <c r="BI199" s="1206"/>
      <c r="BJ199" s="1206"/>
      <c r="BK199" s="1206"/>
      <c r="BL199" s="1206"/>
      <c r="BM199" s="1206"/>
      <c r="BN199" s="1206"/>
      <c r="BO199" s="1206"/>
      <c r="BP199" s="1206"/>
      <c r="BQ199" s="1206"/>
      <c r="BR199" s="1206"/>
      <c r="BS199" s="1206"/>
      <c r="BT199" s="1206"/>
      <c r="BU199" s="1206"/>
      <c r="BV199" s="1206"/>
      <c r="BW199" s="1206"/>
      <c r="BX199" s="1206"/>
      <c r="BY199" s="1206"/>
      <c r="BZ199" s="1206"/>
      <c r="CA199" s="1206"/>
      <c r="CB199" s="1206"/>
      <c r="CC199" s="1206"/>
      <c r="CD199" s="1206"/>
      <c r="CE199" s="1206"/>
      <c r="CF199" s="1206"/>
      <c r="CG199" s="1206"/>
      <c r="CH199" s="1206"/>
      <c r="CI199" s="1206"/>
      <c r="CJ199" s="1206"/>
      <c r="CK199" s="1206"/>
      <c r="CL199" s="1206"/>
      <c r="CM199" s="1206"/>
      <c r="CN199" s="1206"/>
      <c r="CO199" s="1206"/>
      <c r="CP199" s="1206"/>
      <c r="CQ199" s="1206"/>
      <c r="CR199" s="1206"/>
      <c r="CS199" s="1206"/>
      <c r="CT199" s="1206"/>
      <c r="CU199" s="1206"/>
      <c r="CV199" s="1206"/>
      <c r="CW199" s="1206"/>
      <c r="CX199" s="1206"/>
      <c r="CY199" s="1206"/>
      <c r="CZ199" s="1206"/>
      <c r="DA199" s="1206"/>
      <c r="DB199" s="1206"/>
      <c r="DC199" s="1206"/>
      <c r="DD199" s="1206"/>
      <c r="DE199" s="1206"/>
      <c r="DF199" s="1206"/>
      <c r="DG199" s="1206"/>
      <c r="DH199" s="1206"/>
      <c r="DI199" s="1206"/>
      <c r="DJ199" s="1206"/>
      <c r="DK199" s="1206"/>
      <c r="DL199" s="1206"/>
      <c r="DM199" s="1206"/>
      <c r="DN199" s="1206"/>
      <c r="DO199" s="1206"/>
      <c r="DP199" s="1206"/>
      <c r="DQ199" s="1206"/>
    </row>
    <row r="200" spans="1:121" x14ac:dyDescent="0.2">
      <c r="A200" s="1209"/>
      <c r="B200" s="1209"/>
      <c r="C200" s="1209"/>
      <c r="D200" s="1209"/>
      <c r="E200" s="1209"/>
      <c r="F200" s="1209"/>
      <c r="G200" s="1209"/>
      <c r="H200" s="1209"/>
      <c r="I200" s="1209"/>
      <c r="J200" s="1209"/>
      <c r="K200" s="1209"/>
      <c r="L200" s="1209"/>
      <c r="M200" s="1209"/>
      <c r="N200" s="1209"/>
      <c r="O200" s="1209"/>
      <c r="P200" s="1209"/>
      <c r="Q200" s="1209"/>
      <c r="R200" s="1209"/>
      <c r="S200" s="1209"/>
      <c r="T200" s="1209"/>
      <c r="U200" s="1209"/>
      <c r="V200" s="1209"/>
      <c r="W200" s="1209"/>
      <c r="X200" s="1209"/>
      <c r="Y200" s="1209"/>
      <c r="Z200" s="1209"/>
      <c r="AA200" s="1209"/>
      <c r="AB200" s="1209"/>
      <c r="AC200" s="1209"/>
      <c r="AD200" s="1209"/>
      <c r="AE200" s="1209"/>
      <c r="AF200" s="1209"/>
      <c r="AG200" s="1210"/>
      <c r="AH200" s="1210"/>
      <c r="AI200" s="1210"/>
      <c r="AJ200" s="1210"/>
      <c r="AK200" s="1206"/>
      <c r="AL200" s="1206"/>
      <c r="AM200" s="1206"/>
      <c r="AN200" s="1206"/>
      <c r="AO200" s="1206"/>
      <c r="AP200" s="1206"/>
      <c r="AQ200" s="1206"/>
      <c r="AR200" s="1206"/>
      <c r="AS200" s="1206"/>
      <c r="AT200" s="1206"/>
      <c r="AU200" s="1206"/>
      <c r="AV200" s="1206"/>
      <c r="AW200" s="1206"/>
      <c r="AX200" s="1206"/>
      <c r="AY200" s="1206"/>
      <c r="AZ200" s="1206"/>
      <c r="BA200" s="1206"/>
      <c r="BB200" s="1206"/>
      <c r="BC200" s="1206"/>
      <c r="BD200" s="1206"/>
      <c r="BE200" s="1206"/>
      <c r="BF200" s="1206"/>
      <c r="BG200" s="1206"/>
      <c r="BH200" s="1206"/>
      <c r="BI200" s="1206"/>
      <c r="BJ200" s="1206"/>
      <c r="BK200" s="1206"/>
      <c r="BL200" s="1206"/>
      <c r="BM200" s="1206"/>
      <c r="BN200" s="1206"/>
      <c r="BO200" s="1206"/>
      <c r="BP200" s="1206"/>
      <c r="BQ200" s="1206"/>
      <c r="BR200" s="1206"/>
      <c r="BS200" s="1206"/>
      <c r="BT200" s="1206"/>
      <c r="BU200" s="1206"/>
      <c r="BV200" s="1206"/>
      <c r="BW200" s="1206"/>
      <c r="BX200" s="1206"/>
      <c r="BY200" s="1206"/>
      <c r="BZ200" s="1206"/>
      <c r="CA200" s="1206"/>
      <c r="CB200" s="1206"/>
      <c r="CC200" s="1206"/>
      <c r="CD200" s="1206"/>
      <c r="CE200" s="1206"/>
      <c r="CF200" s="1206"/>
      <c r="CG200" s="1206"/>
      <c r="CH200" s="1206"/>
      <c r="CI200" s="1206"/>
      <c r="CJ200" s="1206"/>
      <c r="CK200" s="1206"/>
      <c r="CL200" s="1206"/>
      <c r="CM200" s="1206"/>
      <c r="CN200" s="1206"/>
      <c r="CO200" s="1206"/>
      <c r="CP200" s="1206"/>
      <c r="CQ200" s="1206"/>
      <c r="CR200" s="1206"/>
      <c r="CS200" s="1206"/>
      <c r="CT200" s="1206"/>
      <c r="CU200" s="1206"/>
      <c r="CV200" s="1206"/>
      <c r="CW200" s="1206"/>
      <c r="CX200" s="1206"/>
      <c r="CY200" s="1206"/>
      <c r="CZ200" s="1206"/>
      <c r="DA200" s="1206"/>
      <c r="DB200" s="1206"/>
      <c r="DC200" s="1206"/>
      <c r="DD200" s="1206"/>
      <c r="DE200" s="1206"/>
      <c r="DF200" s="1206"/>
      <c r="DG200" s="1206"/>
      <c r="DH200" s="1206"/>
      <c r="DI200" s="1206"/>
      <c r="DJ200" s="1206"/>
      <c r="DK200" s="1206"/>
      <c r="DL200" s="1206"/>
      <c r="DM200" s="1206"/>
      <c r="DN200" s="1206"/>
      <c r="DO200" s="1206"/>
      <c r="DP200" s="1206"/>
      <c r="DQ200" s="1206"/>
    </row>
    <row r="201" spans="1:121" x14ac:dyDescent="0.2">
      <c r="A201" s="1209"/>
      <c r="B201" s="1209"/>
      <c r="C201" s="1209"/>
      <c r="D201" s="1209"/>
      <c r="E201" s="1209"/>
      <c r="F201" s="1209"/>
      <c r="G201" s="1209"/>
      <c r="H201" s="1209"/>
      <c r="I201" s="1209"/>
      <c r="J201" s="1209"/>
      <c r="K201" s="1209"/>
      <c r="L201" s="1209"/>
      <c r="M201" s="1209"/>
      <c r="N201" s="1209"/>
      <c r="O201" s="1209"/>
      <c r="P201" s="1209"/>
      <c r="Q201" s="1209"/>
      <c r="R201" s="1209"/>
      <c r="S201" s="1209"/>
      <c r="T201" s="1209"/>
      <c r="U201" s="1209"/>
      <c r="V201" s="1209"/>
      <c r="W201" s="1209"/>
      <c r="X201" s="1209"/>
      <c r="Y201" s="1209"/>
      <c r="Z201" s="1209"/>
      <c r="AA201" s="1209"/>
      <c r="AB201" s="1209"/>
      <c r="AC201" s="1209"/>
      <c r="AD201" s="1209"/>
      <c r="AE201" s="1209"/>
      <c r="AF201" s="1209"/>
      <c r="AG201" s="1210"/>
      <c r="AH201" s="1210"/>
      <c r="AI201" s="1210"/>
      <c r="AJ201" s="1210"/>
      <c r="AK201" s="1206"/>
      <c r="AL201" s="1206"/>
      <c r="AM201" s="1206"/>
      <c r="AN201" s="1206"/>
      <c r="AO201" s="1206"/>
      <c r="AP201" s="1206"/>
      <c r="AQ201" s="1206"/>
      <c r="AR201" s="1206"/>
      <c r="AS201" s="1206"/>
      <c r="AT201" s="1206"/>
      <c r="AU201" s="1206"/>
      <c r="AV201" s="1206"/>
      <c r="AW201" s="1206"/>
      <c r="AX201" s="1206"/>
      <c r="AY201" s="1206"/>
      <c r="AZ201" s="1206"/>
      <c r="BA201" s="1206"/>
      <c r="BB201" s="1206"/>
      <c r="BC201" s="1206"/>
      <c r="BD201" s="1206"/>
      <c r="BE201" s="1206"/>
      <c r="BF201" s="1206"/>
      <c r="BG201" s="1206"/>
      <c r="BH201" s="1206"/>
      <c r="BI201" s="1206"/>
      <c r="BJ201" s="1206"/>
      <c r="BK201" s="1206"/>
      <c r="BL201" s="1206"/>
      <c r="BM201" s="1206"/>
      <c r="BN201" s="1206"/>
      <c r="BO201" s="1206"/>
      <c r="BP201" s="1206"/>
      <c r="BQ201" s="1206"/>
      <c r="BR201" s="1206"/>
      <c r="BS201" s="1206"/>
      <c r="BT201" s="1206"/>
      <c r="BU201" s="1206"/>
      <c r="BV201" s="1206"/>
      <c r="BW201" s="1206"/>
      <c r="BX201" s="1206"/>
      <c r="BY201" s="1206"/>
      <c r="BZ201" s="1206"/>
      <c r="CA201" s="1206"/>
      <c r="CB201" s="1206"/>
      <c r="CC201" s="1206"/>
      <c r="CD201" s="1206"/>
      <c r="CE201" s="1206"/>
      <c r="CF201" s="1206"/>
      <c r="CG201" s="1206"/>
      <c r="CH201" s="1206"/>
      <c r="CI201" s="1206"/>
      <c r="CJ201" s="1206"/>
      <c r="CK201" s="1206"/>
      <c r="CL201" s="1206"/>
      <c r="CM201" s="1206"/>
      <c r="CN201" s="1206"/>
      <c r="CO201" s="1206"/>
      <c r="CP201" s="1206"/>
      <c r="CQ201" s="1206"/>
      <c r="CR201" s="1206"/>
      <c r="CS201" s="1206"/>
      <c r="CT201" s="1206"/>
      <c r="CU201" s="1206"/>
      <c r="CV201" s="1206"/>
      <c r="CW201" s="1206"/>
      <c r="CX201" s="1206"/>
      <c r="CY201" s="1206"/>
      <c r="CZ201" s="1206"/>
      <c r="DA201" s="1206"/>
      <c r="DB201" s="1206"/>
      <c r="DC201" s="1206"/>
      <c r="DD201" s="1206"/>
      <c r="DE201" s="1206"/>
      <c r="DF201" s="1206"/>
      <c r="DG201" s="1206"/>
      <c r="DH201" s="1206"/>
      <c r="DI201" s="1206"/>
      <c r="DJ201" s="1206"/>
      <c r="DK201" s="1206"/>
      <c r="DL201" s="1206"/>
      <c r="DM201" s="1206"/>
      <c r="DN201" s="1206"/>
      <c r="DO201" s="1206"/>
      <c r="DP201" s="1206"/>
      <c r="DQ201" s="1206"/>
    </row>
    <row r="202" spans="1:121" x14ac:dyDescent="0.2">
      <c r="A202" s="1209"/>
      <c r="B202" s="1209"/>
      <c r="C202" s="1209"/>
      <c r="D202" s="1209"/>
      <c r="E202" s="1209"/>
      <c r="F202" s="1209"/>
      <c r="G202" s="1209"/>
      <c r="H202" s="1209"/>
      <c r="I202" s="1209"/>
      <c r="J202" s="1209"/>
      <c r="K202" s="1209"/>
      <c r="L202" s="1209"/>
      <c r="M202" s="1209"/>
      <c r="N202" s="1209"/>
      <c r="O202" s="1209"/>
      <c r="P202" s="1209"/>
      <c r="Q202" s="1209"/>
      <c r="R202" s="1209"/>
      <c r="S202" s="1209"/>
      <c r="T202" s="1209"/>
      <c r="U202" s="1209"/>
      <c r="V202" s="1209"/>
      <c r="W202" s="1209"/>
      <c r="X202" s="1209"/>
      <c r="Y202" s="1209"/>
      <c r="Z202" s="1209"/>
      <c r="AA202" s="1209"/>
      <c r="AB202" s="1209"/>
      <c r="AC202" s="1209"/>
      <c r="AD202" s="1209"/>
      <c r="AE202" s="1209"/>
      <c r="AF202" s="1209"/>
      <c r="AG202" s="1210"/>
      <c r="AH202" s="1210"/>
      <c r="AI202" s="1210"/>
      <c r="AJ202" s="1210"/>
      <c r="AK202" s="1206"/>
      <c r="AL202" s="1206"/>
      <c r="AM202" s="1206"/>
      <c r="AN202" s="1206"/>
      <c r="AO202" s="1206"/>
      <c r="AP202" s="1206"/>
      <c r="AQ202" s="1206"/>
      <c r="AR202" s="1206"/>
      <c r="AS202" s="1206"/>
      <c r="AT202" s="1206"/>
      <c r="AU202" s="1206"/>
      <c r="AV202" s="1206"/>
      <c r="AW202" s="1206"/>
      <c r="AX202" s="1206"/>
      <c r="AY202" s="1206"/>
      <c r="AZ202" s="1206"/>
      <c r="BA202" s="1206"/>
      <c r="BB202" s="1206"/>
      <c r="BC202" s="1206"/>
      <c r="BD202" s="1206"/>
      <c r="BE202" s="1206"/>
      <c r="BF202" s="1206"/>
      <c r="BG202" s="1206"/>
      <c r="BH202" s="1206"/>
      <c r="BI202" s="1206"/>
      <c r="BJ202" s="1206"/>
      <c r="BK202" s="1206"/>
      <c r="BL202" s="1206"/>
      <c r="BM202" s="1206"/>
      <c r="BN202" s="1206"/>
      <c r="BO202" s="1206"/>
      <c r="BP202" s="1206"/>
      <c r="BQ202" s="1206"/>
      <c r="BR202" s="1206"/>
      <c r="BS202" s="1206"/>
      <c r="BT202" s="1206"/>
      <c r="BU202" s="1206"/>
      <c r="BV202" s="1206"/>
      <c r="BW202" s="1206"/>
      <c r="BX202" s="1206"/>
      <c r="BY202" s="1206"/>
      <c r="BZ202" s="1206"/>
      <c r="CA202" s="1206"/>
      <c r="CB202" s="1206"/>
      <c r="CC202" s="1206"/>
      <c r="CD202" s="1206"/>
      <c r="CE202" s="1206"/>
      <c r="CF202" s="1206"/>
      <c r="CG202" s="1206"/>
      <c r="CH202" s="1206"/>
      <c r="CI202" s="1206"/>
      <c r="CJ202" s="1206"/>
      <c r="CK202" s="1206"/>
      <c r="CL202" s="1206"/>
      <c r="CM202" s="1206"/>
      <c r="CN202" s="1206"/>
      <c r="CO202" s="1206"/>
      <c r="CP202" s="1206"/>
      <c r="CQ202" s="1206"/>
      <c r="CR202" s="1206"/>
      <c r="CS202" s="1206"/>
      <c r="CT202" s="1206"/>
      <c r="CU202" s="1206"/>
      <c r="CV202" s="1206"/>
      <c r="CW202" s="1206"/>
      <c r="CX202" s="1206"/>
      <c r="CY202" s="1206"/>
      <c r="CZ202" s="1206"/>
      <c r="DA202" s="1206"/>
      <c r="DB202" s="1206"/>
      <c r="DC202" s="1206"/>
      <c r="DD202" s="1206"/>
      <c r="DE202" s="1206"/>
      <c r="DF202" s="1206"/>
      <c r="DG202" s="1206"/>
      <c r="DH202" s="1206"/>
      <c r="DI202" s="1206"/>
      <c r="DJ202" s="1206"/>
      <c r="DK202" s="1206"/>
      <c r="DL202" s="1206"/>
      <c r="DM202" s="1206"/>
      <c r="DN202" s="1206"/>
      <c r="DO202" s="1206"/>
      <c r="DP202" s="1206"/>
      <c r="DQ202" s="1206"/>
    </row>
    <row r="203" spans="1:121" x14ac:dyDescent="0.2">
      <c r="A203" s="1209"/>
      <c r="B203" s="1209"/>
      <c r="C203" s="1209"/>
      <c r="D203" s="1209"/>
      <c r="E203" s="1209"/>
      <c r="F203" s="1209"/>
      <c r="G203" s="1209"/>
      <c r="H203" s="1209"/>
      <c r="I203" s="1209"/>
      <c r="J203" s="1209"/>
      <c r="K203" s="1209"/>
      <c r="L203" s="1209"/>
      <c r="M203" s="1209"/>
      <c r="N203" s="1209"/>
      <c r="O203" s="1209"/>
      <c r="P203" s="1209"/>
      <c r="Q203" s="1209"/>
      <c r="R203" s="1209"/>
      <c r="S203" s="1209"/>
      <c r="T203" s="1209"/>
      <c r="U203" s="1209"/>
      <c r="V203" s="1209"/>
      <c r="W203" s="1209"/>
      <c r="X203" s="1209"/>
      <c r="Y203" s="1209"/>
      <c r="Z203" s="1209"/>
      <c r="AA203" s="1209"/>
      <c r="AB203" s="1209"/>
      <c r="AC203" s="1209"/>
      <c r="AD203" s="1209"/>
      <c r="AE203" s="1209"/>
      <c r="AF203" s="1209"/>
      <c r="AG203" s="1210"/>
      <c r="AH203" s="1210"/>
      <c r="AI203" s="1210"/>
      <c r="AJ203" s="1210"/>
      <c r="AK203" s="1206"/>
      <c r="AL203" s="1206"/>
      <c r="AM203" s="1206"/>
      <c r="AN203" s="1206"/>
      <c r="AO203" s="1206"/>
      <c r="AP203" s="1206"/>
      <c r="AQ203" s="1206"/>
      <c r="AR203" s="1206"/>
      <c r="AS203" s="1206"/>
      <c r="AT203" s="1206"/>
      <c r="AU203" s="1206"/>
      <c r="AV203" s="1206"/>
      <c r="AW203" s="1206"/>
      <c r="AX203" s="1206"/>
      <c r="AY203" s="1206"/>
      <c r="AZ203" s="1206"/>
      <c r="BA203" s="1206"/>
      <c r="BB203" s="1206"/>
      <c r="BC203" s="1206"/>
      <c r="BD203" s="1206"/>
      <c r="BE203" s="1206"/>
      <c r="BF203" s="1206"/>
      <c r="BG203" s="1206"/>
      <c r="BH203" s="1206"/>
      <c r="BI203" s="1206"/>
      <c r="BJ203" s="1206"/>
      <c r="BK203" s="1206"/>
      <c r="BL203" s="1206"/>
      <c r="BM203" s="1206"/>
      <c r="BN203" s="1206"/>
      <c r="BO203" s="1206"/>
      <c r="BP203" s="1206"/>
      <c r="BQ203" s="1206"/>
      <c r="BR203" s="1206"/>
      <c r="BS203" s="1206"/>
      <c r="BT203" s="1206"/>
      <c r="BU203" s="1206"/>
      <c r="BV203" s="1206"/>
      <c r="BW203" s="1206"/>
      <c r="BX203" s="1206"/>
      <c r="BY203" s="1206"/>
      <c r="BZ203" s="1206"/>
      <c r="CA203" s="1206"/>
      <c r="CB203" s="1206"/>
      <c r="CC203" s="1206"/>
      <c r="CD203" s="1206"/>
      <c r="CE203" s="1206"/>
      <c r="CF203" s="1206"/>
      <c r="CG203" s="1206"/>
      <c r="CH203" s="1206"/>
      <c r="CI203" s="1206"/>
      <c r="CJ203" s="1206"/>
      <c r="CK203" s="1206"/>
      <c r="CL203" s="1206"/>
      <c r="CM203" s="1206"/>
      <c r="CN203" s="1206"/>
      <c r="CO203" s="1206"/>
      <c r="CP203" s="1206"/>
      <c r="CQ203" s="1206"/>
      <c r="CR203" s="1206"/>
      <c r="CS203" s="1206"/>
      <c r="CT203" s="1206"/>
      <c r="CU203" s="1206"/>
      <c r="CV203" s="1206"/>
      <c r="CW203" s="1206"/>
      <c r="CX203" s="1206"/>
      <c r="CY203" s="1206"/>
      <c r="CZ203" s="1206"/>
      <c r="DA203" s="1206"/>
      <c r="DB203" s="1206"/>
      <c r="DC203" s="1206"/>
      <c r="DD203" s="1206"/>
      <c r="DE203" s="1206"/>
      <c r="DF203" s="1206"/>
      <c r="DG203" s="1206"/>
      <c r="DH203" s="1206"/>
      <c r="DI203" s="1206"/>
      <c r="DJ203" s="1206"/>
      <c r="DK203" s="1206"/>
      <c r="DL203" s="1206"/>
      <c r="DM203" s="1206"/>
      <c r="DN203" s="1206"/>
      <c r="DO203" s="1206"/>
      <c r="DP203" s="1206"/>
      <c r="DQ203" s="1206"/>
    </row>
    <row r="204" spans="1:121" x14ac:dyDescent="0.2">
      <c r="A204" s="1209"/>
      <c r="B204" s="1209"/>
      <c r="C204" s="1209"/>
      <c r="D204" s="1209"/>
      <c r="E204" s="1209"/>
      <c r="F204" s="1209"/>
      <c r="G204" s="1209"/>
      <c r="H204" s="1209"/>
      <c r="I204" s="1209"/>
      <c r="J204" s="1209"/>
      <c r="K204" s="1209"/>
      <c r="L204" s="1209"/>
      <c r="M204" s="1209"/>
      <c r="N204" s="1209"/>
      <c r="O204" s="1209"/>
      <c r="P204" s="1209"/>
      <c r="Q204" s="1209"/>
      <c r="R204" s="1209"/>
      <c r="S204" s="1209"/>
      <c r="T204" s="1209"/>
      <c r="U204" s="1209"/>
      <c r="V204" s="1209"/>
      <c r="W204" s="1209"/>
      <c r="X204" s="1209"/>
      <c r="Y204" s="1209"/>
      <c r="Z204" s="1209"/>
      <c r="AA204" s="1209"/>
      <c r="AB204" s="1209"/>
      <c r="AC204" s="1209"/>
      <c r="AD204" s="1209"/>
      <c r="AE204" s="1209"/>
      <c r="AF204" s="1209"/>
      <c r="AG204" s="1210"/>
      <c r="AH204" s="1210"/>
      <c r="AI204" s="1210"/>
      <c r="AJ204" s="1210"/>
      <c r="AK204" s="1206"/>
      <c r="AL204" s="1206"/>
      <c r="AM204" s="1206"/>
      <c r="AN204" s="1206"/>
      <c r="AO204" s="1206"/>
      <c r="AP204" s="1206"/>
      <c r="AQ204" s="1206"/>
      <c r="AR204" s="1206"/>
      <c r="AS204" s="1206"/>
      <c r="AT204" s="1206"/>
      <c r="AU204" s="1206"/>
      <c r="AV204" s="1206"/>
      <c r="AW204" s="1206"/>
      <c r="AX204" s="1206"/>
      <c r="AY204" s="1206"/>
      <c r="AZ204" s="1206"/>
      <c r="BA204" s="1206"/>
      <c r="BB204" s="1206"/>
      <c r="BC204" s="1206"/>
      <c r="BD204" s="1206"/>
      <c r="BE204" s="1206"/>
      <c r="BF204" s="1206"/>
      <c r="BG204" s="1206"/>
      <c r="BH204" s="1206"/>
      <c r="BI204" s="1206"/>
      <c r="BJ204" s="1206"/>
      <c r="BK204" s="1206"/>
      <c r="BL204" s="1206"/>
      <c r="BM204" s="1206"/>
      <c r="BN204" s="1206"/>
      <c r="BO204" s="1206"/>
      <c r="BP204" s="1206"/>
      <c r="BQ204" s="1206"/>
      <c r="BR204" s="1206"/>
      <c r="BS204" s="1206"/>
      <c r="BT204" s="1206"/>
      <c r="BU204" s="1206"/>
      <c r="BV204" s="1206"/>
      <c r="BW204" s="1206"/>
      <c r="BX204" s="1206"/>
      <c r="BY204" s="1206"/>
      <c r="BZ204" s="1206"/>
      <c r="CA204" s="1206"/>
      <c r="CB204" s="1206"/>
      <c r="CC204" s="1206"/>
      <c r="CD204" s="1206"/>
      <c r="CE204" s="1206"/>
      <c r="CF204" s="1206"/>
      <c r="CG204" s="1206"/>
      <c r="CH204" s="1206"/>
      <c r="CI204" s="1206"/>
      <c r="CJ204" s="1206"/>
      <c r="CK204" s="1206"/>
      <c r="CL204" s="1206"/>
      <c r="CM204" s="1206"/>
      <c r="CN204" s="1206"/>
      <c r="CO204" s="1206"/>
      <c r="CP204" s="1206"/>
      <c r="CQ204" s="1206"/>
      <c r="CR204" s="1206"/>
      <c r="CS204" s="1206"/>
      <c r="CT204" s="1206"/>
      <c r="CU204" s="1206"/>
      <c r="CV204" s="1206"/>
      <c r="CW204" s="1206"/>
      <c r="CX204" s="1206"/>
      <c r="CY204" s="1206"/>
      <c r="CZ204" s="1206"/>
      <c r="DA204" s="1206"/>
      <c r="DB204" s="1206"/>
      <c r="DC204" s="1206"/>
      <c r="DD204" s="1206"/>
      <c r="DE204" s="1206"/>
      <c r="DF204" s="1206"/>
      <c r="DG204" s="1206"/>
      <c r="DH204" s="1206"/>
      <c r="DI204" s="1206"/>
      <c r="DJ204" s="1206"/>
      <c r="DK204" s="1206"/>
      <c r="DL204" s="1206"/>
      <c r="DM204" s="1206"/>
      <c r="DN204" s="1206"/>
      <c r="DO204" s="1206"/>
      <c r="DP204" s="1206"/>
      <c r="DQ204" s="1206"/>
    </row>
    <row r="205" spans="1:121" x14ac:dyDescent="0.2">
      <c r="A205" s="1209"/>
      <c r="B205" s="1209"/>
      <c r="C205" s="1209"/>
      <c r="D205" s="1209"/>
      <c r="E205" s="1209"/>
      <c r="F205" s="1209"/>
      <c r="G205" s="1209"/>
      <c r="H205" s="1209"/>
      <c r="I205" s="1209"/>
      <c r="J205" s="1209"/>
      <c r="K205" s="1209"/>
      <c r="L205" s="1209"/>
      <c r="M205" s="1209"/>
      <c r="N205" s="1209"/>
      <c r="O205" s="1209"/>
      <c r="P205" s="1209"/>
      <c r="Q205" s="1209"/>
      <c r="R205" s="1209"/>
      <c r="S205" s="1209"/>
      <c r="T205" s="1209"/>
      <c r="U205" s="1209"/>
      <c r="V205" s="1209"/>
      <c r="W205" s="1209"/>
      <c r="X205" s="1209"/>
      <c r="Y205" s="1209"/>
      <c r="Z205" s="1209"/>
      <c r="AA205" s="1209"/>
      <c r="AB205" s="1209"/>
      <c r="AC205" s="1209"/>
      <c r="AD205" s="1209"/>
      <c r="AE205" s="1209"/>
      <c r="AF205" s="1209"/>
      <c r="AG205" s="1210"/>
      <c r="AH205" s="1210"/>
      <c r="AI205" s="1210"/>
      <c r="AJ205" s="1210"/>
      <c r="AK205" s="1206"/>
      <c r="AL205" s="1206"/>
      <c r="AM205" s="1206"/>
      <c r="AN205" s="1206"/>
      <c r="AO205" s="1206"/>
      <c r="AP205" s="1206"/>
      <c r="AQ205" s="1206"/>
      <c r="AR205" s="1206"/>
      <c r="AS205" s="1206"/>
      <c r="AT205" s="1206"/>
      <c r="AU205" s="1206"/>
      <c r="AV205" s="1206"/>
      <c r="AW205" s="1206"/>
      <c r="AX205" s="1206"/>
      <c r="AY205" s="1206"/>
      <c r="AZ205" s="1206"/>
      <c r="BA205" s="1206"/>
      <c r="BB205" s="1206"/>
      <c r="BC205" s="1206"/>
      <c r="BD205" s="1206"/>
      <c r="BE205" s="1206"/>
      <c r="BF205" s="1206"/>
      <c r="BG205" s="1206"/>
      <c r="BH205" s="1206"/>
      <c r="BI205" s="1206"/>
      <c r="BJ205" s="1206"/>
      <c r="BK205" s="1206"/>
      <c r="BL205" s="1206"/>
      <c r="BM205" s="1206"/>
      <c r="BN205" s="1206"/>
      <c r="BO205" s="1206"/>
      <c r="BP205" s="1206"/>
      <c r="BQ205" s="1206"/>
      <c r="BR205" s="1206"/>
      <c r="BS205" s="1206"/>
      <c r="BT205" s="1206"/>
      <c r="BU205" s="1206"/>
      <c r="BV205" s="1206"/>
      <c r="BW205" s="1206"/>
      <c r="BX205" s="1206"/>
      <c r="BY205" s="1206"/>
      <c r="BZ205" s="1206"/>
      <c r="CA205" s="1206"/>
      <c r="CB205" s="1206"/>
      <c r="CC205" s="1206"/>
      <c r="CD205" s="1206"/>
      <c r="CE205" s="1206"/>
      <c r="CF205" s="1206"/>
      <c r="CG205" s="1206"/>
      <c r="CH205" s="1206"/>
      <c r="CI205" s="1206"/>
      <c r="CJ205" s="1206"/>
      <c r="CK205" s="1206"/>
      <c r="CL205" s="1206"/>
      <c r="CM205" s="1206"/>
      <c r="CN205" s="1206"/>
      <c r="CO205" s="1206"/>
      <c r="CP205" s="1206"/>
      <c r="CQ205" s="1206"/>
      <c r="CR205" s="1206"/>
      <c r="CS205" s="1206"/>
      <c r="CT205" s="1206"/>
      <c r="CU205" s="1206"/>
      <c r="CV205" s="1206"/>
      <c r="CW205" s="1206"/>
      <c r="CX205" s="1206"/>
      <c r="CY205" s="1206"/>
      <c r="CZ205" s="1206"/>
      <c r="DA205" s="1206"/>
      <c r="DB205" s="1206"/>
      <c r="DC205" s="1206"/>
      <c r="DD205" s="1206"/>
      <c r="DE205" s="1206"/>
      <c r="DF205" s="1206"/>
      <c r="DG205" s="1206"/>
      <c r="DH205" s="1206"/>
      <c r="DI205" s="1206"/>
      <c r="DJ205" s="1206"/>
      <c r="DK205" s="1206"/>
      <c r="DL205" s="1206"/>
      <c r="DM205" s="1206"/>
      <c r="DN205" s="1206"/>
      <c r="DO205" s="1206"/>
      <c r="DP205" s="1206"/>
      <c r="DQ205" s="1206"/>
    </row>
    <row r="206" spans="1:121" x14ac:dyDescent="0.2">
      <c r="A206" s="1209"/>
      <c r="B206" s="1209"/>
      <c r="C206" s="1209"/>
      <c r="D206" s="1209"/>
      <c r="E206" s="1209"/>
      <c r="F206" s="1209"/>
      <c r="G206" s="1209"/>
      <c r="H206" s="1209"/>
      <c r="I206" s="1209"/>
      <c r="J206" s="1209"/>
      <c r="K206" s="1209"/>
      <c r="L206" s="1209"/>
      <c r="M206" s="1209"/>
      <c r="N206" s="1209"/>
      <c r="O206" s="1209"/>
      <c r="P206" s="1209"/>
      <c r="Q206" s="1209"/>
      <c r="R206" s="1209"/>
      <c r="S206" s="1209"/>
      <c r="T206" s="1209"/>
      <c r="U206" s="1209"/>
      <c r="V206" s="1209"/>
      <c r="W206" s="1209"/>
      <c r="X206" s="1209"/>
      <c r="Y206" s="1209"/>
      <c r="Z206" s="1209"/>
      <c r="AA206" s="1209"/>
      <c r="AB206" s="1209"/>
      <c r="AC206" s="1209"/>
      <c r="AD206" s="1209"/>
      <c r="AE206" s="1209"/>
      <c r="AF206" s="1209"/>
      <c r="AG206" s="1210"/>
      <c r="AH206" s="1210"/>
      <c r="AI206" s="1210"/>
      <c r="AJ206" s="1210"/>
      <c r="AK206" s="1206"/>
      <c r="AL206" s="1206"/>
      <c r="AM206" s="1206"/>
      <c r="AN206" s="1206"/>
      <c r="AO206" s="1206"/>
      <c r="AP206" s="1206"/>
      <c r="AQ206" s="1206"/>
      <c r="AR206" s="1206"/>
      <c r="AS206" s="1206"/>
      <c r="AT206" s="1206"/>
      <c r="AU206" s="1206"/>
      <c r="AV206" s="1206"/>
      <c r="AW206" s="1206"/>
      <c r="AX206" s="1206"/>
      <c r="AY206" s="1206"/>
      <c r="AZ206" s="1206"/>
      <c r="BA206" s="1206"/>
      <c r="BB206" s="1206"/>
      <c r="BC206" s="1206"/>
      <c r="BD206" s="1206"/>
      <c r="BE206" s="1206"/>
      <c r="BF206" s="1206"/>
      <c r="BG206" s="1206"/>
      <c r="BH206" s="1206"/>
      <c r="BI206" s="1206"/>
      <c r="BJ206" s="1206"/>
      <c r="BK206" s="1206"/>
      <c r="BL206" s="1206"/>
      <c r="BM206" s="1206"/>
      <c r="BN206" s="1206"/>
      <c r="BO206" s="1206"/>
      <c r="BP206" s="1206"/>
      <c r="BQ206" s="1206"/>
      <c r="BR206" s="1206"/>
      <c r="BS206" s="1206"/>
      <c r="BT206" s="1206"/>
      <c r="BU206" s="1206"/>
      <c r="BV206" s="1206"/>
      <c r="BW206" s="1206"/>
      <c r="BX206" s="1206"/>
      <c r="BY206" s="1206"/>
      <c r="BZ206" s="1206"/>
      <c r="CA206" s="1206"/>
      <c r="CB206" s="1206"/>
      <c r="CC206" s="1206"/>
      <c r="CD206" s="1206"/>
      <c r="CE206" s="1206"/>
      <c r="CF206" s="1206"/>
      <c r="CG206" s="1206"/>
      <c r="CH206" s="1206"/>
      <c r="CI206" s="1206"/>
      <c r="CJ206" s="1206"/>
      <c r="CK206" s="1206"/>
      <c r="CL206" s="1206"/>
      <c r="CM206" s="1206"/>
      <c r="CN206" s="1206"/>
      <c r="CO206" s="1206"/>
      <c r="CP206" s="1206"/>
      <c r="CQ206" s="1206"/>
      <c r="CR206" s="1206"/>
      <c r="CS206" s="1206"/>
      <c r="CT206" s="1206"/>
      <c r="CU206" s="1206"/>
      <c r="CV206" s="1206"/>
      <c r="CW206" s="1206"/>
      <c r="CX206" s="1206"/>
      <c r="CY206" s="1206"/>
      <c r="CZ206" s="1206"/>
      <c r="DA206" s="1206"/>
      <c r="DB206" s="1206"/>
      <c r="DC206" s="1206"/>
      <c r="DD206" s="1206"/>
      <c r="DE206" s="1206"/>
      <c r="DF206" s="1206"/>
      <c r="DG206" s="1206"/>
      <c r="DH206" s="1206"/>
      <c r="DI206" s="1206"/>
      <c r="DJ206" s="1206"/>
      <c r="DK206" s="1206"/>
      <c r="DL206" s="1206"/>
      <c r="DM206" s="1206"/>
      <c r="DN206" s="1206"/>
      <c r="DO206" s="1206"/>
      <c r="DP206" s="1206"/>
      <c r="DQ206" s="1206"/>
    </row>
    <row r="207" spans="1:121" x14ac:dyDescent="0.2">
      <c r="A207" s="1209"/>
      <c r="B207" s="1209"/>
      <c r="C207" s="1209"/>
      <c r="D207" s="1209"/>
      <c r="E207" s="1209"/>
      <c r="F207" s="1209"/>
      <c r="G207" s="1209"/>
      <c r="H207" s="1209"/>
      <c r="I207" s="1209"/>
      <c r="J207" s="1209"/>
      <c r="K207" s="1209"/>
      <c r="L207" s="1209"/>
      <c r="M207" s="1209"/>
      <c r="N207" s="1209"/>
      <c r="O207" s="1209"/>
      <c r="P207" s="1209"/>
      <c r="Q207" s="1209"/>
      <c r="R207" s="1209"/>
      <c r="S207" s="1209"/>
      <c r="T207" s="1209"/>
      <c r="U207" s="1209"/>
      <c r="V207" s="1209"/>
      <c r="W207" s="1209"/>
      <c r="X207" s="1209"/>
      <c r="Y207" s="1209"/>
      <c r="Z207" s="1209"/>
      <c r="AA207" s="1209"/>
      <c r="AB207" s="1209"/>
      <c r="AC207" s="1209"/>
      <c r="AD207" s="1209"/>
      <c r="AE207" s="1209"/>
      <c r="AF207" s="1209"/>
      <c r="AG207" s="1210"/>
      <c r="AH207" s="1210"/>
      <c r="AI207" s="1210"/>
      <c r="AJ207" s="1210"/>
      <c r="AK207" s="1206"/>
      <c r="AL207" s="1206"/>
      <c r="AM207" s="1206"/>
      <c r="AN207" s="1206"/>
      <c r="AO207" s="1206"/>
      <c r="AP207" s="1206"/>
      <c r="AQ207" s="1206"/>
      <c r="AR207" s="1206"/>
      <c r="AS207" s="1206"/>
      <c r="AT207" s="1206"/>
      <c r="AU207" s="1206"/>
      <c r="AV207" s="1206"/>
      <c r="AW207" s="1206"/>
      <c r="AX207" s="1206"/>
      <c r="AY207" s="1206"/>
      <c r="AZ207" s="1206"/>
      <c r="BA207" s="1206"/>
      <c r="BB207" s="1206"/>
      <c r="BC207" s="1206"/>
      <c r="BD207" s="1206"/>
      <c r="BE207" s="1206"/>
      <c r="BF207" s="1206"/>
      <c r="BG207" s="1206"/>
      <c r="BH207" s="1206"/>
      <c r="BI207" s="1206"/>
      <c r="BJ207" s="1206"/>
      <c r="BK207" s="1206"/>
      <c r="BL207" s="1206"/>
      <c r="BM207" s="1206"/>
      <c r="BN207" s="1206"/>
      <c r="BO207" s="1206"/>
      <c r="BP207" s="1206"/>
      <c r="BQ207" s="1206"/>
      <c r="BR207" s="1206"/>
      <c r="BS207" s="1206"/>
      <c r="BT207" s="1206"/>
      <c r="BU207" s="1206"/>
      <c r="BV207" s="1206"/>
      <c r="BW207" s="1206"/>
      <c r="BX207" s="1206"/>
      <c r="BY207" s="1206"/>
      <c r="BZ207" s="1206"/>
      <c r="CA207" s="1206"/>
      <c r="CB207" s="1206"/>
      <c r="CC207" s="1206"/>
      <c r="CD207" s="1206"/>
      <c r="CE207" s="1206"/>
      <c r="CF207" s="1206"/>
      <c r="CG207" s="1206"/>
      <c r="CH207" s="1206"/>
      <c r="CI207" s="1206"/>
      <c r="CJ207" s="1206"/>
      <c r="CK207" s="1206"/>
      <c r="CL207" s="1206"/>
      <c r="CM207" s="1206"/>
      <c r="CN207" s="1206"/>
      <c r="CO207" s="1206"/>
      <c r="CP207" s="1206"/>
      <c r="CQ207" s="1206"/>
      <c r="CR207" s="1206"/>
      <c r="CS207" s="1206"/>
      <c r="CT207" s="1206"/>
      <c r="CU207" s="1206"/>
      <c r="CV207" s="1206"/>
      <c r="CW207" s="1206"/>
      <c r="CX207" s="1206"/>
      <c r="CY207" s="1206"/>
      <c r="CZ207" s="1206"/>
      <c r="DA207" s="1206"/>
      <c r="DB207" s="1206"/>
      <c r="DC207" s="1206"/>
      <c r="DD207" s="1206"/>
      <c r="DE207" s="1206"/>
      <c r="DF207" s="1206"/>
      <c r="DG207" s="1206"/>
      <c r="DH207" s="1206"/>
      <c r="DI207" s="1206"/>
      <c r="DJ207" s="1206"/>
      <c r="DK207" s="1206"/>
      <c r="DL207" s="1206"/>
      <c r="DM207" s="1206"/>
      <c r="DN207" s="1206"/>
      <c r="DO207" s="1206"/>
      <c r="DP207" s="1206"/>
      <c r="DQ207" s="1206"/>
    </row>
    <row r="208" spans="1:121" x14ac:dyDescent="0.2">
      <c r="A208" s="1209"/>
      <c r="B208" s="1209"/>
      <c r="C208" s="1209"/>
      <c r="D208" s="1209"/>
      <c r="E208" s="1209"/>
      <c r="F208" s="1209"/>
      <c r="G208" s="1209"/>
      <c r="H208" s="1209"/>
      <c r="I208" s="1209"/>
      <c r="J208" s="1209"/>
      <c r="K208" s="1209"/>
      <c r="L208" s="1209"/>
      <c r="M208" s="1209"/>
      <c r="N208" s="1209"/>
      <c r="O208" s="1209"/>
      <c r="P208" s="1209"/>
      <c r="Q208" s="1209"/>
      <c r="R208" s="1209"/>
      <c r="S208" s="1209"/>
      <c r="T208" s="1209"/>
      <c r="U208" s="1209"/>
      <c r="V208" s="1209"/>
      <c r="W208" s="1209"/>
      <c r="X208" s="1209"/>
      <c r="Y208" s="1209"/>
      <c r="Z208" s="1209"/>
      <c r="AA208" s="1209"/>
      <c r="AB208" s="1209"/>
      <c r="AC208" s="1209"/>
      <c r="AD208" s="1209"/>
      <c r="AE208" s="1209"/>
      <c r="AF208" s="1209"/>
      <c r="AG208" s="1210"/>
      <c r="AH208" s="1210"/>
      <c r="AI208" s="1210"/>
      <c r="AJ208" s="1210"/>
      <c r="AK208" s="1206"/>
      <c r="AL208" s="1206"/>
      <c r="AM208" s="1206"/>
      <c r="AN208" s="1206"/>
      <c r="AO208" s="1206"/>
      <c r="AP208" s="1206"/>
      <c r="AQ208" s="1206"/>
      <c r="AR208" s="1206"/>
      <c r="AS208" s="1206"/>
      <c r="AT208" s="1206"/>
      <c r="AU208" s="1206"/>
      <c r="AV208" s="1206"/>
      <c r="AW208" s="1206"/>
      <c r="AX208" s="1206"/>
      <c r="AY208" s="1206"/>
      <c r="AZ208" s="1206"/>
      <c r="BA208" s="1206"/>
      <c r="BB208" s="1206"/>
      <c r="BC208" s="1206"/>
      <c r="BD208" s="1206"/>
      <c r="BE208" s="1206"/>
      <c r="BF208" s="1206"/>
      <c r="BG208" s="1206"/>
      <c r="BH208" s="1206"/>
      <c r="BI208" s="1206"/>
      <c r="BJ208" s="1206"/>
      <c r="BK208" s="1206"/>
      <c r="BL208" s="1206"/>
      <c r="BM208" s="1206"/>
      <c r="BN208" s="1206"/>
      <c r="BO208" s="1206"/>
      <c r="BP208" s="1206"/>
      <c r="BQ208" s="1206"/>
      <c r="BR208" s="1206"/>
      <c r="BS208" s="1206"/>
      <c r="BT208" s="1206"/>
      <c r="BU208" s="1206"/>
      <c r="BV208" s="1206"/>
      <c r="BW208" s="1206"/>
      <c r="BX208" s="1206"/>
      <c r="BY208" s="1206"/>
      <c r="BZ208" s="1206"/>
      <c r="CA208" s="1206"/>
      <c r="CB208" s="1206"/>
      <c r="CC208" s="1206"/>
      <c r="CD208" s="1206"/>
      <c r="CE208" s="1206"/>
      <c r="CF208" s="1206"/>
      <c r="CG208" s="1206"/>
      <c r="CH208" s="1206"/>
      <c r="CI208" s="1206"/>
      <c r="CJ208" s="1206"/>
      <c r="CK208" s="1206"/>
      <c r="CL208" s="1206"/>
      <c r="CM208" s="1206"/>
      <c r="CN208" s="1206"/>
      <c r="CO208" s="1206"/>
      <c r="CP208" s="1206"/>
      <c r="CQ208" s="1206"/>
      <c r="CR208" s="1206"/>
      <c r="CS208" s="1206"/>
      <c r="CT208" s="1206"/>
      <c r="CU208" s="1206"/>
      <c r="CV208" s="1206"/>
      <c r="CW208" s="1206"/>
      <c r="CX208" s="1206"/>
      <c r="CY208" s="1206"/>
      <c r="CZ208" s="1206"/>
      <c r="DA208" s="1206"/>
      <c r="DB208" s="1206"/>
      <c r="DC208" s="1206"/>
      <c r="DD208" s="1206"/>
      <c r="DE208" s="1206"/>
      <c r="DF208" s="1206"/>
      <c r="DG208" s="1206"/>
      <c r="DH208" s="1206"/>
      <c r="DI208" s="1206"/>
      <c r="DJ208" s="1206"/>
      <c r="DK208" s="1206"/>
      <c r="DL208" s="1206"/>
      <c r="DM208" s="1206"/>
      <c r="DN208" s="1206"/>
      <c r="DO208" s="1206"/>
      <c r="DP208" s="1206"/>
      <c r="DQ208" s="1206"/>
    </row>
    <row r="209" spans="1:121" x14ac:dyDescent="0.2">
      <c r="A209" s="1209"/>
      <c r="B209" s="1209"/>
      <c r="C209" s="1209"/>
      <c r="D209" s="1209"/>
      <c r="E209" s="1209"/>
      <c r="F209" s="1209"/>
      <c r="G209" s="1209"/>
      <c r="H209" s="1209"/>
      <c r="I209" s="1209"/>
      <c r="J209" s="1209"/>
      <c r="K209" s="1209"/>
      <c r="L209" s="1209"/>
      <c r="M209" s="1209"/>
      <c r="N209" s="1209"/>
      <c r="O209" s="1209"/>
      <c r="P209" s="1209"/>
      <c r="Q209" s="1209"/>
      <c r="R209" s="1209"/>
      <c r="S209" s="1209"/>
      <c r="T209" s="1209"/>
      <c r="U209" s="1209"/>
      <c r="V209" s="1209"/>
      <c r="W209" s="1209"/>
      <c r="X209" s="1209"/>
      <c r="Y209" s="1209"/>
      <c r="Z209" s="1209"/>
      <c r="AA209" s="1209"/>
      <c r="AB209" s="1209"/>
      <c r="AC209" s="1209"/>
      <c r="AD209" s="1209"/>
      <c r="AE209" s="1209"/>
      <c r="AF209" s="1209"/>
      <c r="AG209" s="1210"/>
      <c r="AH209" s="1210"/>
      <c r="AI209" s="1210"/>
      <c r="AJ209" s="1210"/>
      <c r="AK209" s="1206"/>
      <c r="AL209" s="1206"/>
      <c r="AM209" s="1206"/>
      <c r="AN209" s="1206"/>
      <c r="AO209" s="1206"/>
      <c r="AP209" s="1206"/>
      <c r="AQ209" s="1206"/>
      <c r="AR209" s="1206"/>
      <c r="AS209" s="1206"/>
      <c r="AT209" s="1206"/>
      <c r="AU209" s="1206"/>
      <c r="AV209" s="1206"/>
      <c r="AW209" s="1206"/>
      <c r="AX209" s="1206"/>
      <c r="AY209" s="1206"/>
      <c r="AZ209" s="1206"/>
      <c r="BA209" s="1206"/>
      <c r="BB209" s="1206"/>
      <c r="BC209" s="1206"/>
      <c r="BD209" s="1206"/>
      <c r="BE209" s="1206"/>
      <c r="BF209" s="1206"/>
      <c r="BG209" s="1206"/>
      <c r="BH209" s="1206"/>
      <c r="BI209" s="1206"/>
      <c r="BJ209" s="1206"/>
      <c r="BK209" s="1206"/>
      <c r="BL209" s="1206"/>
      <c r="BM209" s="1206"/>
      <c r="BN209" s="1206"/>
      <c r="BO209" s="1206"/>
      <c r="BP209" s="1206"/>
      <c r="BQ209" s="1206"/>
      <c r="BR209" s="1206"/>
      <c r="BS209" s="1206"/>
      <c r="BT209" s="1206"/>
      <c r="BU209" s="1206"/>
      <c r="BV209" s="1206"/>
      <c r="BW209" s="1206"/>
      <c r="BX209" s="1206"/>
      <c r="BY209" s="1206"/>
      <c r="BZ209" s="1206"/>
      <c r="CA209" s="1206"/>
      <c r="CB209" s="1206"/>
      <c r="CC209" s="1206"/>
      <c r="CD209" s="1206"/>
      <c r="CE209" s="1206"/>
      <c r="CF209" s="1206"/>
      <c r="CG209" s="1206"/>
      <c r="CH209" s="1206"/>
      <c r="CI209" s="1206"/>
      <c r="CJ209" s="1206"/>
      <c r="CK209" s="1206"/>
      <c r="CL209" s="1206"/>
      <c r="CM209" s="1206"/>
      <c r="CN209" s="1206"/>
      <c r="CO209" s="1206"/>
      <c r="CP209" s="1206"/>
      <c r="CQ209" s="1206"/>
      <c r="CR209" s="1206"/>
      <c r="CS209" s="1206"/>
      <c r="CT209" s="1206"/>
      <c r="CU209" s="1206"/>
      <c r="CV209" s="1206"/>
      <c r="CW209" s="1206"/>
      <c r="CX209" s="1206"/>
      <c r="CY209" s="1206"/>
      <c r="CZ209" s="1206"/>
      <c r="DA209" s="1206"/>
      <c r="DB209" s="1206"/>
      <c r="DC209" s="1206"/>
      <c r="DD209" s="1206"/>
      <c r="DE209" s="1206"/>
      <c r="DF209" s="1206"/>
      <c r="DG209" s="1206"/>
      <c r="DH209" s="1206"/>
      <c r="DI209" s="1206"/>
      <c r="DJ209" s="1206"/>
      <c r="DK209" s="1206"/>
      <c r="DL209" s="1206"/>
      <c r="DM209" s="1206"/>
      <c r="DN209" s="1206"/>
      <c r="DO209" s="1206"/>
      <c r="DP209" s="1206"/>
      <c r="DQ209" s="1206"/>
    </row>
    <row r="210" spans="1:121" x14ac:dyDescent="0.2">
      <c r="A210" s="1209"/>
      <c r="B210" s="1209"/>
      <c r="C210" s="1209"/>
      <c r="D210" s="1209"/>
      <c r="E210" s="1209"/>
      <c r="F210" s="1209"/>
      <c r="G210" s="1209"/>
      <c r="H210" s="1209"/>
      <c r="I210" s="1209"/>
      <c r="J210" s="1209"/>
      <c r="K210" s="1209"/>
      <c r="L210" s="1209"/>
      <c r="M210" s="1209"/>
      <c r="N210" s="1209"/>
      <c r="O210" s="1209"/>
      <c r="P210" s="1209"/>
      <c r="Q210" s="1209"/>
      <c r="R210" s="1209"/>
      <c r="S210" s="1209"/>
      <c r="T210" s="1209"/>
      <c r="U210" s="1209"/>
      <c r="V210" s="1209"/>
      <c r="W210" s="1209"/>
      <c r="X210" s="1209"/>
      <c r="Y210" s="1209"/>
      <c r="Z210" s="1209"/>
      <c r="AA210" s="1209"/>
      <c r="AB210" s="1209"/>
      <c r="AC210" s="1209"/>
      <c r="AD210" s="1209"/>
      <c r="AE210" s="1209"/>
      <c r="AF210" s="1209"/>
      <c r="AG210" s="1210"/>
      <c r="AH210" s="1210"/>
      <c r="AI210" s="1210"/>
      <c r="AJ210" s="1210"/>
      <c r="AK210" s="1206"/>
      <c r="AL210" s="1206"/>
      <c r="AM210" s="1206"/>
      <c r="AN210" s="1206"/>
      <c r="AO210" s="1206"/>
      <c r="AP210" s="1206"/>
      <c r="AQ210" s="1206"/>
      <c r="AR210" s="1206"/>
      <c r="AS210" s="1206"/>
      <c r="AT210" s="1206"/>
      <c r="AU210" s="1206"/>
      <c r="AV210" s="1206"/>
      <c r="AW210" s="1206"/>
      <c r="AX210" s="1206"/>
      <c r="AY210" s="1206"/>
      <c r="AZ210" s="1206"/>
      <c r="BA210" s="1206"/>
      <c r="BB210" s="1206"/>
      <c r="BC210" s="1206"/>
      <c r="BD210" s="1206"/>
      <c r="BE210" s="1206"/>
      <c r="BF210" s="1206"/>
      <c r="BG210" s="1206"/>
      <c r="BH210" s="1206"/>
      <c r="BI210" s="1206"/>
      <c r="BJ210" s="1206"/>
      <c r="BK210" s="1206"/>
      <c r="BL210" s="1206"/>
      <c r="BM210" s="1206"/>
      <c r="BN210" s="1206"/>
      <c r="BO210" s="1206"/>
      <c r="BP210" s="1206"/>
      <c r="BQ210" s="1206"/>
      <c r="BR210" s="1206"/>
      <c r="BS210" s="1206"/>
      <c r="BT210" s="1206"/>
      <c r="BU210" s="1206"/>
      <c r="BV210" s="1206"/>
      <c r="BW210" s="1206"/>
      <c r="BX210" s="1206"/>
      <c r="BY210" s="1206"/>
      <c r="BZ210" s="1206"/>
      <c r="CA210" s="1206"/>
      <c r="CB210" s="1206"/>
      <c r="CC210" s="1206"/>
      <c r="CD210" s="1206"/>
      <c r="CE210" s="1206"/>
      <c r="CF210" s="1206"/>
      <c r="CG210" s="1206"/>
      <c r="CH210" s="1206"/>
      <c r="CI210" s="1206"/>
      <c r="CJ210" s="1206"/>
      <c r="CK210" s="1206"/>
      <c r="CL210" s="1206"/>
      <c r="CM210" s="1206"/>
      <c r="CN210" s="1206"/>
      <c r="CO210" s="1206"/>
      <c r="CP210" s="1206"/>
      <c r="CQ210" s="1206"/>
      <c r="CR210" s="1206"/>
      <c r="CS210" s="1206"/>
      <c r="CT210" s="1206"/>
      <c r="CU210" s="1206"/>
      <c r="CV210" s="1206"/>
      <c r="CW210" s="1206"/>
      <c r="CX210" s="1206"/>
      <c r="CY210" s="1206"/>
      <c r="CZ210" s="1206"/>
      <c r="DA210" s="1206"/>
      <c r="DB210" s="1206"/>
      <c r="DC210" s="1206"/>
      <c r="DD210" s="1206"/>
      <c r="DE210" s="1206"/>
      <c r="DF210" s="1206"/>
      <c r="DG210" s="1206"/>
      <c r="DH210" s="1206"/>
      <c r="DI210" s="1206"/>
      <c r="DJ210" s="1206"/>
      <c r="DK210" s="1206"/>
      <c r="DL210" s="1206"/>
      <c r="DM210" s="1206"/>
      <c r="DN210" s="1206"/>
      <c r="DO210" s="1206"/>
      <c r="DP210" s="1206"/>
      <c r="DQ210" s="1206"/>
    </row>
    <row r="211" spans="1:121" x14ac:dyDescent="0.2">
      <c r="A211" s="1209"/>
      <c r="B211" s="1209"/>
      <c r="C211" s="1209"/>
      <c r="D211" s="1209"/>
      <c r="E211" s="1209"/>
      <c r="F211" s="1209"/>
      <c r="G211" s="1209"/>
      <c r="H211" s="1209"/>
      <c r="I211" s="1209"/>
      <c r="J211" s="1209"/>
      <c r="K211" s="1209"/>
      <c r="L211" s="1209"/>
      <c r="M211" s="1209"/>
      <c r="N211" s="1209"/>
      <c r="O211" s="1209"/>
      <c r="P211" s="1209"/>
      <c r="Q211" s="1209"/>
      <c r="R211" s="1209"/>
      <c r="S211" s="1209"/>
      <c r="T211" s="1209"/>
      <c r="U211" s="1209"/>
      <c r="V211" s="1209"/>
      <c r="W211" s="1209"/>
      <c r="X211" s="1209"/>
      <c r="Y211" s="1209"/>
      <c r="Z211" s="1209"/>
      <c r="AA211" s="1209"/>
      <c r="AB211" s="1209"/>
      <c r="AC211" s="1209"/>
      <c r="AD211" s="1209"/>
      <c r="AE211" s="1209"/>
      <c r="AF211" s="1209"/>
      <c r="AG211" s="1210"/>
      <c r="AH211" s="1210"/>
      <c r="AI211" s="1210"/>
      <c r="AJ211" s="1210"/>
      <c r="AK211" s="1206"/>
      <c r="AL211" s="1206"/>
      <c r="AM211" s="1206"/>
      <c r="AN211" s="1206"/>
      <c r="AO211" s="1206"/>
      <c r="AP211" s="1206"/>
      <c r="AQ211" s="1206"/>
      <c r="AR211" s="1206"/>
      <c r="AS211" s="1206"/>
      <c r="AT211" s="1206"/>
      <c r="AU211" s="1206"/>
      <c r="AV211" s="1206"/>
      <c r="AW211" s="1206"/>
      <c r="AX211" s="1206"/>
      <c r="AY211" s="1206"/>
      <c r="AZ211" s="1206"/>
      <c r="BA211" s="1206"/>
      <c r="BB211" s="1206"/>
      <c r="BC211" s="1206"/>
      <c r="BD211" s="1206"/>
      <c r="BE211" s="1206"/>
      <c r="BF211" s="1206"/>
      <c r="BG211" s="1206"/>
      <c r="BH211" s="1206"/>
      <c r="BI211" s="1206"/>
      <c r="BJ211" s="1206"/>
      <c r="BK211" s="1206"/>
      <c r="BL211" s="1206"/>
      <c r="BM211" s="1206"/>
      <c r="BN211" s="1206"/>
      <c r="BO211" s="1206"/>
      <c r="BP211" s="1206"/>
      <c r="BQ211" s="1206"/>
      <c r="BR211" s="1206"/>
      <c r="BS211" s="1206"/>
      <c r="BT211" s="1206"/>
      <c r="BU211" s="1206"/>
      <c r="BV211" s="1206"/>
      <c r="BW211" s="1206"/>
      <c r="BX211" s="1206"/>
      <c r="BY211" s="1206"/>
      <c r="BZ211" s="1206"/>
      <c r="CA211" s="1206"/>
      <c r="CB211" s="1206"/>
      <c r="CC211" s="1206"/>
      <c r="CD211" s="1206"/>
      <c r="CE211" s="1206"/>
      <c r="CF211" s="1206"/>
      <c r="CG211" s="1206"/>
      <c r="CH211" s="1206"/>
      <c r="CI211" s="1206"/>
      <c r="CJ211" s="1206"/>
      <c r="CK211" s="1206"/>
      <c r="CL211" s="1206"/>
      <c r="CM211" s="1206"/>
      <c r="CN211" s="1206"/>
      <c r="CO211" s="1206"/>
      <c r="CP211" s="1206"/>
      <c r="CQ211" s="1206"/>
      <c r="CR211" s="1206"/>
      <c r="CS211" s="1206"/>
      <c r="CT211" s="1206"/>
      <c r="CU211" s="1206"/>
      <c r="CV211" s="1206"/>
      <c r="CW211" s="1206"/>
      <c r="CX211" s="1206"/>
      <c r="CY211" s="1206"/>
      <c r="CZ211" s="1206"/>
      <c r="DA211" s="1206"/>
      <c r="DB211" s="1206"/>
      <c r="DC211" s="1206"/>
      <c r="DD211" s="1206"/>
      <c r="DE211" s="1206"/>
      <c r="DF211" s="1206"/>
      <c r="DG211" s="1206"/>
      <c r="DH211" s="1206"/>
      <c r="DI211" s="1206"/>
      <c r="DJ211" s="1206"/>
      <c r="DK211" s="1206"/>
      <c r="DL211" s="1206"/>
      <c r="DM211" s="1206"/>
      <c r="DN211" s="1206"/>
      <c r="DO211" s="1206"/>
      <c r="DP211" s="1206"/>
      <c r="DQ211" s="1206"/>
    </row>
    <row r="212" spans="1:121" x14ac:dyDescent="0.2">
      <c r="A212" s="1209"/>
      <c r="B212" s="1209"/>
      <c r="C212" s="1209"/>
      <c r="D212" s="1209"/>
      <c r="E212" s="1209"/>
      <c r="F212" s="1209"/>
      <c r="G212" s="1209"/>
      <c r="H212" s="1209"/>
      <c r="I212" s="1209"/>
      <c r="J212" s="1209"/>
      <c r="K212" s="1209"/>
      <c r="L212" s="1209"/>
      <c r="M212" s="1209"/>
      <c r="N212" s="1209"/>
      <c r="O212" s="1209"/>
      <c r="P212" s="1209"/>
      <c r="Q212" s="1209"/>
      <c r="R212" s="1209"/>
      <c r="S212" s="1209"/>
      <c r="T212" s="1209"/>
      <c r="U212" s="1209"/>
      <c r="V212" s="1209"/>
      <c r="W212" s="1209"/>
      <c r="X212" s="1209"/>
      <c r="Y212" s="1209"/>
      <c r="Z212" s="1209"/>
      <c r="AA212" s="1209"/>
      <c r="AB212" s="1209"/>
      <c r="AC212" s="1209"/>
      <c r="AD212" s="1209"/>
      <c r="AE212" s="1209"/>
      <c r="AF212" s="1209"/>
      <c r="AG212" s="1210"/>
      <c r="AH212" s="1210"/>
      <c r="AI212" s="1210"/>
      <c r="AJ212" s="1210"/>
      <c r="AK212" s="1206"/>
      <c r="AL212" s="1206"/>
      <c r="AM212" s="1206"/>
      <c r="AN212" s="1206"/>
      <c r="AO212" s="1206"/>
      <c r="AP212" s="1206"/>
      <c r="AQ212" s="1206"/>
      <c r="AR212" s="1206"/>
      <c r="AS212" s="1206"/>
      <c r="AT212" s="1206"/>
      <c r="AU212" s="1206"/>
      <c r="AV212" s="1206"/>
      <c r="AW212" s="1206"/>
      <c r="AX212" s="1206"/>
      <c r="AY212" s="1206"/>
      <c r="AZ212" s="1206"/>
      <c r="BA212" s="1206"/>
      <c r="BB212" s="1206"/>
      <c r="BC212" s="1206"/>
      <c r="BD212" s="1206"/>
      <c r="BE212" s="1206"/>
      <c r="BF212" s="1206"/>
      <c r="BG212" s="1206"/>
      <c r="BH212" s="1206"/>
      <c r="BI212" s="1206"/>
      <c r="BJ212" s="1206"/>
      <c r="BK212" s="1206"/>
      <c r="BL212" s="1206"/>
      <c r="BM212" s="1206"/>
      <c r="BN212" s="1206"/>
      <c r="BO212" s="1206"/>
      <c r="BP212" s="1206"/>
      <c r="BQ212" s="1206"/>
      <c r="BR212" s="1206"/>
      <c r="BS212" s="1206"/>
      <c r="BT212" s="1206"/>
      <c r="BU212" s="1206"/>
      <c r="BV212" s="1206"/>
      <c r="BW212" s="1206"/>
      <c r="BX212" s="1206"/>
      <c r="BY212" s="1206"/>
      <c r="BZ212" s="1206"/>
      <c r="CA212" s="1206"/>
      <c r="CB212" s="1206"/>
      <c r="CC212" s="1206"/>
      <c r="CD212" s="1206"/>
      <c r="CE212" s="1206"/>
      <c r="CF212" s="1206"/>
      <c r="CG212" s="1206"/>
      <c r="CH212" s="1206"/>
      <c r="CI212" s="1206"/>
      <c r="CJ212" s="1206"/>
      <c r="CK212" s="1206"/>
      <c r="CL212" s="1206"/>
      <c r="CM212" s="1206"/>
      <c r="CN212" s="1206"/>
      <c r="CO212" s="1206"/>
      <c r="CP212" s="1206"/>
      <c r="CQ212" s="1206"/>
      <c r="CR212" s="1206"/>
      <c r="CS212" s="1206"/>
      <c r="CT212" s="1206"/>
      <c r="CU212" s="1206"/>
      <c r="CV212" s="1206"/>
      <c r="CW212" s="1206"/>
      <c r="CX212" s="1206"/>
      <c r="CY212" s="1206"/>
      <c r="CZ212" s="1206"/>
      <c r="DA212" s="1206"/>
      <c r="DB212" s="1206"/>
      <c r="DC212" s="1206"/>
      <c r="DD212" s="1206"/>
      <c r="DE212" s="1206"/>
      <c r="DF212" s="1206"/>
      <c r="DG212" s="1206"/>
      <c r="DH212" s="1206"/>
      <c r="DI212" s="1206"/>
      <c r="DJ212" s="1206"/>
      <c r="DK212" s="1206"/>
      <c r="DL212" s="1206"/>
      <c r="DM212" s="1206"/>
      <c r="DN212" s="1206"/>
      <c r="DO212" s="1206"/>
      <c r="DP212" s="1206"/>
      <c r="DQ212" s="1206"/>
    </row>
    <row r="213" spans="1:121" x14ac:dyDescent="0.2">
      <c r="A213" s="1209"/>
      <c r="B213" s="1209"/>
      <c r="C213" s="1209"/>
      <c r="D213" s="1209"/>
      <c r="E213" s="1209"/>
      <c r="F213" s="1209"/>
      <c r="G213" s="1209"/>
      <c r="H213" s="1209"/>
      <c r="I213" s="1209"/>
      <c r="J213" s="1209"/>
      <c r="K213" s="1209"/>
      <c r="L213" s="1209"/>
      <c r="M213" s="1209"/>
      <c r="N213" s="1209"/>
      <c r="O213" s="1209"/>
      <c r="P213" s="1209"/>
      <c r="Q213" s="1209"/>
      <c r="R213" s="1209"/>
      <c r="S213" s="1209"/>
      <c r="T213" s="1209"/>
      <c r="U213" s="1209"/>
      <c r="V213" s="1209"/>
      <c r="W213" s="1209"/>
      <c r="X213" s="1209"/>
      <c r="Y213" s="1209"/>
      <c r="Z213" s="1209"/>
      <c r="AA213" s="1209"/>
      <c r="AB213" s="1209"/>
      <c r="AC213" s="1209"/>
      <c r="AD213" s="1209"/>
      <c r="AE213" s="1209"/>
      <c r="AF213" s="1209"/>
      <c r="AG213" s="1210"/>
      <c r="AH213" s="1210"/>
      <c r="AI213" s="1210"/>
      <c r="AJ213" s="1210"/>
      <c r="AK213" s="1206"/>
      <c r="AL213" s="1206"/>
      <c r="AM213" s="1206"/>
      <c r="AN213" s="1206"/>
      <c r="AO213" s="1206"/>
      <c r="AP213" s="1206"/>
      <c r="AQ213" s="1206"/>
      <c r="AR213" s="1206"/>
      <c r="AS213" s="1206"/>
      <c r="AT213" s="1206"/>
      <c r="AU213" s="1206"/>
      <c r="AV213" s="1206"/>
      <c r="AW213" s="1206"/>
      <c r="AX213" s="1206"/>
      <c r="AY213" s="1206"/>
      <c r="AZ213" s="1206"/>
      <c r="BA213" s="1206"/>
      <c r="BB213" s="1206"/>
      <c r="BC213" s="1206"/>
      <c r="BD213" s="1206"/>
      <c r="BE213" s="1206"/>
      <c r="BF213" s="1206"/>
      <c r="BG213" s="1206"/>
      <c r="BH213" s="1206"/>
      <c r="BI213" s="1206"/>
      <c r="BJ213" s="1206"/>
      <c r="BK213" s="1206"/>
      <c r="BL213" s="1206"/>
      <c r="BM213" s="1206"/>
      <c r="BN213" s="1206"/>
      <c r="BO213" s="1206"/>
      <c r="BP213" s="1206"/>
      <c r="BQ213" s="1206"/>
      <c r="BR213" s="1206"/>
      <c r="BS213" s="1206"/>
      <c r="BT213" s="1206"/>
      <c r="BU213" s="1206"/>
      <c r="BV213" s="1206"/>
      <c r="BW213" s="1206"/>
      <c r="BX213" s="1206"/>
      <c r="BY213" s="1206"/>
      <c r="BZ213" s="1206"/>
      <c r="CA213" s="1206"/>
      <c r="CB213" s="1206"/>
      <c r="CC213" s="1206"/>
      <c r="CD213" s="1206"/>
      <c r="CE213" s="1206"/>
      <c r="CF213" s="1206"/>
      <c r="CG213" s="1206"/>
      <c r="CH213" s="1206"/>
      <c r="CI213" s="1206"/>
      <c r="CJ213" s="1206"/>
      <c r="CK213" s="1206"/>
      <c r="CL213" s="1206"/>
      <c r="CM213" s="1206"/>
      <c r="CN213" s="1206"/>
      <c r="CO213" s="1206"/>
      <c r="CP213" s="1206"/>
      <c r="CQ213" s="1206"/>
      <c r="CR213" s="1206"/>
      <c r="CS213" s="1206"/>
      <c r="CT213" s="1206"/>
      <c r="CU213" s="1206"/>
      <c r="CV213" s="1206"/>
      <c r="CW213" s="1206"/>
      <c r="CX213" s="1206"/>
      <c r="CY213" s="1206"/>
      <c r="CZ213" s="1206"/>
      <c r="DA213" s="1206"/>
      <c r="DB213" s="1206"/>
      <c r="DC213" s="1206"/>
      <c r="DD213" s="1206"/>
      <c r="DE213" s="1206"/>
      <c r="DF213" s="1206"/>
      <c r="DG213" s="1206"/>
      <c r="DH213" s="1206"/>
      <c r="DI213" s="1206"/>
      <c r="DJ213" s="1206"/>
      <c r="DK213" s="1206"/>
      <c r="DL213" s="1206"/>
      <c r="DM213" s="1206"/>
      <c r="DN213" s="1206"/>
      <c r="DO213" s="1206"/>
      <c r="DP213" s="1206"/>
      <c r="DQ213" s="1206"/>
    </row>
    <row r="214" spans="1:121" x14ac:dyDescent="0.2">
      <c r="A214" s="1209"/>
      <c r="B214" s="1209"/>
      <c r="C214" s="1209"/>
      <c r="D214" s="1209"/>
      <c r="E214" s="1209"/>
      <c r="F214" s="1209"/>
      <c r="G214" s="1209"/>
      <c r="H214" s="1209"/>
      <c r="I214" s="1209"/>
      <c r="J214" s="1209"/>
      <c r="K214" s="1209"/>
      <c r="L214" s="1209"/>
      <c r="M214" s="1209"/>
      <c r="N214" s="1209"/>
      <c r="O214" s="1209"/>
      <c r="P214" s="1209"/>
      <c r="Q214" s="1209"/>
      <c r="R214" s="1209"/>
      <c r="S214" s="1209"/>
      <c r="T214" s="1209"/>
      <c r="U214" s="1209"/>
      <c r="V214" s="1209"/>
      <c r="W214" s="1209"/>
      <c r="X214" s="1209"/>
      <c r="Y214" s="1209"/>
      <c r="Z214" s="1209"/>
      <c r="AA214" s="1209"/>
      <c r="AB214" s="1209"/>
      <c r="AC214" s="1209"/>
      <c r="AD214" s="1209"/>
      <c r="AE214" s="1209"/>
      <c r="AF214" s="1209"/>
      <c r="AG214" s="1210"/>
      <c r="AH214" s="1210"/>
      <c r="AI214" s="1210"/>
      <c r="AJ214" s="1210"/>
      <c r="AK214" s="1206"/>
      <c r="AL214" s="1206"/>
      <c r="AM214" s="1206"/>
      <c r="AN214" s="1206"/>
      <c r="AO214" s="1206"/>
      <c r="AP214" s="1206"/>
      <c r="AQ214" s="1206"/>
      <c r="AR214" s="1206"/>
      <c r="AS214" s="1206"/>
      <c r="AT214" s="1206"/>
      <c r="AU214" s="1206"/>
      <c r="AV214" s="1206"/>
      <c r="AW214" s="1206"/>
      <c r="AX214" s="1206"/>
      <c r="AY214" s="1206"/>
      <c r="AZ214" s="1206"/>
      <c r="BA214" s="1206"/>
      <c r="BB214" s="1206"/>
      <c r="BC214" s="1206"/>
      <c r="BD214" s="1206"/>
      <c r="BE214" s="1206"/>
      <c r="BF214" s="1206"/>
      <c r="BG214" s="1206"/>
      <c r="BH214" s="1206"/>
      <c r="BI214" s="1206"/>
      <c r="BJ214" s="1206"/>
      <c r="BK214" s="1206"/>
      <c r="BL214" s="1206"/>
      <c r="BM214" s="1206"/>
      <c r="BN214" s="1206"/>
      <c r="BO214" s="1206"/>
      <c r="BP214" s="1206"/>
      <c r="BQ214" s="1206"/>
      <c r="BR214" s="1206"/>
      <c r="BS214" s="1206"/>
      <c r="BT214" s="1206"/>
      <c r="BU214" s="1206"/>
      <c r="BV214" s="1206"/>
      <c r="BW214" s="1206"/>
      <c r="BX214" s="1206"/>
      <c r="BY214" s="1206"/>
      <c r="BZ214" s="1206"/>
      <c r="CA214" s="1206"/>
      <c r="CB214" s="1206"/>
      <c r="CC214" s="1206"/>
      <c r="CD214" s="1206"/>
      <c r="CE214" s="1206"/>
      <c r="CF214" s="1206"/>
      <c r="CG214" s="1206"/>
      <c r="CH214" s="1206"/>
      <c r="CI214" s="1206"/>
      <c r="CJ214" s="1206"/>
      <c r="CK214" s="1206"/>
      <c r="CL214" s="1206"/>
      <c r="CM214" s="1206"/>
      <c r="CN214" s="1206"/>
      <c r="CO214" s="1206"/>
      <c r="CP214" s="1206"/>
      <c r="CQ214" s="1206"/>
      <c r="CR214" s="1206"/>
      <c r="CS214" s="1206"/>
      <c r="CT214" s="1206"/>
      <c r="CU214" s="1206"/>
      <c r="CV214" s="1206"/>
      <c r="CW214" s="1206"/>
      <c r="CX214" s="1206"/>
      <c r="CY214" s="1206"/>
      <c r="CZ214" s="1206"/>
      <c r="DA214" s="1206"/>
      <c r="DB214" s="1206"/>
      <c r="DC214" s="1206"/>
      <c r="DD214" s="1206"/>
      <c r="DE214" s="1206"/>
      <c r="DF214" s="1206"/>
      <c r="DG214" s="1206"/>
      <c r="DH214" s="1206"/>
      <c r="DI214" s="1206"/>
      <c r="DJ214" s="1206"/>
      <c r="DK214" s="1206"/>
      <c r="DL214" s="1206"/>
      <c r="DM214" s="1206"/>
      <c r="DN214" s="1206"/>
      <c r="DO214" s="1206"/>
      <c r="DP214" s="1206"/>
      <c r="DQ214" s="1206"/>
    </row>
    <row r="215" spans="1:121" x14ac:dyDescent="0.2">
      <c r="A215" s="1209"/>
      <c r="B215" s="1209"/>
      <c r="C215" s="1209"/>
      <c r="D215" s="1209"/>
      <c r="E215" s="1209"/>
      <c r="F215" s="1209"/>
      <c r="G215" s="1209"/>
      <c r="H215" s="1209"/>
      <c r="I215" s="1209"/>
      <c r="J215" s="1209"/>
      <c r="K215" s="1209"/>
      <c r="L215" s="1209"/>
      <c r="M215" s="1209"/>
      <c r="N215" s="1209"/>
      <c r="O215" s="1209"/>
      <c r="P215" s="1209"/>
      <c r="Q215" s="1209"/>
      <c r="R215" s="1209"/>
      <c r="S215" s="1209"/>
      <c r="T215" s="1209"/>
      <c r="U215" s="1209"/>
      <c r="V215" s="1209"/>
      <c r="W215" s="1209"/>
      <c r="X215" s="1209"/>
      <c r="Y215" s="1209"/>
      <c r="Z215" s="1209"/>
      <c r="AA215" s="1209"/>
      <c r="AB215" s="1209"/>
      <c r="AC215" s="1209"/>
      <c r="AD215" s="1209"/>
      <c r="AE215" s="1209"/>
      <c r="AF215" s="1209"/>
      <c r="AG215" s="1210"/>
      <c r="AH215" s="1210"/>
      <c r="AI215" s="1210"/>
      <c r="AJ215" s="1210"/>
      <c r="AK215" s="1206"/>
      <c r="AL215" s="1206"/>
      <c r="AM215" s="1206"/>
      <c r="AN215" s="1206"/>
      <c r="AO215" s="1206"/>
      <c r="AP215" s="1206"/>
      <c r="AQ215" s="1206"/>
      <c r="AR215" s="1206"/>
      <c r="AS215" s="1206"/>
      <c r="AT215" s="1206"/>
      <c r="AU215" s="1206"/>
      <c r="AV215" s="1206"/>
      <c r="AW215" s="1206"/>
      <c r="AX215" s="1206"/>
      <c r="AY215" s="1206"/>
      <c r="AZ215" s="1206"/>
      <c r="BA215" s="1206"/>
      <c r="BB215" s="1206"/>
      <c r="BC215" s="1206"/>
      <c r="BD215" s="1206"/>
      <c r="BE215" s="1206"/>
      <c r="BF215" s="1206"/>
      <c r="BG215" s="1206"/>
      <c r="BH215" s="1206"/>
      <c r="BI215" s="1206"/>
      <c r="BJ215" s="1206"/>
      <c r="BK215" s="1206"/>
      <c r="BL215" s="1206"/>
      <c r="BM215" s="1206"/>
      <c r="BN215" s="1206"/>
      <c r="BO215" s="1206"/>
      <c r="BP215" s="1206"/>
      <c r="BQ215" s="1206"/>
      <c r="BR215" s="1206"/>
      <c r="BS215" s="1206"/>
      <c r="BT215" s="1206"/>
      <c r="BU215" s="1206"/>
      <c r="BV215" s="1206"/>
      <c r="BW215" s="1206"/>
      <c r="BX215" s="1206"/>
      <c r="BY215" s="1206"/>
      <c r="BZ215" s="1206"/>
      <c r="CA215" s="1206"/>
      <c r="CB215" s="1206"/>
      <c r="CC215" s="1206"/>
      <c r="CD215" s="1206"/>
      <c r="CE215" s="1206"/>
      <c r="CF215" s="1206"/>
      <c r="CG215" s="1206"/>
      <c r="CH215" s="1206"/>
      <c r="CI215" s="1206"/>
      <c r="CJ215" s="1206"/>
      <c r="CK215" s="1206"/>
      <c r="CL215" s="1206"/>
      <c r="CM215" s="1206"/>
      <c r="CN215" s="1206"/>
      <c r="CO215" s="1206"/>
      <c r="CP215" s="1206"/>
      <c r="CQ215" s="1206"/>
      <c r="CR215" s="1206"/>
      <c r="CS215" s="1206"/>
      <c r="CT215" s="1206"/>
      <c r="CU215" s="1206"/>
      <c r="CV215" s="1206"/>
      <c r="CW215" s="1206"/>
      <c r="CX215" s="1206"/>
      <c r="CY215" s="1206"/>
      <c r="CZ215" s="1206"/>
      <c r="DA215" s="1206"/>
      <c r="DB215" s="1206"/>
      <c r="DC215" s="1206"/>
      <c r="DD215" s="1206"/>
      <c r="DE215" s="1206"/>
      <c r="DF215" s="1206"/>
      <c r="DG215" s="1206"/>
      <c r="DH215" s="1206"/>
      <c r="DI215" s="1206"/>
      <c r="DJ215" s="1206"/>
      <c r="DK215" s="1206"/>
      <c r="DL215" s="1206"/>
      <c r="DM215" s="1206"/>
      <c r="DN215" s="1206"/>
      <c r="DO215" s="1206"/>
      <c r="DP215" s="1206"/>
      <c r="DQ215" s="1206"/>
    </row>
    <row r="216" spans="1:121" x14ac:dyDescent="0.2">
      <c r="A216" s="1209"/>
      <c r="B216" s="1209"/>
      <c r="C216" s="1209"/>
      <c r="D216" s="1209"/>
      <c r="E216" s="1209"/>
      <c r="F216" s="1209"/>
      <c r="G216" s="1209"/>
      <c r="H216" s="1209"/>
      <c r="I216" s="1209"/>
      <c r="J216" s="1209"/>
      <c r="K216" s="1209"/>
      <c r="L216" s="1209"/>
      <c r="M216" s="1209"/>
      <c r="N216" s="1209"/>
      <c r="O216" s="1209"/>
      <c r="P216" s="1209"/>
      <c r="Q216" s="1209"/>
      <c r="R216" s="1209"/>
      <c r="S216" s="1209"/>
      <c r="T216" s="1209"/>
      <c r="U216" s="1209"/>
      <c r="V216" s="1209"/>
      <c r="W216" s="1209"/>
      <c r="X216" s="1209"/>
      <c r="Y216" s="1209"/>
      <c r="Z216" s="1209"/>
      <c r="AA216" s="1209"/>
      <c r="AB216" s="1209"/>
      <c r="AC216" s="1209"/>
      <c r="AD216" s="1209"/>
      <c r="AE216" s="1209"/>
      <c r="AF216" s="1209"/>
      <c r="AG216" s="1210"/>
      <c r="AH216" s="1210"/>
      <c r="AI216" s="1210"/>
      <c r="AJ216" s="1210"/>
      <c r="AK216" s="1206"/>
      <c r="AL216" s="1206"/>
      <c r="AM216" s="1206"/>
      <c r="AN216" s="1206"/>
      <c r="AO216" s="1206"/>
      <c r="AP216" s="1206"/>
      <c r="AQ216" s="1206"/>
      <c r="AR216" s="1206"/>
      <c r="AS216" s="1206"/>
      <c r="AT216" s="1206"/>
      <c r="AU216" s="1206"/>
      <c r="AV216" s="1206"/>
      <c r="AW216" s="1206"/>
      <c r="AX216" s="1206"/>
      <c r="AY216" s="1206"/>
      <c r="AZ216" s="1206"/>
      <c r="BA216" s="1206"/>
      <c r="BB216" s="1206"/>
      <c r="BC216" s="1206"/>
      <c r="BD216" s="1206"/>
      <c r="BE216" s="1206"/>
      <c r="BF216" s="1206"/>
      <c r="BG216" s="1206"/>
      <c r="BH216" s="1206"/>
      <c r="BI216" s="1206"/>
      <c r="BJ216" s="1206"/>
      <c r="BK216" s="1206"/>
      <c r="BL216" s="1206"/>
      <c r="BM216" s="1206"/>
      <c r="BN216" s="1206"/>
      <c r="BO216" s="1206"/>
      <c r="BP216" s="1206"/>
      <c r="BQ216" s="1206"/>
      <c r="BR216" s="1206"/>
      <c r="BS216" s="1206"/>
      <c r="BT216" s="1206"/>
      <c r="BU216" s="1206"/>
      <c r="BV216" s="1206"/>
      <c r="BW216" s="1206"/>
      <c r="BX216" s="1206"/>
      <c r="BY216" s="1206"/>
      <c r="BZ216" s="1206"/>
      <c r="CA216" s="1206"/>
      <c r="CB216" s="1206"/>
      <c r="CC216" s="1206"/>
      <c r="CD216" s="1206"/>
      <c r="CE216" s="1206"/>
      <c r="CF216" s="1206"/>
      <c r="CG216" s="1206"/>
      <c r="CH216" s="1206"/>
      <c r="CI216" s="1206"/>
      <c r="CJ216" s="1206"/>
      <c r="CK216" s="1206"/>
      <c r="CL216" s="1206"/>
      <c r="CM216" s="1206"/>
      <c r="CN216" s="1206"/>
      <c r="CO216" s="1206"/>
      <c r="CP216" s="1206"/>
      <c r="CQ216" s="1206"/>
      <c r="CR216" s="1206"/>
      <c r="CS216" s="1206"/>
      <c r="CT216" s="1206"/>
      <c r="CU216" s="1206"/>
      <c r="CV216" s="1206"/>
      <c r="CW216" s="1206"/>
      <c r="CX216" s="1206"/>
      <c r="CY216" s="1206"/>
      <c r="CZ216" s="1206"/>
      <c r="DA216" s="1206"/>
      <c r="DB216" s="1206"/>
      <c r="DC216" s="1206"/>
      <c r="DD216" s="1206"/>
      <c r="DE216" s="1206"/>
      <c r="DF216" s="1206"/>
      <c r="DG216" s="1206"/>
      <c r="DH216" s="1206"/>
      <c r="DI216" s="1206"/>
      <c r="DJ216" s="1206"/>
      <c r="DK216" s="1206"/>
      <c r="DL216" s="1206"/>
      <c r="DM216" s="1206"/>
      <c r="DN216" s="1206"/>
      <c r="DO216" s="1206"/>
      <c r="DP216" s="1206"/>
      <c r="DQ216" s="1206"/>
    </row>
    <row r="217" spans="1:121" x14ac:dyDescent="0.2">
      <c r="A217" s="1209"/>
      <c r="B217" s="1209"/>
      <c r="C217" s="1209"/>
      <c r="D217" s="1209"/>
      <c r="E217" s="1209"/>
      <c r="F217" s="1209"/>
      <c r="G217" s="1209"/>
      <c r="H217" s="1209"/>
      <c r="I217" s="1209"/>
      <c r="J217" s="1209"/>
      <c r="K217" s="1209"/>
      <c r="L217" s="1209"/>
      <c r="M217" s="1209"/>
      <c r="N217" s="1209"/>
      <c r="O217" s="1209"/>
      <c r="P217" s="1209"/>
      <c r="Q217" s="1209"/>
      <c r="R217" s="1209"/>
      <c r="S217" s="1209"/>
      <c r="T217" s="1209"/>
      <c r="U217" s="1209"/>
      <c r="V217" s="1209"/>
      <c r="W217" s="1209"/>
      <c r="X217" s="1209"/>
      <c r="Y217" s="1209"/>
      <c r="Z217" s="1209"/>
      <c r="AA217" s="1209"/>
      <c r="AB217" s="1209"/>
      <c r="AC217" s="1209"/>
      <c r="AD217" s="1209"/>
      <c r="AE217" s="1209"/>
      <c r="AF217" s="1209"/>
      <c r="AG217" s="1210"/>
      <c r="AH217" s="1210"/>
      <c r="AI217" s="1210"/>
      <c r="AJ217" s="1210"/>
      <c r="AK217" s="1206"/>
      <c r="AL217" s="1206"/>
      <c r="AM217" s="1206"/>
      <c r="AN217" s="1206"/>
      <c r="AO217" s="1206"/>
      <c r="AP217" s="1206"/>
      <c r="AQ217" s="1206"/>
      <c r="AR217" s="1206"/>
      <c r="AS217" s="1206"/>
      <c r="AT217" s="1206"/>
      <c r="AU217" s="1206"/>
      <c r="AV217" s="1206"/>
      <c r="AW217" s="1206"/>
      <c r="AX217" s="1206"/>
      <c r="AY217" s="1206"/>
      <c r="AZ217" s="1206"/>
      <c r="BA217" s="1206"/>
      <c r="BB217" s="1206"/>
      <c r="BC217" s="1206"/>
      <c r="BD217" s="1206"/>
      <c r="BE217" s="1206"/>
      <c r="BF217" s="1206"/>
      <c r="BG217" s="1206"/>
      <c r="BH217" s="1206"/>
      <c r="BI217" s="1206"/>
      <c r="BJ217" s="1206"/>
      <c r="BK217" s="1206"/>
      <c r="BL217" s="1206"/>
      <c r="BM217" s="1206"/>
      <c r="BN217" s="1206"/>
      <c r="BO217" s="1206"/>
      <c r="BP217" s="1206"/>
      <c r="BQ217" s="1206"/>
      <c r="BR217" s="1206"/>
      <c r="BS217" s="1206"/>
      <c r="BT217" s="1206"/>
      <c r="BU217" s="1206"/>
      <c r="BV217" s="1206"/>
      <c r="BW217" s="1206"/>
      <c r="BX217" s="1206"/>
      <c r="BY217" s="1206"/>
      <c r="BZ217" s="1206"/>
      <c r="CA217" s="1206"/>
      <c r="CB217" s="1206"/>
      <c r="CC217" s="1206"/>
      <c r="CD217" s="1206"/>
      <c r="CE217" s="1206"/>
      <c r="CF217" s="1206"/>
      <c r="CG217" s="1206"/>
      <c r="CH217" s="1206"/>
      <c r="CI217" s="1206"/>
      <c r="CJ217" s="1206"/>
      <c r="CK217" s="1206"/>
      <c r="CL217" s="1206"/>
      <c r="CM217" s="1206"/>
      <c r="CN217" s="1206"/>
      <c r="CO217" s="1206"/>
      <c r="CP217" s="1206"/>
      <c r="CQ217" s="1206"/>
      <c r="CR217" s="1206"/>
      <c r="CS217" s="1206"/>
      <c r="CT217" s="1206"/>
      <c r="CU217" s="1206"/>
      <c r="CV217" s="1206"/>
      <c r="CW217" s="1206"/>
      <c r="CX217" s="1206"/>
      <c r="CY217" s="1206"/>
      <c r="CZ217" s="1206"/>
      <c r="DA217" s="1206"/>
      <c r="DB217" s="1206"/>
      <c r="DC217" s="1206"/>
      <c r="DD217" s="1206"/>
      <c r="DE217" s="1206"/>
      <c r="DF217" s="1206"/>
      <c r="DG217" s="1206"/>
      <c r="DH217" s="1206"/>
      <c r="DI217" s="1206"/>
      <c r="DJ217" s="1206"/>
      <c r="DK217" s="1206"/>
      <c r="DL217" s="1206"/>
      <c r="DM217" s="1206"/>
      <c r="DN217" s="1206"/>
      <c r="DO217" s="1206"/>
      <c r="DP217" s="1206"/>
      <c r="DQ217" s="1206"/>
    </row>
    <row r="218" spans="1:121" x14ac:dyDescent="0.2">
      <c r="A218" s="1209"/>
      <c r="B218" s="1209"/>
      <c r="C218" s="1209"/>
      <c r="D218" s="1209"/>
      <c r="E218" s="1209"/>
      <c r="F218" s="1209"/>
      <c r="G218" s="1209"/>
      <c r="H218" s="1209"/>
      <c r="I218" s="1209"/>
      <c r="J218" s="1209"/>
      <c r="K218" s="1209"/>
      <c r="L218" s="1209"/>
      <c r="M218" s="1209"/>
      <c r="N218" s="1209"/>
      <c r="O218" s="1209"/>
      <c r="P218" s="1209"/>
      <c r="Q218" s="1209"/>
      <c r="R218" s="1209"/>
      <c r="S218" s="1209"/>
      <c r="T218" s="1209"/>
      <c r="U218" s="1209"/>
      <c r="V218" s="1209"/>
      <c r="W218" s="1209"/>
      <c r="X218" s="1209"/>
      <c r="Y218" s="1209"/>
      <c r="Z218" s="1209"/>
      <c r="AA218" s="1209"/>
      <c r="AB218" s="1209"/>
      <c r="AC218" s="1209"/>
      <c r="AD218" s="1209"/>
      <c r="AE218" s="1209"/>
      <c r="AF218" s="1209"/>
      <c r="AG218" s="1210"/>
      <c r="AH218" s="1210"/>
      <c r="AI218" s="1210"/>
      <c r="AJ218" s="1210"/>
      <c r="AK218" s="1206"/>
      <c r="AL218" s="1206"/>
      <c r="AM218" s="1206"/>
      <c r="AN218" s="1206"/>
      <c r="AO218" s="1206"/>
      <c r="AP218" s="1206"/>
      <c r="AQ218" s="1206"/>
      <c r="AR218" s="1206"/>
      <c r="AS218" s="1206"/>
      <c r="AT218" s="1206"/>
      <c r="AU218" s="1206"/>
      <c r="AV218" s="1206"/>
      <c r="AW218" s="1206"/>
      <c r="AX218" s="1206"/>
      <c r="AY218" s="1206"/>
      <c r="AZ218" s="1206"/>
      <c r="BA218" s="1206"/>
      <c r="BB218" s="1206"/>
      <c r="BC218" s="1206"/>
      <c r="BD218" s="1206"/>
      <c r="BE218" s="1206"/>
      <c r="BF218" s="1206"/>
      <c r="BG218" s="1206"/>
      <c r="BH218" s="1206"/>
      <c r="BI218" s="1206"/>
      <c r="BJ218" s="1206"/>
      <c r="BK218" s="1206"/>
      <c r="BL218" s="1206"/>
      <c r="BM218" s="1206"/>
      <c r="BN218" s="1206"/>
      <c r="BO218" s="1206"/>
      <c r="BP218" s="1206"/>
      <c r="BQ218" s="1206"/>
      <c r="BR218" s="1206"/>
      <c r="BS218" s="1206"/>
      <c r="BT218" s="1206"/>
      <c r="BU218" s="1206"/>
      <c r="BV218" s="1206"/>
      <c r="BW218" s="1206"/>
      <c r="BX218" s="1206"/>
      <c r="BY218" s="1206"/>
      <c r="BZ218" s="1206"/>
      <c r="CA218" s="1206"/>
      <c r="CB218" s="1206"/>
      <c r="CC218" s="1206"/>
      <c r="CD218" s="1206"/>
      <c r="CE218" s="1206"/>
      <c r="CF218" s="1206"/>
      <c r="CG218" s="1206"/>
      <c r="CH218" s="1206"/>
      <c r="CI218" s="1206"/>
      <c r="CJ218" s="1206"/>
      <c r="CK218" s="1206"/>
      <c r="CL218" s="1206"/>
      <c r="CM218" s="1206"/>
      <c r="CN218" s="1206"/>
      <c r="CO218" s="1206"/>
      <c r="CP218" s="1206"/>
      <c r="CQ218" s="1206"/>
      <c r="CR218" s="1206"/>
      <c r="CS218" s="1206"/>
      <c r="CT218" s="1206"/>
      <c r="CU218" s="1206"/>
      <c r="CV218" s="1206"/>
      <c r="CW218" s="1206"/>
      <c r="CX218" s="1206"/>
      <c r="CY218" s="1206"/>
      <c r="CZ218" s="1206"/>
      <c r="DA218" s="1206"/>
      <c r="DB218" s="1206"/>
      <c r="DC218" s="1206"/>
      <c r="DD218" s="1206"/>
      <c r="DE218" s="1206"/>
      <c r="DF218" s="1206"/>
      <c r="DG218" s="1206"/>
      <c r="DH218" s="1206"/>
      <c r="DI218" s="1206"/>
      <c r="DJ218" s="1206"/>
      <c r="DK218" s="1206"/>
      <c r="DL218" s="1206"/>
      <c r="DM218" s="1206"/>
      <c r="DN218" s="1206"/>
      <c r="DO218" s="1206"/>
      <c r="DP218" s="1206"/>
      <c r="DQ218" s="1206"/>
    </row>
    <row r="219" spans="1:121" x14ac:dyDescent="0.2">
      <c r="A219" s="1209"/>
      <c r="B219" s="1209"/>
      <c r="C219" s="1209"/>
      <c r="D219" s="1209"/>
      <c r="E219" s="1209"/>
      <c r="F219" s="1209"/>
      <c r="G219" s="1209"/>
      <c r="H219" s="1209"/>
      <c r="I219" s="1209"/>
      <c r="J219" s="1209"/>
      <c r="K219" s="1209"/>
      <c r="L219" s="1209"/>
      <c r="M219" s="1209"/>
      <c r="N219" s="1209"/>
      <c r="O219" s="1209"/>
      <c r="P219" s="1209"/>
      <c r="Q219" s="1209"/>
      <c r="R219" s="1209"/>
      <c r="S219" s="1209"/>
      <c r="T219" s="1209"/>
      <c r="U219" s="1209"/>
      <c r="V219" s="1209"/>
      <c r="W219" s="1209"/>
      <c r="X219" s="1209"/>
      <c r="Y219" s="1209"/>
      <c r="Z219" s="1209"/>
      <c r="AA219" s="1209"/>
      <c r="AB219" s="1209"/>
      <c r="AC219" s="1209"/>
      <c r="AD219" s="1209"/>
      <c r="AE219" s="1209"/>
      <c r="AF219" s="1209"/>
      <c r="AG219" s="1210"/>
      <c r="AH219" s="1210"/>
      <c r="AI219" s="1210"/>
      <c r="AJ219" s="1210"/>
      <c r="AK219" s="1206"/>
      <c r="AL219" s="1206"/>
      <c r="AM219" s="1206"/>
      <c r="AN219" s="1206"/>
      <c r="AO219" s="1206"/>
      <c r="AP219" s="1206"/>
      <c r="AQ219" s="1206"/>
      <c r="AR219" s="1206"/>
      <c r="AS219" s="1206"/>
      <c r="AT219" s="1206"/>
      <c r="AU219" s="1206"/>
      <c r="AV219" s="1206"/>
      <c r="AW219" s="1206"/>
      <c r="AX219" s="1206"/>
      <c r="AY219" s="1206"/>
      <c r="AZ219" s="1206"/>
      <c r="BA219" s="1206"/>
      <c r="BB219" s="1206"/>
      <c r="BC219" s="1206"/>
      <c r="BD219" s="1206"/>
      <c r="BE219" s="1206"/>
      <c r="BF219" s="1206"/>
      <c r="BG219" s="1206"/>
      <c r="BH219" s="1206"/>
      <c r="BI219" s="1206"/>
      <c r="BJ219" s="1206"/>
      <c r="BK219" s="1206"/>
      <c r="BL219" s="1206"/>
      <c r="BM219" s="1206"/>
      <c r="BN219" s="1206"/>
      <c r="BO219" s="1206"/>
      <c r="BP219" s="1206"/>
      <c r="BQ219" s="1206"/>
      <c r="BR219" s="1206"/>
      <c r="BS219" s="1206"/>
      <c r="BT219" s="1206"/>
      <c r="BU219" s="1206"/>
      <c r="BV219" s="1206"/>
      <c r="BW219" s="1206"/>
      <c r="BX219" s="1206"/>
      <c r="BY219" s="1206"/>
      <c r="BZ219" s="1206"/>
      <c r="CA219" s="1206"/>
      <c r="CB219" s="1206"/>
      <c r="CC219" s="1206"/>
      <c r="CD219" s="1206"/>
      <c r="CE219" s="1206"/>
      <c r="CF219" s="1206"/>
      <c r="CG219" s="1206"/>
      <c r="CH219" s="1206"/>
      <c r="CI219" s="1206"/>
      <c r="CJ219" s="1206"/>
      <c r="CK219" s="1206"/>
      <c r="CL219" s="1206"/>
      <c r="CM219" s="1206"/>
      <c r="CN219" s="1206"/>
      <c r="CO219" s="1206"/>
      <c r="CP219" s="1206"/>
      <c r="CQ219" s="1206"/>
      <c r="CR219" s="1206"/>
      <c r="CS219" s="1206"/>
      <c r="CT219" s="1206"/>
      <c r="CU219" s="1206"/>
      <c r="CV219" s="1206"/>
      <c r="CW219" s="1206"/>
      <c r="CX219" s="1206"/>
      <c r="CY219" s="1206"/>
      <c r="CZ219" s="1206"/>
      <c r="DA219" s="1206"/>
      <c r="DB219" s="1206"/>
      <c r="DC219" s="1206"/>
      <c r="DD219" s="1206"/>
      <c r="DE219" s="1206"/>
      <c r="DF219" s="1206"/>
      <c r="DG219" s="1206"/>
      <c r="DH219" s="1206"/>
      <c r="DI219" s="1206"/>
      <c r="DJ219" s="1206"/>
      <c r="DK219" s="1206"/>
      <c r="DL219" s="1206"/>
      <c r="DM219" s="1206"/>
      <c r="DN219" s="1206"/>
      <c r="DO219" s="1206"/>
      <c r="DP219" s="1206"/>
      <c r="DQ219" s="1206"/>
    </row>
    <row r="220" spans="1:121" x14ac:dyDescent="0.2">
      <c r="A220" s="1209"/>
      <c r="B220" s="1209"/>
      <c r="C220" s="1209"/>
      <c r="D220" s="1209"/>
      <c r="E220" s="1209"/>
      <c r="F220" s="1209"/>
      <c r="G220" s="1209"/>
      <c r="H220" s="1209"/>
      <c r="I220" s="1209"/>
      <c r="J220" s="1209"/>
      <c r="K220" s="1209"/>
      <c r="L220" s="1209"/>
      <c r="M220" s="1209"/>
      <c r="N220" s="1209"/>
      <c r="O220" s="1209"/>
      <c r="P220" s="1209"/>
      <c r="Q220" s="1209"/>
      <c r="R220" s="1209"/>
      <c r="S220" s="1209"/>
      <c r="T220" s="1209"/>
      <c r="U220" s="1209"/>
      <c r="V220" s="1209"/>
      <c r="W220" s="1209"/>
      <c r="X220" s="1209"/>
      <c r="Y220" s="1209"/>
      <c r="Z220" s="1209"/>
      <c r="AA220" s="1209"/>
      <c r="AB220" s="1209"/>
      <c r="AC220" s="1209"/>
      <c r="AD220" s="1209"/>
      <c r="AE220" s="1209"/>
      <c r="AF220" s="1209"/>
      <c r="AG220" s="1210"/>
      <c r="AH220" s="1210"/>
      <c r="AI220" s="1210"/>
      <c r="AJ220" s="1210"/>
      <c r="AK220" s="1206"/>
      <c r="AL220" s="1206"/>
      <c r="AM220" s="1206"/>
      <c r="AN220" s="1206"/>
      <c r="AO220" s="1206"/>
      <c r="AP220" s="1206"/>
      <c r="AQ220" s="1206"/>
      <c r="AR220" s="1206"/>
      <c r="AS220" s="1206"/>
      <c r="AT220" s="1206"/>
      <c r="AU220" s="1206"/>
      <c r="AV220" s="1206"/>
      <c r="AW220" s="1206"/>
      <c r="AX220" s="1206"/>
      <c r="AY220" s="1206"/>
      <c r="AZ220" s="1206"/>
      <c r="BA220" s="1206"/>
      <c r="BB220" s="1206"/>
      <c r="BC220" s="1206"/>
      <c r="BD220" s="1206"/>
      <c r="BE220" s="1206"/>
      <c r="BF220" s="1206"/>
      <c r="BG220" s="1206"/>
      <c r="BH220" s="1206"/>
      <c r="BI220" s="1206"/>
      <c r="BJ220" s="1206"/>
      <c r="BK220" s="1206"/>
      <c r="BL220" s="1206"/>
      <c r="BM220" s="1206"/>
      <c r="BN220" s="1206"/>
      <c r="BO220" s="1206"/>
      <c r="BP220" s="1206"/>
      <c r="BQ220" s="1206"/>
      <c r="BR220" s="1206"/>
      <c r="BS220" s="1206"/>
      <c r="BT220" s="1206"/>
      <c r="BU220" s="1206"/>
      <c r="BV220" s="1206"/>
      <c r="BW220" s="1206"/>
      <c r="BX220" s="1206"/>
      <c r="BY220" s="1206"/>
      <c r="BZ220" s="1206"/>
      <c r="CA220" s="1206"/>
      <c r="CB220" s="1206"/>
      <c r="CC220" s="1206"/>
      <c r="CD220" s="1206"/>
      <c r="CE220" s="1206"/>
      <c r="CF220" s="1206"/>
      <c r="CG220" s="1206"/>
      <c r="CH220" s="1206"/>
      <c r="CI220" s="1206"/>
      <c r="CJ220" s="1206"/>
      <c r="CK220" s="1206"/>
      <c r="CL220" s="1206"/>
      <c r="CM220" s="1206"/>
      <c r="CN220" s="1206"/>
      <c r="CO220" s="1206"/>
      <c r="CP220" s="1206"/>
      <c r="CQ220" s="1206"/>
      <c r="CR220" s="1206"/>
      <c r="CS220" s="1206"/>
      <c r="CT220" s="1206"/>
      <c r="CU220" s="1206"/>
      <c r="CV220" s="1206"/>
      <c r="CW220" s="1206"/>
      <c r="CX220" s="1206"/>
      <c r="CY220" s="1206"/>
      <c r="CZ220" s="1206"/>
      <c r="DA220" s="1206"/>
      <c r="DB220" s="1206"/>
      <c r="DC220" s="1206"/>
      <c r="DD220" s="1206"/>
      <c r="DE220" s="1206"/>
      <c r="DF220" s="1206"/>
      <c r="DG220" s="1206"/>
      <c r="DH220" s="1206"/>
      <c r="DI220" s="1206"/>
      <c r="DJ220" s="1206"/>
      <c r="DK220" s="1206"/>
      <c r="DL220" s="1206"/>
      <c r="DM220" s="1206"/>
      <c r="DN220" s="1206"/>
      <c r="DO220" s="1206"/>
      <c r="DP220" s="1206"/>
      <c r="DQ220" s="1206"/>
    </row>
    <row r="221" spans="1:121" x14ac:dyDescent="0.2">
      <c r="A221" s="1209"/>
      <c r="B221" s="1209"/>
      <c r="C221" s="1209"/>
      <c r="D221" s="1209"/>
      <c r="E221" s="1209"/>
      <c r="F221" s="1209"/>
      <c r="G221" s="1209"/>
      <c r="H221" s="1209"/>
      <c r="I221" s="1209"/>
      <c r="J221" s="1209"/>
      <c r="K221" s="1209"/>
      <c r="L221" s="1209"/>
      <c r="M221" s="1209"/>
      <c r="N221" s="1209"/>
      <c r="O221" s="1209"/>
      <c r="P221" s="1209"/>
      <c r="Q221" s="1209"/>
      <c r="R221" s="1209"/>
      <c r="S221" s="1209"/>
      <c r="T221" s="1209"/>
      <c r="U221" s="1209"/>
      <c r="V221" s="1209"/>
      <c r="W221" s="1209"/>
      <c r="X221" s="1209"/>
      <c r="Y221" s="1209"/>
      <c r="Z221" s="1209"/>
      <c r="AA221" s="1209"/>
      <c r="AB221" s="1209"/>
      <c r="AC221" s="1209"/>
      <c r="AD221" s="1209"/>
      <c r="AE221" s="1209"/>
      <c r="AF221" s="1209"/>
      <c r="AG221" s="1210"/>
      <c r="AH221" s="1210"/>
      <c r="AI221" s="1210"/>
      <c r="AJ221" s="1210"/>
      <c r="AK221" s="1206"/>
      <c r="AL221" s="1206"/>
      <c r="AM221" s="1206"/>
      <c r="AN221" s="1206"/>
      <c r="AO221" s="1206"/>
      <c r="AP221" s="1206"/>
      <c r="AQ221" s="1206"/>
      <c r="AR221" s="1206"/>
      <c r="AS221" s="1206"/>
      <c r="AT221" s="1206"/>
      <c r="AU221" s="1206"/>
      <c r="AV221" s="1206"/>
      <c r="AW221" s="1206"/>
      <c r="AX221" s="1206"/>
      <c r="AY221" s="1206"/>
      <c r="AZ221" s="1206"/>
      <c r="BA221" s="1206"/>
      <c r="BB221" s="1206"/>
      <c r="BC221" s="1206"/>
      <c r="BD221" s="1206"/>
      <c r="BE221" s="1206"/>
      <c r="BF221" s="1206"/>
      <c r="BG221" s="1206"/>
      <c r="BH221" s="1206"/>
      <c r="BI221" s="1206"/>
      <c r="BJ221" s="1206"/>
      <c r="BK221" s="1206"/>
      <c r="BL221" s="1206"/>
      <c r="BM221" s="1206"/>
      <c r="BN221" s="1206"/>
      <c r="BO221" s="1206"/>
      <c r="BP221" s="1206"/>
      <c r="BQ221" s="1206"/>
      <c r="BR221" s="1206"/>
      <c r="BS221" s="1206"/>
      <c r="BT221" s="1206"/>
      <c r="BU221" s="1206"/>
      <c r="BV221" s="1206"/>
      <c r="BW221" s="1206"/>
      <c r="BX221" s="1206"/>
      <c r="BY221" s="1206"/>
      <c r="BZ221" s="1206"/>
      <c r="CA221" s="1206"/>
      <c r="CB221" s="1206"/>
      <c r="CC221" s="1206"/>
      <c r="CD221" s="1206"/>
      <c r="CE221" s="1206"/>
      <c r="CF221" s="1206"/>
      <c r="CG221" s="1206"/>
      <c r="CH221" s="1206"/>
      <c r="CI221" s="1206"/>
      <c r="CJ221" s="1206"/>
      <c r="CK221" s="1206"/>
      <c r="CL221" s="1206"/>
      <c r="CM221" s="1206"/>
      <c r="CN221" s="1206"/>
      <c r="CO221" s="1206"/>
      <c r="CP221" s="1206"/>
      <c r="CQ221" s="1206"/>
      <c r="CR221" s="1206"/>
      <c r="CS221" s="1206"/>
      <c r="CT221" s="1206"/>
      <c r="CU221" s="1206"/>
      <c r="CV221" s="1206"/>
      <c r="CW221" s="1206"/>
      <c r="CX221" s="1206"/>
      <c r="CY221" s="1206"/>
      <c r="CZ221" s="1206"/>
      <c r="DA221" s="1206"/>
      <c r="DB221" s="1206"/>
      <c r="DC221" s="1206"/>
      <c r="DD221" s="1206"/>
      <c r="DE221" s="1206"/>
      <c r="DF221" s="1206"/>
      <c r="DG221" s="1206"/>
      <c r="DH221" s="1206"/>
      <c r="DI221" s="1206"/>
      <c r="DJ221" s="1206"/>
      <c r="DK221" s="1206"/>
      <c r="DL221" s="1206"/>
      <c r="DM221" s="1206"/>
      <c r="DN221" s="1206"/>
      <c r="DO221" s="1206"/>
      <c r="DP221" s="1206"/>
      <c r="DQ221" s="1206"/>
    </row>
    <row r="222" spans="1:121" x14ac:dyDescent="0.2">
      <c r="A222" s="1209"/>
      <c r="B222" s="1209"/>
      <c r="C222" s="1209"/>
      <c r="D222" s="1209"/>
      <c r="E222" s="1209"/>
      <c r="F222" s="1209"/>
      <c r="G222" s="1209"/>
      <c r="H222" s="1209"/>
      <c r="I222" s="1209"/>
      <c r="J222" s="1209"/>
      <c r="K222" s="1209"/>
      <c r="L222" s="1209"/>
      <c r="M222" s="1209"/>
      <c r="N222" s="1209"/>
      <c r="O222" s="1209"/>
      <c r="P222" s="1209"/>
      <c r="Q222" s="1209"/>
      <c r="R222" s="1209"/>
      <c r="S222" s="1209"/>
      <c r="T222" s="1209"/>
      <c r="U222" s="1209"/>
      <c r="V222" s="1209"/>
      <c r="W222" s="1209"/>
      <c r="X222" s="1209"/>
      <c r="Y222" s="1209"/>
      <c r="Z222" s="1209"/>
      <c r="AA222" s="1209"/>
      <c r="AB222" s="1209"/>
      <c r="AC222" s="1209"/>
      <c r="AD222" s="1209"/>
      <c r="AE222" s="1209"/>
      <c r="AF222" s="1209"/>
      <c r="AG222" s="1210"/>
      <c r="AH222" s="1210"/>
      <c r="AI222" s="1210"/>
      <c r="AJ222" s="1210"/>
      <c r="AK222" s="1206"/>
      <c r="AL222" s="1206"/>
      <c r="AM222" s="1206"/>
      <c r="AN222" s="1206"/>
      <c r="AO222" s="1206"/>
      <c r="AP222" s="1206"/>
      <c r="AQ222" s="1206"/>
      <c r="AR222" s="1206"/>
      <c r="AS222" s="1206"/>
      <c r="AT222" s="1206"/>
      <c r="AU222" s="1206"/>
      <c r="AV222" s="1206"/>
      <c r="AW222" s="1206"/>
      <c r="AX222" s="1206"/>
      <c r="AY222" s="1206"/>
      <c r="AZ222" s="1206"/>
      <c r="BA222" s="1206"/>
      <c r="BB222" s="1206"/>
      <c r="BC222" s="1206"/>
      <c r="BD222" s="1206"/>
      <c r="BE222" s="1206"/>
      <c r="BF222" s="1206"/>
      <c r="BG222" s="1206"/>
      <c r="BH222" s="1206"/>
      <c r="BI222" s="1206"/>
      <c r="BJ222" s="1206"/>
      <c r="BK222" s="1206"/>
      <c r="BL222" s="1206"/>
      <c r="BM222" s="1206"/>
      <c r="BN222" s="1206"/>
      <c r="BO222" s="1206"/>
      <c r="BP222" s="1206"/>
      <c r="BQ222" s="1206"/>
      <c r="BR222" s="1206"/>
      <c r="BS222" s="1206"/>
      <c r="BT222" s="1206"/>
      <c r="BU222" s="1206"/>
      <c r="BV222" s="1206"/>
      <c r="BW222" s="1206"/>
      <c r="BX222" s="1206"/>
      <c r="BY222" s="1206"/>
      <c r="BZ222" s="1206"/>
      <c r="CA222" s="1206"/>
      <c r="CB222" s="1206"/>
      <c r="CC222" s="1206"/>
      <c r="CD222" s="1206"/>
      <c r="CE222" s="1206"/>
      <c r="CF222" s="1206"/>
      <c r="CG222" s="1206"/>
      <c r="CH222" s="1206"/>
      <c r="CI222" s="1206"/>
      <c r="CJ222" s="1206"/>
      <c r="CK222" s="1206"/>
      <c r="CL222" s="1206"/>
      <c r="CM222" s="1206"/>
      <c r="CN222" s="1206"/>
      <c r="CO222" s="1206"/>
      <c r="CP222" s="1206"/>
      <c r="CQ222" s="1206"/>
      <c r="CR222" s="1206"/>
      <c r="CS222" s="1206"/>
      <c r="CT222" s="1206"/>
      <c r="CU222" s="1206"/>
      <c r="CV222" s="1206"/>
      <c r="CW222" s="1206"/>
      <c r="CX222" s="1206"/>
      <c r="CY222" s="1206"/>
      <c r="CZ222" s="1206"/>
      <c r="DA222" s="1206"/>
      <c r="DB222" s="1206"/>
      <c r="DC222" s="1206"/>
      <c r="DD222" s="1206"/>
      <c r="DE222" s="1206"/>
      <c r="DF222" s="1206"/>
      <c r="DG222" s="1206"/>
      <c r="DH222" s="1206"/>
      <c r="DI222" s="1206"/>
      <c r="DJ222" s="1206"/>
      <c r="DK222" s="1206"/>
      <c r="DL222" s="1206"/>
      <c r="DM222" s="1206"/>
      <c r="DN222" s="1206"/>
      <c r="DO222" s="1206"/>
      <c r="DP222" s="1206"/>
      <c r="DQ222" s="1206"/>
    </row>
    <row r="223" spans="1:121" x14ac:dyDescent="0.2">
      <c r="A223" s="1209"/>
      <c r="B223" s="1209"/>
      <c r="C223" s="1209"/>
      <c r="D223" s="1209"/>
      <c r="E223" s="1209"/>
      <c r="F223" s="1209"/>
      <c r="G223" s="1209"/>
      <c r="H223" s="1209"/>
      <c r="I223" s="1209"/>
      <c r="J223" s="1209"/>
      <c r="K223" s="1209"/>
      <c r="L223" s="1209"/>
      <c r="M223" s="1209"/>
      <c r="N223" s="1209"/>
      <c r="O223" s="1209"/>
      <c r="P223" s="1209"/>
      <c r="Q223" s="1209"/>
      <c r="R223" s="1209"/>
      <c r="S223" s="1209"/>
      <c r="T223" s="1209"/>
      <c r="U223" s="1209"/>
      <c r="V223" s="1209"/>
      <c r="W223" s="1209"/>
      <c r="X223" s="1209"/>
      <c r="Y223" s="1209"/>
      <c r="Z223" s="1209"/>
      <c r="AA223" s="1209"/>
      <c r="AB223" s="1209"/>
      <c r="AC223" s="1209"/>
      <c r="AD223" s="1209"/>
      <c r="AE223" s="1209"/>
      <c r="AF223" s="1209"/>
      <c r="AG223" s="1210"/>
      <c r="AH223" s="1210"/>
      <c r="AI223" s="1210"/>
      <c r="AJ223" s="1210"/>
      <c r="AK223" s="1206"/>
      <c r="AL223" s="1206"/>
      <c r="AM223" s="1206"/>
      <c r="AN223" s="1206"/>
      <c r="AO223" s="1206"/>
      <c r="AP223" s="1206"/>
      <c r="AQ223" s="1206"/>
      <c r="AR223" s="1206"/>
      <c r="AS223" s="1206"/>
      <c r="AT223" s="1206"/>
      <c r="AU223" s="1206"/>
      <c r="AV223" s="1206"/>
      <c r="AW223" s="1206"/>
      <c r="AX223" s="1206"/>
      <c r="AY223" s="1206"/>
      <c r="AZ223" s="1206"/>
      <c r="BA223" s="1206"/>
      <c r="BB223" s="1206"/>
      <c r="BC223" s="1206"/>
      <c r="BD223" s="1206"/>
      <c r="BE223" s="1206"/>
      <c r="BF223" s="1206"/>
      <c r="BG223" s="1206"/>
      <c r="BH223" s="1206"/>
      <c r="BI223" s="1206"/>
      <c r="BJ223" s="1206"/>
      <c r="BK223" s="1206"/>
      <c r="BL223" s="1206"/>
      <c r="BM223" s="1206"/>
      <c r="BN223" s="1206"/>
      <c r="BO223" s="1206"/>
      <c r="BP223" s="1206"/>
      <c r="BQ223" s="1206"/>
      <c r="BR223" s="1206"/>
      <c r="BS223" s="1206"/>
      <c r="BT223" s="1206"/>
      <c r="BU223" s="1206"/>
      <c r="BV223" s="1206"/>
      <c r="BW223" s="1206"/>
      <c r="BX223" s="1206"/>
      <c r="BY223" s="1206"/>
      <c r="BZ223" s="1206"/>
      <c r="CA223" s="1206"/>
      <c r="CB223" s="1206"/>
      <c r="CC223" s="1206"/>
      <c r="CD223" s="1206"/>
      <c r="CE223" s="1206"/>
      <c r="CF223" s="1206"/>
      <c r="CG223" s="1206"/>
      <c r="CH223" s="1206"/>
      <c r="CI223" s="1206"/>
      <c r="CJ223" s="1206"/>
      <c r="CK223" s="1206"/>
      <c r="CL223" s="1206"/>
      <c r="CM223" s="1206"/>
      <c r="CN223" s="1206"/>
      <c r="CO223" s="1206"/>
      <c r="CP223" s="1206"/>
      <c r="CQ223" s="1206"/>
      <c r="CR223" s="1206"/>
      <c r="CS223" s="1206"/>
      <c r="CT223" s="1206"/>
      <c r="CU223" s="1206"/>
      <c r="CV223" s="1206"/>
      <c r="CW223" s="1206"/>
      <c r="CX223" s="1206"/>
      <c r="CY223" s="1206"/>
      <c r="CZ223" s="1206"/>
      <c r="DA223" s="1206"/>
      <c r="DB223" s="1206"/>
      <c r="DC223" s="1206"/>
      <c r="DD223" s="1206"/>
      <c r="DE223" s="1206"/>
      <c r="DF223" s="1206"/>
      <c r="DG223" s="1206"/>
      <c r="DH223" s="1206"/>
      <c r="DI223" s="1206"/>
      <c r="DJ223" s="1206"/>
      <c r="DK223" s="1206"/>
      <c r="DL223" s="1206"/>
      <c r="DM223" s="1206"/>
      <c r="DN223" s="1206"/>
      <c r="DO223" s="1206"/>
      <c r="DP223" s="1206"/>
      <c r="DQ223" s="1206"/>
    </row>
    <row r="224" spans="1:121" x14ac:dyDescent="0.2">
      <c r="A224" s="1209"/>
      <c r="B224" s="1209"/>
      <c r="C224" s="1209"/>
      <c r="D224" s="1209"/>
      <c r="E224" s="1209"/>
      <c r="F224" s="1209"/>
      <c r="G224" s="1209"/>
      <c r="H224" s="1209"/>
      <c r="I224" s="1209"/>
      <c r="J224" s="1209"/>
      <c r="K224" s="1209"/>
      <c r="L224" s="1209"/>
      <c r="M224" s="1209"/>
      <c r="N224" s="1209"/>
      <c r="O224" s="1209"/>
      <c r="P224" s="1209"/>
      <c r="Q224" s="1209"/>
      <c r="R224" s="1209"/>
      <c r="S224" s="1209"/>
      <c r="T224" s="1209"/>
      <c r="U224" s="1209"/>
      <c r="V224" s="1209"/>
      <c r="W224" s="1209"/>
      <c r="X224" s="1209"/>
      <c r="Y224" s="1209"/>
      <c r="Z224" s="1209"/>
      <c r="AA224" s="1209"/>
      <c r="AB224" s="1209"/>
      <c r="AC224" s="1209"/>
      <c r="AD224" s="1209"/>
      <c r="AE224" s="1209"/>
      <c r="AF224" s="1209"/>
      <c r="AG224" s="1210"/>
      <c r="AH224" s="1210"/>
      <c r="AI224" s="1210"/>
      <c r="AJ224" s="1210"/>
      <c r="AK224" s="1206"/>
      <c r="AL224" s="1206"/>
      <c r="AM224" s="1206"/>
      <c r="AN224" s="1206"/>
      <c r="AO224" s="1206"/>
      <c r="AP224" s="1206"/>
      <c r="AQ224" s="1206"/>
      <c r="AR224" s="1206"/>
      <c r="AS224" s="1206"/>
      <c r="AT224" s="1206"/>
      <c r="AU224" s="1206"/>
      <c r="AV224" s="1206"/>
      <c r="AW224" s="1206"/>
      <c r="AX224" s="1206"/>
      <c r="AY224" s="1206"/>
      <c r="AZ224" s="1206"/>
      <c r="BA224" s="1206"/>
      <c r="BB224" s="1206"/>
      <c r="BC224" s="1206"/>
      <c r="BD224" s="1206"/>
      <c r="BE224" s="1206"/>
      <c r="BF224" s="1206"/>
      <c r="BG224" s="1206"/>
      <c r="BH224" s="1206"/>
      <c r="BI224" s="1206"/>
      <c r="BJ224" s="1206"/>
      <c r="BK224" s="1206"/>
      <c r="BL224" s="1206"/>
      <c r="BM224" s="1206"/>
      <c r="BN224" s="1206"/>
      <c r="BO224" s="1206"/>
      <c r="BP224" s="1206"/>
      <c r="BQ224" s="1206"/>
      <c r="BR224" s="1206"/>
      <c r="BS224" s="1206"/>
      <c r="BT224" s="1206"/>
      <c r="BU224" s="1206"/>
      <c r="BV224" s="1206"/>
      <c r="BW224" s="1206"/>
      <c r="BX224" s="1206"/>
      <c r="BY224" s="1206"/>
      <c r="BZ224" s="1206"/>
      <c r="CA224" s="1206"/>
      <c r="CB224" s="1206"/>
      <c r="CC224" s="1206"/>
      <c r="CD224" s="1206"/>
      <c r="CE224" s="1206"/>
      <c r="CF224" s="1206"/>
      <c r="CG224" s="1206"/>
      <c r="CH224" s="1206"/>
      <c r="CI224" s="1206"/>
      <c r="CJ224" s="1206"/>
      <c r="CK224" s="1206"/>
      <c r="CL224" s="1206"/>
      <c r="CM224" s="1206"/>
      <c r="CN224" s="1206"/>
      <c r="CO224" s="1206"/>
      <c r="CP224" s="1206"/>
      <c r="CQ224" s="1206"/>
      <c r="CR224" s="1206"/>
      <c r="CS224" s="1206"/>
      <c r="CT224" s="1206"/>
      <c r="CU224" s="1206"/>
      <c r="CV224" s="1206"/>
      <c r="CW224" s="1206"/>
      <c r="CX224" s="1206"/>
      <c r="CY224" s="1206"/>
      <c r="CZ224" s="1206"/>
      <c r="DA224" s="1206"/>
      <c r="DB224" s="1206"/>
      <c r="DC224" s="1206"/>
      <c r="DD224" s="1206"/>
      <c r="DE224" s="1206"/>
      <c r="DF224" s="1206"/>
      <c r="DG224" s="1206"/>
      <c r="DH224" s="1206"/>
      <c r="DI224" s="1206"/>
      <c r="DJ224" s="1206"/>
      <c r="DK224" s="1206"/>
      <c r="DL224" s="1206"/>
      <c r="DM224" s="1206"/>
      <c r="DN224" s="1206"/>
      <c r="DO224" s="1206"/>
      <c r="DP224" s="1206"/>
      <c r="DQ224" s="1206"/>
    </row>
    <row r="225" spans="1:121" x14ac:dyDescent="0.2">
      <c r="A225" s="1209"/>
      <c r="B225" s="1209"/>
      <c r="C225" s="1209"/>
      <c r="D225" s="1209"/>
      <c r="E225" s="1209"/>
      <c r="F225" s="1209"/>
      <c r="G225" s="1209"/>
      <c r="H225" s="1209"/>
      <c r="I225" s="1209"/>
      <c r="J225" s="1209"/>
      <c r="K225" s="1209"/>
      <c r="L225" s="1209"/>
      <c r="M225" s="1209"/>
      <c r="N225" s="1209"/>
      <c r="O225" s="1209"/>
      <c r="P225" s="1209"/>
      <c r="Q225" s="1209"/>
      <c r="R225" s="1209"/>
      <c r="S225" s="1209"/>
      <c r="T225" s="1209"/>
      <c r="U225" s="1209"/>
      <c r="V225" s="1209"/>
      <c r="W225" s="1209"/>
      <c r="X225" s="1209"/>
      <c r="Y225" s="1209"/>
      <c r="Z225" s="1209"/>
      <c r="AA225" s="1209"/>
      <c r="AB225" s="1209"/>
      <c r="AC225" s="1209"/>
      <c r="AD225" s="1209"/>
      <c r="AE225" s="1209"/>
      <c r="AF225" s="1209"/>
      <c r="AG225" s="1210"/>
      <c r="AH225" s="1210"/>
      <c r="AI225" s="1210"/>
      <c r="AJ225" s="1210"/>
      <c r="AK225" s="1206"/>
      <c r="AL225" s="1206"/>
      <c r="AM225" s="1206"/>
      <c r="AN225" s="1206"/>
      <c r="AO225" s="1206"/>
      <c r="AP225" s="1206"/>
      <c r="AQ225" s="1206"/>
      <c r="AR225" s="1206"/>
      <c r="AS225" s="1206"/>
      <c r="AT225" s="1206"/>
      <c r="AU225" s="1206"/>
      <c r="AV225" s="1206"/>
      <c r="AW225" s="1206"/>
      <c r="AX225" s="1206"/>
      <c r="AY225" s="1206"/>
      <c r="AZ225" s="1206"/>
      <c r="BA225" s="1206"/>
      <c r="BB225" s="1206"/>
      <c r="BC225" s="1206"/>
      <c r="BD225" s="1206"/>
      <c r="BE225" s="1206"/>
      <c r="BF225" s="1206"/>
      <c r="BG225" s="1206"/>
      <c r="BH225" s="1206"/>
      <c r="BI225" s="1206"/>
      <c r="BJ225" s="1206"/>
      <c r="BK225" s="1206"/>
      <c r="BL225" s="1206"/>
      <c r="BM225" s="1206"/>
      <c r="BN225" s="1206"/>
      <c r="BO225" s="1206"/>
      <c r="BP225" s="1206"/>
      <c r="BQ225" s="1206"/>
      <c r="BR225" s="1206"/>
      <c r="BS225" s="1206"/>
      <c r="BT225" s="1206"/>
      <c r="BU225" s="1206"/>
      <c r="BV225" s="1206"/>
      <c r="BW225" s="1206"/>
      <c r="BX225" s="1206"/>
      <c r="BY225" s="1206"/>
      <c r="BZ225" s="1206"/>
      <c r="CA225" s="1206"/>
      <c r="CB225" s="1206"/>
      <c r="CC225" s="1206"/>
      <c r="CD225" s="1206"/>
      <c r="CE225" s="1206"/>
      <c r="CF225" s="1206"/>
      <c r="CG225" s="1206"/>
      <c r="CH225" s="1206"/>
      <c r="CI225" s="1206"/>
      <c r="CJ225" s="1206"/>
      <c r="CK225" s="1206"/>
      <c r="CL225" s="1206"/>
      <c r="CM225" s="1206"/>
      <c r="CN225" s="1206"/>
      <c r="CO225" s="1206"/>
      <c r="CP225" s="1206"/>
      <c r="CQ225" s="1206"/>
      <c r="CR225" s="1206"/>
      <c r="CS225" s="1206"/>
      <c r="CT225" s="1206"/>
      <c r="CU225" s="1206"/>
      <c r="CV225" s="1206"/>
      <c r="CW225" s="1206"/>
      <c r="CX225" s="1206"/>
      <c r="CY225" s="1206"/>
      <c r="CZ225" s="1206"/>
      <c r="DA225" s="1206"/>
      <c r="DB225" s="1206"/>
      <c r="DC225" s="1206"/>
      <c r="DD225" s="1206"/>
      <c r="DE225" s="1206"/>
      <c r="DF225" s="1206"/>
      <c r="DG225" s="1206"/>
      <c r="DH225" s="1206"/>
      <c r="DI225" s="1206"/>
      <c r="DJ225" s="1206"/>
      <c r="DK225" s="1206"/>
      <c r="DL225" s="1206"/>
      <c r="DM225" s="1206"/>
      <c r="DN225" s="1206"/>
      <c r="DO225" s="1206"/>
      <c r="DP225" s="1206"/>
      <c r="DQ225" s="1206"/>
    </row>
    <row r="226" spans="1:121" x14ac:dyDescent="0.2">
      <c r="A226" s="1209"/>
      <c r="B226" s="1209"/>
      <c r="C226" s="1209"/>
      <c r="D226" s="1209"/>
      <c r="E226" s="1209"/>
      <c r="F226" s="1209"/>
      <c r="G226" s="1209"/>
      <c r="H226" s="1209"/>
      <c r="I226" s="1209"/>
      <c r="J226" s="1209"/>
      <c r="K226" s="1209"/>
      <c r="L226" s="1209"/>
      <c r="M226" s="1209"/>
      <c r="N226" s="1209"/>
      <c r="O226" s="1209"/>
      <c r="P226" s="1209"/>
      <c r="Q226" s="1209"/>
      <c r="R226" s="1209"/>
      <c r="S226" s="1209"/>
      <c r="T226" s="1209"/>
      <c r="U226" s="1209"/>
      <c r="V226" s="1209"/>
      <c r="W226" s="1209"/>
      <c r="X226" s="1209"/>
      <c r="Y226" s="1209"/>
      <c r="Z226" s="1209"/>
      <c r="AA226" s="1209"/>
      <c r="AB226" s="1209"/>
      <c r="AC226" s="1209"/>
      <c r="AD226" s="1209"/>
      <c r="AE226" s="1209"/>
      <c r="AF226" s="1209"/>
      <c r="AG226" s="1210"/>
      <c r="AH226" s="1210"/>
      <c r="AI226" s="1210"/>
      <c r="AJ226" s="1210"/>
      <c r="AK226" s="1206"/>
      <c r="AL226" s="1206"/>
      <c r="AM226" s="1206"/>
      <c r="AN226" s="1206"/>
      <c r="AO226" s="1206"/>
      <c r="AP226" s="1206"/>
      <c r="AQ226" s="1206"/>
      <c r="AR226" s="1206"/>
      <c r="AS226" s="1206"/>
      <c r="AT226" s="1206"/>
      <c r="AU226" s="1206"/>
      <c r="AV226" s="1206"/>
      <c r="AW226" s="1206"/>
      <c r="AX226" s="1206"/>
      <c r="AY226" s="1206"/>
      <c r="AZ226" s="1206"/>
      <c r="BA226" s="1206"/>
      <c r="BB226" s="1206"/>
      <c r="BC226" s="1206"/>
      <c r="BD226" s="1206"/>
      <c r="BE226" s="1206"/>
      <c r="BF226" s="1206"/>
      <c r="BG226" s="1206"/>
      <c r="BH226" s="1206"/>
      <c r="BI226" s="1206"/>
      <c r="BJ226" s="1206"/>
      <c r="BK226" s="1206"/>
      <c r="BL226" s="1206"/>
      <c r="BM226" s="1206"/>
      <c r="BN226" s="1206"/>
      <c r="BO226" s="1206"/>
      <c r="BP226" s="1206"/>
      <c r="BQ226" s="1206"/>
      <c r="BR226" s="1206"/>
      <c r="BS226" s="1206"/>
      <c r="BT226" s="1206"/>
      <c r="BU226" s="1206"/>
      <c r="BV226" s="1206"/>
      <c r="BW226" s="1206"/>
      <c r="BX226" s="1206"/>
      <c r="BY226" s="1206"/>
      <c r="BZ226" s="1206"/>
      <c r="CA226" s="1206"/>
      <c r="CB226" s="1206"/>
      <c r="CC226" s="1206"/>
      <c r="CD226" s="1206"/>
      <c r="CE226" s="1206"/>
      <c r="CF226" s="1206"/>
      <c r="CG226" s="1206"/>
      <c r="CH226" s="1206"/>
      <c r="CI226" s="1206"/>
      <c r="CJ226" s="1206"/>
      <c r="CK226" s="1206"/>
      <c r="CL226" s="1206"/>
      <c r="CM226" s="1206"/>
      <c r="CN226" s="1206"/>
      <c r="CO226" s="1206"/>
      <c r="CP226" s="1206"/>
      <c r="CQ226" s="1206"/>
      <c r="CR226" s="1206"/>
      <c r="CS226" s="1206"/>
      <c r="CT226" s="1206"/>
      <c r="CU226" s="1206"/>
      <c r="CV226" s="1206"/>
      <c r="CW226" s="1206"/>
      <c r="CX226" s="1206"/>
      <c r="CY226" s="1206"/>
      <c r="CZ226" s="1206"/>
      <c r="DA226" s="1206"/>
      <c r="DB226" s="1206"/>
      <c r="DC226" s="1206"/>
      <c r="DD226" s="1206"/>
      <c r="DE226" s="1206"/>
      <c r="DF226" s="1206"/>
      <c r="DG226" s="1206"/>
      <c r="DH226" s="1206"/>
      <c r="DI226" s="1206"/>
      <c r="DJ226" s="1206"/>
      <c r="DK226" s="1206"/>
      <c r="DL226" s="1206"/>
      <c r="DM226" s="1206"/>
      <c r="DN226" s="1206"/>
      <c r="DO226" s="1206"/>
      <c r="DP226" s="1206"/>
      <c r="DQ226" s="1206"/>
    </row>
    <row r="227" spans="1:121" x14ac:dyDescent="0.2">
      <c r="A227" s="1209"/>
      <c r="B227" s="1209"/>
      <c r="C227" s="1209"/>
      <c r="D227" s="1209"/>
      <c r="E227" s="1209"/>
      <c r="F227" s="1209"/>
      <c r="G227" s="1209"/>
      <c r="H227" s="1209"/>
      <c r="I227" s="1209"/>
      <c r="J227" s="1209"/>
      <c r="K227" s="1209"/>
      <c r="L227" s="1209"/>
      <c r="M227" s="1209"/>
      <c r="N227" s="1209"/>
      <c r="O227" s="1209"/>
      <c r="P227" s="1209"/>
      <c r="Q227" s="1209"/>
      <c r="R227" s="1209"/>
      <c r="S227" s="1209"/>
      <c r="T227" s="1209"/>
      <c r="U227" s="1209"/>
      <c r="V227" s="1209"/>
      <c r="W227" s="1209"/>
      <c r="X227" s="1209"/>
      <c r="Y227" s="1209"/>
      <c r="Z227" s="1209"/>
      <c r="AA227" s="1209"/>
      <c r="AB227" s="1209"/>
      <c r="AC227" s="1209"/>
      <c r="AD227" s="1209"/>
      <c r="AE227" s="1209"/>
      <c r="AF227" s="1209"/>
      <c r="AG227" s="1210"/>
      <c r="AH227" s="1210"/>
      <c r="AI227" s="1210"/>
      <c r="AJ227" s="1210"/>
      <c r="AK227" s="1206"/>
      <c r="AL227" s="1206"/>
      <c r="AM227" s="1206"/>
      <c r="AN227" s="1206"/>
      <c r="AO227" s="1206"/>
      <c r="AP227" s="1206"/>
      <c r="AQ227" s="1206"/>
      <c r="AR227" s="1206"/>
      <c r="AS227" s="1206"/>
      <c r="AT227" s="1206"/>
      <c r="AU227" s="1206"/>
      <c r="AV227" s="1206"/>
      <c r="AW227" s="1206"/>
      <c r="AX227" s="1206"/>
      <c r="AY227" s="1206"/>
      <c r="AZ227" s="1206"/>
      <c r="BA227" s="1206"/>
      <c r="BB227" s="1206"/>
      <c r="BC227" s="1206"/>
      <c r="BD227" s="1206"/>
      <c r="BE227" s="1206"/>
      <c r="BF227" s="1206"/>
      <c r="BG227" s="1206"/>
      <c r="BH227" s="1206"/>
      <c r="BI227" s="1206"/>
      <c r="BJ227" s="1206"/>
      <c r="BK227" s="1206"/>
      <c r="BL227" s="1206"/>
      <c r="BM227" s="1206"/>
      <c r="BN227" s="1206"/>
      <c r="BO227" s="1206"/>
      <c r="BP227" s="1206"/>
      <c r="BQ227" s="1206"/>
      <c r="BR227" s="1206"/>
      <c r="BS227" s="1206"/>
      <c r="BT227" s="1206"/>
      <c r="BU227" s="1206"/>
      <c r="BV227" s="1206"/>
      <c r="BW227" s="1206"/>
      <c r="BX227" s="1206"/>
      <c r="BY227" s="1206"/>
      <c r="BZ227" s="1206"/>
      <c r="CA227" s="1206"/>
      <c r="CB227" s="1206"/>
      <c r="CC227" s="1206"/>
      <c r="CD227" s="1206"/>
      <c r="CE227" s="1206"/>
      <c r="CF227" s="1206"/>
      <c r="CG227" s="1206"/>
      <c r="CH227" s="1206"/>
      <c r="CI227" s="1206"/>
      <c r="CJ227" s="1206"/>
      <c r="CK227" s="1206"/>
      <c r="CL227" s="1206"/>
      <c r="CM227" s="1206"/>
      <c r="CN227" s="1206"/>
      <c r="CO227" s="1206"/>
      <c r="CP227" s="1206"/>
      <c r="CQ227" s="1206"/>
      <c r="CR227" s="1206"/>
      <c r="CS227" s="1206"/>
      <c r="CT227" s="1206"/>
      <c r="CU227" s="1206"/>
      <c r="CV227" s="1206"/>
      <c r="CW227" s="1206"/>
      <c r="CX227" s="1206"/>
      <c r="CY227" s="1206"/>
      <c r="CZ227" s="1206"/>
      <c r="DA227" s="1206"/>
      <c r="DB227" s="1206"/>
      <c r="DC227" s="1206"/>
      <c r="DD227" s="1206"/>
      <c r="DE227" s="1206"/>
      <c r="DF227" s="1206"/>
      <c r="DG227" s="1206"/>
      <c r="DH227" s="1206"/>
      <c r="DI227" s="1206"/>
      <c r="DJ227" s="1206"/>
      <c r="DK227" s="1206"/>
      <c r="DL227" s="1206"/>
      <c r="DM227" s="1206"/>
      <c r="DN227" s="1206"/>
      <c r="DO227" s="1206"/>
      <c r="DP227" s="1206"/>
      <c r="DQ227" s="1206"/>
    </row>
    <row r="228" spans="1:121" x14ac:dyDescent="0.2">
      <c r="A228" s="1209"/>
      <c r="B228" s="1209"/>
      <c r="C228" s="1209"/>
      <c r="D228" s="1209"/>
      <c r="E228" s="1209"/>
      <c r="F228" s="1209"/>
      <c r="G228" s="1209"/>
      <c r="H228" s="1209"/>
      <c r="I228" s="1209"/>
      <c r="J228" s="1209"/>
      <c r="K228" s="1209"/>
      <c r="L228" s="1209"/>
      <c r="M228" s="1209"/>
      <c r="N228" s="1209"/>
      <c r="O228" s="1209"/>
      <c r="P228" s="1209"/>
      <c r="Q228" s="1209"/>
      <c r="R228" s="1209"/>
      <c r="S228" s="1209"/>
      <c r="T228" s="1209"/>
      <c r="U228" s="1209"/>
      <c r="V228" s="1209"/>
      <c r="W228" s="1209"/>
      <c r="X228" s="1209"/>
      <c r="Y228" s="1209"/>
      <c r="Z228" s="1209"/>
      <c r="AA228" s="1209"/>
      <c r="AB228" s="1209"/>
      <c r="AC228" s="1209"/>
      <c r="AD228" s="1209"/>
      <c r="AE228" s="1209"/>
      <c r="AF228" s="1209"/>
      <c r="AG228" s="1210"/>
      <c r="AH228" s="1210"/>
      <c r="AI228" s="1210"/>
      <c r="AJ228" s="1210"/>
      <c r="AK228" s="1206"/>
      <c r="AL228" s="1206"/>
      <c r="AM228" s="1206"/>
      <c r="AN228" s="1206"/>
      <c r="AO228" s="1206"/>
      <c r="AP228" s="1206"/>
      <c r="AQ228" s="1206"/>
      <c r="AR228" s="1206"/>
      <c r="AS228" s="1206"/>
      <c r="AT228" s="1206"/>
      <c r="AU228" s="1206"/>
      <c r="AV228" s="1206"/>
      <c r="AW228" s="1206"/>
      <c r="AX228" s="1206"/>
      <c r="AY228" s="1206"/>
      <c r="AZ228" s="1206"/>
      <c r="BA228" s="1206"/>
      <c r="BB228" s="1206"/>
      <c r="BC228" s="1206"/>
      <c r="BD228" s="1206"/>
      <c r="BE228" s="1206"/>
      <c r="BF228" s="1206"/>
      <c r="BG228" s="1206"/>
      <c r="BH228" s="1206"/>
      <c r="BI228" s="1206"/>
      <c r="BJ228" s="1206"/>
      <c r="BK228" s="1206"/>
      <c r="BL228" s="1206"/>
      <c r="BM228" s="1206"/>
      <c r="BN228" s="1206"/>
      <c r="BO228" s="1206"/>
      <c r="BP228" s="1206"/>
      <c r="BQ228" s="1206"/>
      <c r="BR228" s="1206"/>
      <c r="BS228" s="1206"/>
      <c r="BT228" s="1206"/>
      <c r="BU228" s="1206"/>
      <c r="BV228" s="1206"/>
      <c r="BW228" s="1206"/>
      <c r="BX228" s="1206"/>
      <c r="BY228" s="1206"/>
      <c r="BZ228" s="1206"/>
      <c r="CA228" s="1206"/>
      <c r="CB228" s="1206"/>
      <c r="CC228" s="1206"/>
      <c r="CD228" s="1206"/>
      <c r="CE228" s="1206"/>
      <c r="CF228" s="1206"/>
      <c r="CG228" s="1206"/>
      <c r="CH228" s="1206"/>
      <c r="CI228" s="1206"/>
      <c r="CJ228" s="1206"/>
      <c r="CK228" s="1206"/>
      <c r="CL228" s="1206"/>
      <c r="CM228" s="1206"/>
      <c r="CN228" s="1206"/>
      <c r="CO228" s="1206"/>
      <c r="CP228" s="1206"/>
      <c r="CQ228" s="1206"/>
      <c r="CR228" s="1206"/>
      <c r="CS228" s="1206"/>
      <c r="CT228" s="1206"/>
      <c r="CU228" s="1206"/>
      <c r="CV228" s="1206"/>
      <c r="CW228" s="1206"/>
      <c r="CX228" s="1206"/>
      <c r="CY228" s="1206"/>
      <c r="CZ228" s="1206"/>
      <c r="DA228" s="1206"/>
      <c r="DB228" s="1206"/>
      <c r="DC228" s="1206"/>
      <c r="DD228" s="1206"/>
      <c r="DE228" s="1206"/>
      <c r="DF228" s="1206"/>
      <c r="DG228" s="1206"/>
      <c r="DH228" s="1206"/>
      <c r="DI228" s="1206"/>
      <c r="DJ228" s="1206"/>
      <c r="DK228" s="1206"/>
      <c r="DL228" s="1206"/>
      <c r="DM228" s="1206"/>
      <c r="DN228" s="1206"/>
      <c r="DO228" s="1206"/>
      <c r="DP228" s="1206"/>
      <c r="DQ228" s="1206"/>
    </row>
    <row r="229" spans="1:121" x14ac:dyDescent="0.2">
      <c r="A229" s="1209"/>
      <c r="B229" s="1209"/>
      <c r="C229" s="1209"/>
      <c r="D229" s="1209"/>
      <c r="E229" s="1209"/>
      <c r="F229" s="1209"/>
      <c r="G229" s="1209"/>
      <c r="H229" s="1209"/>
      <c r="I229" s="1209"/>
      <c r="J229" s="1209"/>
      <c r="K229" s="1209"/>
      <c r="L229" s="1209"/>
      <c r="M229" s="1209"/>
      <c r="N229" s="1209"/>
      <c r="O229" s="1209"/>
      <c r="P229" s="1209"/>
      <c r="Q229" s="1209"/>
      <c r="R229" s="1209"/>
      <c r="S229" s="1209"/>
      <c r="T229" s="1209"/>
      <c r="U229" s="1209"/>
      <c r="V229" s="1209"/>
      <c r="W229" s="1209"/>
      <c r="X229" s="1209"/>
      <c r="Y229" s="1209"/>
      <c r="Z229" s="1209"/>
      <c r="AA229" s="1209"/>
      <c r="AB229" s="1209"/>
      <c r="AC229" s="1209"/>
      <c r="AD229" s="1209"/>
      <c r="AE229" s="1209"/>
      <c r="AF229" s="1209"/>
      <c r="AG229" s="1210"/>
      <c r="AH229" s="1210"/>
      <c r="AI229" s="1210"/>
      <c r="AJ229" s="1210"/>
      <c r="AK229" s="1206"/>
      <c r="AL229" s="1206"/>
      <c r="AM229" s="1206"/>
      <c r="AN229" s="1206"/>
      <c r="AO229" s="1206"/>
      <c r="AP229" s="1206"/>
      <c r="AQ229" s="1206"/>
      <c r="AR229" s="1206"/>
      <c r="AS229" s="1206"/>
      <c r="AT229" s="1206"/>
      <c r="AU229" s="1206"/>
      <c r="AV229" s="1206"/>
      <c r="AW229" s="1206"/>
      <c r="AX229" s="1206"/>
      <c r="AY229" s="1206"/>
      <c r="AZ229" s="1206"/>
      <c r="BA229" s="1206"/>
      <c r="BB229" s="1206"/>
      <c r="BC229" s="1206"/>
      <c r="BD229" s="1206"/>
      <c r="BE229" s="1206"/>
      <c r="BF229" s="1206"/>
      <c r="BG229" s="1206"/>
      <c r="BH229" s="1206"/>
      <c r="BI229" s="1206"/>
      <c r="BJ229" s="1206"/>
      <c r="BK229" s="1206"/>
      <c r="BL229" s="1206"/>
      <c r="BM229" s="1206"/>
      <c r="BN229" s="1206"/>
      <c r="BO229" s="1206"/>
      <c r="BP229" s="1206"/>
      <c r="BQ229" s="1206"/>
      <c r="BR229" s="1206"/>
      <c r="BS229" s="1206"/>
      <c r="BT229" s="1206"/>
      <c r="BU229" s="1206"/>
      <c r="BV229" s="1206"/>
      <c r="BW229" s="1206"/>
      <c r="BX229" s="1206"/>
      <c r="BY229" s="1206"/>
      <c r="BZ229" s="1206"/>
      <c r="CA229" s="1206"/>
      <c r="CB229" s="1206"/>
      <c r="CC229" s="1206"/>
      <c r="CD229" s="1206"/>
      <c r="CE229" s="1206"/>
      <c r="CF229" s="1206"/>
      <c r="CG229" s="1206"/>
      <c r="CH229" s="1206"/>
      <c r="CI229" s="1206"/>
      <c r="CJ229" s="1206"/>
      <c r="CK229" s="1206"/>
      <c r="CL229" s="1206"/>
      <c r="CM229" s="1206"/>
      <c r="CN229" s="1206"/>
      <c r="CO229" s="1206"/>
      <c r="CP229" s="1206"/>
      <c r="CQ229" s="1206"/>
      <c r="CR229" s="1206"/>
      <c r="CS229" s="1206"/>
      <c r="CT229" s="1206"/>
      <c r="CU229" s="1206"/>
      <c r="CV229" s="1206"/>
      <c r="CW229" s="1206"/>
      <c r="CX229" s="1206"/>
      <c r="CY229" s="1206"/>
      <c r="CZ229" s="1206"/>
      <c r="DA229" s="1206"/>
      <c r="DB229" s="1206"/>
      <c r="DC229" s="1206"/>
      <c r="DD229" s="1206"/>
      <c r="DE229" s="1206"/>
      <c r="DF229" s="1206"/>
      <c r="DG229" s="1206"/>
      <c r="DH229" s="1206"/>
      <c r="DI229" s="1206"/>
      <c r="DJ229" s="1206"/>
      <c r="DK229" s="1206"/>
      <c r="DL229" s="1206"/>
      <c r="DM229" s="1206"/>
      <c r="DN229" s="1206"/>
      <c r="DO229" s="1206"/>
      <c r="DP229" s="1206"/>
      <c r="DQ229" s="1206"/>
    </row>
    <row r="230" spans="1:121" x14ac:dyDescent="0.2">
      <c r="A230" s="1209"/>
      <c r="B230" s="1209"/>
      <c r="C230" s="1209"/>
      <c r="D230" s="1209"/>
      <c r="E230" s="1209"/>
      <c r="F230" s="1209"/>
      <c r="G230" s="1209"/>
      <c r="H230" s="1209"/>
      <c r="I230" s="1209"/>
      <c r="J230" s="1209"/>
      <c r="K230" s="1209"/>
      <c r="L230" s="1209"/>
      <c r="M230" s="1209"/>
      <c r="N230" s="1209"/>
      <c r="O230" s="1209"/>
      <c r="P230" s="1209"/>
      <c r="Q230" s="1209"/>
      <c r="R230" s="1209"/>
      <c r="S230" s="1209"/>
      <c r="T230" s="1209"/>
      <c r="U230" s="1209"/>
      <c r="V230" s="1209"/>
      <c r="W230" s="1209"/>
      <c r="X230" s="1209"/>
      <c r="Y230" s="1209"/>
      <c r="Z230" s="1209"/>
      <c r="AA230" s="1209"/>
      <c r="AB230" s="1209"/>
      <c r="AC230" s="1209"/>
      <c r="AD230" s="1209"/>
      <c r="AE230" s="1209"/>
      <c r="AF230" s="1209"/>
      <c r="AG230" s="1210"/>
      <c r="AH230" s="1210"/>
      <c r="AI230" s="1210"/>
      <c r="AJ230" s="1210"/>
      <c r="AK230" s="1206"/>
      <c r="AL230" s="1206"/>
      <c r="AM230" s="1206"/>
      <c r="AN230" s="1206"/>
      <c r="AO230" s="1206"/>
      <c r="AP230" s="1206"/>
      <c r="AQ230" s="1206"/>
      <c r="AR230" s="1206"/>
      <c r="AS230" s="1206"/>
      <c r="AT230" s="1206"/>
      <c r="AU230" s="1206"/>
      <c r="AV230" s="1206"/>
      <c r="AW230" s="1206"/>
      <c r="AX230" s="1206"/>
      <c r="AY230" s="1206"/>
      <c r="AZ230" s="1206"/>
      <c r="BA230" s="1206"/>
      <c r="BB230" s="1206"/>
      <c r="BC230" s="1206"/>
      <c r="BD230" s="1206"/>
      <c r="BE230" s="1206"/>
      <c r="BF230" s="1206"/>
      <c r="BG230" s="1206"/>
      <c r="BH230" s="1206"/>
      <c r="BI230" s="1206"/>
      <c r="BJ230" s="1206"/>
      <c r="BK230" s="1206"/>
      <c r="BL230" s="1206"/>
      <c r="BM230" s="1206"/>
      <c r="BN230" s="1206"/>
      <c r="BO230" s="1206"/>
      <c r="BP230" s="1206"/>
      <c r="BQ230" s="1206"/>
      <c r="BR230" s="1206"/>
      <c r="BS230" s="1206"/>
      <c r="BT230" s="1206"/>
      <c r="BU230" s="1206"/>
      <c r="BV230" s="1206"/>
      <c r="BW230" s="1206"/>
      <c r="BX230" s="1206"/>
      <c r="BY230" s="1206"/>
      <c r="BZ230" s="1206"/>
      <c r="CA230" s="1206"/>
      <c r="CB230" s="1206"/>
      <c r="CC230" s="1206"/>
      <c r="CD230" s="1206"/>
      <c r="CE230" s="1206"/>
      <c r="CF230" s="1206"/>
      <c r="CG230" s="1206"/>
      <c r="CH230" s="1206"/>
      <c r="CI230" s="1206"/>
      <c r="CJ230" s="1206"/>
      <c r="CK230" s="1206"/>
      <c r="CL230" s="1206"/>
      <c r="CM230" s="1206"/>
      <c r="CN230" s="1206"/>
      <c r="CO230" s="1206"/>
      <c r="CP230" s="1206"/>
      <c r="CQ230" s="1206"/>
      <c r="CR230" s="1206"/>
      <c r="CS230" s="1206"/>
      <c r="CT230" s="1206"/>
      <c r="CU230" s="1206"/>
      <c r="CV230" s="1206"/>
      <c r="CW230" s="1206"/>
      <c r="CX230" s="1206"/>
      <c r="CY230" s="1206"/>
      <c r="CZ230" s="1206"/>
      <c r="DA230" s="1206"/>
      <c r="DB230" s="1206"/>
      <c r="DC230" s="1206"/>
      <c r="DD230" s="1206"/>
      <c r="DE230" s="1206"/>
      <c r="DF230" s="1206"/>
      <c r="DG230" s="1206"/>
      <c r="DH230" s="1206"/>
      <c r="DI230" s="1206"/>
      <c r="DJ230" s="1206"/>
      <c r="DK230" s="1206"/>
      <c r="DL230" s="1206"/>
      <c r="DM230" s="1206"/>
      <c r="DN230" s="1206"/>
      <c r="DO230" s="1206"/>
      <c r="DP230" s="1206"/>
      <c r="DQ230" s="1206"/>
    </row>
    <row r="231" spans="1:121" x14ac:dyDescent="0.2">
      <c r="A231" s="1209"/>
      <c r="B231" s="1209"/>
      <c r="C231" s="1209"/>
      <c r="D231" s="1209"/>
      <c r="E231" s="1209"/>
      <c r="F231" s="1209"/>
      <c r="G231" s="1209"/>
      <c r="H231" s="1209"/>
      <c r="I231" s="1209"/>
      <c r="J231" s="1209"/>
      <c r="K231" s="1209"/>
      <c r="L231" s="1209"/>
      <c r="M231" s="1209"/>
      <c r="N231" s="1209"/>
      <c r="O231" s="1209"/>
      <c r="P231" s="1209"/>
      <c r="Q231" s="1209"/>
      <c r="R231" s="1209"/>
      <c r="S231" s="1209"/>
      <c r="T231" s="1209"/>
      <c r="U231" s="1209"/>
      <c r="V231" s="1209"/>
      <c r="W231" s="1209"/>
      <c r="X231" s="1209"/>
      <c r="Y231" s="1209"/>
      <c r="Z231" s="1209"/>
      <c r="AA231" s="1209"/>
      <c r="AB231" s="1209"/>
      <c r="AC231" s="1209"/>
      <c r="AD231" s="1209"/>
      <c r="AE231" s="1209"/>
      <c r="AF231" s="1209"/>
      <c r="AG231" s="1210"/>
      <c r="AH231" s="1210"/>
      <c r="AI231" s="1210"/>
      <c r="AJ231" s="1210"/>
      <c r="AK231" s="1206"/>
      <c r="AL231" s="1206"/>
      <c r="AM231" s="1206"/>
      <c r="AN231" s="1206"/>
      <c r="AO231" s="1206"/>
      <c r="AP231" s="1206"/>
      <c r="AQ231" s="1206"/>
      <c r="AR231" s="1206"/>
      <c r="AS231" s="1206"/>
      <c r="AT231" s="1206"/>
      <c r="AU231" s="1206"/>
      <c r="AV231" s="1206"/>
      <c r="AW231" s="1206"/>
      <c r="AX231" s="1206"/>
      <c r="AY231" s="1206"/>
      <c r="AZ231" s="1206"/>
      <c r="BA231" s="1206"/>
      <c r="BB231" s="1206"/>
      <c r="BC231" s="1206"/>
      <c r="BD231" s="1206"/>
      <c r="BE231" s="1206"/>
      <c r="BF231" s="1206"/>
      <c r="BG231" s="1206"/>
      <c r="BH231" s="1206"/>
      <c r="BI231" s="1206"/>
      <c r="BJ231" s="1206"/>
      <c r="BK231" s="1206"/>
      <c r="BL231" s="1206"/>
      <c r="BM231" s="1206"/>
      <c r="BN231" s="1206"/>
      <c r="BO231" s="1206"/>
      <c r="BP231" s="1206"/>
      <c r="BQ231" s="1206"/>
      <c r="BR231" s="1206"/>
      <c r="BS231" s="1206"/>
      <c r="BT231" s="1206"/>
      <c r="BU231" s="1206"/>
      <c r="BV231" s="1206"/>
      <c r="BW231" s="1206"/>
      <c r="BX231" s="1206"/>
      <c r="BY231" s="1206"/>
      <c r="BZ231" s="1206"/>
      <c r="CA231" s="1206"/>
      <c r="CB231" s="1206"/>
      <c r="CC231" s="1206"/>
      <c r="CD231" s="1206"/>
      <c r="CE231" s="1206"/>
      <c r="CF231" s="1206"/>
      <c r="CG231" s="1206"/>
      <c r="CH231" s="1206"/>
      <c r="CI231" s="1206"/>
      <c r="CJ231" s="1206"/>
      <c r="CK231" s="1206"/>
      <c r="CL231" s="1206"/>
      <c r="CM231" s="1206"/>
      <c r="CN231" s="1206"/>
      <c r="CO231" s="1206"/>
      <c r="CP231" s="1206"/>
      <c r="CQ231" s="1206"/>
      <c r="CR231" s="1206"/>
      <c r="CS231" s="1206"/>
      <c r="CT231" s="1206"/>
      <c r="CU231" s="1206"/>
      <c r="CV231" s="1206"/>
      <c r="CW231" s="1206"/>
      <c r="CX231" s="1206"/>
      <c r="CY231" s="1206"/>
      <c r="CZ231" s="1206"/>
      <c r="DA231" s="1206"/>
      <c r="DB231" s="1206"/>
      <c r="DC231" s="1206"/>
      <c r="DD231" s="1206"/>
      <c r="DE231" s="1206"/>
      <c r="DF231" s="1206"/>
      <c r="DG231" s="1206"/>
      <c r="DH231" s="1206"/>
      <c r="DI231" s="1206"/>
      <c r="DJ231" s="1206"/>
      <c r="DK231" s="1206"/>
      <c r="DL231" s="1206"/>
      <c r="DM231" s="1206"/>
      <c r="DN231" s="1206"/>
      <c r="DO231" s="1206"/>
      <c r="DP231" s="1206"/>
      <c r="DQ231" s="1206"/>
    </row>
    <row r="232" spans="1:121" x14ac:dyDescent="0.2">
      <c r="A232" s="1209"/>
      <c r="B232" s="1209"/>
      <c r="C232" s="1209"/>
      <c r="D232" s="1209"/>
      <c r="E232" s="1209"/>
      <c r="F232" s="1209"/>
      <c r="G232" s="1209"/>
      <c r="H232" s="1209"/>
      <c r="I232" s="1209"/>
      <c r="J232" s="1209"/>
      <c r="K232" s="1209"/>
      <c r="L232" s="1209"/>
      <c r="M232" s="1209"/>
      <c r="N232" s="1209"/>
      <c r="O232" s="1209"/>
      <c r="P232" s="1209"/>
      <c r="Q232" s="1209"/>
      <c r="R232" s="1209"/>
      <c r="S232" s="1209"/>
      <c r="T232" s="1209"/>
      <c r="U232" s="1209"/>
      <c r="V232" s="1209"/>
      <c r="W232" s="1209"/>
      <c r="X232" s="1209"/>
      <c r="Y232" s="1209"/>
      <c r="Z232" s="1209"/>
      <c r="AA232" s="1209"/>
      <c r="AB232" s="1209"/>
      <c r="AC232" s="1209"/>
      <c r="AD232" s="1209"/>
      <c r="AE232" s="1209"/>
      <c r="AF232" s="1209"/>
      <c r="AG232" s="1210"/>
      <c r="AH232" s="1210"/>
      <c r="AI232" s="1210"/>
      <c r="AJ232" s="1210"/>
      <c r="AK232" s="1206"/>
      <c r="AL232" s="1206"/>
      <c r="AM232" s="1206"/>
      <c r="AN232" s="1206"/>
      <c r="AO232" s="1206"/>
      <c r="AP232" s="1206"/>
      <c r="AQ232" s="1206"/>
      <c r="AR232" s="1206"/>
      <c r="AS232" s="1206"/>
      <c r="AT232" s="1206"/>
      <c r="AU232" s="1206"/>
      <c r="AV232" s="1206"/>
      <c r="AW232" s="1206"/>
      <c r="AX232" s="1206"/>
      <c r="AY232" s="1206"/>
      <c r="AZ232" s="1206"/>
      <c r="BA232" s="1206"/>
      <c r="BB232" s="1206"/>
      <c r="BC232" s="1206"/>
      <c r="BD232" s="1206"/>
      <c r="BE232" s="1206"/>
      <c r="BF232" s="1206"/>
      <c r="BG232" s="1206"/>
      <c r="BH232" s="1206"/>
      <c r="BI232" s="1206"/>
      <c r="BJ232" s="1206"/>
      <c r="BK232" s="1206"/>
      <c r="BL232" s="1206"/>
      <c r="BM232" s="1206"/>
      <c r="BN232" s="1206"/>
      <c r="BO232" s="1206"/>
      <c r="BP232" s="1206"/>
      <c r="BQ232" s="1206"/>
      <c r="BR232" s="1206"/>
      <c r="BS232" s="1206"/>
      <c r="BT232" s="1206"/>
      <c r="BU232" s="1206"/>
      <c r="BV232" s="1206"/>
      <c r="BW232" s="1206"/>
      <c r="BX232" s="1206"/>
      <c r="BY232" s="1206"/>
      <c r="BZ232" s="1206"/>
      <c r="CA232" s="1206"/>
      <c r="CB232" s="1206"/>
      <c r="CC232" s="1206"/>
      <c r="CD232" s="1206"/>
      <c r="CE232" s="1206"/>
      <c r="CF232" s="1206"/>
      <c r="CG232" s="1206"/>
      <c r="CH232" s="1206"/>
      <c r="CI232" s="1206"/>
      <c r="CJ232" s="1206"/>
      <c r="CK232" s="1206"/>
      <c r="CL232" s="1206"/>
      <c r="CM232" s="1206"/>
      <c r="CN232" s="1206"/>
      <c r="CO232" s="1206"/>
      <c r="CP232" s="1206"/>
      <c r="CQ232" s="1206"/>
      <c r="CR232" s="1206"/>
      <c r="CS232" s="1206"/>
      <c r="CT232" s="1206"/>
      <c r="CU232" s="1206"/>
      <c r="CV232" s="1206"/>
      <c r="CW232" s="1206"/>
      <c r="CX232" s="1206"/>
      <c r="CY232" s="1206"/>
      <c r="CZ232" s="1206"/>
      <c r="DA232" s="1206"/>
      <c r="DB232" s="1206"/>
      <c r="DC232" s="1206"/>
      <c r="DD232" s="1206"/>
      <c r="DE232" s="1206"/>
      <c r="DF232" s="1206"/>
      <c r="DG232" s="1206"/>
      <c r="DH232" s="1206"/>
      <c r="DI232" s="1206"/>
      <c r="DJ232" s="1206"/>
      <c r="DK232" s="1206"/>
      <c r="DL232" s="1206"/>
      <c r="DM232" s="1206"/>
      <c r="DN232" s="1206"/>
      <c r="DO232" s="1206"/>
      <c r="DP232" s="1206"/>
      <c r="DQ232" s="1206"/>
    </row>
    <row r="233" spans="1:121" x14ac:dyDescent="0.2">
      <c r="A233" s="1209"/>
      <c r="B233" s="1209"/>
      <c r="C233" s="1209"/>
      <c r="D233" s="1209"/>
      <c r="E233" s="1209"/>
      <c r="F233" s="1209"/>
      <c r="G233" s="1209"/>
      <c r="H233" s="1209"/>
      <c r="I233" s="1209"/>
      <c r="J233" s="1209"/>
      <c r="K233" s="1209"/>
      <c r="L233" s="1209"/>
      <c r="M233" s="1209"/>
      <c r="N233" s="1209"/>
      <c r="O233" s="1209"/>
      <c r="P233" s="1209"/>
      <c r="Q233" s="1209"/>
      <c r="R233" s="1209"/>
      <c r="S233" s="1209"/>
      <c r="T233" s="1209"/>
      <c r="U233" s="1209"/>
      <c r="V233" s="1209"/>
      <c r="W233" s="1209"/>
      <c r="X233" s="1209"/>
      <c r="Y233" s="1209"/>
      <c r="Z233" s="1209"/>
      <c r="AA233" s="1209"/>
      <c r="AB233" s="1209"/>
      <c r="AC233" s="1209"/>
      <c r="AD233" s="1209"/>
      <c r="AE233" s="1209"/>
      <c r="AF233" s="1209"/>
      <c r="AG233" s="1210"/>
      <c r="AH233" s="1210"/>
      <c r="AI233" s="1210"/>
      <c r="AJ233" s="1210"/>
      <c r="AK233" s="1206"/>
      <c r="AL233" s="1206"/>
      <c r="AM233" s="1206"/>
      <c r="AN233" s="1206"/>
      <c r="AO233" s="1206"/>
      <c r="AP233" s="1206"/>
      <c r="AQ233" s="1206"/>
      <c r="AR233" s="1206"/>
      <c r="AS233" s="1206"/>
      <c r="AT233" s="1206"/>
      <c r="AU233" s="1206"/>
      <c r="AV233" s="1206"/>
      <c r="AW233" s="1206"/>
      <c r="AX233" s="1206"/>
      <c r="AY233" s="1206"/>
      <c r="AZ233" s="1206"/>
      <c r="BA233" s="1206"/>
      <c r="BB233" s="1206"/>
      <c r="BC233" s="1206"/>
      <c r="BD233" s="1206"/>
      <c r="BE233" s="1206"/>
      <c r="BF233" s="1206"/>
      <c r="BG233" s="1206"/>
      <c r="BH233" s="1206"/>
      <c r="BI233" s="1206"/>
      <c r="BJ233" s="1206"/>
      <c r="BK233" s="1206"/>
      <c r="BL233" s="1206"/>
      <c r="BM233" s="1206"/>
      <c r="BN233" s="1206"/>
      <c r="BO233" s="1206"/>
      <c r="BP233" s="1206"/>
      <c r="BQ233" s="1206"/>
      <c r="BR233" s="1206"/>
      <c r="BS233" s="1206"/>
      <c r="BT233" s="1206"/>
      <c r="BU233" s="1206"/>
      <c r="BV233" s="1206"/>
      <c r="BW233" s="1206"/>
      <c r="BX233" s="1206"/>
      <c r="BY233" s="1206"/>
      <c r="BZ233" s="1206"/>
      <c r="CA233" s="1206"/>
      <c r="CB233" s="1206"/>
      <c r="CC233" s="1206"/>
      <c r="CD233" s="1206"/>
      <c r="CE233" s="1206"/>
      <c r="CF233" s="1206"/>
      <c r="CG233" s="1206"/>
      <c r="CH233" s="1206"/>
      <c r="CI233" s="1206"/>
      <c r="CJ233" s="1206"/>
      <c r="CK233" s="1206"/>
      <c r="CL233" s="1206"/>
      <c r="CM233" s="1206"/>
      <c r="CN233" s="1206"/>
      <c r="CO233" s="1206"/>
      <c r="CP233" s="1206"/>
      <c r="CQ233" s="1206"/>
      <c r="CR233" s="1206"/>
      <c r="CS233" s="1206"/>
      <c r="CT233" s="1206"/>
      <c r="CU233" s="1206"/>
      <c r="CV233" s="1206"/>
      <c r="CW233" s="1206"/>
      <c r="CX233" s="1206"/>
      <c r="CY233" s="1206"/>
      <c r="CZ233" s="1206"/>
      <c r="DA233" s="1206"/>
      <c r="DB233" s="1206"/>
      <c r="DC233" s="1206"/>
      <c r="DD233" s="1206"/>
      <c r="DE233" s="1206"/>
      <c r="DF233" s="1206"/>
      <c r="DG233" s="1206"/>
      <c r="DH233" s="1206"/>
      <c r="DI233" s="1206"/>
      <c r="DJ233" s="1206"/>
      <c r="DK233" s="1206"/>
      <c r="DL233" s="1206"/>
      <c r="DM233" s="1206"/>
      <c r="DN233" s="1206"/>
      <c r="DO233" s="1206"/>
      <c r="DP233" s="1206"/>
      <c r="DQ233" s="1206"/>
    </row>
    <row r="234" spans="1:121" x14ac:dyDescent="0.2">
      <c r="A234" s="1209"/>
      <c r="B234" s="1209"/>
      <c r="C234" s="1209"/>
      <c r="D234" s="1209"/>
      <c r="E234" s="1209"/>
      <c r="F234" s="1209"/>
      <c r="G234" s="1209"/>
      <c r="H234" s="1209"/>
      <c r="I234" s="1209"/>
      <c r="J234" s="1209"/>
      <c r="K234" s="1209"/>
      <c r="L234" s="1209"/>
      <c r="M234" s="1209"/>
      <c r="N234" s="1209"/>
      <c r="O234" s="1209"/>
      <c r="P234" s="1209"/>
      <c r="Q234" s="1209"/>
      <c r="R234" s="1209"/>
      <c r="S234" s="1209"/>
      <c r="T234" s="1209"/>
      <c r="U234" s="1209"/>
      <c r="V234" s="1209"/>
      <c r="W234" s="1209"/>
      <c r="X234" s="1209"/>
      <c r="Y234" s="1209"/>
      <c r="Z234" s="1209"/>
      <c r="AA234" s="1209"/>
      <c r="AB234" s="1209"/>
      <c r="AC234" s="1209"/>
      <c r="AD234" s="1209"/>
      <c r="AE234" s="1209"/>
      <c r="AF234" s="1209"/>
      <c r="AG234" s="1210"/>
      <c r="AH234" s="1210"/>
      <c r="AI234" s="1210"/>
      <c r="AJ234" s="1210"/>
      <c r="AK234" s="1206"/>
      <c r="AL234" s="1206"/>
      <c r="AM234" s="1206"/>
      <c r="AN234" s="1206"/>
      <c r="AO234" s="1206"/>
      <c r="AP234" s="1206"/>
      <c r="AQ234" s="1206"/>
      <c r="AR234" s="1206"/>
      <c r="AS234" s="1206"/>
      <c r="AT234" s="1206"/>
      <c r="AU234" s="1206"/>
      <c r="AV234" s="1206"/>
      <c r="AW234" s="1206"/>
      <c r="AX234" s="1206"/>
      <c r="AY234" s="1206"/>
      <c r="AZ234" s="1206"/>
      <c r="BA234" s="1206"/>
      <c r="BB234" s="1206"/>
      <c r="BC234" s="1206"/>
      <c r="BD234" s="1206"/>
      <c r="BE234" s="1206"/>
      <c r="BF234" s="1206"/>
      <c r="BG234" s="1206"/>
      <c r="BH234" s="1206"/>
      <c r="BI234" s="1206"/>
      <c r="BJ234" s="1206"/>
      <c r="BK234" s="1206"/>
      <c r="BL234" s="1206"/>
      <c r="BM234" s="1206"/>
      <c r="BN234" s="1206"/>
      <c r="BO234" s="1206"/>
      <c r="BP234" s="1206"/>
      <c r="BQ234" s="1206"/>
      <c r="BR234" s="1206"/>
      <c r="BS234" s="1206"/>
      <c r="BT234" s="1206"/>
      <c r="BU234" s="1206"/>
      <c r="BV234" s="1206"/>
      <c r="BW234" s="1206"/>
      <c r="BX234" s="1206"/>
      <c r="BY234" s="1206"/>
      <c r="BZ234" s="1206"/>
      <c r="CA234" s="1206"/>
      <c r="CB234" s="1206"/>
      <c r="CC234" s="1206"/>
      <c r="CD234" s="1206"/>
      <c r="CE234" s="1206"/>
      <c r="CF234" s="1206"/>
      <c r="CG234" s="1206"/>
      <c r="CH234" s="1206"/>
      <c r="CI234" s="1206"/>
      <c r="CJ234" s="1206"/>
      <c r="CK234" s="1206"/>
      <c r="CL234" s="1206"/>
      <c r="CM234" s="1206"/>
      <c r="CN234" s="1206"/>
      <c r="CO234" s="1206"/>
      <c r="CP234" s="1206"/>
      <c r="CQ234" s="1206"/>
      <c r="CR234" s="1206"/>
      <c r="CS234" s="1206"/>
      <c r="CT234" s="1206"/>
      <c r="CU234" s="1206"/>
      <c r="CV234" s="1206"/>
      <c r="CW234" s="1206"/>
      <c r="CX234" s="1206"/>
      <c r="CY234" s="1206"/>
      <c r="CZ234" s="1206"/>
      <c r="DA234" s="1206"/>
      <c r="DB234" s="1206"/>
      <c r="DC234" s="1206"/>
      <c r="DD234" s="1206"/>
      <c r="DE234" s="1206"/>
      <c r="DF234" s="1206"/>
      <c r="DG234" s="1206"/>
      <c r="DH234" s="1206"/>
      <c r="DI234" s="1206"/>
      <c r="DJ234" s="1206"/>
      <c r="DK234" s="1206"/>
      <c r="DL234" s="1206"/>
      <c r="DM234" s="1206"/>
      <c r="DN234" s="1206"/>
      <c r="DO234" s="1206"/>
      <c r="DP234" s="1206"/>
      <c r="DQ234" s="1206"/>
    </row>
    <row r="235" spans="1:121" x14ac:dyDescent="0.2">
      <c r="A235" s="1209"/>
      <c r="B235" s="1209"/>
      <c r="C235" s="1209"/>
      <c r="D235" s="1209"/>
      <c r="E235" s="1209"/>
      <c r="F235" s="1209"/>
      <c r="G235" s="1209"/>
      <c r="H235" s="1209"/>
      <c r="I235" s="1209"/>
      <c r="J235" s="1209"/>
      <c r="K235" s="1209"/>
      <c r="L235" s="1209"/>
      <c r="M235" s="1209"/>
      <c r="N235" s="1209"/>
      <c r="O235" s="1209"/>
      <c r="P235" s="1209"/>
      <c r="Q235" s="1209"/>
      <c r="R235" s="1209"/>
      <c r="S235" s="1209"/>
      <c r="T235" s="1209"/>
      <c r="U235" s="1209"/>
      <c r="V235" s="1209"/>
      <c r="W235" s="1209"/>
      <c r="X235" s="1209"/>
      <c r="Y235" s="1209"/>
      <c r="Z235" s="1209"/>
      <c r="AA235" s="1209"/>
      <c r="AB235" s="1209"/>
      <c r="AC235" s="1209"/>
      <c r="AD235" s="1209"/>
      <c r="AE235" s="1209"/>
      <c r="AF235" s="1209"/>
      <c r="AG235" s="1210"/>
      <c r="AH235" s="1210"/>
      <c r="AI235" s="1210"/>
      <c r="AJ235" s="1210"/>
      <c r="AK235" s="1206"/>
      <c r="AL235" s="1206"/>
      <c r="AM235" s="1206"/>
      <c r="AN235" s="1206"/>
      <c r="AO235" s="1206"/>
      <c r="AP235" s="1206"/>
      <c r="AQ235" s="1206"/>
      <c r="AR235" s="1206"/>
      <c r="AS235" s="1206"/>
      <c r="AT235" s="1206"/>
      <c r="AU235" s="1206"/>
      <c r="AV235" s="1206"/>
      <c r="AW235" s="1206"/>
      <c r="AX235" s="1206"/>
      <c r="AY235" s="1206"/>
      <c r="AZ235" s="1206"/>
      <c r="BA235" s="1206"/>
      <c r="BB235" s="1206"/>
      <c r="BC235" s="1206"/>
      <c r="BD235" s="1206"/>
      <c r="BE235" s="1206"/>
      <c r="BF235" s="1206"/>
      <c r="BG235" s="1206"/>
      <c r="BH235" s="1206"/>
      <c r="BI235" s="1206"/>
      <c r="BJ235" s="1206"/>
      <c r="BK235" s="1206"/>
      <c r="BL235" s="1206"/>
      <c r="BM235" s="1206"/>
      <c r="BN235" s="1206"/>
      <c r="BO235" s="1206"/>
      <c r="BP235" s="1206"/>
      <c r="BQ235" s="1206"/>
      <c r="BR235" s="1206"/>
      <c r="BS235" s="1206"/>
      <c r="BT235" s="1206"/>
      <c r="BU235" s="1206"/>
      <c r="BV235" s="1206"/>
      <c r="BW235" s="1206"/>
      <c r="BX235" s="1206"/>
      <c r="BY235" s="1206"/>
      <c r="BZ235" s="1206"/>
      <c r="CA235" s="1206"/>
      <c r="CB235" s="1206"/>
      <c r="CC235" s="1206"/>
      <c r="CD235" s="1206"/>
      <c r="CE235" s="1206"/>
      <c r="CF235" s="1206"/>
      <c r="CG235" s="1206"/>
      <c r="CH235" s="1206"/>
      <c r="CI235" s="1206"/>
      <c r="CJ235" s="1206"/>
      <c r="CK235" s="1206"/>
      <c r="CL235" s="1206"/>
      <c r="CM235" s="1206"/>
      <c r="CN235" s="1206"/>
      <c r="CO235" s="1206"/>
      <c r="CP235" s="1206"/>
      <c r="CQ235" s="1206"/>
      <c r="CR235" s="1206"/>
      <c r="CS235" s="1206"/>
      <c r="CT235" s="1206"/>
      <c r="CU235" s="1206"/>
      <c r="CV235" s="1206"/>
      <c r="CW235" s="1206"/>
      <c r="CX235" s="1206"/>
      <c r="CY235" s="1206"/>
      <c r="CZ235" s="1206"/>
      <c r="DA235" s="1206"/>
      <c r="DB235" s="1206"/>
      <c r="DC235" s="1206"/>
      <c r="DD235" s="1206"/>
      <c r="DE235" s="1206"/>
      <c r="DF235" s="1206"/>
      <c r="DG235" s="1206"/>
      <c r="DH235" s="1206"/>
      <c r="DI235" s="1206"/>
      <c r="DJ235" s="1206"/>
      <c r="DK235" s="1206"/>
      <c r="DL235" s="1206"/>
      <c r="DM235" s="1206"/>
      <c r="DN235" s="1206"/>
      <c r="DO235" s="1206"/>
      <c r="DP235" s="1206"/>
      <c r="DQ235" s="1206"/>
    </row>
    <row r="236" spans="1:121" x14ac:dyDescent="0.2">
      <c r="A236" s="1209"/>
      <c r="B236" s="1209"/>
      <c r="C236" s="1209"/>
      <c r="D236" s="1209"/>
      <c r="E236" s="1209"/>
      <c r="F236" s="1209"/>
      <c r="G236" s="1209"/>
      <c r="H236" s="1209"/>
      <c r="I236" s="1209"/>
      <c r="J236" s="1209"/>
      <c r="K236" s="1209"/>
      <c r="L236" s="1209"/>
      <c r="M236" s="1209"/>
      <c r="N236" s="1209"/>
      <c r="O236" s="1209"/>
      <c r="P236" s="1209"/>
      <c r="Q236" s="1209"/>
      <c r="R236" s="1209"/>
      <c r="S236" s="1209"/>
      <c r="T236" s="1209"/>
      <c r="U236" s="1209"/>
      <c r="V236" s="1209"/>
      <c r="W236" s="1209"/>
      <c r="X236" s="1209"/>
      <c r="Y236" s="1209"/>
      <c r="Z236" s="1209"/>
      <c r="AA236" s="1209"/>
      <c r="AB236" s="1209"/>
      <c r="AC236" s="1209"/>
      <c r="AD236" s="1209"/>
      <c r="AE236" s="1209"/>
      <c r="AF236" s="1209"/>
      <c r="AG236" s="1210"/>
      <c r="AH236" s="1210"/>
      <c r="AI236" s="1210"/>
      <c r="AJ236" s="1210"/>
      <c r="AK236" s="1206"/>
      <c r="AL236" s="1206"/>
      <c r="AM236" s="1206"/>
      <c r="AN236" s="1206"/>
      <c r="AO236" s="1206"/>
      <c r="AP236" s="1206"/>
      <c r="AQ236" s="1206"/>
      <c r="AR236" s="1206"/>
      <c r="AS236" s="1206"/>
      <c r="AT236" s="1206"/>
      <c r="AU236" s="1206"/>
      <c r="AV236" s="1206"/>
      <c r="AW236" s="1206"/>
      <c r="AX236" s="1206"/>
      <c r="AY236" s="1206"/>
      <c r="AZ236" s="1206"/>
      <c r="BA236" s="1206"/>
      <c r="BB236" s="1206"/>
      <c r="BC236" s="1206"/>
      <c r="BD236" s="1206"/>
      <c r="BE236" s="1206"/>
      <c r="BF236" s="1206"/>
      <c r="BG236" s="1206"/>
      <c r="BH236" s="1206"/>
      <c r="BI236" s="1206"/>
      <c r="BJ236" s="1206"/>
      <c r="BK236" s="1206"/>
      <c r="BL236" s="1206"/>
      <c r="BM236" s="1206"/>
      <c r="BN236" s="1206"/>
      <c r="BO236" s="1206"/>
      <c r="BP236" s="1206"/>
      <c r="BQ236" s="1206"/>
      <c r="BR236" s="1206"/>
      <c r="BS236" s="1206"/>
      <c r="BT236" s="1206"/>
      <c r="BU236" s="1206"/>
      <c r="BV236" s="1206"/>
      <c r="BW236" s="1206"/>
      <c r="BX236" s="1206"/>
      <c r="BY236" s="1206"/>
      <c r="BZ236" s="1206"/>
      <c r="CA236" s="1206"/>
      <c r="CB236" s="1206"/>
      <c r="CC236" s="1206"/>
      <c r="CD236" s="1206"/>
      <c r="CE236" s="1206"/>
      <c r="CF236" s="1206"/>
      <c r="CG236" s="1206"/>
      <c r="CH236" s="1206"/>
      <c r="CI236" s="1206"/>
      <c r="CJ236" s="1206"/>
      <c r="CK236" s="1206"/>
      <c r="CL236" s="1206"/>
      <c r="CM236" s="1206"/>
      <c r="CN236" s="1206"/>
      <c r="CO236" s="1206"/>
      <c r="CP236" s="1206"/>
      <c r="CQ236" s="1206"/>
      <c r="CR236" s="1206"/>
      <c r="CS236" s="1206"/>
      <c r="CT236" s="1206"/>
      <c r="CU236" s="1206"/>
      <c r="CV236" s="1206"/>
      <c r="CW236" s="1206"/>
      <c r="CX236" s="1206"/>
      <c r="CY236" s="1206"/>
      <c r="CZ236" s="1206"/>
      <c r="DA236" s="1206"/>
      <c r="DB236" s="1206"/>
      <c r="DC236" s="1206"/>
      <c r="DD236" s="1206"/>
      <c r="DE236" s="1206"/>
      <c r="DF236" s="1206"/>
      <c r="DG236" s="1206"/>
      <c r="DH236" s="1206"/>
      <c r="DI236" s="1206"/>
      <c r="DJ236" s="1206"/>
      <c r="DK236" s="1206"/>
      <c r="DL236" s="1206"/>
      <c r="DM236" s="1206"/>
      <c r="DN236" s="1206"/>
      <c r="DO236" s="1206"/>
      <c r="DP236" s="1206"/>
      <c r="DQ236" s="1206"/>
    </row>
    <row r="237" spans="1:121" x14ac:dyDescent="0.2">
      <c r="A237" s="1209"/>
      <c r="B237" s="1209"/>
      <c r="C237" s="1209"/>
      <c r="D237" s="1209"/>
      <c r="E237" s="1209"/>
      <c r="F237" s="1209"/>
      <c r="G237" s="1209"/>
      <c r="H237" s="1209"/>
      <c r="I237" s="1209"/>
      <c r="J237" s="1209"/>
      <c r="K237" s="1209"/>
      <c r="L237" s="1209"/>
      <c r="M237" s="1209"/>
      <c r="N237" s="1209"/>
      <c r="O237" s="1209"/>
      <c r="P237" s="1209"/>
      <c r="Q237" s="1209"/>
      <c r="R237" s="1209"/>
      <c r="S237" s="1209"/>
      <c r="T237" s="1209"/>
      <c r="U237" s="1209"/>
      <c r="V237" s="1209"/>
      <c r="W237" s="1209"/>
      <c r="X237" s="1209"/>
      <c r="Y237" s="1209"/>
      <c r="Z237" s="1209"/>
      <c r="AA237" s="1209"/>
      <c r="AB237" s="1209"/>
      <c r="AC237" s="1209"/>
      <c r="AD237" s="1209"/>
      <c r="AE237" s="1209"/>
      <c r="AF237" s="1209"/>
      <c r="AG237" s="1210"/>
      <c r="AH237" s="1210"/>
      <c r="AI237" s="1210"/>
      <c r="AJ237" s="1210"/>
      <c r="AK237" s="1206"/>
      <c r="AL237" s="1206"/>
      <c r="AM237" s="1206"/>
      <c r="AN237" s="1206"/>
      <c r="AO237" s="1206"/>
      <c r="AP237" s="1206"/>
      <c r="AQ237" s="1206"/>
      <c r="AR237" s="1206"/>
      <c r="AS237" s="1206"/>
      <c r="AT237" s="1206"/>
      <c r="AU237" s="1206"/>
      <c r="AV237" s="1206"/>
      <c r="AW237" s="1206"/>
      <c r="AX237" s="1206"/>
      <c r="AY237" s="1206"/>
      <c r="AZ237" s="1206"/>
      <c r="BA237" s="1206"/>
      <c r="BB237" s="1206"/>
      <c r="BC237" s="1206"/>
      <c r="BD237" s="1206"/>
      <c r="BE237" s="1206"/>
      <c r="BF237" s="1206"/>
      <c r="BG237" s="1206"/>
      <c r="BH237" s="1206"/>
      <c r="BI237" s="1206"/>
      <c r="BJ237" s="1206"/>
      <c r="BK237" s="1206"/>
      <c r="BL237" s="1206"/>
      <c r="BM237" s="1206"/>
      <c r="BN237" s="1206"/>
      <c r="BO237" s="1206"/>
      <c r="BP237" s="1206"/>
      <c r="BQ237" s="1206"/>
      <c r="BR237" s="1206"/>
      <c r="BS237" s="1206"/>
      <c r="BT237" s="1206"/>
      <c r="BU237" s="1206"/>
      <c r="BV237" s="1206"/>
      <c r="BW237" s="1206"/>
      <c r="BX237" s="1206"/>
      <c r="BY237" s="1206"/>
      <c r="BZ237" s="1206"/>
      <c r="CA237" s="1206"/>
      <c r="CB237" s="1206"/>
      <c r="CC237" s="1206"/>
      <c r="CD237" s="1206"/>
      <c r="CE237" s="1206"/>
      <c r="CF237" s="1206"/>
      <c r="CG237" s="1206"/>
      <c r="CH237" s="1206"/>
      <c r="CI237" s="1206"/>
      <c r="CJ237" s="1206"/>
      <c r="CK237" s="1206"/>
      <c r="CL237" s="1206"/>
      <c r="CM237" s="1206"/>
      <c r="CN237" s="1206"/>
      <c r="CO237" s="1206"/>
      <c r="CP237" s="1206"/>
      <c r="CQ237" s="1206"/>
      <c r="CR237" s="1206"/>
      <c r="CS237" s="1206"/>
      <c r="CT237" s="1206"/>
      <c r="CU237" s="1206"/>
      <c r="CV237" s="1206"/>
      <c r="CW237" s="1206"/>
      <c r="CX237" s="1206"/>
      <c r="CY237" s="1206"/>
      <c r="CZ237" s="1206"/>
      <c r="DA237" s="1206"/>
      <c r="DB237" s="1206"/>
      <c r="DC237" s="1206"/>
      <c r="DD237" s="1206"/>
      <c r="DE237" s="1206"/>
      <c r="DF237" s="1206"/>
      <c r="DG237" s="1206"/>
      <c r="DH237" s="1206"/>
      <c r="DI237" s="1206"/>
      <c r="DJ237" s="1206"/>
      <c r="DK237" s="1206"/>
      <c r="DL237" s="1206"/>
      <c r="DM237" s="1206"/>
      <c r="DN237" s="1206"/>
      <c r="DO237" s="1206"/>
      <c r="DP237" s="1206"/>
      <c r="DQ237" s="1206"/>
    </row>
    <row r="238" spans="1:121" x14ac:dyDescent="0.2">
      <c r="A238" s="1209"/>
      <c r="B238" s="1209"/>
      <c r="C238" s="1209"/>
      <c r="D238" s="1209"/>
      <c r="E238" s="1209"/>
      <c r="F238" s="1209"/>
      <c r="G238" s="1209"/>
      <c r="H238" s="1209"/>
      <c r="I238" s="1209"/>
      <c r="J238" s="1209"/>
      <c r="K238" s="1209"/>
      <c r="L238" s="1209"/>
      <c r="M238" s="1209"/>
      <c r="N238" s="1209"/>
      <c r="O238" s="1209"/>
      <c r="P238" s="1209"/>
      <c r="Q238" s="1209"/>
      <c r="R238" s="1209"/>
      <c r="S238" s="1209"/>
      <c r="T238" s="1209"/>
      <c r="U238" s="1209"/>
      <c r="V238" s="1209"/>
      <c r="W238" s="1209"/>
      <c r="X238" s="1209"/>
      <c r="Y238" s="1209"/>
      <c r="Z238" s="1209"/>
      <c r="AA238" s="1209"/>
      <c r="AB238" s="1209"/>
      <c r="AC238" s="1209"/>
      <c r="AD238" s="1209"/>
      <c r="AE238" s="1209"/>
      <c r="AF238" s="1209"/>
      <c r="AG238" s="1210"/>
      <c r="AH238" s="1210"/>
      <c r="AI238" s="1210"/>
      <c r="AJ238" s="1210"/>
      <c r="AK238" s="1206"/>
      <c r="AL238" s="1206"/>
      <c r="AM238" s="1206"/>
      <c r="AN238" s="1206"/>
      <c r="AO238" s="1206"/>
      <c r="AP238" s="1206"/>
      <c r="AQ238" s="1206"/>
      <c r="AR238" s="1206"/>
      <c r="AS238" s="1206"/>
      <c r="AT238" s="1206"/>
      <c r="AU238" s="1206"/>
      <c r="AV238" s="1206"/>
      <c r="AW238" s="1206"/>
      <c r="AX238" s="1206"/>
      <c r="AY238" s="1206"/>
      <c r="AZ238" s="1206"/>
      <c r="BA238" s="1206"/>
      <c r="BB238" s="1206"/>
      <c r="BC238" s="1206"/>
      <c r="BD238" s="1206"/>
      <c r="BE238" s="1206"/>
      <c r="BF238" s="1206"/>
      <c r="BG238" s="1206"/>
      <c r="BH238" s="1206"/>
      <c r="BI238" s="1206"/>
      <c r="BJ238" s="1206"/>
      <c r="BK238" s="1206"/>
      <c r="BL238" s="1206"/>
      <c r="BM238" s="1206"/>
      <c r="BN238" s="1206"/>
      <c r="BO238" s="1206"/>
      <c r="BP238" s="1206"/>
      <c r="BQ238" s="1206"/>
      <c r="BR238" s="1206"/>
      <c r="BS238" s="1206"/>
      <c r="BT238" s="1206"/>
      <c r="BU238" s="1206"/>
      <c r="BV238" s="1206"/>
      <c r="BW238" s="1206"/>
      <c r="BX238" s="1206"/>
      <c r="BY238" s="1206"/>
      <c r="BZ238" s="1206"/>
      <c r="CA238" s="1206"/>
      <c r="CB238" s="1206"/>
      <c r="CC238" s="1206"/>
      <c r="CD238" s="1206"/>
      <c r="CE238" s="1206"/>
      <c r="CF238" s="1206"/>
      <c r="CG238" s="1206"/>
      <c r="CH238" s="1206"/>
      <c r="CI238" s="1206"/>
      <c r="CJ238" s="1206"/>
      <c r="CK238" s="1206"/>
      <c r="CL238" s="1206"/>
      <c r="CM238" s="1206"/>
      <c r="CN238" s="1206"/>
      <c r="CO238" s="1206"/>
      <c r="CP238" s="1206"/>
      <c r="CQ238" s="1206"/>
      <c r="CR238" s="1206"/>
      <c r="CS238" s="1206"/>
      <c r="CT238" s="1206"/>
      <c r="CU238" s="1206"/>
      <c r="CV238" s="1206"/>
      <c r="CW238" s="1206"/>
      <c r="CX238" s="1206"/>
      <c r="CY238" s="1206"/>
      <c r="CZ238" s="1206"/>
      <c r="DA238" s="1206"/>
      <c r="DB238" s="1206"/>
      <c r="DC238" s="1206"/>
      <c r="DD238" s="1206"/>
      <c r="DE238" s="1206"/>
      <c r="DF238" s="1206"/>
      <c r="DG238" s="1206"/>
      <c r="DH238" s="1206"/>
      <c r="DI238" s="1206"/>
      <c r="DJ238" s="1206"/>
      <c r="DK238" s="1206"/>
      <c r="DL238" s="1206"/>
      <c r="DM238" s="1206"/>
      <c r="DN238" s="1206"/>
      <c r="DO238" s="1206"/>
      <c r="DP238" s="1206"/>
      <c r="DQ238" s="1206"/>
    </row>
    <row r="239" spans="1:121" x14ac:dyDescent="0.2">
      <c r="A239" s="1209"/>
      <c r="B239" s="1209"/>
      <c r="C239" s="1209"/>
      <c r="D239" s="1209"/>
      <c r="E239" s="1209"/>
      <c r="F239" s="1209"/>
      <c r="G239" s="1209"/>
      <c r="H239" s="1209"/>
      <c r="I239" s="1209"/>
      <c r="J239" s="1209"/>
      <c r="K239" s="1209"/>
      <c r="L239" s="1209"/>
      <c r="M239" s="1209"/>
      <c r="N239" s="1209"/>
      <c r="O239" s="1209"/>
      <c r="P239" s="1209"/>
      <c r="Q239" s="1209"/>
      <c r="R239" s="1209"/>
      <c r="S239" s="1209"/>
      <c r="T239" s="1209"/>
      <c r="U239" s="1209"/>
      <c r="V239" s="1209"/>
      <c r="W239" s="1209"/>
      <c r="X239" s="1209"/>
      <c r="Y239" s="1209"/>
      <c r="Z239" s="1209"/>
      <c r="AA239" s="1209"/>
      <c r="AB239" s="1209"/>
      <c r="AC239" s="1209"/>
      <c r="AD239" s="1209"/>
      <c r="AE239" s="1209"/>
      <c r="AF239" s="1209"/>
      <c r="AG239" s="1210"/>
      <c r="AH239" s="1210"/>
      <c r="AI239" s="1210"/>
      <c r="AJ239" s="1210"/>
      <c r="AK239" s="1206"/>
      <c r="AL239" s="1206"/>
      <c r="AM239" s="1206"/>
      <c r="AN239" s="1206"/>
      <c r="AO239" s="1206"/>
      <c r="AP239" s="1206"/>
      <c r="AQ239" s="1206"/>
      <c r="AR239" s="1206"/>
      <c r="AS239" s="1206"/>
      <c r="AT239" s="1206"/>
      <c r="AU239" s="1206"/>
      <c r="AV239" s="1206"/>
      <c r="AW239" s="1206"/>
      <c r="AX239" s="1206"/>
      <c r="AY239" s="1206"/>
      <c r="AZ239" s="1206"/>
      <c r="BA239" s="1206"/>
      <c r="BB239" s="1206"/>
      <c r="BC239" s="1206"/>
      <c r="BD239" s="1206"/>
      <c r="BE239" s="1206"/>
      <c r="BF239" s="1206"/>
      <c r="BG239" s="1206"/>
      <c r="BH239" s="1206"/>
      <c r="BI239" s="1206"/>
      <c r="BJ239" s="1206"/>
      <c r="BK239" s="1206"/>
      <c r="BL239" s="1206"/>
      <c r="BM239" s="1206"/>
      <c r="BN239" s="1206"/>
      <c r="BO239" s="1206"/>
      <c r="BP239" s="1206"/>
      <c r="BQ239" s="1206"/>
      <c r="BR239" s="1206"/>
      <c r="BS239" s="1206"/>
      <c r="BT239" s="1206"/>
      <c r="BU239" s="1206"/>
      <c r="BV239" s="1206"/>
      <c r="BW239" s="1206"/>
      <c r="BX239" s="1206"/>
      <c r="BY239" s="1206"/>
      <c r="BZ239" s="1206"/>
      <c r="CA239" s="1206"/>
      <c r="CB239" s="1206"/>
      <c r="CC239" s="1206"/>
      <c r="CD239" s="1206"/>
      <c r="CE239" s="1206"/>
      <c r="CF239" s="1206"/>
      <c r="CG239" s="1206"/>
      <c r="CH239" s="1206"/>
      <c r="CI239" s="1206"/>
      <c r="CJ239" s="1206"/>
      <c r="CK239" s="1206"/>
      <c r="CL239" s="1206"/>
      <c r="CM239" s="1206"/>
      <c r="CN239" s="1206"/>
      <c r="CO239" s="1206"/>
      <c r="CP239" s="1206"/>
      <c r="CQ239" s="1206"/>
      <c r="CR239" s="1206"/>
      <c r="CS239" s="1206"/>
      <c r="CT239" s="1206"/>
      <c r="CU239" s="1206"/>
      <c r="CV239" s="1206"/>
      <c r="CW239" s="1206"/>
      <c r="CX239" s="1206"/>
      <c r="CY239" s="1206"/>
      <c r="CZ239" s="1206"/>
      <c r="DA239" s="1206"/>
      <c r="DB239" s="1206"/>
      <c r="DC239" s="1206"/>
      <c r="DD239" s="1206"/>
      <c r="DE239" s="1206"/>
      <c r="DF239" s="1206"/>
      <c r="DG239" s="1206"/>
      <c r="DH239" s="1206"/>
      <c r="DI239" s="1206"/>
      <c r="DJ239" s="1206"/>
      <c r="DK239" s="1206"/>
      <c r="DL239" s="1206"/>
      <c r="DM239" s="1206"/>
      <c r="DN239" s="1206"/>
      <c r="DO239" s="1206"/>
      <c r="DP239" s="1206"/>
      <c r="DQ239" s="1206"/>
    </row>
    <row r="240" spans="1:121" x14ac:dyDescent="0.2">
      <c r="A240" s="1209"/>
      <c r="B240" s="1209"/>
      <c r="C240" s="1209"/>
      <c r="D240" s="1209"/>
      <c r="E240" s="1209"/>
      <c r="F240" s="1209"/>
      <c r="G240" s="1209"/>
      <c r="H240" s="1209"/>
      <c r="I240" s="1209"/>
      <c r="J240" s="1209"/>
      <c r="K240" s="1209"/>
      <c r="L240" s="1209"/>
      <c r="M240" s="1209"/>
      <c r="N240" s="1209"/>
      <c r="O240" s="1209"/>
      <c r="P240" s="1209"/>
      <c r="Q240" s="1209"/>
      <c r="R240" s="1209"/>
      <c r="S240" s="1209"/>
      <c r="T240" s="1209"/>
      <c r="U240" s="1209"/>
      <c r="V240" s="1209"/>
      <c r="W240" s="1209"/>
      <c r="X240" s="1209"/>
      <c r="Y240" s="1209"/>
      <c r="Z240" s="1209"/>
      <c r="AA240" s="1209"/>
      <c r="AB240" s="1209"/>
      <c r="AC240" s="1209"/>
      <c r="AD240" s="1209"/>
      <c r="AE240" s="1209"/>
      <c r="AF240" s="1209"/>
      <c r="AG240" s="1210"/>
      <c r="AH240" s="1210"/>
      <c r="AI240" s="1210"/>
      <c r="AJ240" s="1210"/>
      <c r="AK240" s="1206"/>
      <c r="AL240" s="1206"/>
      <c r="AM240" s="1206"/>
      <c r="AN240" s="1206"/>
      <c r="AO240" s="1206"/>
      <c r="AP240" s="1206"/>
      <c r="AQ240" s="1206"/>
      <c r="AR240" s="1206"/>
      <c r="AS240" s="1206"/>
      <c r="AT240" s="1206"/>
      <c r="AU240" s="1206"/>
      <c r="AV240" s="1206"/>
      <c r="AW240" s="1206"/>
      <c r="AX240" s="1206"/>
      <c r="AY240" s="1206"/>
      <c r="AZ240" s="1206"/>
      <c r="BA240" s="1206"/>
      <c r="BB240" s="1206"/>
      <c r="BC240" s="1206"/>
      <c r="BD240" s="1206"/>
      <c r="BE240" s="1206"/>
      <c r="BF240" s="1206"/>
      <c r="BG240" s="1206"/>
      <c r="BH240" s="1206"/>
      <c r="BI240" s="1206"/>
      <c r="BJ240" s="1206"/>
      <c r="BK240" s="1206"/>
      <c r="BL240" s="1206"/>
      <c r="BM240" s="1206"/>
      <c r="BN240" s="1206"/>
      <c r="BO240" s="1206"/>
      <c r="BP240" s="1206"/>
      <c r="BQ240" s="1206"/>
      <c r="BR240" s="1206"/>
      <c r="BS240" s="1206"/>
      <c r="BT240" s="1206"/>
      <c r="BU240" s="1206"/>
      <c r="BV240" s="1206"/>
      <c r="BW240" s="1206"/>
      <c r="BX240" s="1206"/>
      <c r="BY240" s="1206"/>
      <c r="BZ240" s="1206"/>
      <c r="CA240" s="1206"/>
      <c r="CB240" s="1206"/>
      <c r="CC240" s="1206"/>
      <c r="CD240" s="1206"/>
      <c r="CE240" s="1206"/>
      <c r="CF240" s="1206"/>
      <c r="CG240" s="1206"/>
      <c r="CH240" s="1206"/>
      <c r="CI240" s="1206"/>
      <c r="CJ240" s="1206"/>
      <c r="CK240" s="1206"/>
      <c r="CL240" s="1206"/>
      <c r="CM240" s="1206"/>
      <c r="CN240" s="1206"/>
      <c r="CO240" s="1206"/>
      <c r="CP240" s="1206"/>
      <c r="CQ240" s="1206"/>
      <c r="CR240" s="1206"/>
      <c r="CS240" s="1206"/>
      <c r="CT240" s="1206"/>
      <c r="CU240" s="1206"/>
      <c r="CV240" s="1206"/>
      <c r="CW240" s="1206"/>
      <c r="CX240" s="1206"/>
      <c r="CY240" s="1206"/>
      <c r="CZ240" s="1206"/>
      <c r="DA240" s="1206"/>
      <c r="DB240" s="1206"/>
      <c r="DC240" s="1206"/>
      <c r="DD240" s="1206"/>
      <c r="DE240" s="1206"/>
      <c r="DF240" s="1206"/>
      <c r="DG240" s="1206"/>
      <c r="DH240" s="1206"/>
      <c r="DI240" s="1206"/>
      <c r="DJ240" s="1206"/>
      <c r="DK240" s="1206"/>
      <c r="DL240" s="1206"/>
      <c r="DM240" s="1206"/>
      <c r="DN240" s="1206"/>
      <c r="DO240" s="1206"/>
      <c r="DP240" s="1206"/>
      <c r="DQ240" s="1206"/>
    </row>
    <row r="241" spans="1:121" x14ac:dyDescent="0.2">
      <c r="A241" s="1209"/>
      <c r="B241" s="1209"/>
      <c r="C241" s="1209"/>
      <c r="D241" s="1209"/>
      <c r="E241" s="1209"/>
      <c r="F241" s="1209"/>
      <c r="G241" s="1209"/>
      <c r="H241" s="1209"/>
      <c r="I241" s="1209"/>
      <c r="J241" s="1209"/>
      <c r="K241" s="1209"/>
      <c r="L241" s="1209"/>
      <c r="M241" s="1209"/>
      <c r="N241" s="1209"/>
      <c r="O241" s="1209"/>
      <c r="P241" s="1209"/>
      <c r="Q241" s="1209"/>
      <c r="R241" s="1209"/>
      <c r="S241" s="1209"/>
      <c r="T241" s="1209"/>
      <c r="U241" s="1209"/>
      <c r="V241" s="1209"/>
      <c r="W241" s="1209"/>
      <c r="X241" s="1209"/>
      <c r="Y241" s="1209"/>
      <c r="Z241" s="1209"/>
      <c r="AA241" s="1209"/>
      <c r="AB241" s="1209"/>
      <c r="AC241" s="1209"/>
      <c r="AD241" s="1209"/>
      <c r="AE241" s="1209"/>
      <c r="AF241" s="1209"/>
      <c r="AG241" s="1210"/>
      <c r="AH241" s="1210"/>
      <c r="AI241" s="1210"/>
      <c r="AJ241" s="1210"/>
      <c r="AK241" s="1206"/>
      <c r="AL241" s="1206"/>
      <c r="AM241" s="1206"/>
      <c r="AN241" s="1206"/>
      <c r="AO241" s="1206"/>
      <c r="AP241" s="1206"/>
      <c r="AQ241" s="1206"/>
      <c r="AR241" s="1206"/>
      <c r="AS241" s="1206"/>
      <c r="AT241" s="1206"/>
      <c r="AU241" s="1206"/>
      <c r="AV241" s="1206"/>
      <c r="AW241" s="1206"/>
      <c r="AX241" s="1206"/>
      <c r="AY241" s="1206"/>
      <c r="AZ241" s="1206"/>
      <c r="BA241" s="1206"/>
      <c r="BB241" s="1206"/>
      <c r="BC241" s="1206"/>
      <c r="BD241" s="1206"/>
      <c r="BE241" s="1206"/>
      <c r="BF241" s="1206"/>
      <c r="BG241" s="1206"/>
      <c r="BH241" s="1206"/>
      <c r="BI241" s="1206"/>
      <c r="BJ241" s="1206"/>
      <c r="BK241" s="1206"/>
      <c r="BL241" s="1206"/>
      <c r="BM241" s="1206"/>
      <c r="BN241" s="1206"/>
      <c r="BO241" s="1206"/>
      <c r="BP241" s="1206"/>
      <c r="BQ241" s="1206"/>
      <c r="BR241" s="1206"/>
      <c r="BS241" s="1206"/>
      <c r="BT241" s="1206"/>
      <c r="BU241" s="1206"/>
      <c r="BV241" s="1206"/>
      <c r="BW241" s="1206"/>
      <c r="BX241" s="1206"/>
      <c r="BY241" s="1206"/>
      <c r="BZ241" s="1206"/>
      <c r="CA241" s="1206"/>
      <c r="CB241" s="1206"/>
      <c r="CC241" s="1206"/>
      <c r="CD241" s="1206"/>
      <c r="CE241" s="1206"/>
      <c r="CF241" s="1206"/>
      <c r="CG241" s="1206"/>
      <c r="CH241" s="1206"/>
      <c r="CI241" s="1206"/>
      <c r="CJ241" s="1206"/>
      <c r="CK241" s="1206"/>
      <c r="CL241" s="1206"/>
      <c r="CM241" s="1206"/>
      <c r="CN241" s="1206"/>
      <c r="CO241" s="1206"/>
      <c r="CP241" s="1206"/>
      <c r="CQ241" s="1206"/>
      <c r="CR241" s="1206"/>
      <c r="CS241" s="1206"/>
      <c r="CT241" s="1206"/>
      <c r="CU241" s="1206"/>
      <c r="CV241" s="1206"/>
      <c r="CW241" s="1206"/>
      <c r="CX241" s="1206"/>
      <c r="CY241" s="1206"/>
      <c r="CZ241" s="1206"/>
      <c r="DA241" s="1206"/>
      <c r="DB241" s="1206"/>
      <c r="DC241" s="1206"/>
      <c r="DD241" s="1206"/>
      <c r="DE241" s="1206"/>
      <c r="DF241" s="1206"/>
      <c r="DG241" s="1206"/>
      <c r="DH241" s="1206"/>
      <c r="DI241" s="1206"/>
      <c r="DJ241" s="1206"/>
      <c r="DK241" s="1206"/>
      <c r="DL241" s="1206"/>
      <c r="DM241" s="1206"/>
      <c r="DN241" s="1206"/>
      <c r="DO241" s="1206"/>
      <c r="DP241" s="1206"/>
      <c r="DQ241" s="1206"/>
    </row>
    <row r="242" spans="1:121" x14ac:dyDescent="0.2">
      <c r="A242" s="1209"/>
      <c r="B242" s="1209"/>
      <c r="C242" s="1209"/>
      <c r="D242" s="1209"/>
      <c r="E242" s="1209"/>
      <c r="F242" s="1209"/>
      <c r="G242" s="1209"/>
      <c r="H242" s="1209"/>
      <c r="I242" s="1209"/>
      <c r="J242" s="1209"/>
      <c r="K242" s="1209"/>
      <c r="L242" s="1209"/>
      <c r="M242" s="1209"/>
      <c r="N242" s="1209"/>
      <c r="O242" s="1209"/>
      <c r="P242" s="1209"/>
      <c r="Q242" s="1209"/>
      <c r="R242" s="1209"/>
      <c r="S242" s="1209"/>
      <c r="T242" s="1209"/>
      <c r="U242" s="1209"/>
      <c r="V242" s="1209"/>
      <c r="W242" s="1209"/>
      <c r="X242" s="1209"/>
      <c r="Y242" s="1209"/>
      <c r="Z242" s="1209"/>
      <c r="AA242" s="1209"/>
      <c r="AB242" s="1209"/>
      <c r="AC242" s="1209"/>
      <c r="AD242" s="1209"/>
      <c r="AE242" s="1209"/>
      <c r="AF242" s="1209"/>
      <c r="AG242" s="1210"/>
      <c r="AH242" s="1210"/>
      <c r="AI242" s="1210"/>
      <c r="AJ242" s="1210"/>
      <c r="AK242" s="1206"/>
      <c r="AL242" s="1206"/>
      <c r="AM242" s="1206"/>
      <c r="AN242" s="1206"/>
      <c r="AO242" s="1206"/>
      <c r="AP242" s="1206"/>
      <c r="AQ242" s="1206"/>
      <c r="AR242" s="1206"/>
      <c r="AS242" s="1206"/>
      <c r="AT242" s="1206"/>
      <c r="AU242" s="1206"/>
      <c r="AV242" s="1206"/>
      <c r="AW242" s="1206"/>
      <c r="AX242" s="1206"/>
      <c r="AY242" s="1206"/>
      <c r="AZ242" s="1206"/>
      <c r="BA242" s="1206"/>
      <c r="BB242" s="1206"/>
      <c r="BC242" s="1206"/>
      <c r="BD242" s="1206"/>
      <c r="BE242" s="1206"/>
      <c r="BF242" s="1206"/>
      <c r="BG242" s="1206"/>
      <c r="BH242" s="1206"/>
      <c r="BI242" s="1206"/>
      <c r="BJ242" s="1206"/>
      <c r="BK242" s="1206"/>
      <c r="BL242" s="1206"/>
      <c r="BM242" s="1206"/>
      <c r="BN242" s="1206"/>
      <c r="BO242" s="1206"/>
      <c r="BP242" s="1206"/>
      <c r="BQ242" s="1206"/>
      <c r="BR242" s="1206"/>
      <c r="BS242" s="1206"/>
      <c r="BT242" s="1206"/>
      <c r="BU242" s="1206"/>
      <c r="BV242" s="1206"/>
      <c r="BW242" s="1206"/>
      <c r="BX242" s="1206"/>
      <c r="BY242" s="1206"/>
      <c r="BZ242" s="1206"/>
      <c r="CA242" s="1206"/>
      <c r="CB242" s="1206"/>
      <c r="CC242" s="1206"/>
      <c r="CD242" s="1206"/>
      <c r="CE242" s="1206"/>
      <c r="CF242" s="1206"/>
      <c r="CG242" s="1206"/>
      <c r="CH242" s="1206"/>
      <c r="CI242" s="1206"/>
      <c r="CJ242" s="1206"/>
      <c r="CK242" s="1206"/>
      <c r="CL242" s="1206"/>
      <c r="CM242" s="1206"/>
      <c r="CN242" s="1206"/>
      <c r="CO242" s="1206"/>
      <c r="CP242" s="1206"/>
      <c r="CQ242" s="1206"/>
      <c r="CR242" s="1206"/>
      <c r="CS242" s="1206"/>
      <c r="CT242" s="1206"/>
      <c r="CU242" s="1206"/>
      <c r="CV242" s="1206"/>
      <c r="CW242" s="1206"/>
      <c r="CX242" s="1206"/>
      <c r="CY242" s="1206"/>
      <c r="CZ242" s="1206"/>
      <c r="DA242" s="1206"/>
      <c r="DB242" s="1206"/>
      <c r="DC242" s="1206"/>
      <c r="DD242" s="1206"/>
      <c r="DE242" s="1206"/>
      <c r="DF242" s="1206"/>
      <c r="DG242" s="1206"/>
      <c r="DH242" s="1206"/>
      <c r="DI242" s="1206"/>
      <c r="DJ242" s="1206"/>
      <c r="DK242" s="1206"/>
      <c r="DL242" s="1206"/>
      <c r="DM242" s="1206"/>
      <c r="DN242" s="1206"/>
      <c r="DO242" s="1206"/>
      <c r="DP242" s="1206"/>
      <c r="DQ242" s="1206"/>
    </row>
    <row r="243" spans="1:121" x14ac:dyDescent="0.2">
      <c r="A243" s="1209"/>
      <c r="B243" s="1209"/>
      <c r="C243" s="1209"/>
      <c r="D243" s="1209"/>
      <c r="E243" s="1209"/>
      <c r="F243" s="1209"/>
      <c r="G243" s="1209"/>
      <c r="H243" s="1209"/>
      <c r="I243" s="1209"/>
      <c r="J243" s="1209"/>
      <c r="K243" s="1209"/>
      <c r="L243" s="1209"/>
      <c r="M243" s="1209"/>
      <c r="N243" s="1209"/>
      <c r="O243" s="1209"/>
      <c r="P243" s="1209"/>
      <c r="Q243" s="1209"/>
      <c r="R243" s="1209"/>
      <c r="S243" s="1209"/>
      <c r="T243" s="1209"/>
      <c r="U243" s="1209"/>
      <c r="V243" s="1209"/>
      <c r="W243" s="1209"/>
      <c r="X243" s="1209"/>
      <c r="Y243" s="1209"/>
      <c r="Z243" s="1209"/>
      <c r="AA243" s="1209"/>
      <c r="AB243" s="1209"/>
      <c r="AC243" s="1209"/>
      <c r="AD243" s="1209"/>
      <c r="AE243" s="1209"/>
      <c r="AF243" s="1209"/>
      <c r="AG243" s="1210"/>
      <c r="AH243" s="1210"/>
      <c r="AI243" s="1210"/>
      <c r="AJ243" s="1210"/>
      <c r="AK243" s="1206"/>
      <c r="AL243" s="1206"/>
      <c r="AM243" s="1206"/>
      <c r="AN243" s="1206"/>
      <c r="AO243" s="1206"/>
      <c r="AP243" s="1206"/>
      <c r="AQ243" s="1206"/>
      <c r="AR243" s="1206"/>
      <c r="AS243" s="1206"/>
      <c r="AT243" s="1206"/>
      <c r="AU243" s="1206"/>
      <c r="AV243" s="1206"/>
      <c r="AW243" s="1206"/>
      <c r="AX243" s="1206"/>
      <c r="AY243" s="1206"/>
      <c r="AZ243" s="1206"/>
      <c r="BA243" s="1206"/>
      <c r="BB243" s="1206"/>
      <c r="BC243" s="1206"/>
      <c r="BD243" s="1206"/>
      <c r="BE243" s="1206"/>
      <c r="BF243" s="1206"/>
      <c r="BG243" s="1206"/>
      <c r="BH243" s="1206"/>
      <c r="BI243" s="1206"/>
      <c r="BJ243" s="1206"/>
      <c r="BK243" s="1206"/>
      <c r="BL243" s="1206"/>
      <c r="BM243" s="1206"/>
      <c r="BN243" s="1206"/>
      <c r="BO243" s="1206"/>
      <c r="BP243" s="1206"/>
      <c r="BQ243" s="1206"/>
      <c r="BR243" s="1206"/>
      <c r="BS243" s="1206"/>
      <c r="BT243" s="1206"/>
      <c r="BU243" s="1206"/>
      <c r="BV243" s="1206"/>
      <c r="BW243" s="1206"/>
      <c r="BX243" s="1206"/>
      <c r="BY243" s="1206"/>
      <c r="BZ243" s="1206"/>
      <c r="CA243" s="1206"/>
      <c r="CB243" s="1206"/>
      <c r="CC243" s="1206"/>
      <c r="CD243" s="1206"/>
      <c r="CE243" s="1206"/>
      <c r="CF243" s="1206"/>
      <c r="CG243" s="1206"/>
      <c r="CH243" s="1206"/>
      <c r="CI243" s="1206"/>
      <c r="CJ243" s="1206"/>
      <c r="CK243" s="1206"/>
      <c r="CL243" s="1206"/>
      <c r="CM243" s="1206"/>
      <c r="CN243" s="1206"/>
      <c r="CO243" s="1206"/>
      <c r="CP243" s="1206"/>
      <c r="CQ243" s="1206"/>
      <c r="CR243" s="1206"/>
      <c r="CS243" s="1206"/>
      <c r="CT243" s="1206"/>
      <c r="CU243" s="1206"/>
      <c r="CV243" s="1206"/>
      <c r="CW243" s="1206"/>
      <c r="CX243" s="1206"/>
      <c r="CY243" s="1206"/>
      <c r="CZ243" s="1206"/>
      <c r="DA243" s="1206"/>
      <c r="DB243" s="1206"/>
      <c r="DC243" s="1206"/>
      <c r="DD243" s="1206"/>
      <c r="DE243" s="1206"/>
      <c r="DF243" s="1206"/>
      <c r="DG243" s="1206"/>
      <c r="DH243" s="1206"/>
      <c r="DI243" s="1206"/>
      <c r="DJ243" s="1206"/>
      <c r="DK243" s="1206"/>
      <c r="DL243" s="1206"/>
      <c r="DM243" s="1206"/>
      <c r="DN243" s="1206"/>
      <c r="DO243" s="1206"/>
      <c r="DP243" s="1206"/>
      <c r="DQ243" s="1206"/>
    </row>
    <row r="244" spans="1:121" x14ac:dyDescent="0.2">
      <c r="A244" s="1209"/>
      <c r="B244" s="1209"/>
      <c r="C244" s="1209"/>
      <c r="D244" s="1209"/>
      <c r="E244" s="1209"/>
      <c r="F244" s="1209"/>
      <c r="G244" s="1209"/>
      <c r="H244" s="1209"/>
      <c r="I244" s="1209"/>
      <c r="J244" s="1209"/>
      <c r="K244" s="1209"/>
      <c r="L244" s="1209"/>
      <c r="M244" s="1209"/>
      <c r="N244" s="1209"/>
      <c r="O244" s="1209"/>
      <c r="P244" s="1209"/>
      <c r="Q244" s="1209"/>
      <c r="R244" s="1209"/>
      <c r="S244" s="1209"/>
      <c r="T244" s="1209"/>
      <c r="U244" s="1209"/>
      <c r="V244" s="1209"/>
      <c r="W244" s="1209"/>
      <c r="X244" s="1209"/>
      <c r="Y244" s="1209"/>
      <c r="Z244" s="1209"/>
      <c r="AA244" s="1209"/>
      <c r="AB244" s="1209"/>
      <c r="AC244" s="1209"/>
      <c r="AD244" s="1209"/>
      <c r="AE244" s="1209"/>
      <c r="AF244" s="1209"/>
      <c r="AG244" s="1210"/>
      <c r="AH244" s="1210"/>
      <c r="AI244" s="1210"/>
      <c r="AJ244" s="1210"/>
      <c r="AK244" s="1206"/>
      <c r="AL244" s="1206"/>
      <c r="AM244" s="1206"/>
      <c r="AN244" s="1206"/>
      <c r="AO244" s="1206"/>
      <c r="AP244" s="1206"/>
      <c r="AQ244" s="1206"/>
      <c r="AR244" s="1206"/>
      <c r="AS244" s="1206"/>
      <c r="AT244" s="1206"/>
      <c r="AU244" s="1206"/>
      <c r="AV244" s="1206"/>
      <c r="AW244" s="1206"/>
      <c r="AX244" s="1206"/>
      <c r="AY244" s="1206"/>
      <c r="AZ244" s="1206"/>
      <c r="BA244" s="1206"/>
      <c r="BB244" s="1206"/>
      <c r="BC244" s="1206"/>
      <c r="BD244" s="1206"/>
      <c r="BE244" s="1206"/>
      <c r="BF244" s="1206"/>
      <c r="BG244" s="1206"/>
      <c r="BH244" s="1206"/>
      <c r="BI244" s="1206"/>
      <c r="BJ244" s="1206"/>
      <c r="BK244" s="1206"/>
      <c r="BL244" s="1206"/>
      <c r="BM244" s="1206"/>
      <c r="BN244" s="1206"/>
      <c r="BO244" s="1206"/>
      <c r="BP244" s="1206"/>
      <c r="BQ244" s="1206"/>
      <c r="BR244" s="1206"/>
      <c r="BS244" s="1206"/>
      <c r="BT244" s="1206"/>
      <c r="BU244" s="1206"/>
      <c r="BV244" s="1206"/>
      <c r="BW244" s="1206"/>
      <c r="BX244" s="1206"/>
      <c r="BY244" s="1206"/>
      <c r="BZ244" s="1206"/>
      <c r="CA244" s="1206"/>
      <c r="CB244" s="1206"/>
      <c r="CC244" s="1206"/>
      <c r="CD244" s="1206"/>
      <c r="CE244" s="1206"/>
      <c r="CF244" s="1206"/>
      <c r="CG244" s="1206"/>
      <c r="CH244" s="1206"/>
      <c r="CI244" s="1206"/>
      <c r="CJ244" s="1206"/>
      <c r="CK244" s="1206"/>
      <c r="CL244" s="1206"/>
      <c r="CM244" s="1206"/>
      <c r="CN244" s="1206"/>
      <c r="CO244" s="1206"/>
      <c r="CP244" s="1206"/>
      <c r="CQ244" s="1206"/>
      <c r="CR244" s="1206"/>
      <c r="CS244" s="1206"/>
      <c r="CT244" s="1206"/>
      <c r="CU244" s="1206"/>
      <c r="CV244" s="1206"/>
      <c r="CW244" s="1206"/>
      <c r="CX244" s="1206"/>
      <c r="CY244" s="1206"/>
      <c r="CZ244" s="1206"/>
      <c r="DA244" s="1206"/>
      <c r="DB244" s="1206"/>
      <c r="DC244" s="1206"/>
      <c r="DD244" s="1206"/>
      <c r="DE244" s="1206"/>
      <c r="DF244" s="1206"/>
      <c r="DG244" s="1206"/>
      <c r="DH244" s="1206"/>
      <c r="DI244" s="1206"/>
      <c r="DJ244" s="1206"/>
      <c r="DK244" s="1206"/>
      <c r="DL244" s="1206"/>
      <c r="DM244" s="1206"/>
      <c r="DN244" s="1206"/>
      <c r="DO244" s="1206"/>
      <c r="DP244" s="1206"/>
      <c r="DQ244" s="1206"/>
    </row>
    <row r="245" spans="1:121" x14ac:dyDescent="0.2">
      <c r="A245" s="1209"/>
      <c r="B245" s="1209"/>
      <c r="C245" s="1209"/>
      <c r="D245" s="1209"/>
      <c r="E245" s="1209"/>
      <c r="F245" s="1209"/>
      <c r="G245" s="1209"/>
      <c r="H245" s="1209"/>
      <c r="I245" s="1209"/>
      <c r="J245" s="1209"/>
      <c r="K245" s="1209"/>
      <c r="L245" s="1209"/>
      <c r="M245" s="1209"/>
      <c r="N245" s="1209"/>
      <c r="O245" s="1209"/>
      <c r="P245" s="1209"/>
      <c r="Q245" s="1209"/>
      <c r="R245" s="1209"/>
      <c r="S245" s="1209"/>
      <c r="T245" s="1209"/>
      <c r="U245" s="1209"/>
      <c r="V245" s="1209"/>
      <c r="W245" s="1209"/>
      <c r="X245" s="1209"/>
      <c r="Y245" s="1209"/>
      <c r="Z245" s="1209"/>
      <c r="AA245" s="1209"/>
      <c r="AB245" s="1209"/>
      <c r="AC245" s="1209"/>
      <c r="AD245" s="1209"/>
      <c r="AE245" s="1209"/>
      <c r="AF245" s="1209"/>
      <c r="AG245" s="1210"/>
      <c r="AH245" s="1210"/>
      <c r="AI245" s="1210"/>
      <c r="AJ245" s="1210"/>
      <c r="AK245" s="1206"/>
      <c r="AL245" s="1206"/>
      <c r="AM245" s="1206"/>
      <c r="AN245" s="1206"/>
      <c r="AO245" s="1206"/>
      <c r="AP245" s="1206"/>
      <c r="AQ245" s="1206"/>
      <c r="AR245" s="1206"/>
      <c r="AS245" s="1206"/>
      <c r="AT245" s="1206"/>
      <c r="AU245" s="1206"/>
      <c r="AV245" s="1206"/>
      <c r="AW245" s="1206"/>
      <c r="AX245" s="1206"/>
      <c r="AY245" s="1206"/>
      <c r="AZ245" s="1206"/>
      <c r="BA245" s="1206"/>
      <c r="BB245" s="1206"/>
      <c r="BC245" s="1206"/>
      <c r="BD245" s="1206"/>
      <c r="BE245" s="1206"/>
      <c r="BF245" s="1206"/>
      <c r="BG245" s="1206"/>
      <c r="BH245" s="1206"/>
      <c r="BI245" s="1206"/>
      <c r="BJ245" s="1206"/>
      <c r="BK245" s="1206"/>
      <c r="BL245" s="1206"/>
      <c r="BM245" s="1206"/>
      <c r="BN245" s="1206"/>
      <c r="BO245" s="1206"/>
      <c r="BP245" s="1206"/>
      <c r="BQ245" s="1206"/>
      <c r="BR245" s="1206"/>
      <c r="BS245" s="1206"/>
      <c r="BT245" s="1206"/>
      <c r="BU245" s="1206"/>
      <c r="BV245" s="1206"/>
      <c r="BW245" s="1206"/>
      <c r="BX245" s="1206"/>
      <c r="BY245" s="1206"/>
      <c r="BZ245" s="1206"/>
      <c r="CA245" s="1206"/>
      <c r="CB245" s="1206"/>
      <c r="CC245" s="1206"/>
      <c r="CD245" s="1206"/>
      <c r="CE245" s="1206"/>
      <c r="CF245" s="1206"/>
      <c r="CG245" s="1206"/>
      <c r="CH245" s="1206"/>
      <c r="CI245" s="1206"/>
      <c r="CJ245" s="1206"/>
      <c r="CK245" s="1206"/>
      <c r="CL245" s="1206"/>
      <c r="CM245" s="1206"/>
      <c r="CN245" s="1206"/>
      <c r="CO245" s="1206"/>
      <c r="CP245" s="1206"/>
      <c r="CQ245" s="1206"/>
      <c r="CR245" s="1206"/>
      <c r="CS245" s="1206"/>
      <c r="CT245" s="1206"/>
      <c r="CU245" s="1206"/>
      <c r="CV245" s="1206"/>
      <c r="CW245" s="1206"/>
      <c r="CX245" s="1206"/>
      <c r="CY245" s="1206"/>
      <c r="CZ245" s="1206"/>
      <c r="DA245" s="1206"/>
      <c r="DB245" s="1206"/>
      <c r="DC245" s="1206"/>
      <c r="DD245" s="1206"/>
      <c r="DE245" s="1206"/>
      <c r="DF245" s="1206"/>
      <c r="DG245" s="1206"/>
      <c r="DH245" s="1206"/>
      <c r="DI245" s="1206"/>
      <c r="DJ245" s="1206"/>
      <c r="DK245" s="1206"/>
      <c r="DL245" s="1206"/>
      <c r="DM245" s="1206"/>
      <c r="DN245" s="1206"/>
      <c r="DO245" s="1206"/>
      <c r="DP245" s="1206"/>
      <c r="DQ245" s="1206"/>
    </row>
    <row r="246" spans="1:121" x14ac:dyDescent="0.2">
      <c r="A246" s="1209"/>
      <c r="B246" s="1209"/>
      <c r="C246" s="1209"/>
      <c r="D246" s="1209"/>
      <c r="E246" s="1209"/>
      <c r="F246" s="1209"/>
      <c r="G246" s="1209"/>
      <c r="H246" s="1209"/>
      <c r="I246" s="1209"/>
      <c r="J246" s="1209"/>
      <c r="K246" s="1209"/>
      <c r="L246" s="1209"/>
      <c r="M246" s="1209"/>
      <c r="N246" s="1209"/>
      <c r="O246" s="1209"/>
      <c r="P246" s="1209"/>
      <c r="Q246" s="1209"/>
      <c r="R246" s="1209"/>
      <c r="S246" s="1209"/>
      <c r="T246" s="1209"/>
      <c r="U246" s="1209"/>
      <c r="V246" s="1209"/>
      <c r="W246" s="1209"/>
      <c r="X246" s="1209"/>
      <c r="Y246" s="1209"/>
      <c r="Z246" s="1209"/>
      <c r="AA246" s="1209"/>
      <c r="AB246" s="1209"/>
      <c r="AC246" s="1209"/>
      <c r="AD246" s="1209"/>
      <c r="AE246" s="1209"/>
      <c r="AF246" s="1209"/>
      <c r="AG246" s="1210"/>
      <c r="AH246" s="1210"/>
      <c r="AI246" s="1210"/>
      <c r="AJ246" s="1210"/>
      <c r="AK246" s="1206"/>
      <c r="AL246" s="1206"/>
      <c r="AM246" s="1206"/>
      <c r="AN246" s="1206"/>
      <c r="AO246" s="1206"/>
      <c r="AP246" s="1206"/>
      <c r="AQ246" s="1206"/>
      <c r="AR246" s="1206"/>
      <c r="AS246" s="1206"/>
      <c r="AT246" s="1206"/>
      <c r="AU246" s="1206"/>
      <c r="AV246" s="1206"/>
      <c r="AW246" s="1206"/>
      <c r="AX246" s="1206"/>
      <c r="AY246" s="1206"/>
      <c r="AZ246" s="1206"/>
      <c r="BA246" s="1206"/>
      <c r="BB246" s="1206"/>
      <c r="BC246" s="1206"/>
      <c r="BD246" s="1206"/>
      <c r="BE246" s="1206"/>
      <c r="BF246" s="1206"/>
      <c r="BG246" s="1206"/>
      <c r="BH246" s="1206"/>
      <c r="BI246" s="1206"/>
      <c r="BJ246" s="1206"/>
      <c r="BK246" s="1206"/>
      <c r="BL246" s="1206"/>
      <c r="BM246" s="1206"/>
      <c r="BN246" s="1206"/>
      <c r="BO246" s="1206"/>
      <c r="BP246" s="1206"/>
      <c r="BQ246" s="1206"/>
      <c r="BR246" s="1206"/>
      <c r="BS246" s="1206"/>
      <c r="BT246" s="1206"/>
      <c r="BU246" s="1206"/>
      <c r="BV246" s="1206"/>
      <c r="BW246" s="1206"/>
      <c r="BX246" s="1206"/>
      <c r="BY246" s="1206"/>
      <c r="BZ246" s="1206"/>
      <c r="CA246" s="1206"/>
      <c r="CB246" s="1206"/>
      <c r="CC246" s="1206"/>
      <c r="CD246" s="1206"/>
      <c r="CE246" s="1206"/>
      <c r="CF246" s="1206"/>
      <c r="CG246" s="1206"/>
      <c r="CH246" s="1206"/>
      <c r="CI246" s="1206"/>
      <c r="CJ246" s="1206"/>
      <c r="CK246" s="1206"/>
      <c r="CL246" s="1206"/>
      <c r="CM246" s="1206"/>
      <c r="CN246" s="1206"/>
      <c r="CO246" s="1206"/>
      <c r="CP246" s="1206"/>
      <c r="CQ246" s="1206"/>
      <c r="CR246" s="1206"/>
      <c r="CS246" s="1206"/>
      <c r="CT246" s="1206"/>
      <c r="CU246" s="1206"/>
      <c r="CV246" s="1206"/>
      <c r="CW246" s="1206"/>
      <c r="CX246" s="1206"/>
      <c r="CY246" s="1206"/>
      <c r="CZ246" s="1206"/>
      <c r="DA246" s="1206"/>
      <c r="DB246" s="1206"/>
      <c r="DC246" s="1206"/>
      <c r="DD246" s="1206"/>
      <c r="DE246" s="1206"/>
      <c r="DF246" s="1206"/>
      <c r="DG246" s="1206"/>
      <c r="DH246" s="1206"/>
      <c r="DI246" s="1206"/>
      <c r="DJ246" s="1206"/>
      <c r="DK246" s="1206"/>
      <c r="DL246" s="1206"/>
      <c r="DM246" s="1206"/>
      <c r="DN246" s="1206"/>
      <c r="DO246" s="1206"/>
      <c r="DP246" s="1206"/>
      <c r="DQ246" s="1206"/>
    </row>
    <row r="247" spans="1:121" x14ac:dyDescent="0.2">
      <c r="A247" s="1209"/>
      <c r="B247" s="1209"/>
      <c r="C247" s="1209"/>
      <c r="D247" s="1209"/>
      <c r="E247" s="1209"/>
      <c r="F247" s="1209"/>
      <c r="G247" s="1209"/>
      <c r="H247" s="1209"/>
      <c r="I247" s="1209"/>
      <c r="J247" s="1209"/>
      <c r="K247" s="1209"/>
      <c r="L247" s="1209"/>
      <c r="M247" s="1209"/>
      <c r="N247" s="1209"/>
      <c r="O247" s="1209"/>
      <c r="P247" s="1209"/>
      <c r="Q247" s="1209"/>
      <c r="R247" s="1209"/>
      <c r="S247" s="1209"/>
      <c r="T247" s="1209"/>
      <c r="U247" s="1209"/>
      <c r="V247" s="1209"/>
      <c r="W247" s="1209"/>
      <c r="X247" s="1209"/>
      <c r="Y247" s="1209"/>
      <c r="Z247" s="1209"/>
      <c r="AA247" s="1209"/>
      <c r="AB247" s="1209"/>
      <c r="AC247" s="1209"/>
      <c r="AD247" s="1209"/>
      <c r="AE247" s="1209"/>
      <c r="AF247" s="1209"/>
      <c r="AG247" s="1210"/>
      <c r="AH247" s="1210"/>
      <c r="AI247" s="1210"/>
      <c r="AJ247" s="1210"/>
      <c r="AK247" s="1206"/>
      <c r="AL247" s="1206"/>
      <c r="AM247" s="1206"/>
      <c r="AN247" s="1206"/>
      <c r="AO247" s="1206"/>
      <c r="AP247" s="1206"/>
      <c r="AQ247" s="1206"/>
      <c r="AR247" s="1206"/>
      <c r="AS247" s="1206"/>
      <c r="AT247" s="1206"/>
      <c r="AU247" s="1206"/>
      <c r="AV247" s="1206"/>
      <c r="AW247" s="1206"/>
      <c r="AX247" s="1206"/>
      <c r="AY247" s="1206"/>
      <c r="AZ247" s="1206"/>
      <c r="BA247" s="1206"/>
      <c r="BB247" s="1206"/>
      <c r="BC247" s="1206"/>
      <c r="BD247" s="1206"/>
      <c r="BE247" s="1206"/>
      <c r="BF247" s="1206"/>
      <c r="BG247" s="1206"/>
      <c r="BH247" s="1206"/>
      <c r="BI247" s="1206"/>
      <c r="BJ247" s="1206"/>
      <c r="BK247" s="1206"/>
      <c r="BL247" s="1206"/>
      <c r="BM247" s="1206"/>
      <c r="BN247" s="1206"/>
      <c r="BO247" s="1206"/>
      <c r="BP247" s="1206"/>
      <c r="BQ247" s="1206"/>
      <c r="BR247" s="1206"/>
      <c r="BS247" s="1206"/>
      <c r="BT247" s="1206"/>
      <c r="BU247" s="1206"/>
      <c r="BV247" s="1206"/>
      <c r="BW247" s="1206"/>
      <c r="BX247" s="1206"/>
      <c r="BY247" s="1206"/>
      <c r="BZ247" s="1206"/>
      <c r="CA247" s="1206"/>
      <c r="CB247" s="1206"/>
      <c r="CC247" s="1206"/>
      <c r="CD247" s="1206"/>
      <c r="CE247" s="1206"/>
      <c r="CF247" s="1206"/>
      <c r="CG247" s="1206"/>
      <c r="CH247" s="1206"/>
      <c r="CI247" s="1206"/>
      <c r="CJ247" s="1206"/>
      <c r="CK247" s="1206"/>
      <c r="CL247" s="1206"/>
      <c r="CM247" s="1206"/>
      <c r="CN247" s="1206"/>
      <c r="CO247" s="1206"/>
      <c r="CP247" s="1206"/>
      <c r="CQ247" s="1206"/>
      <c r="CR247" s="1206"/>
      <c r="CS247" s="1206"/>
      <c r="CT247" s="1206"/>
      <c r="CU247" s="1206"/>
      <c r="CV247" s="1206"/>
      <c r="CW247" s="1206"/>
      <c r="CX247" s="1206"/>
      <c r="CY247" s="1206"/>
      <c r="CZ247" s="1206"/>
      <c r="DA247" s="1206"/>
      <c r="DB247" s="1206"/>
      <c r="DC247" s="1206"/>
      <c r="DD247" s="1206"/>
      <c r="DE247" s="1206"/>
      <c r="DF247" s="1206"/>
      <c r="DG247" s="1206"/>
      <c r="DH247" s="1206"/>
      <c r="DI247" s="1206"/>
      <c r="DJ247" s="1206"/>
      <c r="DK247" s="1206"/>
      <c r="DL247" s="1206"/>
      <c r="DM247" s="1206"/>
      <c r="DN247" s="1206"/>
      <c r="DO247" s="1206"/>
      <c r="DP247" s="1206"/>
      <c r="DQ247" s="1206"/>
    </row>
    <row r="248" spans="1:121" x14ac:dyDescent="0.2">
      <c r="A248" s="1209"/>
      <c r="B248" s="1209"/>
      <c r="C248" s="1209"/>
      <c r="D248" s="1209"/>
      <c r="E248" s="1209"/>
      <c r="F248" s="1209"/>
      <c r="G248" s="1209"/>
      <c r="H248" s="1209"/>
      <c r="I248" s="1209"/>
      <c r="J248" s="1209"/>
      <c r="K248" s="1209"/>
      <c r="L248" s="1209"/>
      <c r="M248" s="1209"/>
      <c r="N248" s="1209"/>
      <c r="O248" s="1209"/>
      <c r="P248" s="1209"/>
      <c r="Q248" s="1209"/>
      <c r="R248" s="1209"/>
      <c r="S248" s="1209"/>
      <c r="T248" s="1209"/>
      <c r="U248" s="1209"/>
      <c r="V248" s="1209"/>
      <c r="W248" s="1209"/>
      <c r="X248" s="1209"/>
      <c r="Y248" s="1209"/>
      <c r="Z248" s="1209"/>
      <c r="AA248" s="1209"/>
      <c r="AB248" s="1209"/>
      <c r="AC248" s="1209"/>
      <c r="AD248" s="1209"/>
      <c r="AE248" s="1209"/>
      <c r="AF248" s="1209"/>
      <c r="AG248" s="1210"/>
      <c r="AH248" s="1210"/>
      <c r="AI248" s="1210"/>
      <c r="AJ248" s="1210"/>
      <c r="AK248" s="1206"/>
      <c r="AL248" s="1206"/>
      <c r="AM248" s="1206"/>
      <c r="AN248" s="1206"/>
      <c r="AO248" s="1206"/>
      <c r="AP248" s="1206"/>
      <c r="AQ248" s="1206"/>
      <c r="AR248" s="1206"/>
      <c r="AS248" s="1206"/>
      <c r="AT248" s="1206"/>
      <c r="AU248" s="1206"/>
      <c r="AV248" s="1206"/>
      <c r="AW248" s="1206"/>
      <c r="AX248" s="1206"/>
      <c r="AY248" s="1206"/>
      <c r="AZ248" s="1206"/>
      <c r="BA248" s="1206"/>
      <c r="BB248" s="1206"/>
      <c r="BC248" s="1206"/>
      <c r="BD248" s="1206"/>
      <c r="BE248" s="1206"/>
      <c r="BF248" s="1206"/>
      <c r="BG248" s="1206"/>
      <c r="BH248" s="1206"/>
      <c r="BI248" s="1206"/>
      <c r="BJ248" s="1206"/>
      <c r="BK248" s="1206"/>
      <c r="BL248" s="1206"/>
      <c r="BM248" s="1206"/>
      <c r="BN248" s="1206"/>
      <c r="BO248" s="1206"/>
      <c r="BP248" s="1206"/>
      <c r="BQ248" s="1206"/>
      <c r="BR248" s="1206"/>
      <c r="BS248" s="1206"/>
      <c r="BT248" s="1206"/>
      <c r="BU248" s="1206"/>
      <c r="BV248" s="1206"/>
      <c r="BW248" s="1206"/>
      <c r="BX248" s="1206"/>
      <c r="BY248" s="1206"/>
      <c r="BZ248" s="1206"/>
      <c r="CA248" s="1206"/>
      <c r="CB248" s="1206"/>
      <c r="CC248" s="1206"/>
      <c r="CD248" s="1206"/>
      <c r="CE248" s="1206"/>
      <c r="CF248" s="1206"/>
      <c r="CG248" s="1206"/>
      <c r="CH248" s="1206"/>
      <c r="CI248" s="1206"/>
      <c r="CJ248" s="1206"/>
      <c r="CK248" s="1206"/>
      <c r="CL248" s="1206"/>
      <c r="CM248" s="1206"/>
      <c r="CN248" s="1206"/>
      <c r="CO248" s="1206"/>
      <c r="CP248" s="1206"/>
      <c r="CQ248" s="1206"/>
      <c r="CR248" s="1206"/>
      <c r="CS248" s="1206"/>
      <c r="CT248" s="1206"/>
      <c r="CU248" s="1206"/>
      <c r="CV248" s="1206"/>
      <c r="CW248" s="1206"/>
      <c r="CX248" s="1206"/>
      <c r="CY248" s="1206"/>
      <c r="CZ248" s="1206"/>
      <c r="DA248" s="1206"/>
      <c r="DB248" s="1206"/>
      <c r="DC248" s="1206"/>
      <c r="DD248" s="1206"/>
      <c r="DE248" s="1206"/>
      <c r="DF248" s="1206"/>
      <c r="DG248" s="1206"/>
      <c r="DH248" s="1206"/>
      <c r="DI248" s="1206"/>
      <c r="DJ248" s="1206"/>
      <c r="DK248" s="1206"/>
      <c r="DL248" s="1206"/>
      <c r="DM248" s="1206"/>
      <c r="DN248" s="1206"/>
      <c r="DO248" s="1206"/>
      <c r="DP248" s="1206"/>
      <c r="DQ248" s="1206"/>
    </row>
    <row r="249" spans="1:121" x14ac:dyDescent="0.2">
      <c r="A249" s="1209"/>
      <c r="B249" s="1209"/>
      <c r="C249" s="1209"/>
      <c r="D249" s="1209"/>
      <c r="E249" s="1209"/>
      <c r="F249" s="1209"/>
      <c r="G249" s="1209"/>
      <c r="H249" s="1209"/>
      <c r="I249" s="1209"/>
      <c r="J249" s="1209"/>
      <c r="K249" s="1209"/>
      <c r="L249" s="1209"/>
      <c r="M249" s="1209"/>
      <c r="N249" s="1209"/>
      <c r="O249" s="1209"/>
      <c r="P249" s="1209"/>
      <c r="Q249" s="1209"/>
      <c r="R249" s="1209"/>
      <c r="S249" s="1209"/>
      <c r="T249" s="1209"/>
      <c r="U249" s="1209"/>
      <c r="V249" s="1209"/>
      <c r="W249" s="1209"/>
      <c r="X249" s="1209"/>
      <c r="Y249" s="1209"/>
      <c r="Z249" s="1209"/>
      <c r="AA249" s="1209"/>
      <c r="AB249" s="1209"/>
      <c r="AC249" s="1209"/>
      <c r="AD249" s="1209"/>
      <c r="AE249" s="1209"/>
      <c r="AF249" s="1209"/>
      <c r="AG249" s="1210"/>
      <c r="AH249" s="1210"/>
      <c r="AI249" s="1210"/>
      <c r="AJ249" s="1210"/>
      <c r="AK249" s="1206"/>
      <c r="AL249" s="1206"/>
      <c r="AM249" s="1206"/>
      <c r="AN249" s="1206"/>
      <c r="AO249" s="1206"/>
      <c r="AP249" s="1206"/>
      <c r="AQ249" s="1206"/>
      <c r="AR249" s="1206"/>
      <c r="AS249" s="1206"/>
      <c r="AT249" s="1206"/>
      <c r="AU249" s="1206"/>
      <c r="AV249" s="1206"/>
      <c r="AW249" s="1206"/>
      <c r="AX249" s="1206"/>
      <c r="AY249" s="1206"/>
      <c r="AZ249" s="1206"/>
      <c r="BA249" s="1206"/>
      <c r="BB249" s="1206"/>
      <c r="BC249" s="1206"/>
      <c r="BD249" s="1206"/>
      <c r="BE249" s="1206"/>
      <c r="BF249" s="1206"/>
      <c r="BG249" s="1206"/>
      <c r="BH249" s="1206"/>
      <c r="BI249" s="1206"/>
      <c r="BJ249" s="1206"/>
      <c r="BK249" s="1206"/>
      <c r="BL249" s="1206"/>
      <c r="BM249" s="1206"/>
      <c r="BN249" s="1206"/>
      <c r="BO249" s="1206"/>
      <c r="BP249" s="1206"/>
      <c r="BQ249" s="1206"/>
      <c r="BR249" s="1206"/>
      <c r="BS249" s="1206"/>
      <c r="BT249" s="1206"/>
      <c r="BU249" s="1206"/>
      <c r="BV249" s="1206"/>
      <c r="BW249" s="1206"/>
      <c r="BX249" s="1206"/>
      <c r="BY249" s="1206"/>
      <c r="BZ249" s="1206"/>
      <c r="CA249" s="1206"/>
      <c r="CB249" s="1206"/>
      <c r="CC249" s="1206"/>
      <c r="CD249" s="1206"/>
      <c r="CE249" s="1206"/>
      <c r="CF249" s="1206"/>
      <c r="CG249" s="1206"/>
      <c r="CH249" s="1206"/>
      <c r="CI249" s="1206"/>
      <c r="CJ249" s="1206"/>
      <c r="CK249" s="1206"/>
      <c r="CL249" s="1206"/>
      <c r="CM249" s="1206"/>
      <c r="CN249" s="1206"/>
      <c r="CO249" s="1206"/>
      <c r="CP249" s="1206"/>
      <c r="CQ249" s="1206"/>
      <c r="CR249" s="1206"/>
      <c r="CS249" s="1206"/>
      <c r="CT249" s="1206"/>
      <c r="CU249" s="1206"/>
      <c r="CV249" s="1206"/>
      <c r="CW249" s="1206"/>
      <c r="CX249" s="1206"/>
      <c r="CY249" s="1206"/>
      <c r="CZ249" s="1206"/>
      <c r="DA249" s="1206"/>
      <c r="DB249" s="1206"/>
      <c r="DC249" s="1206"/>
      <c r="DD249" s="1206"/>
      <c r="DE249" s="1206"/>
      <c r="DF249" s="1206"/>
      <c r="DG249" s="1206"/>
      <c r="DH249" s="1206"/>
      <c r="DI249" s="1206"/>
      <c r="DJ249" s="1206"/>
      <c r="DK249" s="1206"/>
      <c r="DL249" s="1206"/>
      <c r="DM249" s="1206"/>
      <c r="DN249" s="1206"/>
      <c r="DO249" s="1206"/>
      <c r="DP249" s="1206"/>
      <c r="DQ249" s="1206"/>
    </row>
    <row r="250" spans="1:121" x14ac:dyDescent="0.2">
      <c r="A250" s="1209"/>
      <c r="B250" s="1209"/>
      <c r="C250" s="1209"/>
      <c r="D250" s="1209"/>
      <c r="E250" s="1209"/>
      <c r="F250" s="1209"/>
      <c r="G250" s="1209"/>
      <c r="H250" s="1209"/>
      <c r="I250" s="1209"/>
      <c r="J250" s="1209"/>
      <c r="K250" s="1209"/>
      <c r="L250" s="1209"/>
      <c r="M250" s="1209"/>
      <c r="N250" s="1209"/>
      <c r="O250" s="1209"/>
      <c r="P250" s="1209"/>
      <c r="Q250" s="1209"/>
      <c r="R250" s="1209"/>
      <c r="S250" s="1209"/>
      <c r="T250" s="1209"/>
      <c r="U250" s="1209"/>
      <c r="V250" s="1209"/>
      <c r="W250" s="1209"/>
      <c r="X250" s="1209"/>
      <c r="Y250" s="1209"/>
      <c r="Z250" s="1209"/>
      <c r="AA250" s="1209"/>
      <c r="AB250" s="1209"/>
      <c r="AC250" s="1209"/>
      <c r="AD250" s="1209"/>
      <c r="AE250" s="1209"/>
      <c r="AF250" s="1209"/>
      <c r="AG250" s="1210"/>
      <c r="AH250" s="1210"/>
      <c r="AI250" s="1210"/>
      <c r="AJ250" s="1210"/>
      <c r="AK250" s="1206"/>
      <c r="AL250" s="1206"/>
      <c r="AM250" s="1206"/>
      <c r="AN250" s="1206"/>
      <c r="AO250" s="1206"/>
      <c r="AP250" s="1206"/>
      <c r="AQ250" s="1206"/>
      <c r="AR250" s="1206"/>
      <c r="AS250" s="1206"/>
      <c r="AT250" s="1206"/>
      <c r="AU250" s="1206"/>
      <c r="AV250" s="1206"/>
      <c r="AW250" s="1206"/>
      <c r="AX250" s="1206"/>
      <c r="AY250" s="1206"/>
      <c r="AZ250" s="1206"/>
      <c r="BA250" s="1206"/>
      <c r="BB250" s="1206"/>
      <c r="BC250" s="1206"/>
      <c r="BD250" s="1206"/>
      <c r="BE250" s="1206"/>
      <c r="BF250" s="1206"/>
      <c r="BG250" s="1206"/>
      <c r="BH250" s="1206"/>
      <c r="BI250" s="1206"/>
      <c r="BJ250" s="1206"/>
      <c r="BK250" s="1206"/>
      <c r="BL250" s="1206"/>
      <c r="BM250" s="1206"/>
      <c r="BN250" s="1206"/>
      <c r="BO250" s="1206"/>
      <c r="BP250" s="1206"/>
      <c r="BQ250" s="1206"/>
      <c r="BR250" s="1206"/>
      <c r="BS250" s="1206"/>
      <c r="BT250" s="1206"/>
      <c r="BU250" s="1206"/>
      <c r="BV250" s="1206"/>
      <c r="BW250" s="1206"/>
      <c r="BX250" s="1206"/>
      <c r="BY250" s="1206"/>
      <c r="BZ250" s="1206"/>
      <c r="CA250" s="1206"/>
      <c r="CB250" s="1206"/>
      <c r="CC250" s="1206"/>
      <c r="CD250" s="1206"/>
      <c r="CE250" s="1206"/>
      <c r="CF250" s="1206"/>
      <c r="CG250" s="1206"/>
      <c r="CH250" s="1206"/>
      <c r="CI250" s="1206"/>
      <c r="CJ250" s="1206"/>
      <c r="CK250" s="1206"/>
      <c r="CL250" s="1206"/>
      <c r="CM250" s="1206"/>
      <c r="CN250" s="1206"/>
      <c r="CO250" s="1206"/>
      <c r="CP250" s="1206"/>
      <c r="CQ250" s="1206"/>
      <c r="CR250" s="1206"/>
      <c r="CS250" s="1206"/>
      <c r="CT250" s="1206"/>
      <c r="CU250" s="1206"/>
      <c r="CV250" s="1206"/>
      <c r="CW250" s="1206"/>
      <c r="CX250" s="1206"/>
      <c r="CY250" s="1206"/>
      <c r="CZ250" s="1206"/>
      <c r="DA250" s="1206"/>
      <c r="DB250" s="1206"/>
      <c r="DC250" s="1206"/>
      <c r="DD250" s="1206"/>
      <c r="DE250" s="1206"/>
      <c r="DF250" s="1206"/>
      <c r="DG250" s="1206"/>
      <c r="DH250" s="1206"/>
      <c r="DI250" s="1206"/>
      <c r="DJ250" s="1206"/>
      <c r="DK250" s="1206"/>
      <c r="DL250" s="1206"/>
      <c r="DM250" s="1206"/>
      <c r="DN250" s="1206"/>
      <c r="DO250" s="1206"/>
      <c r="DP250" s="1206"/>
      <c r="DQ250" s="1206"/>
    </row>
    <row r="251" spans="1:121" x14ac:dyDescent="0.2">
      <c r="A251" s="1209"/>
      <c r="B251" s="1209"/>
      <c r="C251" s="1209"/>
      <c r="D251" s="1209"/>
      <c r="E251" s="1209"/>
      <c r="F251" s="1209"/>
      <c r="G251" s="1209"/>
      <c r="H251" s="1209"/>
      <c r="I251" s="1209"/>
      <c r="J251" s="1209"/>
      <c r="K251" s="1209"/>
      <c r="L251" s="1209"/>
      <c r="M251" s="1209"/>
      <c r="N251" s="1209"/>
      <c r="O251" s="1209"/>
      <c r="P251" s="1209"/>
      <c r="Q251" s="1209"/>
      <c r="R251" s="1209"/>
      <c r="S251" s="1209"/>
      <c r="T251" s="1209"/>
      <c r="U251" s="1209"/>
      <c r="V251" s="1209"/>
      <c r="W251" s="1209"/>
      <c r="X251" s="1209"/>
      <c r="Y251" s="1209"/>
      <c r="Z251" s="1209"/>
      <c r="AA251" s="1209"/>
      <c r="AB251" s="1209"/>
      <c r="AC251" s="1209"/>
      <c r="AD251" s="1209"/>
      <c r="AE251" s="1209"/>
      <c r="AF251" s="1209"/>
      <c r="AG251" s="1210"/>
      <c r="AH251" s="1210"/>
      <c r="AI251" s="1210"/>
      <c r="AJ251" s="1210"/>
      <c r="AK251" s="1206"/>
      <c r="AL251" s="1206"/>
      <c r="AM251" s="1206"/>
      <c r="AN251" s="1206"/>
      <c r="AO251" s="1206"/>
      <c r="AP251" s="1206"/>
      <c r="AQ251" s="1206"/>
      <c r="AR251" s="1206"/>
      <c r="AS251" s="1206"/>
      <c r="AT251" s="1206"/>
      <c r="AU251" s="1206"/>
      <c r="AV251" s="1206"/>
      <c r="AW251" s="1206"/>
      <c r="AX251" s="1206"/>
      <c r="AY251" s="1206"/>
      <c r="AZ251" s="1206"/>
      <c r="BA251" s="1206"/>
      <c r="BB251" s="1206"/>
      <c r="BC251" s="1206"/>
      <c r="BD251" s="1206"/>
      <c r="BE251" s="1206"/>
      <c r="BF251" s="1206"/>
      <c r="BG251" s="1206"/>
      <c r="BH251" s="1206"/>
      <c r="BI251" s="1206"/>
      <c r="BJ251" s="1206"/>
      <c r="BK251" s="1206"/>
      <c r="BL251" s="1206"/>
      <c r="BM251" s="1206"/>
      <c r="BN251" s="1206"/>
      <c r="BO251" s="1206"/>
      <c r="BP251" s="1206"/>
      <c r="BQ251" s="1206"/>
      <c r="BR251" s="1206"/>
      <c r="BS251" s="1206"/>
      <c r="BT251" s="1206"/>
      <c r="BU251" s="1206"/>
      <c r="BV251" s="1206"/>
      <c r="BW251" s="1206"/>
      <c r="BX251" s="1206"/>
      <c r="BY251" s="1206"/>
      <c r="BZ251" s="1206"/>
      <c r="CA251" s="1206"/>
      <c r="CB251" s="1206"/>
      <c r="CC251" s="1206"/>
      <c r="CD251" s="1206"/>
      <c r="CE251" s="1206"/>
      <c r="CF251" s="1206"/>
      <c r="CG251" s="1206"/>
      <c r="CH251" s="1206"/>
      <c r="CI251" s="1206"/>
      <c r="CJ251" s="1206"/>
      <c r="CK251" s="1206"/>
      <c r="CL251" s="1206"/>
      <c r="CM251" s="1206"/>
      <c r="CN251" s="1206"/>
      <c r="CO251" s="1206"/>
      <c r="CP251" s="1206"/>
      <c r="CQ251" s="1206"/>
      <c r="CR251" s="1206"/>
      <c r="CS251" s="1206"/>
      <c r="CT251" s="1206"/>
      <c r="CU251" s="1206"/>
      <c r="CV251" s="1206"/>
      <c r="CW251" s="1206"/>
      <c r="CX251" s="1206"/>
      <c r="CY251" s="1206"/>
      <c r="CZ251" s="1206"/>
      <c r="DA251" s="1206"/>
      <c r="DB251" s="1206"/>
      <c r="DC251" s="1206"/>
      <c r="DD251" s="1206"/>
      <c r="DE251" s="1206"/>
      <c r="DF251" s="1206"/>
      <c r="DG251" s="1206"/>
      <c r="DH251" s="1206"/>
      <c r="DI251" s="1206"/>
      <c r="DJ251" s="1206"/>
      <c r="DK251" s="1206"/>
      <c r="DL251" s="1206"/>
      <c r="DM251" s="1206"/>
      <c r="DN251" s="1206"/>
      <c r="DO251" s="1206"/>
      <c r="DP251" s="1206"/>
      <c r="DQ251" s="1206"/>
    </row>
    <row r="252" spans="1:121" x14ac:dyDescent="0.2">
      <c r="A252" s="1209"/>
      <c r="B252" s="1209"/>
      <c r="C252" s="1209"/>
      <c r="D252" s="1209"/>
      <c r="E252" s="1209"/>
      <c r="F252" s="1209"/>
      <c r="G252" s="1209"/>
      <c r="H252" s="1209"/>
      <c r="I252" s="1209"/>
      <c r="J252" s="1209"/>
      <c r="K252" s="1209"/>
      <c r="L252" s="1209"/>
      <c r="M252" s="1209"/>
      <c r="N252" s="1209"/>
      <c r="O252" s="1209"/>
      <c r="P252" s="1209"/>
      <c r="Q252" s="1209"/>
      <c r="R252" s="1209"/>
      <c r="S252" s="1209"/>
      <c r="T252" s="1209"/>
      <c r="U252" s="1209"/>
      <c r="V252" s="1209"/>
      <c r="W252" s="1209"/>
      <c r="X252" s="1209"/>
      <c r="Y252" s="1209"/>
      <c r="Z252" s="1209"/>
      <c r="AA252" s="1209"/>
      <c r="AB252" s="1209"/>
      <c r="AC252" s="1209"/>
      <c r="AD252" s="1209"/>
      <c r="AE252" s="1209"/>
      <c r="AF252" s="1209"/>
      <c r="AG252" s="1210"/>
      <c r="AH252" s="1210"/>
      <c r="AI252" s="1210"/>
      <c r="AJ252" s="1210"/>
      <c r="AK252" s="1206"/>
      <c r="AL252" s="1206"/>
      <c r="AM252" s="1206"/>
      <c r="AN252" s="1206"/>
      <c r="AO252" s="1206"/>
      <c r="AP252" s="1206"/>
      <c r="AQ252" s="1206"/>
      <c r="AR252" s="1206"/>
      <c r="AS252" s="1206"/>
      <c r="AT252" s="1206"/>
      <c r="AU252" s="1206"/>
      <c r="AV252" s="1206"/>
      <c r="AW252" s="1206"/>
      <c r="AX252" s="1206"/>
      <c r="AY252" s="1206"/>
      <c r="AZ252" s="1206"/>
      <c r="BA252" s="1206"/>
      <c r="BB252" s="1206"/>
      <c r="BC252" s="1206"/>
      <c r="BD252" s="1206"/>
      <c r="BE252" s="1206"/>
      <c r="BF252" s="1206"/>
      <c r="BG252" s="1206"/>
      <c r="BH252" s="1206"/>
      <c r="BI252" s="1206"/>
      <c r="BJ252" s="1206"/>
      <c r="BK252" s="1206"/>
      <c r="BL252" s="1206"/>
      <c r="BM252" s="1206"/>
      <c r="BN252" s="1206"/>
      <c r="BO252" s="1206"/>
      <c r="BP252" s="1206"/>
      <c r="BQ252" s="1206"/>
      <c r="BR252" s="1206"/>
      <c r="BS252" s="1206"/>
      <c r="BT252" s="1206"/>
      <c r="BU252" s="1206"/>
      <c r="BV252" s="1206"/>
      <c r="BW252" s="1206"/>
      <c r="BX252" s="1206"/>
      <c r="BY252" s="1206"/>
      <c r="BZ252" s="1206"/>
      <c r="CA252" s="1206"/>
      <c r="CB252" s="1206"/>
      <c r="CC252" s="1206"/>
      <c r="CD252" s="1206"/>
      <c r="CE252" s="1206"/>
      <c r="CF252" s="1206"/>
      <c r="CG252" s="1206"/>
      <c r="CH252" s="1206"/>
      <c r="CI252" s="1206"/>
      <c r="CJ252" s="1206"/>
      <c r="CK252" s="1206"/>
      <c r="CL252" s="1206"/>
      <c r="CM252" s="1206"/>
      <c r="CN252" s="1206"/>
      <c r="CO252" s="1206"/>
      <c r="CP252" s="1206"/>
      <c r="CQ252" s="1206"/>
      <c r="CR252" s="1206"/>
      <c r="CS252" s="1206"/>
      <c r="CT252" s="1206"/>
      <c r="CU252" s="1206"/>
      <c r="CV252" s="1206"/>
      <c r="CW252" s="1206"/>
      <c r="CX252" s="1206"/>
      <c r="CY252" s="1206"/>
      <c r="CZ252" s="1206"/>
      <c r="DA252" s="1206"/>
      <c r="DB252" s="1206"/>
      <c r="DC252" s="1206"/>
      <c r="DD252" s="1206"/>
      <c r="DE252" s="1206"/>
      <c r="DF252" s="1206"/>
      <c r="DG252" s="1206"/>
      <c r="DH252" s="1206"/>
      <c r="DI252" s="1206"/>
      <c r="DJ252" s="1206"/>
      <c r="DK252" s="1206"/>
      <c r="DL252" s="1206"/>
      <c r="DM252" s="1206"/>
      <c r="DN252" s="1206"/>
      <c r="DO252" s="1206"/>
      <c r="DP252" s="1206"/>
      <c r="DQ252" s="1206"/>
    </row>
    <row r="253" spans="1:121" x14ac:dyDescent="0.2">
      <c r="A253" s="1209"/>
      <c r="B253" s="1209"/>
      <c r="C253" s="1209"/>
      <c r="D253" s="1209"/>
      <c r="E253" s="1209"/>
      <c r="F253" s="1209"/>
      <c r="G253" s="1209"/>
      <c r="H253" s="1209"/>
      <c r="I253" s="1209"/>
      <c r="J253" s="1209"/>
      <c r="K253" s="1209"/>
      <c r="L253" s="1209"/>
      <c r="M253" s="1209"/>
      <c r="N253" s="1209"/>
      <c r="O253" s="1209"/>
      <c r="P253" s="1209"/>
      <c r="Q253" s="1209"/>
      <c r="R253" s="1209"/>
      <c r="S253" s="1209"/>
      <c r="T253" s="1209"/>
      <c r="U253" s="1209"/>
      <c r="V253" s="1209"/>
      <c r="W253" s="1209"/>
      <c r="X253" s="1209"/>
      <c r="Y253" s="1209"/>
      <c r="Z253" s="1209"/>
      <c r="AA253" s="1209"/>
      <c r="AB253" s="1209"/>
      <c r="AC253" s="1209"/>
      <c r="AD253" s="1209"/>
      <c r="AE253" s="1209"/>
      <c r="AF253" s="1209"/>
      <c r="AG253" s="1210"/>
      <c r="AH253" s="1210"/>
      <c r="AI253" s="1210"/>
      <c r="AJ253" s="1210"/>
      <c r="AK253" s="1206"/>
      <c r="AL253" s="1206"/>
      <c r="AM253" s="1206"/>
      <c r="AN253" s="1206"/>
      <c r="AO253" s="1206"/>
      <c r="AP253" s="1206"/>
      <c r="AQ253" s="1206"/>
      <c r="AR253" s="1206"/>
      <c r="AS253" s="1206"/>
      <c r="AT253" s="1206"/>
      <c r="AU253" s="1206"/>
      <c r="AV253" s="1206"/>
      <c r="AW253" s="1206"/>
      <c r="AX253" s="1206"/>
      <c r="AY253" s="1206"/>
      <c r="AZ253" s="1206"/>
      <c r="BA253" s="1206"/>
      <c r="BB253" s="1206"/>
      <c r="BC253" s="1206"/>
      <c r="BD253" s="1206"/>
      <c r="BE253" s="1206"/>
      <c r="BF253" s="1206"/>
      <c r="BG253" s="1206"/>
      <c r="BH253" s="1206"/>
      <c r="BI253" s="1206"/>
      <c r="BJ253" s="1206"/>
      <c r="BK253" s="1206"/>
      <c r="BL253" s="1206"/>
      <c r="BM253" s="1206"/>
      <c r="BN253" s="1206"/>
      <c r="BO253" s="1206"/>
      <c r="BP253" s="1206"/>
      <c r="BQ253" s="1206"/>
      <c r="BR253" s="1206"/>
      <c r="BS253" s="1206"/>
      <c r="BT253" s="1206"/>
      <c r="BU253" s="1206"/>
      <c r="BV253" s="1206"/>
      <c r="BW253" s="1206"/>
      <c r="BX253" s="1206"/>
      <c r="BY253" s="1206"/>
      <c r="BZ253" s="1206"/>
      <c r="CA253" s="1206"/>
      <c r="CB253" s="1206"/>
      <c r="CC253" s="1206"/>
      <c r="CD253" s="1206"/>
      <c r="CE253" s="1206"/>
      <c r="CF253" s="1206"/>
      <c r="CG253" s="1206"/>
      <c r="CH253" s="1206"/>
      <c r="CI253" s="1206"/>
      <c r="CJ253" s="1206"/>
      <c r="CK253" s="1206"/>
      <c r="CL253" s="1206"/>
      <c r="CM253" s="1206"/>
      <c r="CN253" s="1206"/>
      <c r="CO253" s="1206"/>
      <c r="CP253" s="1206"/>
      <c r="CQ253" s="1206"/>
      <c r="CR253" s="1206"/>
      <c r="CS253" s="1206"/>
      <c r="CT253" s="1206"/>
      <c r="CU253" s="1206"/>
      <c r="CV253" s="1206"/>
      <c r="CW253" s="1206"/>
      <c r="CX253" s="1206"/>
      <c r="CY253" s="1206"/>
      <c r="CZ253" s="1206"/>
      <c r="DA253" s="1206"/>
      <c r="DB253" s="1206"/>
      <c r="DC253" s="1206"/>
      <c r="DD253" s="1206"/>
      <c r="DE253" s="1206"/>
      <c r="DF253" s="1206"/>
      <c r="DG253" s="1206"/>
      <c r="DH253" s="1206"/>
      <c r="DI253" s="1206"/>
      <c r="DJ253" s="1206"/>
      <c r="DK253" s="1206"/>
      <c r="DL253" s="1206"/>
      <c r="DM253" s="1206"/>
      <c r="DN253" s="1206"/>
      <c r="DO253" s="1206"/>
      <c r="DP253" s="1206"/>
      <c r="DQ253" s="1206"/>
    </row>
    <row r="254" spans="1:121" x14ac:dyDescent="0.2">
      <c r="A254" s="1209"/>
      <c r="B254" s="1209"/>
      <c r="C254" s="1209"/>
      <c r="D254" s="1209"/>
      <c r="E254" s="1209"/>
      <c r="F254" s="1209"/>
      <c r="G254" s="1209"/>
      <c r="H254" s="1209"/>
      <c r="I254" s="1209"/>
      <c r="J254" s="1209"/>
      <c r="K254" s="1209"/>
      <c r="L254" s="1209"/>
      <c r="M254" s="1209"/>
      <c r="N254" s="1209"/>
      <c r="O254" s="1209"/>
      <c r="P254" s="1209"/>
      <c r="Q254" s="1209"/>
      <c r="R254" s="1209"/>
      <c r="S254" s="1209"/>
      <c r="T254" s="1209"/>
      <c r="U254" s="1209"/>
      <c r="V254" s="1209"/>
      <c r="W254" s="1209"/>
      <c r="X254" s="1209"/>
      <c r="Y254" s="1209"/>
      <c r="Z254" s="1209"/>
      <c r="AA254" s="1209"/>
      <c r="AB254" s="1209"/>
      <c r="AC254" s="1209"/>
      <c r="AD254" s="1209"/>
      <c r="AE254" s="1209"/>
      <c r="AF254" s="1209"/>
      <c r="AG254" s="1210"/>
      <c r="AH254" s="1210"/>
      <c r="AI254" s="1210"/>
      <c r="AJ254" s="1210"/>
      <c r="AK254" s="1206"/>
      <c r="AL254" s="1206"/>
      <c r="AM254" s="1206"/>
      <c r="AN254" s="1206"/>
      <c r="AO254" s="1206"/>
      <c r="AP254" s="1206"/>
      <c r="AQ254" s="1206"/>
      <c r="AR254" s="1206"/>
      <c r="AS254" s="1206"/>
      <c r="AT254" s="1206"/>
      <c r="AU254" s="1206"/>
      <c r="AV254" s="1206"/>
      <c r="AW254" s="1206"/>
      <c r="AX254" s="1206"/>
      <c r="AY254" s="1206"/>
      <c r="AZ254" s="1206"/>
      <c r="BA254" s="1206"/>
      <c r="BB254" s="1206"/>
      <c r="BC254" s="1206"/>
      <c r="BD254" s="1206"/>
      <c r="BE254" s="1206"/>
      <c r="BF254" s="1206"/>
      <c r="BG254" s="1206"/>
      <c r="BH254" s="1206"/>
      <c r="BI254" s="1206"/>
      <c r="BJ254" s="1206"/>
      <c r="BK254" s="1206"/>
      <c r="BL254" s="1206"/>
      <c r="BM254" s="1206"/>
      <c r="BN254" s="1206"/>
      <c r="BO254" s="1206"/>
      <c r="BP254" s="1206"/>
      <c r="BQ254" s="1206"/>
      <c r="BR254" s="1206"/>
      <c r="BS254" s="1206"/>
      <c r="BT254" s="1206"/>
      <c r="BU254" s="1206"/>
      <c r="BV254" s="1206"/>
      <c r="BW254" s="1206"/>
      <c r="BX254" s="1206"/>
      <c r="BY254" s="1206"/>
      <c r="BZ254" s="1206"/>
      <c r="CA254" s="1206"/>
      <c r="CB254" s="1206"/>
      <c r="CC254" s="1206"/>
      <c r="CD254" s="1206"/>
      <c r="CE254" s="1206"/>
      <c r="CF254" s="1206"/>
      <c r="CG254" s="1206"/>
      <c r="CH254" s="1206"/>
      <c r="CI254" s="1206"/>
      <c r="CJ254" s="1206"/>
      <c r="CK254" s="1206"/>
      <c r="CL254" s="1206"/>
      <c r="CM254" s="1206"/>
      <c r="CN254" s="1206"/>
      <c r="CO254" s="1206"/>
      <c r="CP254" s="1206"/>
      <c r="CQ254" s="1206"/>
      <c r="CR254" s="1206"/>
      <c r="CS254" s="1206"/>
      <c r="CT254" s="1206"/>
      <c r="CU254" s="1206"/>
      <c r="CV254" s="1206"/>
      <c r="CW254" s="1206"/>
      <c r="CX254" s="1206"/>
      <c r="CY254" s="1206"/>
      <c r="CZ254" s="1206"/>
      <c r="DA254" s="1206"/>
      <c r="DB254" s="1206"/>
      <c r="DC254" s="1206"/>
      <c r="DD254" s="1206"/>
      <c r="DE254" s="1206"/>
      <c r="DF254" s="1206"/>
      <c r="DG254" s="1206"/>
      <c r="DH254" s="1206"/>
      <c r="DI254" s="1206"/>
      <c r="DJ254" s="1206"/>
      <c r="DK254" s="1206"/>
      <c r="DL254" s="1206"/>
      <c r="DM254" s="1206"/>
      <c r="DN254" s="1206"/>
      <c r="DO254" s="1206"/>
      <c r="DP254" s="1206"/>
      <c r="DQ254" s="1206"/>
    </row>
    <row r="255" spans="1:121" x14ac:dyDescent="0.2">
      <c r="A255" s="1209"/>
      <c r="B255" s="1209"/>
      <c r="C255" s="1209"/>
      <c r="D255" s="1209"/>
      <c r="E255" s="1209"/>
      <c r="F255" s="1209"/>
      <c r="G255" s="1209"/>
      <c r="H255" s="1209"/>
      <c r="I255" s="1209"/>
      <c r="J255" s="1209"/>
      <c r="K255" s="1209"/>
      <c r="L255" s="1209"/>
      <c r="M255" s="1209"/>
      <c r="N255" s="1209"/>
      <c r="O255" s="1209"/>
      <c r="P255" s="1209"/>
      <c r="Q255" s="1209"/>
      <c r="R255" s="1209"/>
      <c r="S255" s="1209"/>
      <c r="T255" s="1209"/>
      <c r="U255" s="1209"/>
      <c r="V255" s="1209"/>
      <c r="W255" s="1209"/>
      <c r="X255" s="1209"/>
      <c r="Y255" s="1209"/>
      <c r="Z255" s="1209"/>
      <c r="AA255" s="1209"/>
      <c r="AB255" s="1209"/>
      <c r="AC255" s="1209"/>
      <c r="AD255" s="1209"/>
      <c r="AE255" s="1209"/>
      <c r="AF255" s="1209"/>
      <c r="AG255" s="1210"/>
      <c r="AH255" s="1210"/>
      <c r="AI255" s="1210"/>
      <c r="AJ255" s="1210"/>
      <c r="AK255" s="1206"/>
      <c r="AL255" s="1206"/>
      <c r="AM255" s="1206"/>
      <c r="AN255" s="1206"/>
      <c r="AO255" s="1206"/>
      <c r="AP255" s="1206"/>
      <c r="AQ255" s="1206"/>
      <c r="AR255" s="1206"/>
      <c r="AS255" s="1206"/>
      <c r="AT255" s="1206"/>
      <c r="AU255" s="1206"/>
      <c r="AV255" s="1206"/>
      <c r="AW255" s="1206"/>
      <c r="AX255" s="1206"/>
      <c r="AY255" s="1206"/>
      <c r="AZ255" s="1206"/>
      <c r="BA255" s="1206"/>
      <c r="BB255" s="1206"/>
      <c r="BC255" s="1206"/>
      <c r="BD255" s="1206"/>
      <c r="BE255" s="1206"/>
      <c r="BF255" s="1206"/>
      <c r="BG255" s="1206"/>
      <c r="BH255" s="1206"/>
      <c r="BI255" s="1206"/>
      <c r="BJ255" s="1206"/>
      <c r="BK255" s="1206"/>
      <c r="BL255" s="1206"/>
      <c r="BM255" s="1206"/>
      <c r="BN255" s="1206"/>
      <c r="BO255" s="1206"/>
      <c r="BP255" s="1206"/>
      <c r="BQ255" s="1206"/>
      <c r="BR255" s="1206"/>
      <c r="BS255" s="1206"/>
      <c r="BT255" s="1206"/>
      <c r="BU255" s="1206"/>
      <c r="BV255" s="1206"/>
      <c r="BW255" s="1206"/>
      <c r="BX255" s="1206"/>
      <c r="BY255" s="1206"/>
      <c r="BZ255" s="1206"/>
      <c r="CA255" s="1206"/>
      <c r="CB255" s="1206"/>
      <c r="CC255" s="1206"/>
      <c r="CD255" s="1206"/>
      <c r="CE255" s="1206"/>
      <c r="CF255" s="1206"/>
      <c r="CG255" s="1206"/>
      <c r="CH255" s="1206"/>
      <c r="CI255" s="1206"/>
      <c r="CJ255" s="1206"/>
      <c r="CK255" s="1206"/>
      <c r="CL255" s="1206"/>
      <c r="CM255" s="1206"/>
      <c r="CN255" s="1206"/>
      <c r="CO255" s="1206"/>
      <c r="CP255" s="1206"/>
      <c r="CQ255" s="1206"/>
      <c r="CR255" s="1206"/>
      <c r="CS255" s="1206"/>
      <c r="CT255" s="1206"/>
      <c r="CU255" s="1206"/>
      <c r="CV255" s="1206"/>
      <c r="CW255" s="1206"/>
      <c r="CX255" s="1206"/>
      <c r="CY255" s="1206"/>
      <c r="CZ255" s="1206"/>
      <c r="DA255" s="1206"/>
      <c r="DB255" s="1206"/>
      <c r="DC255" s="1206"/>
      <c r="DD255" s="1206"/>
      <c r="DE255" s="1206"/>
      <c r="DF255" s="1206"/>
      <c r="DG255" s="1206"/>
      <c r="DH255" s="1206"/>
      <c r="DI255" s="1206"/>
      <c r="DJ255" s="1206"/>
      <c r="DK255" s="1206"/>
      <c r="DL255" s="1206"/>
      <c r="DM255" s="1206"/>
      <c r="DN255" s="1206"/>
      <c r="DO255" s="1206"/>
      <c r="DP255" s="1206"/>
      <c r="DQ255" s="1206"/>
    </row>
    <row r="256" spans="1:121" x14ac:dyDescent="0.2">
      <c r="A256" s="1209"/>
      <c r="B256" s="1209"/>
      <c r="C256" s="1209"/>
      <c r="D256" s="1209"/>
      <c r="E256" s="1209"/>
      <c r="F256" s="1209"/>
      <c r="G256" s="1209"/>
      <c r="H256" s="1209"/>
      <c r="I256" s="1209"/>
      <c r="J256" s="1209"/>
      <c r="K256" s="1209"/>
      <c r="L256" s="1209"/>
      <c r="M256" s="1209"/>
      <c r="N256" s="1209"/>
      <c r="O256" s="1209"/>
      <c r="P256" s="1209"/>
      <c r="Q256" s="1209"/>
      <c r="R256" s="1209"/>
      <c r="S256" s="1209"/>
      <c r="T256" s="1209"/>
      <c r="U256" s="1209"/>
      <c r="V256" s="1209"/>
      <c r="W256" s="1209"/>
      <c r="X256" s="1209"/>
      <c r="Y256" s="1209"/>
      <c r="Z256" s="1209"/>
      <c r="AA256" s="1209"/>
      <c r="AB256" s="1209"/>
      <c r="AC256" s="1209"/>
      <c r="AD256" s="1209"/>
      <c r="AE256" s="1209"/>
      <c r="AF256" s="1209"/>
      <c r="AG256" s="1210"/>
      <c r="AH256" s="1210"/>
      <c r="AI256" s="1210"/>
      <c r="AJ256" s="1210"/>
      <c r="AK256" s="1206"/>
      <c r="AL256" s="1206"/>
      <c r="AM256" s="1206"/>
      <c r="AN256" s="1206"/>
      <c r="AO256" s="1206"/>
      <c r="AP256" s="1206"/>
      <c r="AQ256" s="1206"/>
      <c r="AR256" s="1206"/>
      <c r="AS256" s="1206"/>
      <c r="AT256" s="1206"/>
      <c r="AU256" s="1206"/>
      <c r="AV256" s="1206"/>
      <c r="AW256" s="1206"/>
      <c r="AX256" s="1206"/>
      <c r="AY256" s="1206"/>
      <c r="AZ256" s="1206"/>
      <c r="BA256" s="1206"/>
      <c r="BB256" s="1206"/>
      <c r="BC256" s="1206"/>
      <c r="BD256" s="1206"/>
      <c r="BE256" s="1206"/>
      <c r="BF256" s="1206"/>
      <c r="BG256" s="1206"/>
      <c r="BH256" s="1206"/>
      <c r="BI256" s="1206"/>
      <c r="BJ256" s="1206"/>
      <c r="BK256" s="1206"/>
      <c r="BL256" s="1206"/>
      <c r="BM256" s="1206"/>
      <c r="BN256" s="1206"/>
      <c r="BO256" s="1206"/>
      <c r="BP256" s="1206"/>
      <c r="BQ256" s="1206"/>
      <c r="BR256" s="1206"/>
      <c r="BS256" s="1206"/>
      <c r="BT256" s="1206"/>
      <c r="BU256" s="1206"/>
      <c r="BV256" s="1206"/>
      <c r="BW256" s="1206"/>
      <c r="BX256" s="1206"/>
      <c r="BY256" s="1206"/>
      <c r="BZ256" s="1206"/>
      <c r="CA256" s="1206"/>
      <c r="CB256" s="1206"/>
      <c r="CC256" s="1206"/>
      <c r="CD256" s="1206"/>
      <c r="CE256" s="1206"/>
      <c r="CF256" s="1206"/>
      <c r="CG256" s="1206"/>
      <c r="CH256" s="1206"/>
      <c r="CI256" s="1206"/>
      <c r="CJ256" s="1206"/>
      <c r="CK256" s="1206"/>
      <c r="CL256" s="1206"/>
      <c r="CM256" s="1206"/>
      <c r="CN256" s="1206"/>
      <c r="CO256" s="1206"/>
      <c r="CP256" s="1206"/>
      <c r="CQ256" s="1206"/>
      <c r="CR256" s="1206"/>
      <c r="CS256" s="1206"/>
      <c r="CT256" s="1206"/>
      <c r="CU256" s="1206"/>
      <c r="CV256" s="1206"/>
      <c r="CW256" s="1206"/>
      <c r="CX256" s="1206"/>
      <c r="CY256" s="1206"/>
      <c r="CZ256" s="1206"/>
      <c r="DA256" s="1206"/>
      <c r="DB256" s="1206"/>
      <c r="DC256" s="1206"/>
      <c r="DD256" s="1206"/>
      <c r="DE256" s="1206"/>
      <c r="DF256" s="1206"/>
      <c r="DG256" s="1206"/>
      <c r="DH256" s="1206"/>
      <c r="DI256" s="1206"/>
      <c r="DJ256" s="1206"/>
      <c r="DK256" s="1206"/>
      <c r="DL256" s="1206"/>
      <c r="DM256" s="1206"/>
      <c r="DN256" s="1206"/>
      <c r="DO256" s="1206"/>
      <c r="DP256" s="1206"/>
      <c r="DQ256" s="1206"/>
    </row>
    <row r="257" spans="1:121" x14ac:dyDescent="0.2">
      <c r="A257" s="1209"/>
      <c r="B257" s="1209"/>
      <c r="C257" s="1209"/>
      <c r="D257" s="1209"/>
      <c r="E257" s="1209"/>
      <c r="F257" s="1209"/>
      <c r="G257" s="1209"/>
      <c r="H257" s="1209"/>
      <c r="I257" s="1209"/>
      <c r="J257" s="1209"/>
      <c r="K257" s="1209"/>
      <c r="L257" s="1209"/>
      <c r="M257" s="1209"/>
      <c r="N257" s="1209"/>
      <c r="O257" s="1209"/>
      <c r="P257" s="1209"/>
      <c r="Q257" s="1209"/>
      <c r="R257" s="1209"/>
      <c r="S257" s="1209"/>
      <c r="T257" s="1209"/>
      <c r="U257" s="1209"/>
      <c r="V257" s="1209"/>
      <c r="W257" s="1209"/>
      <c r="X257" s="1209"/>
      <c r="Y257" s="1209"/>
      <c r="Z257" s="1209"/>
      <c r="AA257" s="1209"/>
      <c r="AB257" s="1209"/>
      <c r="AC257" s="1209"/>
      <c r="AD257" s="1209"/>
      <c r="AE257" s="1209"/>
      <c r="AF257" s="1209"/>
      <c r="AG257" s="1210"/>
      <c r="AH257" s="1210"/>
      <c r="AI257" s="1210"/>
      <c r="AJ257" s="1210"/>
      <c r="AK257" s="1206"/>
      <c r="AL257" s="1206"/>
      <c r="AM257" s="1206"/>
      <c r="AN257" s="1206"/>
      <c r="AO257" s="1206"/>
      <c r="AP257" s="1206"/>
      <c r="AQ257" s="1206"/>
      <c r="AR257" s="1206"/>
      <c r="AS257" s="1206"/>
      <c r="AT257" s="1206"/>
      <c r="AU257" s="1206"/>
      <c r="AV257" s="1206"/>
      <c r="AW257" s="1206"/>
      <c r="AX257" s="1206"/>
      <c r="AY257" s="1206"/>
      <c r="AZ257" s="1206"/>
      <c r="BA257" s="1206"/>
      <c r="BB257" s="1206"/>
      <c r="BC257" s="1206"/>
      <c r="BD257" s="1206"/>
      <c r="BE257" s="1206"/>
      <c r="BF257" s="1206"/>
      <c r="BG257" s="1206"/>
      <c r="BH257" s="1206"/>
      <c r="BI257" s="1206"/>
      <c r="BJ257" s="1206"/>
      <c r="BK257" s="1206"/>
      <c r="BL257" s="1206"/>
      <c r="BM257" s="1206"/>
      <c r="BN257" s="1206"/>
      <c r="BO257" s="1206"/>
      <c r="BP257" s="1206"/>
      <c r="BQ257" s="1206"/>
      <c r="BR257" s="1206"/>
      <c r="BS257" s="1206"/>
      <c r="BT257" s="1206"/>
      <c r="BU257" s="1206"/>
      <c r="BV257" s="1206"/>
      <c r="BW257" s="1206"/>
      <c r="BX257" s="1206"/>
      <c r="BY257" s="1206"/>
      <c r="BZ257" s="1206"/>
      <c r="CA257" s="1206"/>
      <c r="CB257" s="1206"/>
      <c r="CC257" s="1206"/>
      <c r="CD257" s="1206"/>
      <c r="CE257" s="1206"/>
      <c r="CF257" s="1206"/>
      <c r="CG257" s="1206"/>
      <c r="CH257" s="1206"/>
      <c r="CI257" s="1206"/>
      <c r="CJ257" s="1206"/>
      <c r="CK257" s="1206"/>
      <c r="CL257" s="1206"/>
      <c r="CM257" s="1206"/>
      <c r="CN257" s="1206"/>
      <c r="CO257" s="1206"/>
      <c r="CP257" s="1206"/>
      <c r="CQ257" s="1206"/>
      <c r="CR257" s="1206"/>
      <c r="CS257" s="1206"/>
      <c r="CT257" s="1206"/>
      <c r="CU257" s="1206"/>
      <c r="CV257" s="1206"/>
      <c r="CW257" s="1206"/>
      <c r="CX257" s="1206"/>
      <c r="CY257" s="1206"/>
      <c r="CZ257" s="1206"/>
      <c r="DA257" s="1206"/>
      <c r="DB257" s="1206"/>
      <c r="DC257" s="1206"/>
      <c r="DD257" s="1206"/>
      <c r="DE257" s="1206"/>
      <c r="DF257" s="1206"/>
      <c r="DG257" s="1206"/>
      <c r="DH257" s="1206"/>
      <c r="DI257" s="1206"/>
      <c r="DJ257" s="1206"/>
      <c r="DK257" s="1206"/>
      <c r="DL257" s="1206"/>
      <c r="DM257" s="1206"/>
      <c r="DN257" s="1206"/>
      <c r="DO257" s="1206"/>
      <c r="DP257" s="1206"/>
      <c r="DQ257" s="1206"/>
    </row>
    <row r="258" spans="1:121" x14ac:dyDescent="0.2">
      <c r="A258" s="1209"/>
      <c r="B258" s="1209"/>
      <c r="C258" s="1209"/>
      <c r="D258" s="1209"/>
      <c r="E258" s="1209"/>
      <c r="F258" s="1209"/>
      <c r="G258" s="1209"/>
      <c r="H258" s="1209"/>
      <c r="I258" s="1209"/>
      <c r="J258" s="1209"/>
      <c r="K258" s="1209"/>
      <c r="L258" s="1209"/>
      <c r="M258" s="1209"/>
      <c r="N258" s="1209"/>
      <c r="O258" s="1209"/>
      <c r="P258" s="1209"/>
      <c r="Q258" s="1209"/>
      <c r="R258" s="1209"/>
      <c r="S258" s="1209"/>
      <c r="T258" s="1209"/>
      <c r="U258" s="1209"/>
      <c r="V258" s="1209"/>
      <c r="W258" s="1209"/>
      <c r="X258" s="1209"/>
      <c r="Y258" s="1209"/>
      <c r="Z258" s="1209"/>
      <c r="AA258" s="1209"/>
      <c r="AB258" s="1209"/>
      <c r="AC258" s="1209"/>
      <c r="AD258" s="1209"/>
      <c r="AE258" s="1209"/>
      <c r="AF258" s="1209"/>
      <c r="AG258" s="1210"/>
      <c r="AH258" s="1210"/>
      <c r="AI258" s="1210"/>
      <c r="AJ258" s="1210"/>
      <c r="AK258" s="1206"/>
      <c r="AL258" s="1206"/>
      <c r="AM258" s="1206"/>
      <c r="AN258" s="1206"/>
      <c r="AO258" s="1206"/>
      <c r="AP258" s="1206"/>
      <c r="AQ258" s="1206"/>
      <c r="AR258" s="1206"/>
      <c r="AS258" s="1206"/>
      <c r="AT258" s="1206"/>
      <c r="AU258" s="1206"/>
      <c r="AV258" s="1206"/>
      <c r="AW258" s="1206"/>
      <c r="AX258" s="1206"/>
      <c r="AY258" s="1206"/>
      <c r="AZ258" s="1206"/>
      <c r="BA258" s="1206"/>
      <c r="BB258" s="1206"/>
      <c r="BC258" s="1206"/>
      <c r="BD258" s="1206"/>
      <c r="BE258" s="1206"/>
      <c r="BF258" s="1206"/>
      <c r="BG258" s="1206"/>
      <c r="BH258" s="1206"/>
      <c r="BI258" s="1206"/>
      <c r="BJ258" s="1206"/>
      <c r="BK258" s="1206"/>
      <c r="BL258" s="1206"/>
      <c r="BM258" s="1206"/>
      <c r="BN258" s="1206"/>
      <c r="BO258" s="1206"/>
      <c r="BP258" s="1206"/>
      <c r="BQ258" s="1206"/>
      <c r="BR258" s="1206"/>
      <c r="BS258" s="1206"/>
      <c r="BT258" s="1206"/>
      <c r="BU258" s="1206"/>
      <c r="BV258" s="1206"/>
      <c r="BW258" s="1206"/>
      <c r="BX258" s="1206"/>
      <c r="BY258" s="1206"/>
      <c r="BZ258" s="1206"/>
      <c r="CA258" s="1206"/>
      <c r="CB258" s="1206"/>
      <c r="CC258" s="1206"/>
      <c r="CD258" s="1206"/>
      <c r="CE258" s="1206"/>
      <c r="CF258" s="1206"/>
      <c r="CG258" s="1206"/>
      <c r="CH258" s="1206"/>
      <c r="CI258" s="1206"/>
      <c r="CJ258" s="1206"/>
      <c r="CK258" s="1206"/>
      <c r="CL258" s="1206"/>
      <c r="CM258" s="1206"/>
      <c r="CN258" s="1206"/>
      <c r="CO258" s="1206"/>
      <c r="CP258" s="1206"/>
      <c r="CQ258" s="1206"/>
      <c r="CR258" s="1206"/>
      <c r="CS258" s="1206"/>
      <c r="CT258" s="1206"/>
      <c r="CU258" s="1206"/>
      <c r="CV258" s="1206"/>
      <c r="CW258" s="1206"/>
      <c r="CX258" s="1206"/>
      <c r="CY258" s="1206"/>
      <c r="CZ258" s="1206"/>
      <c r="DA258" s="1206"/>
      <c r="DB258" s="1206"/>
      <c r="DC258" s="1206"/>
      <c r="DD258" s="1206"/>
      <c r="DE258" s="1206"/>
      <c r="DF258" s="1206"/>
      <c r="DG258" s="1206"/>
      <c r="DH258" s="1206"/>
      <c r="DI258" s="1206"/>
      <c r="DJ258" s="1206"/>
      <c r="DK258" s="1206"/>
      <c r="DL258" s="1206"/>
      <c r="DM258" s="1206"/>
      <c r="DN258" s="1206"/>
      <c r="DO258" s="1206"/>
      <c r="DP258" s="1206"/>
      <c r="DQ258" s="1206"/>
    </row>
    <row r="259" spans="1:121" x14ac:dyDescent="0.2">
      <c r="A259" s="1209"/>
      <c r="B259" s="1209"/>
      <c r="C259" s="1209"/>
      <c r="D259" s="1209"/>
      <c r="E259" s="1209"/>
      <c r="F259" s="1209"/>
      <c r="G259" s="1209"/>
      <c r="H259" s="1209"/>
      <c r="I259" s="1209"/>
      <c r="J259" s="1209"/>
      <c r="K259" s="1209"/>
      <c r="L259" s="1209"/>
      <c r="M259" s="1209"/>
      <c r="N259" s="1209"/>
      <c r="O259" s="1209"/>
      <c r="P259" s="1209"/>
      <c r="Q259" s="1209"/>
      <c r="R259" s="1209"/>
      <c r="S259" s="1209"/>
      <c r="T259" s="1209"/>
      <c r="U259" s="1209"/>
      <c r="V259" s="1209"/>
      <c r="W259" s="1209"/>
      <c r="X259" s="1209"/>
      <c r="Y259" s="1209"/>
      <c r="Z259" s="1209"/>
      <c r="AA259" s="1209"/>
      <c r="AB259" s="1209"/>
      <c r="AC259" s="1209"/>
      <c r="AD259" s="1209"/>
      <c r="AE259" s="1209"/>
      <c r="AF259" s="1209"/>
      <c r="AG259" s="1210"/>
      <c r="AH259" s="1210"/>
      <c r="AI259" s="1210"/>
      <c r="AJ259" s="1210"/>
      <c r="AK259" s="1206"/>
      <c r="AL259" s="1206"/>
      <c r="AM259" s="1206"/>
      <c r="AN259" s="1206"/>
      <c r="AO259" s="1206"/>
      <c r="AP259" s="1206"/>
      <c r="AQ259" s="1206"/>
      <c r="AR259" s="1206"/>
      <c r="AS259" s="1206"/>
      <c r="AT259" s="1206"/>
      <c r="AU259" s="1206"/>
      <c r="AV259" s="1206"/>
      <c r="AW259" s="1206"/>
      <c r="AX259" s="1206"/>
      <c r="AY259" s="1206"/>
      <c r="AZ259" s="1206"/>
      <c r="BA259" s="1206"/>
      <c r="BB259" s="1206"/>
      <c r="BC259" s="1206"/>
      <c r="BD259" s="1206"/>
      <c r="BE259" s="1206"/>
      <c r="BF259" s="1206"/>
      <c r="BG259" s="1206"/>
      <c r="BH259" s="1206"/>
      <c r="BI259" s="1206"/>
      <c r="BJ259" s="1206"/>
      <c r="BK259" s="1206"/>
      <c r="BL259" s="1206"/>
      <c r="BM259" s="1206"/>
      <c r="BN259" s="1206"/>
      <c r="BO259" s="1206"/>
      <c r="BP259" s="1206"/>
      <c r="BQ259" s="1206"/>
      <c r="BR259" s="1206"/>
      <c r="BS259" s="1206"/>
      <c r="BT259" s="1206"/>
      <c r="BU259" s="1206"/>
      <c r="BV259" s="1206"/>
      <c r="BW259" s="1206"/>
      <c r="BX259" s="1206"/>
      <c r="BY259" s="1206"/>
      <c r="BZ259" s="1206"/>
      <c r="CA259" s="1206"/>
      <c r="CB259" s="1206"/>
      <c r="CC259" s="1206"/>
      <c r="CD259" s="1206"/>
      <c r="CE259" s="1206"/>
      <c r="CF259" s="1206"/>
      <c r="CG259" s="1206"/>
      <c r="CH259" s="1206"/>
      <c r="CI259" s="1206"/>
      <c r="CJ259" s="1206"/>
      <c r="CK259" s="1206"/>
      <c r="CL259" s="1206"/>
      <c r="CM259" s="1206"/>
      <c r="CN259" s="1206"/>
      <c r="CO259" s="1206"/>
      <c r="CP259" s="1206"/>
      <c r="CQ259" s="1206"/>
      <c r="CR259" s="1206"/>
      <c r="CS259" s="1206"/>
      <c r="CT259" s="1206"/>
      <c r="CU259" s="1206"/>
      <c r="CV259" s="1206"/>
      <c r="CW259" s="1206"/>
      <c r="CX259" s="1206"/>
      <c r="CY259" s="1206"/>
      <c r="CZ259" s="1206"/>
      <c r="DA259" s="1206"/>
      <c r="DB259" s="1206"/>
      <c r="DC259" s="1206"/>
      <c r="DD259" s="1206"/>
      <c r="DE259" s="1206"/>
      <c r="DF259" s="1206"/>
      <c r="DG259" s="1206"/>
      <c r="DH259" s="1206"/>
      <c r="DI259" s="1206"/>
      <c r="DJ259" s="1206"/>
      <c r="DK259" s="1206"/>
      <c r="DL259" s="1206"/>
      <c r="DM259" s="1206"/>
      <c r="DN259" s="1206"/>
      <c r="DO259" s="1206"/>
      <c r="DP259" s="1206"/>
      <c r="DQ259" s="1206"/>
    </row>
    <row r="260" spans="1:121" x14ac:dyDescent="0.2">
      <c r="A260" s="1209"/>
      <c r="B260" s="1209"/>
      <c r="C260" s="1209"/>
      <c r="D260" s="1209"/>
      <c r="E260" s="1209"/>
      <c r="F260" s="1209"/>
      <c r="G260" s="1209"/>
      <c r="H260" s="1209"/>
      <c r="I260" s="1209"/>
      <c r="J260" s="1209"/>
      <c r="K260" s="1209"/>
      <c r="L260" s="1209"/>
      <c r="M260" s="1209"/>
      <c r="N260" s="1209"/>
      <c r="O260" s="1209"/>
      <c r="P260" s="1209"/>
      <c r="Q260" s="1209"/>
      <c r="R260" s="1209"/>
      <c r="S260" s="1209"/>
      <c r="T260" s="1209"/>
      <c r="U260" s="1209"/>
      <c r="V260" s="1209"/>
      <c r="W260" s="1209"/>
      <c r="X260" s="1209"/>
      <c r="Y260" s="1209"/>
      <c r="Z260" s="1209"/>
      <c r="AA260" s="1209"/>
      <c r="AB260" s="1209"/>
      <c r="AC260" s="1209"/>
      <c r="AD260" s="1209"/>
      <c r="AE260" s="1209"/>
      <c r="AF260" s="1209"/>
      <c r="AG260" s="1210"/>
      <c r="AH260" s="1210"/>
      <c r="AI260" s="1210"/>
      <c r="AJ260" s="1210"/>
      <c r="AK260" s="1206"/>
      <c r="AL260" s="1206"/>
      <c r="AM260" s="1206"/>
      <c r="AN260" s="1206"/>
      <c r="AO260" s="1206"/>
      <c r="AP260" s="1206"/>
      <c r="AQ260" s="1206"/>
      <c r="AR260" s="1206"/>
      <c r="AS260" s="1206"/>
      <c r="AT260" s="1206"/>
      <c r="AU260" s="1206"/>
      <c r="AV260" s="1206"/>
      <c r="AW260" s="1206"/>
      <c r="AX260" s="1206"/>
      <c r="AY260" s="1206"/>
      <c r="AZ260" s="1206"/>
      <c r="BA260" s="1206"/>
      <c r="BB260" s="1206"/>
      <c r="BC260" s="1206"/>
      <c r="BD260" s="1206"/>
      <c r="BE260" s="1206"/>
      <c r="BF260" s="1206"/>
      <c r="BG260" s="1206"/>
      <c r="BH260" s="1206"/>
      <c r="BI260" s="1206"/>
      <c r="BJ260" s="1206"/>
      <c r="BK260" s="1206"/>
      <c r="BL260" s="1206"/>
      <c r="BM260" s="1206"/>
      <c r="BN260" s="1206"/>
      <c r="BO260" s="1206"/>
      <c r="BP260" s="1206"/>
      <c r="BQ260" s="1206"/>
      <c r="BR260" s="1206"/>
      <c r="BS260" s="1206"/>
      <c r="BT260" s="1206"/>
      <c r="BU260" s="1206"/>
      <c r="BV260" s="1206"/>
      <c r="BW260" s="1206"/>
      <c r="BX260" s="1206"/>
      <c r="BY260" s="1206"/>
      <c r="BZ260" s="1206"/>
      <c r="CA260" s="1206"/>
      <c r="CB260" s="1206"/>
      <c r="CC260" s="1206"/>
      <c r="CD260" s="1206"/>
      <c r="CE260" s="1206"/>
      <c r="CF260" s="1206"/>
      <c r="CG260" s="1206"/>
      <c r="CH260" s="1206"/>
      <c r="CI260" s="1206"/>
      <c r="CJ260" s="1206"/>
      <c r="CK260" s="1206"/>
      <c r="CL260" s="1206"/>
      <c r="CM260" s="1206"/>
      <c r="CN260" s="1206"/>
      <c r="CO260" s="1206"/>
      <c r="CP260" s="1206"/>
      <c r="CQ260" s="1206"/>
      <c r="CR260" s="1206"/>
      <c r="CS260" s="1206"/>
      <c r="CT260" s="1206"/>
      <c r="CU260" s="1206"/>
      <c r="CV260" s="1206"/>
      <c r="CW260" s="1206"/>
      <c r="CX260" s="1206"/>
      <c r="CY260" s="1206"/>
      <c r="CZ260" s="1206"/>
      <c r="DA260" s="1206"/>
      <c r="DB260" s="1206"/>
      <c r="DC260" s="1206"/>
      <c r="DD260" s="1206"/>
      <c r="DE260" s="1206"/>
      <c r="DF260" s="1206"/>
      <c r="DG260" s="1206"/>
      <c r="DH260" s="1206"/>
      <c r="DI260" s="1206"/>
      <c r="DJ260" s="1206"/>
      <c r="DK260" s="1206"/>
      <c r="DL260" s="1206"/>
      <c r="DM260" s="1206"/>
      <c r="DN260" s="1206"/>
      <c r="DO260" s="1206"/>
      <c r="DP260" s="1206"/>
      <c r="DQ260" s="1206"/>
    </row>
    <row r="261" spans="1:121" x14ac:dyDescent="0.2">
      <c r="A261" s="1209"/>
      <c r="B261" s="1209"/>
      <c r="C261" s="1209"/>
      <c r="D261" s="1209"/>
      <c r="E261" s="1209"/>
      <c r="F261" s="1209"/>
      <c r="G261" s="1209"/>
      <c r="H261" s="1209"/>
      <c r="I261" s="1209"/>
      <c r="J261" s="1209"/>
      <c r="K261" s="1209"/>
      <c r="L261" s="1209"/>
      <c r="M261" s="1209"/>
      <c r="N261" s="1209"/>
      <c r="O261" s="1209"/>
      <c r="P261" s="1209"/>
      <c r="Q261" s="1209"/>
      <c r="R261" s="1209"/>
      <c r="S261" s="1209"/>
      <c r="T261" s="1209"/>
      <c r="U261" s="1209"/>
      <c r="V261" s="1209"/>
      <c r="W261" s="1209"/>
      <c r="X261" s="1209"/>
      <c r="Y261" s="1209"/>
      <c r="Z261" s="1209"/>
      <c r="AA261" s="1209"/>
      <c r="AB261" s="1209"/>
      <c r="AC261" s="1209"/>
      <c r="AD261" s="1209"/>
      <c r="AE261" s="1209"/>
      <c r="AF261" s="1209"/>
      <c r="AG261" s="1210"/>
      <c r="AH261" s="1210"/>
      <c r="AI261" s="1210"/>
      <c r="AJ261" s="1210"/>
      <c r="AK261" s="1206"/>
      <c r="AL261" s="1206"/>
      <c r="AM261" s="1206"/>
      <c r="AN261" s="1206"/>
      <c r="AO261" s="1206"/>
      <c r="AP261" s="1206"/>
      <c r="AQ261" s="1206"/>
      <c r="AR261" s="1206"/>
      <c r="AS261" s="1206"/>
      <c r="AT261" s="1206"/>
      <c r="AU261" s="1206"/>
      <c r="AV261" s="1206"/>
      <c r="AW261" s="1206"/>
      <c r="AX261" s="1206"/>
      <c r="AY261" s="1206"/>
      <c r="AZ261" s="1206"/>
      <c r="BA261" s="1206"/>
      <c r="BB261" s="1206"/>
      <c r="BC261" s="1206"/>
      <c r="BD261" s="1206"/>
      <c r="BE261" s="1206"/>
      <c r="BF261" s="1206"/>
      <c r="BG261" s="1206"/>
      <c r="BH261" s="1206"/>
      <c r="BI261" s="1206"/>
      <c r="BJ261" s="1206"/>
      <c r="BK261" s="1206"/>
      <c r="BL261" s="1206"/>
      <c r="BM261" s="1206"/>
      <c r="BN261" s="1206"/>
      <c r="BO261" s="1206"/>
      <c r="BP261" s="1206"/>
      <c r="BQ261" s="1206"/>
      <c r="BR261" s="1206"/>
      <c r="BS261" s="1206"/>
      <c r="BT261" s="1206"/>
      <c r="BU261" s="1206"/>
      <c r="BV261" s="1206"/>
      <c r="BW261" s="1206"/>
      <c r="BX261" s="1206"/>
      <c r="BY261" s="1206"/>
      <c r="BZ261" s="1206"/>
      <c r="CA261" s="1206"/>
      <c r="CB261" s="1206"/>
      <c r="CC261" s="1206"/>
      <c r="CD261" s="1206"/>
      <c r="CE261" s="1206"/>
      <c r="CF261" s="1206"/>
      <c r="CG261" s="1206"/>
      <c r="CH261" s="1206"/>
      <c r="CI261" s="1206"/>
      <c r="CJ261" s="1206"/>
      <c r="CK261" s="1206"/>
      <c r="CL261" s="1206"/>
      <c r="CM261" s="1206"/>
      <c r="CN261" s="1206"/>
      <c r="CO261" s="1206"/>
      <c r="CP261" s="1206"/>
      <c r="CQ261" s="1206"/>
      <c r="CR261" s="1206"/>
      <c r="CS261" s="1206"/>
      <c r="CT261" s="1206"/>
      <c r="CU261" s="1206"/>
      <c r="CV261" s="1206"/>
      <c r="CW261" s="1206"/>
      <c r="CX261" s="1206"/>
      <c r="CY261" s="1206"/>
      <c r="CZ261" s="1206"/>
      <c r="DA261" s="1206"/>
      <c r="DB261" s="1206"/>
      <c r="DC261" s="1206"/>
      <c r="DD261" s="1206"/>
      <c r="DE261" s="1206"/>
      <c r="DF261" s="1206"/>
      <c r="DG261" s="1206"/>
      <c r="DH261" s="1206"/>
      <c r="DI261" s="1206"/>
      <c r="DJ261" s="1206"/>
      <c r="DK261" s="1206"/>
      <c r="DL261" s="1206"/>
      <c r="DM261" s="1206"/>
      <c r="DN261" s="1206"/>
      <c r="DO261" s="1206"/>
      <c r="DP261" s="1206"/>
      <c r="DQ261" s="1206"/>
    </row>
    <row r="262" spans="1:121" x14ac:dyDescent="0.2">
      <c r="A262" s="1209"/>
      <c r="B262" s="1209"/>
      <c r="C262" s="1209"/>
      <c r="D262" s="1209"/>
      <c r="E262" s="1209"/>
      <c r="F262" s="1209"/>
      <c r="G262" s="1209"/>
      <c r="H262" s="1209"/>
      <c r="I262" s="1209"/>
      <c r="J262" s="1209"/>
      <c r="K262" s="1209"/>
      <c r="L262" s="1209"/>
      <c r="M262" s="1209"/>
      <c r="N262" s="1209"/>
      <c r="O262" s="1209"/>
      <c r="P262" s="1209"/>
      <c r="Q262" s="1209"/>
      <c r="R262" s="1209"/>
      <c r="S262" s="1209"/>
      <c r="T262" s="1209"/>
      <c r="U262" s="1209"/>
      <c r="V262" s="1209"/>
      <c r="W262" s="1209"/>
      <c r="X262" s="1209"/>
      <c r="Y262" s="1209"/>
      <c r="Z262" s="1209"/>
      <c r="AA262" s="1209"/>
      <c r="AB262" s="1209"/>
      <c r="AC262" s="1209"/>
      <c r="AD262" s="1209"/>
      <c r="AE262" s="1209"/>
      <c r="AF262" s="1209"/>
      <c r="AG262" s="1210"/>
      <c r="AH262" s="1210"/>
      <c r="AI262" s="1210"/>
      <c r="AJ262" s="1210"/>
      <c r="AK262" s="1206"/>
      <c r="AL262" s="1206"/>
      <c r="AM262" s="1206"/>
      <c r="AN262" s="1206"/>
      <c r="AO262" s="1206"/>
      <c r="AP262" s="1206"/>
      <c r="AQ262" s="1206"/>
      <c r="AR262" s="1206"/>
      <c r="AS262" s="1206"/>
      <c r="AT262" s="1206"/>
      <c r="AU262" s="1206"/>
      <c r="AV262" s="1206"/>
      <c r="AW262" s="1206"/>
      <c r="AX262" s="1206"/>
      <c r="AY262" s="1206"/>
      <c r="AZ262" s="1206"/>
      <c r="BA262" s="1206"/>
      <c r="BB262" s="1206"/>
      <c r="BC262" s="1206"/>
      <c r="BD262" s="1206"/>
      <c r="BE262" s="1206"/>
      <c r="BF262" s="1206"/>
      <c r="BG262" s="1206"/>
      <c r="BH262" s="1206"/>
      <c r="BI262" s="1206"/>
      <c r="BJ262" s="1206"/>
      <c r="BK262" s="1206"/>
      <c r="BL262" s="1206"/>
      <c r="BM262" s="1206"/>
      <c r="BN262" s="1206"/>
      <c r="BO262" s="1206"/>
      <c r="BP262" s="1206"/>
      <c r="BQ262" s="1206"/>
      <c r="BR262" s="1206"/>
      <c r="BS262" s="1206"/>
      <c r="BT262" s="1206"/>
      <c r="BU262" s="1206"/>
      <c r="BV262" s="1206"/>
      <c r="BW262" s="1206"/>
      <c r="BX262" s="1206"/>
      <c r="BY262" s="1206"/>
      <c r="BZ262" s="1206"/>
      <c r="CA262" s="1206"/>
      <c r="CB262" s="1206"/>
      <c r="CC262" s="1206"/>
      <c r="CD262" s="1206"/>
      <c r="CE262" s="1206"/>
      <c r="CF262" s="1206"/>
      <c r="CG262" s="1206"/>
      <c r="CH262" s="1206"/>
      <c r="CI262" s="1206"/>
      <c r="CJ262" s="1206"/>
      <c r="CK262" s="1206"/>
      <c r="CL262" s="1206"/>
      <c r="CM262" s="1206"/>
      <c r="CN262" s="1206"/>
      <c r="CO262" s="1206"/>
      <c r="CP262" s="1206"/>
      <c r="CQ262" s="1206"/>
      <c r="CR262" s="1206"/>
      <c r="CS262" s="1206"/>
      <c r="CT262" s="1206"/>
      <c r="CU262" s="1206"/>
      <c r="CV262" s="1206"/>
      <c r="CW262" s="1206"/>
      <c r="CX262" s="1206"/>
      <c r="CY262" s="1206"/>
      <c r="CZ262" s="1206"/>
      <c r="DA262" s="1206"/>
      <c r="DB262" s="1206"/>
      <c r="DC262" s="1206"/>
      <c r="DD262" s="1206"/>
      <c r="DE262" s="1206"/>
      <c r="DF262" s="1206"/>
      <c r="DG262" s="1206"/>
      <c r="DH262" s="1206"/>
      <c r="DI262" s="1206"/>
      <c r="DJ262" s="1206"/>
      <c r="DK262" s="1206"/>
      <c r="DL262" s="1206"/>
      <c r="DM262" s="1206"/>
      <c r="DN262" s="1206"/>
      <c r="DO262" s="1206"/>
      <c r="DP262" s="1206"/>
      <c r="DQ262" s="1206"/>
    </row>
    <row r="263" spans="1:121" x14ac:dyDescent="0.2">
      <c r="A263" s="1209"/>
      <c r="B263" s="1209"/>
      <c r="C263" s="1209"/>
      <c r="D263" s="1209"/>
      <c r="E263" s="1209"/>
      <c r="F263" s="1209"/>
      <c r="G263" s="1209"/>
      <c r="H263" s="1209"/>
      <c r="I263" s="1209"/>
      <c r="J263" s="1209"/>
      <c r="K263" s="1209"/>
      <c r="L263" s="1209"/>
      <c r="M263" s="1209"/>
      <c r="N263" s="1209"/>
      <c r="O263" s="1209"/>
      <c r="P263" s="1209"/>
      <c r="Q263" s="1209"/>
      <c r="R263" s="1209"/>
      <c r="S263" s="1209"/>
      <c r="T263" s="1209"/>
      <c r="U263" s="1209"/>
      <c r="V263" s="1209"/>
      <c r="W263" s="1209"/>
      <c r="X263" s="1209"/>
      <c r="Y263" s="1209"/>
      <c r="Z263" s="1209"/>
      <c r="AA263" s="1209"/>
      <c r="AB263" s="1209"/>
      <c r="AC263" s="1209"/>
      <c r="AD263" s="1209"/>
      <c r="AE263" s="1209"/>
      <c r="AF263" s="1209"/>
      <c r="AG263" s="1210"/>
      <c r="AH263" s="1210"/>
      <c r="AI263" s="1210"/>
      <c r="AJ263" s="1210"/>
      <c r="AK263" s="1206"/>
      <c r="AL263" s="1206"/>
      <c r="AM263" s="1206"/>
      <c r="AN263" s="1206"/>
      <c r="AO263" s="1206"/>
      <c r="AP263" s="1206"/>
      <c r="AQ263" s="1206"/>
      <c r="AR263" s="1206"/>
      <c r="AS263" s="1206"/>
      <c r="AT263" s="1206"/>
      <c r="AU263" s="1206"/>
      <c r="AV263" s="1206"/>
      <c r="AW263" s="1206"/>
      <c r="AX263" s="1206"/>
      <c r="AY263" s="1206"/>
      <c r="AZ263" s="1206"/>
      <c r="BA263" s="1206"/>
      <c r="BB263" s="1206"/>
      <c r="BC263" s="1206"/>
      <c r="BD263" s="1206"/>
      <c r="BE263" s="1206"/>
      <c r="BF263" s="1206"/>
      <c r="BG263" s="1206"/>
      <c r="BH263" s="1206"/>
      <c r="BI263" s="1206"/>
      <c r="BJ263" s="1206"/>
      <c r="BK263" s="1206"/>
      <c r="BL263" s="1206"/>
      <c r="BM263" s="1206"/>
      <c r="BN263" s="1206"/>
      <c r="BO263" s="1206"/>
      <c r="BP263" s="1206"/>
      <c r="BQ263" s="1206"/>
      <c r="BR263" s="1206"/>
      <c r="BS263" s="1206"/>
      <c r="BT263" s="1206"/>
      <c r="BU263" s="1206"/>
      <c r="BV263" s="1206"/>
      <c r="BW263" s="1206"/>
      <c r="BX263" s="1206"/>
      <c r="BY263" s="1206"/>
      <c r="BZ263" s="1206"/>
      <c r="CA263" s="1206"/>
      <c r="CB263" s="1206"/>
      <c r="CC263" s="1206"/>
      <c r="CD263" s="1206"/>
      <c r="CE263" s="1206"/>
      <c r="CF263" s="1206"/>
      <c r="CG263" s="1206"/>
      <c r="CH263" s="1206"/>
      <c r="CI263" s="1206"/>
      <c r="CJ263" s="1206"/>
      <c r="CK263" s="1206"/>
      <c r="CL263" s="1206"/>
      <c r="CM263" s="1206"/>
      <c r="CN263" s="1206"/>
      <c r="CO263" s="1206"/>
      <c r="CP263" s="1206"/>
      <c r="CQ263" s="1206"/>
      <c r="CR263" s="1206"/>
      <c r="CS263" s="1206"/>
      <c r="CT263" s="1206"/>
      <c r="CU263" s="1206"/>
      <c r="CV263" s="1206"/>
      <c r="CW263" s="1206"/>
      <c r="CX263" s="1206"/>
      <c r="CY263" s="1206"/>
      <c r="CZ263" s="1206"/>
      <c r="DA263" s="1206"/>
      <c r="DB263" s="1206"/>
      <c r="DC263" s="1206"/>
      <c r="DD263" s="1206"/>
      <c r="DE263" s="1206"/>
      <c r="DF263" s="1206"/>
      <c r="DG263" s="1206"/>
      <c r="DH263" s="1206"/>
      <c r="DI263" s="1206"/>
      <c r="DJ263" s="1206"/>
      <c r="DK263" s="1206"/>
      <c r="DL263" s="1206"/>
      <c r="DM263" s="1206"/>
      <c r="DN263" s="1206"/>
      <c r="DO263" s="1206"/>
      <c r="DP263" s="1206"/>
      <c r="DQ263" s="1206"/>
    </row>
    <row r="264" spans="1:121" x14ac:dyDescent="0.2">
      <c r="A264" s="1209"/>
      <c r="B264" s="1209"/>
      <c r="C264" s="1209"/>
      <c r="D264" s="1209"/>
      <c r="E264" s="1209"/>
      <c r="F264" s="1209"/>
      <c r="G264" s="1209"/>
      <c r="H264" s="1209"/>
      <c r="I264" s="1209"/>
      <c r="J264" s="1209"/>
      <c r="K264" s="1209"/>
      <c r="L264" s="1209"/>
      <c r="M264" s="1209"/>
      <c r="N264" s="1209"/>
      <c r="O264" s="1209"/>
      <c r="P264" s="1209"/>
      <c r="Q264" s="1209"/>
      <c r="R264" s="1209"/>
      <c r="S264" s="1209"/>
      <c r="T264" s="1209"/>
      <c r="U264" s="1209"/>
      <c r="V264" s="1209"/>
      <c r="W264" s="1209"/>
      <c r="X264" s="1209"/>
      <c r="Y264" s="1209"/>
      <c r="Z264" s="1209"/>
      <c r="AA264" s="1209"/>
      <c r="AB264" s="1209"/>
      <c r="AC264" s="1209"/>
      <c r="AD264" s="1209"/>
      <c r="AE264" s="1209"/>
      <c r="AF264" s="1209"/>
      <c r="AG264" s="1210"/>
      <c r="AH264" s="1210"/>
      <c r="AI264" s="1210"/>
      <c r="AJ264" s="1210"/>
      <c r="AK264" s="1206"/>
      <c r="AL264" s="1206"/>
      <c r="AM264" s="1206"/>
      <c r="AN264" s="1206"/>
      <c r="AO264" s="1206"/>
      <c r="AP264" s="1206"/>
      <c r="AQ264" s="1206"/>
      <c r="AR264" s="1206"/>
      <c r="AS264" s="1206"/>
      <c r="AT264" s="1206"/>
      <c r="AU264" s="1206"/>
      <c r="AV264" s="1206"/>
      <c r="AW264" s="1206"/>
      <c r="AX264" s="1206"/>
      <c r="AY264" s="1206"/>
      <c r="AZ264" s="1206"/>
      <c r="BA264" s="1206"/>
      <c r="BB264" s="1206"/>
      <c r="BC264" s="1206"/>
      <c r="BD264" s="1206"/>
      <c r="BE264" s="1206"/>
      <c r="BF264" s="1206"/>
      <c r="BG264" s="1206"/>
      <c r="BH264" s="1206"/>
      <c r="BI264" s="1206"/>
      <c r="BJ264" s="1206"/>
      <c r="BK264" s="1206"/>
      <c r="BL264" s="1206"/>
      <c r="BM264" s="1206"/>
      <c r="BN264" s="1206"/>
      <c r="BO264" s="1206"/>
      <c r="BP264" s="1206"/>
      <c r="BQ264" s="1206"/>
      <c r="BR264" s="1206"/>
      <c r="BS264" s="1206"/>
      <c r="BT264" s="1206"/>
      <c r="BU264" s="1206"/>
      <c r="BV264" s="1206"/>
      <c r="BW264" s="1206"/>
      <c r="BX264" s="1206"/>
      <c r="BY264" s="1206"/>
      <c r="BZ264" s="1206"/>
      <c r="CA264" s="1206"/>
      <c r="CB264" s="1206"/>
      <c r="CC264" s="1206"/>
      <c r="CD264" s="1206"/>
      <c r="CE264" s="1206"/>
      <c r="CF264" s="1206"/>
      <c r="CG264" s="1206"/>
      <c r="CH264" s="1206"/>
      <c r="CI264" s="1206"/>
      <c r="CJ264" s="1206"/>
      <c r="CK264" s="1206"/>
      <c r="CL264" s="1206"/>
      <c r="CM264" s="1206"/>
      <c r="CN264" s="1206"/>
      <c r="CO264" s="1206"/>
      <c r="CP264" s="1206"/>
      <c r="CQ264" s="1206"/>
      <c r="CR264" s="1206"/>
      <c r="CS264" s="1206"/>
      <c r="CT264" s="1206"/>
      <c r="CU264" s="1206"/>
      <c r="CV264" s="1206"/>
      <c r="CW264" s="1206"/>
      <c r="CX264" s="1206"/>
      <c r="CY264" s="1206"/>
      <c r="CZ264" s="1206"/>
      <c r="DA264" s="1206"/>
      <c r="DB264" s="1206"/>
      <c r="DC264" s="1206"/>
      <c r="DD264" s="1206"/>
      <c r="DE264" s="1206"/>
      <c r="DF264" s="1206"/>
      <c r="DG264" s="1206"/>
      <c r="DH264" s="1206"/>
      <c r="DI264" s="1206"/>
      <c r="DJ264" s="1206"/>
      <c r="DK264" s="1206"/>
      <c r="DL264" s="1206"/>
      <c r="DM264" s="1206"/>
      <c r="DN264" s="1206"/>
      <c r="DO264" s="1206"/>
      <c r="DP264" s="1206"/>
      <c r="DQ264" s="1206"/>
    </row>
    <row r="265" spans="1:121" x14ac:dyDescent="0.2">
      <c r="A265" s="1209"/>
      <c r="B265" s="1209"/>
      <c r="C265" s="1209"/>
      <c r="D265" s="1209"/>
      <c r="E265" s="1209"/>
      <c r="F265" s="1209"/>
      <c r="G265" s="1209"/>
      <c r="H265" s="1209"/>
      <c r="I265" s="1209"/>
      <c r="J265" s="1209"/>
      <c r="K265" s="1209"/>
      <c r="L265" s="1209"/>
      <c r="M265" s="1209"/>
      <c r="N265" s="1209"/>
      <c r="O265" s="1209"/>
      <c r="P265" s="1209"/>
      <c r="Q265" s="1209"/>
      <c r="R265" s="1209"/>
      <c r="S265" s="1209"/>
      <c r="T265" s="1209"/>
      <c r="U265" s="1209"/>
      <c r="V265" s="1209"/>
      <c r="W265" s="1209"/>
      <c r="X265" s="1209"/>
      <c r="Y265" s="1209"/>
      <c r="Z265" s="1209"/>
      <c r="AA265" s="1209"/>
      <c r="AB265" s="1209"/>
      <c r="AC265" s="1209"/>
      <c r="AD265" s="1209"/>
      <c r="AE265" s="1209"/>
      <c r="AF265" s="1209"/>
      <c r="AG265" s="1210"/>
      <c r="AH265" s="1210"/>
      <c r="AI265" s="1210"/>
      <c r="AJ265" s="1210"/>
      <c r="AK265" s="1206"/>
      <c r="AL265" s="1206"/>
      <c r="AM265" s="1206"/>
      <c r="AN265" s="1206"/>
      <c r="AO265" s="1206"/>
      <c r="AP265" s="1206"/>
      <c r="AQ265" s="1206"/>
      <c r="AR265" s="1206"/>
      <c r="AS265" s="1206"/>
      <c r="AT265" s="1206"/>
      <c r="AU265" s="1206"/>
      <c r="AV265" s="1206"/>
      <c r="AW265" s="1206"/>
      <c r="AX265" s="1206"/>
      <c r="AY265" s="1206"/>
      <c r="AZ265" s="1206"/>
      <c r="BA265" s="1206"/>
      <c r="BB265" s="1206"/>
      <c r="BC265" s="1206"/>
      <c r="BD265" s="1206"/>
      <c r="BE265" s="1206"/>
      <c r="BF265" s="1206"/>
      <c r="BG265" s="1206"/>
      <c r="BH265" s="1206"/>
      <c r="BI265" s="1206"/>
      <c r="BJ265" s="1206"/>
      <c r="BK265" s="1206"/>
      <c r="BL265" s="1206"/>
      <c r="BM265" s="1206"/>
      <c r="BN265" s="1206"/>
      <c r="BO265" s="1206"/>
      <c r="BP265" s="1206"/>
      <c r="BQ265" s="1206"/>
      <c r="BR265" s="1206"/>
      <c r="BS265" s="1206"/>
      <c r="BT265" s="1206"/>
      <c r="BU265" s="1206"/>
      <c r="BV265" s="1206"/>
      <c r="BW265" s="1206"/>
      <c r="BX265" s="1206"/>
      <c r="BY265" s="1206"/>
      <c r="BZ265" s="1206"/>
      <c r="CA265" s="1206"/>
      <c r="CB265" s="1206"/>
      <c r="CC265" s="1206"/>
      <c r="CD265" s="1206"/>
      <c r="CE265" s="1206"/>
      <c r="CF265" s="1206"/>
      <c r="CG265" s="1206"/>
      <c r="CH265" s="1206"/>
      <c r="CI265" s="1206"/>
      <c r="CJ265" s="1206"/>
      <c r="CK265" s="1206"/>
      <c r="CL265" s="1206"/>
      <c r="CM265" s="1206"/>
      <c r="CN265" s="1206"/>
      <c r="CO265" s="1206"/>
      <c r="CP265" s="1206"/>
      <c r="CQ265" s="1206"/>
      <c r="CR265" s="1206"/>
      <c r="CS265" s="1206"/>
      <c r="CT265" s="1206"/>
      <c r="CU265" s="1206"/>
      <c r="CV265" s="1206"/>
      <c r="CW265" s="1206"/>
      <c r="CX265" s="1206"/>
      <c r="CY265" s="1206"/>
      <c r="CZ265" s="1206"/>
      <c r="DA265" s="1206"/>
      <c r="DB265" s="1206"/>
      <c r="DC265" s="1206"/>
      <c r="DD265" s="1206"/>
      <c r="DE265" s="1206"/>
      <c r="DF265" s="1206"/>
      <c r="DG265" s="1206"/>
      <c r="DH265" s="1206"/>
      <c r="DI265" s="1206"/>
      <c r="DJ265" s="1206"/>
      <c r="DK265" s="1206"/>
      <c r="DL265" s="1206"/>
      <c r="DM265" s="1206"/>
      <c r="DN265" s="1206"/>
      <c r="DO265" s="1206"/>
      <c r="DP265" s="1206"/>
      <c r="DQ265" s="1206"/>
    </row>
    <row r="266" spans="1:121" x14ac:dyDescent="0.2">
      <c r="A266" s="1209"/>
      <c r="B266" s="1209"/>
      <c r="C266" s="1209"/>
      <c r="D266" s="1209"/>
      <c r="E266" s="1209"/>
      <c r="F266" s="1209"/>
      <c r="G266" s="1209"/>
      <c r="H266" s="1209"/>
      <c r="I266" s="1209"/>
      <c r="J266" s="1209"/>
      <c r="K266" s="1209"/>
      <c r="L266" s="1209"/>
      <c r="M266" s="1209"/>
      <c r="N266" s="1209"/>
      <c r="O266" s="1209"/>
      <c r="P266" s="1209"/>
      <c r="Q266" s="1209"/>
      <c r="R266" s="1209"/>
      <c r="S266" s="1209"/>
      <c r="T266" s="1209"/>
      <c r="U266" s="1209"/>
      <c r="V266" s="1209"/>
      <c r="W266" s="1209"/>
      <c r="X266" s="1209"/>
      <c r="Y266" s="1209"/>
      <c r="Z266" s="1209"/>
      <c r="AA266" s="1209"/>
      <c r="AB266" s="1209"/>
      <c r="AC266" s="1209"/>
      <c r="AD266" s="1209"/>
      <c r="AE266" s="1209"/>
      <c r="AF266" s="1209"/>
      <c r="AG266" s="1210"/>
      <c r="AH266" s="1210"/>
      <c r="AI266" s="1210"/>
      <c r="AJ266" s="1210"/>
      <c r="AK266" s="1206"/>
      <c r="AL266" s="1206"/>
      <c r="AM266" s="1206"/>
      <c r="AN266" s="1206"/>
      <c r="AO266" s="1206"/>
      <c r="AP266" s="1206"/>
      <c r="AQ266" s="1206"/>
      <c r="AR266" s="1206"/>
      <c r="AS266" s="1206"/>
      <c r="AT266" s="1206"/>
      <c r="AU266" s="1206"/>
      <c r="AV266" s="1206"/>
      <c r="AW266" s="1206"/>
      <c r="AX266" s="1206"/>
      <c r="AY266" s="1206"/>
      <c r="AZ266" s="1206"/>
      <c r="BA266" s="1206"/>
      <c r="BB266" s="1206"/>
      <c r="BC266" s="1206"/>
      <c r="BD266" s="1206"/>
      <c r="BE266" s="1206"/>
      <c r="BF266" s="1206"/>
      <c r="BG266" s="1206"/>
      <c r="BH266" s="1206"/>
      <c r="BI266" s="1206"/>
      <c r="BJ266" s="1206"/>
      <c r="BK266" s="1206"/>
      <c r="BL266" s="1206"/>
      <c r="BM266" s="1206"/>
      <c r="BN266" s="1206"/>
      <c r="BO266" s="1206"/>
      <c r="BP266" s="1206"/>
      <c r="BQ266" s="1206"/>
      <c r="BR266" s="1206"/>
      <c r="BS266" s="1206"/>
      <c r="BT266" s="1206"/>
      <c r="BU266" s="1206"/>
      <c r="BV266" s="1206"/>
      <c r="BW266" s="1206"/>
      <c r="BX266" s="1206"/>
      <c r="BY266" s="1206"/>
      <c r="BZ266" s="1206"/>
      <c r="CA266" s="1206"/>
      <c r="CB266" s="1206"/>
      <c r="CC266" s="1206"/>
      <c r="CD266" s="1206"/>
      <c r="CE266" s="1206"/>
      <c r="CF266" s="1206"/>
      <c r="CG266" s="1206"/>
      <c r="CH266" s="1206"/>
      <c r="CI266" s="1206"/>
      <c r="CJ266" s="1206"/>
      <c r="CK266" s="1206"/>
      <c r="CL266" s="1206"/>
      <c r="CM266" s="1206"/>
      <c r="CN266" s="1206"/>
      <c r="CO266" s="1206"/>
      <c r="CP266" s="1206"/>
      <c r="CQ266" s="1206"/>
      <c r="CR266" s="1206"/>
      <c r="CS266" s="1206"/>
      <c r="CT266" s="1206"/>
      <c r="CU266" s="1206"/>
      <c r="CV266" s="1206"/>
      <c r="CW266" s="1206"/>
      <c r="CX266" s="1206"/>
      <c r="CY266" s="1206"/>
      <c r="CZ266" s="1206"/>
      <c r="DA266" s="1206"/>
      <c r="DB266" s="1206"/>
      <c r="DC266" s="1206"/>
      <c r="DD266" s="1206"/>
      <c r="DE266" s="1206"/>
      <c r="DF266" s="1206"/>
      <c r="DG266" s="1206"/>
      <c r="DH266" s="1206"/>
      <c r="DI266" s="1206"/>
      <c r="DJ266" s="1206"/>
      <c r="DK266" s="1206"/>
      <c r="DL266" s="1206"/>
      <c r="DM266" s="1206"/>
      <c r="DN266" s="1206"/>
      <c r="DO266" s="1206"/>
      <c r="DP266" s="1206"/>
      <c r="DQ266" s="1206"/>
    </row>
    <row r="267" spans="1:121" x14ac:dyDescent="0.2">
      <c r="A267" s="1209"/>
      <c r="B267" s="1209"/>
      <c r="C267" s="1209"/>
      <c r="D267" s="1209"/>
      <c r="E267" s="1209"/>
      <c r="F267" s="1209"/>
      <c r="G267" s="1209"/>
      <c r="H267" s="1209"/>
      <c r="I267" s="1209"/>
      <c r="J267" s="1209"/>
      <c r="K267" s="1209"/>
      <c r="L267" s="1209"/>
      <c r="M267" s="1209"/>
      <c r="N267" s="1209"/>
      <c r="O267" s="1209"/>
      <c r="P267" s="1209"/>
      <c r="Q267" s="1209"/>
      <c r="R267" s="1209"/>
      <c r="S267" s="1209"/>
      <c r="T267" s="1209"/>
      <c r="U267" s="1209"/>
      <c r="V267" s="1209"/>
      <c r="W267" s="1209"/>
      <c r="X267" s="1209"/>
      <c r="Y267" s="1209"/>
      <c r="Z267" s="1209"/>
      <c r="AA267" s="1209"/>
      <c r="AB267" s="1209"/>
      <c r="AC267" s="1209"/>
      <c r="AD267" s="1209"/>
      <c r="AE267" s="1209"/>
      <c r="AF267" s="1209"/>
      <c r="AG267" s="1210"/>
      <c r="AH267" s="1210"/>
      <c r="AI267" s="1210"/>
      <c r="AJ267" s="1210"/>
      <c r="AK267" s="1206"/>
      <c r="AL267" s="1206"/>
      <c r="AM267" s="1206"/>
      <c r="AN267" s="1206"/>
      <c r="AO267" s="1206"/>
      <c r="AP267" s="1206"/>
      <c r="AQ267" s="1206"/>
      <c r="AR267" s="1206"/>
      <c r="AS267" s="1206"/>
      <c r="AT267" s="1206"/>
      <c r="AU267" s="1206"/>
      <c r="AV267" s="1206"/>
      <c r="AW267" s="1206"/>
      <c r="AX267" s="1206"/>
      <c r="AY267" s="1206"/>
      <c r="AZ267" s="1206"/>
      <c r="BA267" s="1206"/>
      <c r="BB267" s="1206"/>
      <c r="BC267" s="1206"/>
      <c r="BD267" s="1206"/>
      <c r="BE267" s="1206"/>
      <c r="BF267" s="1206"/>
      <c r="BG267" s="1206"/>
      <c r="BH267" s="1206"/>
      <c r="BI267" s="1206"/>
      <c r="BJ267" s="1206"/>
      <c r="BK267" s="1206"/>
      <c r="BL267" s="1206"/>
      <c r="BM267" s="1206"/>
      <c r="BN267" s="1206"/>
      <c r="BO267" s="1206"/>
      <c r="BP267" s="1206"/>
      <c r="BQ267" s="1206"/>
      <c r="BR267" s="1206"/>
      <c r="BS267" s="1206"/>
      <c r="BT267" s="1206"/>
      <c r="BU267" s="1206"/>
      <c r="BV267" s="1206"/>
      <c r="BW267" s="1206"/>
      <c r="BX267" s="1206"/>
      <c r="BY267" s="1206"/>
      <c r="BZ267" s="1206"/>
      <c r="CA267" s="1206"/>
      <c r="CB267" s="1206"/>
      <c r="CC267" s="1206"/>
      <c r="CD267" s="1206"/>
      <c r="CE267" s="1206"/>
      <c r="CF267" s="1206"/>
      <c r="CG267" s="1206"/>
      <c r="CH267" s="1206"/>
      <c r="CI267" s="1206"/>
      <c r="CJ267" s="1206"/>
      <c r="CK267" s="1206"/>
      <c r="CL267" s="1206"/>
      <c r="CM267" s="1206"/>
      <c r="CN267" s="1206"/>
      <c r="CO267" s="1206"/>
      <c r="CP267" s="1206"/>
      <c r="CQ267" s="1206"/>
      <c r="CR267" s="1206"/>
      <c r="CS267" s="1206"/>
      <c r="CT267" s="1206"/>
      <c r="CU267" s="1206"/>
      <c r="CV267" s="1206"/>
      <c r="CW267" s="1206"/>
      <c r="CX267" s="1206"/>
      <c r="CY267" s="1206"/>
      <c r="CZ267" s="1206"/>
      <c r="DA267" s="1206"/>
      <c r="DB267" s="1206"/>
      <c r="DC267" s="1206"/>
      <c r="DD267" s="1206"/>
      <c r="DE267" s="1206"/>
      <c r="DF267" s="1206"/>
      <c r="DG267" s="1206"/>
      <c r="DH267" s="1206"/>
      <c r="DI267" s="1206"/>
      <c r="DJ267" s="1206"/>
      <c r="DK267" s="1206"/>
      <c r="DL267" s="1206"/>
      <c r="DM267" s="1206"/>
      <c r="DN267" s="1206"/>
      <c r="DO267" s="1206"/>
      <c r="DP267" s="1206"/>
      <c r="DQ267" s="1206"/>
    </row>
    <row r="268" spans="1:121" x14ac:dyDescent="0.2">
      <c r="A268" s="1209"/>
      <c r="B268" s="1209"/>
      <c r="C268" s="1209"/>
      <c r="D268" s="1209"/>
      <c r="E268" s="1209"/>
      <c r="F268" s="1209"/>
      <c r="G268" s="1209"/>
      <c r="H268" s="1209"/>
      <c r="I268" s="1209"/>
      <c r="J268" s="1209"/>
      <c r="K268" s="1209"/>
      <c r="L268" s="1209"/>
      <c r="M268" s="1209"/>
      <c r="N268" s="1209"/>
      <c r="O268" s="1209"/>
      <c r="P268" s="1209"/>
      <c r="Q268" s="1209"/>
      <c r="R268" s="1209"/>
      <c r="S268" s="1209"/>
      <c r="T268" s="1209"/>
      <c r="U268" s="1209"/>
      <c r="V268" s="1209"/>
      <c r="W268" s="1209"/>
      <c r="X268" s="1209"/>
      <c r="Y268" s="1209"/>
      <c r="Z268" s="1209"/>
      <c r="AA268" s="1209"/>
      <c r="AB268" s="1209"/>
      <c r="AC268" s="1209"/>
      <c r="AD268" s="1209"/>
      <c r="AE268" s="1209"/>
      <c r="AF268" s="1209"/>
      <c r="AG268" s="1210"/>
      <c r="AH268" s="1210"/>
      <c r="AI268" s="1210"/>
      <c r="AJ268" s="1210"/>
      <c r="AK268" s="1206"/>
      <c r="AL268" s="1206"/>
      <c r="AM268" s="1206"/>
      <c r="AN268" s="1206"/>
      <c r="AO268" s="1206"/>
      <c r="AP268" s="1206"/>
      <c r="AQ268" s="1206"/>
      <c r="AR268" s="1206"/>
      <c r="AS268" s="1206"/>
      <c r="AT268" s="1206"/>
      <c r="AU268" s="1206"/>
      <c r="AV268" s="1206"/>
      <c r="AW268" s="1206"/>
      <c r="AX268" s="1206"/>
      <c r="AY268" s="1206"/>
      <c r="AZ268" s="1206"/>
      <c r="BA268" s="1206"/>
      <c r="BB268" s="1206"/>
      <c r="BC268" s="1206"/>
      <c r="BD268" s="1206"/>
      <c r="BE268" s="1206"/>
      <c r="BF268" s="1206"/>
      <c r="BG268" s="1206"/>
      <c r="BH268" s="1206"/>
      <c r="BI268" s="1206"/>
      <c r="BJ268" s="1206"/>
      <c r="BK268" s="1206"/>
      <c r="BL268" s="1206"/>
      <c r="BM268" s="1206"/>
      <c r="BN268" s="1206"/>
      <c r="BO268" s="1206"/>
      <c r="BP268" s="1206"/>
      <c r="BQ268" s="1206"/>
      <c r="BR268" s="1206"/>
      <c r="BS268" s="1206"/>
      <c r="BT268" s="1206"/>
      <c r="BU268" s="1206"/>
      <c r="BV268" s="1206"/>
      <c r="BW268" s="1206"/>
      <c r="BX268" s="1206"/>
      <c r="BY268" s="1206"/>
      <c r="BZ268" s="1206"/>
      <c r="CA268" s="1206"/>
      <c r="CB268" s="1206"/>
      <c r="CC268" s="1206"/>
      <c r="CD268" s="1206"/>
      <c r="CE268" s="1206"/>
      <c r="CF268" s="1206"/>
      <c r="CG268" s="1206"/>
      <c r="CH268" s="1206"/>
      <c r="CI268" s="1206"/>
      <c r="CJ268" s="1206"/>
      <c r="CK268" s="1206"/>
      <c r="CL268" s="1206"/>
      <c r="CM268" s="1206"/>
      <c r="CN268" s="1206"/>
      <c r="CO268" s="1206"/>
      <c r="CP268" s="1206"/>
      <c r="CQ268" s="1206"/>
      <c r="CR268" s="1206"/>
      <c r="CS268" s="1206"/>
      <c r="CT268" s="1206"/>
      <c r="CU268" s="1206"/>
      <c r="CV268" s="1206"/>
      <c r="CW268" s="1206"/>
      <c r="CX268" s="1206"/>
      <c r="CY268" s="1206"/>
      <c r="CZ268" s="1206"/>
      <c r="DA268" s="1206"/>
      <c r="DB268" s="1206"/>
      <c r="DC268" s="1206"/>
      <c r="DD268" s="1206"/>
      <c r="DE268" s="1206"/>
      <c r="DF268" s="1206"/>
      <c r="DG268" s="1206"/>
      <c r="DH268" s="1206"/>
      <c r="DI268" s="1206"/>
      <c r="DJ268" s="1206"/>
      <c r="DK268" s="1206"/>
      <c r="DL268" s="1206"/>
      <c r="DM268" s="1206"/>
      <c r="DN268" s="1206"/>
      <c r="DO268" s="1206"/>
      <c r="DP268" s="1206"/>
      <c r="DQ268" s="1206"/>
    </row>
    <row r="269" spans="1:121" x14ac:dyDescent="0.2">
      <c r="A269" s="1209"/>
      <c r="B269" s="1209"/>
      <c r="C269" s="1209"/>
      <c r="D269" s="1209"/>
      <c r="E269" s="1209"/>
      <c r="F269" s="1209"/>
      <c r="G269" s="1209"/>
      <c r="H269" s="1209"/>
      <c r="I269" s="1209"/>
      <c r="J269" s="1209"/>
      <c r="K269" s="1209"/>
      <c r="L269" s="1209"/>
      <c r="M269" s="1209"/>
      <c r="N269" s="1209"/>
      <c r="O269" s="1209"/>
      <c r="P269" s="1209"/>
      <c r="Q269" s="1209"/>
      <c r="R269" s="1209"/>
      <c r="S269" s="1209"/>
      <c r="T269" s="1209"/>
      <c r="U269" s="1209"/>
      <c r="V269" s="1209"/>
      <c r="W269" s="1209"/>
      <c r="X269" s="1209"/>
      <c r="Y269" s="1209"/>
      <c r="Z269" s="1209"/>
      <c r="AA269" s="1209"/>
      <c r="AB269" s="1209"/>
      <c r="AC269" s="1209"/>
      <c r="AD269" s="1209"/>
      <c r="AE269" s="1209"/>
      <c r="AF269" s="1209"/>
      <c r="AG269" s="1210"/>
      <c r="AH269" s="1210"/>
      <c r="AI269" s="1210"/>
      <c r="AJ269" s="1210"/>
      <c r="AK269" s="1206"/>
      <c r="AL269" s="1206"/>
      <c r="AM269" s="1206"/>
      <c r="AN269" s="1206"/>
      <c r="AO269" s="1206"/>
      <c r="AP269" s="1206"/>
      <c r="AQ269" s="1206"/>
      <c r="AR269" s="1206"/>
      <c r="AS269" s="1206"/>
      <c r="AT269" s="1206"/>
      <c r="AU269" s="1206"/>
      <c r="AV269" s="1206"/>
      <c r="AW269" s="1206"/>
      <c r="AX269" s="1206"/>
      <c r="AY269" s="1206"/>
      <c r="AZ269" s="1206"/>
      <c r="BA269" s="1206"/>
      <c r="BB269" s="1206"/>
      <c r="BC269" s="1206"/>
      <c r="BD269" s="1206"/>
      <c r="BE269" s="1206"/>
      <c r="BF269" s="1206"/>
      <c r="BG269" s="1206"/>
      <c r="BH269" s="1206"/>
      <c r="BI269" s="1206"/>
      <c r="BJ269" s="1206"/>
      <c r="BK269" s="1206"/>
      <c r="BL269" s="1206"/>
      <c r="BM269" s="1206"/>
      <c r="BN269" s="1206"/>
      <c r="BO269" s="1206"/>
      <c r="BP269" s="1206"/>
      <c r="BQ269" s="1206"/>
      <c r="BR269" s="1206"/>
      <c r="BS269" s="1206"/>
      <c r="BT269" s="1206"/>
      <c r="BU269" s="1206"/>
      <c r="BV269" s="1206"/>
      <c r="BW269" s="1206"/>
      <c r="BX269" s="1206"/>
      <c r="BY269" s="1206"/>
      <c r="BZ269" s="1206"/>
      <c r="CA269" s="1206"/>
      <c r="CB269" s="1206"/>
      <c r="CC269" s="1206"/>
      <c r="CD269" s="1206"/>
      <c r="CE269" s="1206"/>
      <c r="CF269" s="1206"/>
      <c r="CG269" s="1206"/>
      <c r="CH269" s="1206"/>
      <c r="CI269" s="1206"/>
      <c r="CJ269" s="1206"/>
      <c r="CK269" s="1206"/>
      <c r="CL269" s="1206"/>
      <c r="CM269" s="1206"/>
      <c r="CN269" s="1206"/>
      <c r="CO269" s="1206"/>
      <c r="CP269" s="1206"/>
      <c r="CQ269" s="1206"/>
      <c r="CR269" s="1206"/>
      <c r="CS269" s="1206"/>
      <c r="CT269" s="1206"/>
      <c r="CU269" s="1206"/>
      <c r="CV269" s="1206"/>
      <c r="CW269" s="1206"/>
      <c r="CX269" s="1206"/>
      <c r="CY269" s="1206"/>
      <c r="CZ269" s="1206"/>
      <c r="DA269" s="1206"/>
      <c r="DB269" s="1206"/>
      <c r="DC269" s="1206"/>
      <c r="DD269" s="1206"/>
      <c r="DE269" s="1206"/>
      <c r="DF269" s="1206"/>
      <c r="DG269" s="1206"/>
      <c r="DH269" s="1206"/>
      <c r="DI269" s="1206"/>
      <c r="DJ269" s="1206"/>
      <c r="DK269" s="1206"/>
      <c r="DL269" s="1206"/>
      <c r="DM269" s="1206"/>
      <c r="DN269" s="1206"/>
      <c r="DO269" s="1206"/>
      <c r="DP269" s="1206"/>
      <c r="DQ269" s="1206"/>
    </row>
    <row r="270" spans="1:121" x14ac:dyDescent="0.2">
      <c r="A270" s="1209"/>
      <c r="B270" s="1209"/>
      <c r="C270" s="1209"/>
      <c r="D270" s="1209"/>
      <c r="E270" s="1209"/>
      <c r="F270" s="1209"/>
      <c r="G270" s="1209"/>
      <c r="H270" s="1209"/>
      <c r="I270" s="1209"/>
      <c r="J270" s="1209"/>
      <c r="K270" s="1209"/>
      <c r="L270" s="1209"/>
      <c r="M270" s="1209"/>
      <c r="N270" s="1209"/>
      <c r="O270" s="1209"/>
      <c r="P270" s="1209"/>
      <c r="Q270" s="1209"/>
      <c r="R270" s="1209"/>
      <c r="S270" s="1209"/>
      <c r="T270" s="1209"/>
      <c r="U270" s="1209"/>
      <c r="V270" s="1209"/>
      <c r="W270" s="1209"/>
      <c r="X270" s="1209"/>
      <c r="Y270" s="1209"/>
      <c r="Z270" s="1209"/>
      <c r="AA270" s="1209"/>
      <c r="AB270" s="1209"/>
      <c r="AC270" s="1209"/>
      <c r="AD270" s="1209"/>
      <c r="AE270" s="1209"/>
      <c r="AF270" s="1209"/>
      <c r="AG270" s="1210"/>
      <c r="AH270" s="1210"/>
      <c r="AI270" s="1210"/>
      <c r="AJ270" s="1210"/>
      <c r="AK270" s="1206"/>
      <c r="AL270" s="1206"/>
      <c r="AM270" s="1206"/>
      <c r="AN270" s="1206"/>
      <c r="AO270" s="1206"/>
      <c r="AP270" s="1206"/>
      <c r="AQ270" s="1206"/>
      <c r="AR270" s="1206"/>
      <c r="AS270" s="1206"/>
      <c r="AT270" s="1206"/>
      <c r="AU270" s="1206"/>
      <c r="AV270" s="1206"/>
      <c r="AW270" s="1206"/>
      <c r="AX270" s="1206"/>
      <c r="AY270" s="1206"/>
      <c r="AZ270" s="1206"/>
      <c r="BA270" s="1206"/>
      <c r="BB270" s="1206"/>
      <c r="BC270" s="1206"/>
      <c r="BD270" s="1206"/>
      <c r="BE270" s="1206"/>
      <c r="BF270" s="1206"/>
      <c r="BG270" s="1206"/>
      <c r="BH270" s="1206"/>
      <c r="BI270" s="1206"/>
      <c r="BJ270" s="1206"/>
      <c r="BK270" s="1206"/>
      <c r="BL270" s="1206"/>
      <c r="BM270" s="1206"/>
      <c r="BN270" s="1206"/>
      <c r="BO270" s="1206"/>
      <c r="BP270" s="1206"/>
      <c r="BQ270" s="1206"/>
      <c r="BR270" s="1206"/>
      <c r="BS270" s="1206"/>
      <c r="BT270" s="1206"/>
      <c r="BU270" s="1206"/>
      <c r="BV270" s="1206"/>
      <c r="BW270" s="1206"/>
      <c r="BX270" s="1206"/>
      <c r="BY270" s="1206"/>
      <c r="BZ270" s="1206"/>
      <c r="CA270" s="1206"/>
      <c r="CB270" s="1206"/>
      <c r="CC270" s="1206"/>
      <c r="CD270" s="1206"/>
      <c r="CE270" s="1206"/>
      <c r="CF270" s="1206"/>
      <c r="CG270" s="1206"/>
      <c r="CH270" s="1206"/>
      <c r="CI270" s="1206"/>
      <c r="CJ270" s="1206"/>
      <c r="CK270" s="1206"/>
      <c r="CL270" s="1206"/>
      <c r="CM270" s="1206"/>
      <c r="CN270" s="1206"/>
      <c r="CO270" s="1206"/>
      <c r="CP270" s="1206"/>
      <c r="CQ270" s="1206"/>
      <c r="CR270" s="1206"/>
      <c r="CS270" s="1206"/>
      <c r="CT270" s="1206"/>
      <c r="CU270" s="1206"/>
      <c r="CV270" s="1206"/>
      <c r="CW270" s="1206"/>
      <c r="CX270" s="1206"/>
      <c r="CY270" s="1206"/>
      <c r="CZ270" s="1206"/>
      <c r="DA270" s="1206"/>
      <c r="DB270" s="1206"/>
      <c r="DC270" s="1206"/>
      <c r="DD270" s="1206"/>
      <c r="DE270" s="1206"/>
      <c r="DF270" s="1206"/>
      <c r="DG270" s="1206"/>
      <c r="DH270" s="1206"/>
      <c r="DI270" s="1206"/>
      <c r="DJ270" s="1206"/>
      <c r="DK270" s="1206"/>
      <c r="DL270" s="1206"/>
      <c r="DM270" s="1206"/>
      <c r="DN270" s="1206"/>
      <c r="DO270" s="1206"/>
      <c r="DP270" s="1206"/>
      <c r="DQ270" s="1206"/>
    </row>
    <row r="271" spans="1:121" x14ac:dyDescent="0.2">
      <c r="A271" s="1209"/>
      <c r="B271" s="1209"/>
      <c r="C271" s="1209"/>
      <c r="D271" s="1209"/>
      <c r="E271" s="1209"/>
      <c r="F271" s="1209"/>
      <c r="G271" s="1209"/>
      <c r="H271" s="1209"/>
      <c r="I271" s="1209"/>
      <c r="J271" s="1209"/>
      <c r="K271" s="1209"/>
      <c r="L271" s="1209"/>
      <c r="M271" s="1209"/>
      <c r="N271" s="1209"/>
      <c r="O271" s="1209"/>
      <c r="P271" s="1209"/>
      <c r="Q271" s="1209"/>
      <c r="R271" s="1209"/>
      <c r="S271" s="1209"/>
      <c r="T271" s="1209"/>
      <c r="U271" s="1209"/>
      <c r="V271" s="1209"/>
      <c r="W271" s="1209"/>
      <c r="X271" s="1209"/>
      <c r="Y271" s="1209"/>
      <c r="Z271" s="1209"/>
      <c r="AA271" s="1209"/>
      <c r="AB271" s="1209"/>
      <c r="AC271" s="1209"/>
      <c r="AD271" s="1209"/>
      <c r="AE271" s="1209"/>
      <c r="AF271" s="1209"/>
      <c r="AG271" s="1210"/>
      <c r="AH271" s="1210"/>
      <c r="AI271" s="1210"/>
      <c r="AJ271" s="1210"/>
      <c r="AK271" s="1206"/>
      <c r="AL271" s="1206"/>
      <c r="AM271" s="1206"/>
      <c r="AN271" s="1206"/>
      <c r="AO271" s="1206"/>
      <c r="AP271" s="1206"/>
      <c r="AQ271" s="1206"/>
      <c r="AR271" s="1206"/>
      <c r="AS271" s="1206"/>
      <c r="AT271" s="1206"/>
      <c r="AU271" s="1206"/>
      <c r="AV271" s="1206"/>
      <c r="AW271" s="1206"/>
      <c r="AX271" s="1206"/>
      <c r="AY271" s="1206"/>
      <c r="AZ271" s="1206"/>
      <c r="BA271" s="1206"/>
      <c r="BB271" s="1206"/>
      <c r="BC271" s="1206"/>
      <c r="BD271" s="1206"/>
      <c r="BE271" s="1206"/>
      <c r="BF271" s="1206"/>
      <c r="BG271" s="1206"/>
      <c r="BH271" s="1206"/>
      <c r="BI271" s="1206"/>
      <c r="BJ271" s="1206"/>
      <c r="BK271" s="1206"/>
      <c r="BL271" s="1206"/>
      <c r="BM271" s="1206"/>
      <c r="BN271" s="1206"/>
      <c r="BO271" s="1206"/>
      <c r="BP271" s="1206"/>
      <c r="BQ271" s="1206"/>
      <c r="BR271" s="1206"/>
      <c r="BS271" s="1206"/>
      <c r="BT271" s="1206"/>
      <c r="BU271" s="1206"/>
      <c r="BV271" s="1206"/>
      <c r="BW271" s="1206"/>
      <c r="BX271" s="1206"/>
      <c r="BY271" s="1206"/>
      <c r="BZ271" s="1206"/>
      <c r="CA271" s="1206"/>
      <c r="CB271" s="1206"/>
      <c r="CC271" s="1206"/>
      <c r="CD271" s="1206"/>
      <c r="CE271" s="1206"/>
      <c r="CF271" s="1206"/>
      <c r="CG271" s="1206"/>
      <c r="CH271" s="1206"/>
      <c r="CI271" s="1206"/>
      <c r="CJ271" s="1206"/>
      <c r="CK271" s="1206"/>
      <c r="CL271" s="1206"/>
      <c r="CM271" s="1206"/>
      <c r="CN271" s="1206"/>
      <c r="CO271" s="1206"/>
      <c r="CP271" s="1206"/>
      <c r="CQ271" s="1206"/>
      <c r="CR271" s="1206"/>
      <c r="CS271" s="1206"/>
      <c r="CT271" s="1206"/>
      <c r="CU271" s="1206"/>
      <c r="CV271" s="1206"/>
      <c r="CW271" s="1206"/>
      <c r="CX271" s="1206"/>
      <c r="CY271" s="1206"/>
      <c r="CZ271" s="1206"/>
      <c r="DA271" s="1206"/>
      <c r="DB271" s="1206"/>
      <c r="DC271" s="1206"/>
      <c r="DD271" s="1206"/>
      <c r="DE271" s="1206"/>
      <c r="DF271" s="1206"/>
      <c r="DG271" s="1206"/>
      <c r="DH271" s="1206"/>
      <c r="DI271" s="1206"/>
      <c r="DJ271" s="1206"/>
      <c r="DK271" s="1206"/>
      <c r="DL271" s="1206"/>
      <c r="DM271" s="1206"/>
      <c r="DN271" s="1206"/>
      <c r="DO271" s="1206"/>
      <c r="DP271" s="1206"/>
      <c r="DQ271" s="1206"/>
    </row>
    <row r="272" spans="1:121" x14ac:dyDescent="0.2">
      <c r="A272" s="1209"/>
      <c r="B272" s="1209"/>
      <c r="C272" s="1209"/>
      <c r="D272" s="1209"/>
      <c r="E272" s="1209"/>
      <c r="F272" s="1209"/>
      <c r="G272" s="1209"/>
      <c r="H272" s="1209"/>
      <c r="I272" s="1209"/>
      <c r="J272" s="1209"/>
      <c r="K272" s="1209"/>
      <c r="L272" s="1209"/>
      <c r="M272" s="1209"/>
      <c r="N272" s="1209"/>
      <c r="O272" s="1209"/>
      <c r="P272" s="1209"/>
      <c r="Q272" s="1209"/>
      <c r="R272" s="1209"/>
      <c r="S272" s="1209"/>
      <c r="T272" s="1209"/>
      <c r="U272" s="1209"/>
      <c r="V272" s="1209"/>
      <c r="W272" s="1209"/>
      <c r="X272" s="1209"/>
      <c r="Y272" s="1209"/>
      <c r="Z272" s="1209"/>
      <c r="AA272" s="1209"/>
      <c r="AB272" s="1209"/>
      <c r="AC272" s="1209"/>
      <c r="AD272" s="1209"/>
      <c r="AE272" s="1209"/>
      <c r="AF272" s="1209"/>
      <c r="AG272" s="1210"/>
      <c r="AH272" s="1210"/>
      <c r="AI272" s="1210"/>
      <c r="AJ272" s="1210"/>
      <c r="AK272" s="1206"/>
      <c r="AL272" s="1206"/>
      <c r="AM272" s="1206"/>
      <c r="AN272" s="1206"/>
      <c r="AO272" s="1206"/>
      <c r="AP272" s="1206"/>
      <c r="AQ272" s="1206"/>
      <c r="AR272" s="1206"/>
      <c r="AS272" s="1206"/>
      <c r="AT272" s="1206"/>
      <c r="AU272" s="1206"/>
      <c r="AV272" s="1206"/>
      <c r="AW272" s="1206"/>
      <c r="AX272" s="1206"/>
      <c r="AY272" s="1206"/>
      <c r="AZ272" s="1206"/>
      <c r="BA272" s="1206"/>
      <c r="BB272" s="1206"/>
      <c r="BC272" s="1206"/>
      <c r="BD272" s="1206"/>
      <c r="BE272" s="1206"/>
      <c r="BF272" s="1206"/>
      <c r="BG272" s="1206"/>
      <c r="BH272" s="1206"/>
      <c r="BI272" s="1206"/>
      <c r="BJ272" s="1206"/>
      <c r="BK272" s="1206"/>
      <c r="BL272" s="1206"/>
      <c r="BM272" s="1206"/>
      <c r="BN272" s="1206"/>
      <c r="BO272" s="1206"/>
      <c r="BP272" s="1206"/>
      <c r="BQ272" s="1206"/>
      <c r="BR272" s="1206"/>
      <c r="BS272" s="1206"/>
      <c r="BT272" s="1206"/>
      <c r="BU272" s="1206"/>
      <c r="BV272" s="1206"/>
      <c r="BW272" s="1206"/>
      <c r="BX272" s="1206"/>
      <c r="BY272" s="1206"/>
      <c r="BZ272" s="1206"/>
      <c r="CA272" s="1206"/>
      <c r="CB272" s="1206"/>
      <c r="CC272" s="1206"/>
      <c r="CD272" s="1206"/>
      <c r="CE272" s="1206"/>
      <c r="CF272" s="1206"/>
      <c r="CG272" s="1206"/>
      <c r="CH272" s="1206"/>
      <c r="CI272" s="1206"/>
      <c r="CJ272" s="1206"/>
      <c r="CK272" s="1206"/>
      <c r="CL272" s="1206"/>
      <c r="CM272" s="1206"/>
      <c r="CN272" s="1206"/>
      <c r="CO272" s="1206"/>
      <c r="CP272" s="1206"/>
      <c r="CQ272" s="1206"/>
      <c r="CR272" s="1206"/>
      <c r="CS272" s="1206"/>
      <c r="CT272" s="1206"/>
      <c r="CU272" s="1206"/>
      <c r="CV272" s="1206"/>
      <c r="CW272" s="1206"/>
      <c r="CX272" s="1206"/>
      <c r="CY272" s="1206"/>
      <c r="CZ272" s="1206"/>
      <c r="DA272" s="1206"/>
      <c r="DB272" s="1206"/>
      <c r="DC272" s="1206"/>
      <c r="DD272" s="1206"/>
      <c r="DE272" s="1206"/>
      <c r="DF272" s="1206"/>
      <c r="DG272" s="1206"/>
      <c r="DH272" s="1206"/>
      <c r="DI272" s="1206"/>
      <c r="DJ272" s="1206"/>
      <c r="DK272" s="1206"/>
      <c r="DL272" s="1206"/>
      <c r="DM272" s="1206"/>
      <c r="DN272" s="1206"/>
      <c r="DO272" s="1206"/>
      <c r="DP272" s="1206"/>
      <c r="DQ272" s="1206"/>
    </row>
    <row r="273" spans="1:121" x14ac:dyDescent="0.2">
      <c r="A273" s="1209"/>
      <c r="B273" s="1209"/>
      <c r="C273" s="1209"/>
      <c r="D273" s="1209"/>
      <c r="E273" s="1209"/>
      <c r="F273" s="1209"/>
      <c r="G273" s="1209"/>
      <c r="H273" s="1209"/>
      <c r="I273" s="1209"/>
      <c r="J273" s="1209"/>
      <c r="K273" s="1209"/>
      <c r="L273" s="1209"/>
      <c r="M273" s="1209"/>
      <c r="N273" s="1209"/>
      <c r="O273" s="1209"/>
      <c r="P273" s="1209"/>
      <c r="Q273" s="1209"/>
      <c r="R273" s="1209"/>
      <c r="S273" s="1209"/>
      <c r="T273" s="1209"/>
      <c r="U273" s="1209"/>
      <c r="V273" s="1209"/>
      <c r="W273" s="1209"/>
      <c r="X273" s="1209"/>
      <c r="Y273" s="1209"/>
      <c r="Z273" s="1209"/>
      <c r="AA273" s="1209"/>
      <c r="AB273" s="1209"/>
      <c r="AC273" s="1209"/>
      <c r="AD273" s="1209"/>
      <c r="AE273" s="1209"/>
      <c r="AF273" s="1209"/>
      <c r="AG273" s="1210"/>
      <c r="AH273" s="1210"/>
      <c r="AI273" s="1210"/>
      <c r="AJ273" s="1210"/>
      <c r="AK273" s="1206"/>
      <c r="AL273" s="1206"/>
      <c r="AM273" s="1206"/>
      <c r="AN273" s="1206"/>
      <c r="AO273" s="1206"/>
      <c r="AP273" s="1206"/>
      <c r="AQ273" s="1206"/>
      <c r="AR273" s="1206"/>
      <c r="AS273" s="1206"/>
      <c r="AT273" s="1206"/>
      <c r="AU273" s="1206"/>
      <c r="AV273" s="1206"/>
      <c r="AW273" s="1206"/>
      <c r="AX273" s="1206"/>
      <c r="AY273" s="1206"/>
      <c r="AZ273" s="1206"/>
      <c r="BA273" s="1206"/>
      <c r="BB273" s="1206"/>
      <c r="BC273" s="1206"/>
      <c r="BD273" s="1206"/>
      <c r="BE273" s="1206"/>
      <c r="BF273" s="1206"/>
      <c r="BG273" s="1206"/>
      <c r="BH273" s="1206"/>
      <c r="BI273" s="1206"/>
      <c r="BJ273" s="1206"/>
      <c r="BK273" s="1206"/>
      <c r="BL273" s="1206"/>
      <c r="BM273" s="1206"/>
      <c r="BN273" s="1206"/>
      <c r="BO273" s="1206"/>
      <c r="BP273" s="1206"/>
      <c r="BQ273" s="1206"/>
      <c r="BR273" s="1206"/>
      <c r="BS273" s="1206"/>
      <c r="BT273" s="1206"/>
      <c r="BU273" s="1206"/>
      <c r="BV273" s="1206"/>
      <c r="BW273" s="1206"/>
      <c r="BX273" s="1206"/>
      <c r="BY273" s="1206"/>
      <c r="BZ273" s="1206"/>
      <c r="CA273" s="1206"/>
      <c r="CB273" s="1206"/>
      <c r="CC273" s="1206"/>
      <c r="CD273" s="1206"/>
      <c r="CE273" s="1206"/>
      <c r="CF273" s="1206"/>
      <c r="CG273" s="1206"/>
      <c r="CH273" s="1206"/>
      <c r="CI273" s="1206"/>
      <c r="CJ273" s="1206"/>
      <c r="CK273" s="1206"/>
      <c r="CL273" s="1206"/>
      <c r="CM273" s="1206"/>
      <c r="CN273" s="1206"/>
      <c r="CO273" s="1206"/>
      <c r="CP273" s="1206"/>
      <c r="CQ273" s="1206"/>
      <c r="CR273" s="1206"/>
      <c r="CS273" s="1206"/>
      <c r="CT273" s="1206"/>
      <c r="CU273" s="1206"/>
      <c r="CV273" s="1206"/>
      <c r="CW273" s="1206"/>
      <c r="CX273" s="1206"/>
      <c r="CY273" s="1206"/>
      <c r="CZ273" s="1206"/>
      <c r="DA273" s="1206"/>
      <c r="DB273" s="1206"/>
      <c r="DC273" s="1206"/>
      <c r="DD273" s="1206"/>
      <c r="DE273" s="1206"/>
      <c r="DF273" s="1206"/>
      <c r="DG273" s="1206"/>
      <c r="DH273" s="1206"/>
      <c r="DI273" s="1206"/>
      <c r="DJ273" s="1206"/>
      <c r="DK273" s="1206"/>
      <c r="DL273" s="1206"/>
      <c r="DM273" s="1206"/>
      <c r="DN273" s="1206"/>
      <c r="DO273" s="1206"/>
      <c r="DP273" s="1206"/>
      <c r="DQ273" s="1206"/>
    </row>
    <row r="274" spans="1:121" x14ac:dyDescent="0.2">
      <c r="A274" s="1209"/>
      <c r="B274" s="1209"/>
      <c r="C274" s="1209"/>
      <c r="D274" s="1209"/>
      <c r="E274" s="1209"/>
      <c r="F274" s="1209"/>
      <c r="G274" s="1209"/>
      <c r="H274" s="1209"/>
      <c r="I274" s="1209"/>
      <c r="J274" s="1209"/>
      <c r="K274" s="1209"/>
      <c r="L274" s="1209"/>
      <c r="M274" s="1209"/>
      <c r="N274" s="1209"/>
      <c r="O274" s="1209"/>
      <c r="P274" s="1209"/>
      <c r="Q274" s="1209"/>
      <c r="R274" s="1209"/>
      <c r="S274" s="1209"/>
      <c r="T274" s="1209"/>
      <c r="U274" s="1209"/>
      <c r="V274" s="1209"/>
      <c r="W274" s="1209"/>
      <c r="X274" s="1209"/>
      <c r="Y274" s="1209"/>
      <c r="Z274" s="1209"/>
      <c r="AA274" s="1209"/>
      <c r="AB274" s="1209"/>
      <c r="AC274" s="1209"/>
      <c r="AD274" s="1209"/>
      <c r="AE274" s="1209"/>
      <c r="AF274" s="1209"/>
      <c r="AG274" s="1210"/>
      <c r="AH274" s="1210"/>
      <c r="AI274" s="1210"/>
      <c r="AJ274" s="1210"/>
      <c r="AK274" s="1206"/>
      <c r="AL274" s="1206"/>
      <c r="AM274" s="1206"/>
      <c r="AN274" s="1206"/>
      <c r="AO274" s="1206"/>
      <c r="AP274" s="1206"/>
      <c r="AQ274" s="1206"/>
      <c r="AR274" s="1206"/>
      <c r="AS274" s="1206"/>
      <c r="AT274" s="1206"/>
      <c r="AU274" s="1206"/>
      <c r="AV274" s="1206"/>
      <c r="AW274" s="1206"/>
      <c r="AX274" s="1206"/>
      <c r="AY274" s="1206"/>
      <c r="AZ274" s="1206"/>
      <c r="BA274" s="1206"/>
      <c r="BB274" s="1206"/>
      <c r="BC274" s="1206"/>
      <c r="BD274" s="1206"/>
      <c r="BE274" s="1206"/>
      <c r="BF274" s="1206"/>
      <c r="BG274" s="1206"/>
      <c r="BH274" s="1206"/>
      <c r="BI274" s="1206"/>
      <c r="BJ274" s="1206"/>
      <c r="BK274" s="1206"/>
      <c r="BL274" s="1206"/>
      <c r="BM274" s="1206"/>
      <c r="BN274" s="1206"/>
      <c r="BO274" s="1206"/>
      <c r="BP274" s="1206"/>
      <c r="BQ274" s="1206"/>
      <c r="BR274" s="1206"/>
      <c r="BS274" s="1206"/>
      <c r="BT274" s="1206"/>
      <c r="BU274" s="1206"/>
      <c r="BV274" s="1206"/>
      <c r="BW274" s="1206"/>
      <c r="BX274" s="1206"/>
      <c r="BY274" s="1206"/>
      <c r="BZ274" s="1206"/>
      <c r="CA274" s="1206"/>
      <c r="CB274" s="1206"/>
      <c r="CC274" s="1206"/>
      <c r="CD274" s="1206"/>
      <c r="CE274" s="1206"/>
      <c r="CF274" s="1206"/>
      <c r="CG274" s="1206"/>
      <c r="CH274" s="1206"/>
      <c r="CI274" s="1206"/>
      <c r="CJ274" s="1206"/>
      <c r="CK274" s="1206"/>
      <c r="CL274" s="1206"/>
      <c r="CM274" s="1206"/>
      <c r="CN274" s="1206"/>
      <c r="CO274" s="1206"/>
      <c r="CP274" s="1206"/>
      <c r="CQ274" s="1206"/>
      <c r="CR274" s="1206"/>
      <c r="CS274" s="1206"/>
      <c r="CT274" s="1206"/>
      <c r="CU274" s="1206"/>
      <c r="CV274" s="1206"/>
      <c r="CW274" s="1206"/>
      <c r="CX274" s="1206"/>
      <c r="CY274" s="1206"/>
      <c r="CZ274" s="1206"/>
      <c r="DA274" s="1206"/>
      <c r="DB274" s="1206"/>
      <c r="DC274" s="1206"/>
      <c r="DD274" s="1206"/>
      <c r="DE274" s="1206"/>
      <c r="DF274" s="1206"/>
      <c r="DG274" s="1206"/>
      <c r="DH274" s="1206"/>
      <c r="DI274" s="1206"/>
      <c r="DJ274" s="1206"/>
      <c r="DK274" s="1206"/>
      <c r="DL274" s="1206"/>
      <c r="DM274" s="1206"/>
      <c r="DN274" s="1206"/>
      <c r="DO274" s="1206"/>
      <c r="DP274" s="1206"/>
      <c r="DQ274" s="1206"/>
    </row>
    <row r="275" spans="1:121" x14ac:dyDescent="0.2">
      <c r="A275" s="1209"/>
      <c r="B275" s="1209"/>
      <c r="C275" s="1209"/>
      <c r="D275" s="1209"/>
      <c r="E275" s="1209"/>
      <c r="F275" s="1209"/>
      <c r="G275" s="1209"/>
      <c r="H275" s="1209"/>
      <c r="I275" s="1209"/>
      <c r="J275" s="1209"/>
      <c r="K275" s="1209"/>
      <c r="L275" s="1209"/>
      <c r="M275" s="1209"/>
      <c r="N275" s="1209"/>
      <c r="O275" s="1209"/>
      <c r="P275" s="1209"/>
      <c r="Q275" s="1209"/>
      <c r="R275" s="1209"/>
      <c r="S275" s="1209"/>
      <c r="T275" s="1209"/>
      <c r="U275" s="1209"/>
      <c r="V275" s="1209"/>
      <c r="W275" s="1209"/>
      <c r="X275" s="1209"/>
      <c r="Y275" s="1209"/>
      <c r="Z275" s="1209"/>
      <c r="AA275" s="1209"/>
      <c r="AB275" s="1209"/>
      <c r="AC275" s="1209"/>
      <c r="AD275" s="1209"/>
      <c r="AE275" s="1209"/>
      <c r="AF275" s="1209"/>
      <c r="AG275" s="1210"/>
      <c r="AH275" s="1210"/>
      <c r="AI275" s="1210"/>
      <c r="AJ275" s="1210"/>
      <c r="AK275" s="1206"/>
      <c r="AL275" s="1206"/>
      <c r="AM275" s="1206"/>
      <c r="AN275" s="1206"/>
      <c r="AO275" s="1206"/>
      <c r="AP275" s="1206"/>
      <c r="AQ275" s="1206"/>
      <c r="AR275" s="1206"/>
      <c r="AS275" s="1206"/>
      <c r="AT275" s="1206"/>
      <c r="AU275" s="1206"/>
      <c r="AV275" s="1206"/>
      <c r="AW275" s="1206"/>
      <c r="AX275" s="1206"/>
      <c r="AY275" s="1206"/>
      <c r="AZ275" s="1206"/>
      <c r="BA275" s="1206"/>
      <c r="BB275" s="1206"/>
      <c r="BC275" s="1206"/>
      <c r="BD275" s="1206"/>
      <c r="BE275" s="1206"/>
      <c r="BF275" s="1206"/>
      <c r="BG275" s="1206"/>
      <c r="BH275" s="1206"/>
      <c r="BI275" s="1206"/>
      <c r="BJ275" s="1206"/>
      <c r="BK275" s="1206"/>
      <c r="BL275" s="1206"/>
      <c r="BM275" s="1206"/>
      <c r="BN275" s="1206"/>
      <c r="BO275" s="1206"/>
      <c r="BP275" s="1206"/>
      <c r="BQ275" s="1206"/>
      <c r="BR275" s="1206"/>
      <c r="BS275" s="1206"/>
      <c r="BT275" s="1206"/>
      <c r="BU275" s="1206"/>
      <c r="BV275" s="1206"/>
      <c r="BW275" s="1206"/>
      <c r="BX275" s="1206"/>
      <c r="BY275" s="1206"/>
      <c r="BZ275" s="1206"/>
      <c r="CA275" s="1206"/>
      <c r="CB275" s="1206"/>
      <c r="CC275" s="1206"/>
      <c r="CD275" s="1206"/>
      <c r="CE275" s="1206"/>
      <c r="CF275" s="1206"/>
      <c r="CG275" s="1206"/>
      <c r="CH275" s="1206"/>
      <c r="CI275" s="1206"/>
      <c r="CJ275" s="1206"/>
      <c r="CK275" s="1206"/>
      <c r="CL275" s="1206"/>
      <c r="CM275" s="1206"/>
      <c r="CN275" s="1206"/>
      <c r="CO275" s="1206"/>
      <c r="CP275" s="1206"/>
      <c r="CQ275" s="1206"/>
      <c r="CR275" s="1206"/>
      <c r="CS275" s="1206"/>
      <c r="CT275" s="1206"/>
      <c r="CU275" s="1206"/>
      <c r="CV275" s="1206"/>
      <c r="CW275" s="1206"/>
      <c r="CX275" s="1206"/>
      <c r="CY275" s="1206"/>
      <c r="CZ275" s="1206"/>
      <c r="DA275" s="1206"/>
      <c r="DB275" s="1206"/>
      <c r="DC275" s="1206"/>
      <c r="DD275" s="1206"/>
      <c r="DE275" s="1206"/>
      <c r="DF275" s="1206"/>
      <c r="DG275" s="1206"/>
      <c r="DH275" s="1206"/>
      <c r="DI275" s="1206"/>
      <c r="DJ275" s="1206"/>
      <c r="DK275" s="1206"/>
      <c r="DL275" s="1206"/>
      <c r="DM275" s="1206"/>
      <c r="DN275" s="1206"/>
      <c r="DO275" s="1206"/>
      <c r="DP275" s="1206"/>
      <c r="DQ275" s="1206"/>
    </row>
    <row r="276" spans="1:121" x14ac:dyDescent="0.2">
      <c r="A276" s="1209"/>
      <c r="B276" s="1209"/>
      <c r="C276" s="1209"/>
      <c r="D276" s="1209"/>
      <c r="E276" s="1209"/>
      <c r="F276" s="1209"/>
      <c r="G276" s="1209"/>
      <c r="H276" s="1209"/>
      <c r="I276" s="1209"/>
      <c r="J276" s="1209"/>
      <c r="K276" s="1209"/>
      <c r="L276" s="1209"/>
      <c r="M276" s="1209"/>
      <c r="N276" s="1209"/>
      <c r="O276" s="1209"/>
      <c r="P276" s="1209"/>
      <c r="Q276" s="1209"/>
      <c r="R276" s="1209"/>
      <c r="S276" s="1209"/>
      <c r="T276" s="1209"/>
      <c r="U276" s="1209"/>
      <c r="V276" s="1209"/>
      <c r="W276" s="1209"/>
      <c r="X276" s="1209"/>
      <c r="Y276" s="1209"/>
      <c r="Z276" s="1209"/>
      <c r="AA276" s="1209"/>
      <c r="AB276" s="1209"/>
      <c r="AC276" s="1209"/>
      <c r="AD276" s="1209"/>
      <c r="AE276" s="1209"/>
      <c r="AF276" s="1209"/>
      <c r="AG276" s="1210"/>
      <c r="AH276" s="1210"/>
      <c r="AI276" s="1210"/>
      <c r="AJ276" s="1210"/>
      <c r="AK276" s="1206"/>
      <c r="AL276" s="1206"/>
      <c r="AM276" s="1206"/>
      <c r="AN276" s="1206"/>
      <c r="AO276" s="1206"/>
      <c r="AP276" s="1206"/>
      <c r="AQ276" s="1206"/>
      <c r="AR276" s="1206"/>
      <c r="AS276" s="1206"/>
      <c r="AT276" s="1206"/>
      <c r="AU276" s="1206"/>
      <c r="AV276" s="1206"/>
      <c r="AW276" s="1206"/>
      <c r="AX276" s="1206"/>
      <c r="AY276" s="1206"/>
      <c r="AZ276" s="1206"/>
      <c r="BA276" s="1206"/>
      <c r="BB276" s="1206"/>
      <c r="BC276" s="1206"/>
      <c r="BD276" s="1206"/>
      <c r="BE276" s="1206"/>
      <c r="BF276" s="1206"/>
      <c r="BG276" s="1206"/>
      <c r="BH276" s="1206"/>
      <c r="BI276" s="1206"/>
      <c r="BJ276" s="1206"/>
      <c r="BK276" s="1206"/>
      <c r="BL276" s="1206"/>
      <c r="BM276" s="1206"/>
      <c r="BN276" s="1206"/>
      <c r="BO276" s="1206"/>
      <c r="BP276" s="1206"/>
      <c r="BQ276" s="1206"/>
      <c r="BR276" s="1206"/>
      <c r="BS276" s="1206"/>
      <c r="BT276" s="1206"/>
      <c r="BU276" s="1206"/>
      <c r="BV276" s="1206"/>
      <c r="BW276" s="1206"/>
      <c r="BX276" s="1206"/>
      <c r="BY276" s="1206"/>
      <c r="BZ276" s="1206"/>
      <c r="CA276" s="1206"/>
      <c r="CB276" s="1206"/>
      <c r="CC276" s="1206"/>
      <c r="CD276" s="1206"/>
      <c r="CE276" s="1206"/>
      <c r="CF276" s="1206"/>
      <c r="CG276" s="1206"/>
      <c r="CH276" s="1206"/>
      <c r="CI276" s="1206"/>
      <c r="CJ276" s="1206"/>
      <c r="CK276" s="1206"/>
      <c r="CL276" s="1206"/>
      <c r="CM276" s="1206"/>
      <c r="CN276" s="1206"/>
      <c r="CO276" s="1206"/>
      <c r="CP276" s="1206"/>
      <c r="CQ276" s="1206"/>
      <c r="CR276" s="1206"/>
      <c r="CS276" s="1206"/>
      <c r="CT276" s="1206"/>
      <c r="CU276" s="1206"/>
      <c r="CV276" s="1206"/>
      <c r="CW276" s="1206"/>
      <c r="CX276" s="1206"/>
      <c r="CY276" s="1206"/>
      <c r="CZ276" s="1206"/>
      <c r="DA276" s="1206"/>
      <c r="DB276" s="1206"/>
      <c r="DC276" s="1206"/>
      <c r="DD276" s="1206"/>
      <c r="DE276" s="1206"/>
      <c r="DF276" s="1206"/>
      <c r="DG276" s="1206"/>
      <c r="DH276" s="1206"/>
      <c r="DI276" s="1206"/>
      <c r="DJ276" s="1206"/>
      <c r="DK276" s="1206"/>
      <c r="DL276" s="1206"/>
      <c r="DM276" s="1206"/>
      <c r="DN276" s="1206"/>
      <c r="DO276" s="1206"/>
      <c r="DP276" s="1206"/>
      <c r="DQ276" s="1206"/>
    </row>
    <row r="277" spans="1:121" x14ac:dyDescent="0.2">
      <c r="A277" s="1209"/>
      <c r="B277" s="1209"/>
      <c r="C277" s="1209"/>
      <c r="D277" s="1209"/>
      <c r="E277" s="1209"/>
      <c r="F277" s="1209"/>
      <c r="G277" s="1209"/>
      <c r="H277" s="1209"/>
      <c r="I277" s="1209"/>
      <c r="J277" s="1209"/>
      <c r="K277" s="1209"/>
      <c r="L277" s="1209"/>
      <c r="M277" s="1209"/>
      <c r="N277" s="1209"/>
      <c r="O277" s="1209"/>
      <c r="P277" s="1209"/>
      <c r="Q277" s="1209"/>
      <c r="R277" s="1209"/>
      <c r="S277" s="1209"/>
      <c r="T277" s="1209"/>
      <c r="U277" s="1209"/>
      <c r="V277" s="1209"/>
      <c r="W277" s="1209"/>
      <c r="X277" s="1209"/>
      <c r="Y277" s="1209"/>
      <c r="Z277" s="1209"/>
      <c r="AA277" s="1209"/>
      <c r="AB277" s="1209"/>
      <c r="AC277" s="1209"/>
      <c r="AD277" s="1209"/>
      <c r="AE277" s="1209"/>
      <c r="AF277" s="1209"/>
      <c r="AG277" s="1210"/>
      <c r="AH277" s="1210"/>
      <c r="AI277" s="1210"/>
      <c r="AJ277" s="1210"/>
      <c r="AK277" s="1206"/>
      <c r="AL277" s="1206"/>
      <c r="AM277" s="1206"/>
      <c r="AN277" s="1206"/>
      <c r="AO277" s="1206"/>
      <c r="AP277" s="1206"/>
      <c r="AQ277" s="1206"/>
      <c r="AR277" s="1206"/>
      <c r="AS277" s="1206"/>
      <c r="AT277" s="1206"/>
      <c r="AU277" s="1206"/>
      <c r="AV277" s="1206"/>
      <c r="AW277" s="1206"/>
      <c r="AX277" s="1206"/>
      <c r="AY277" s="1206"/>
      <c r="AZ277" s="1206"/>
      <c r="BA277" s="1206"/>
      <c r="BB277" s="1206"/>
      <c r="BC277" s="1206"/>
      <c r="BD277" s="1206"/>
      <c r="BE277" s="1206"/>
      <c r="BF277" s="1206"/>
      <c r="BG277" s="1206"/>
      <c r="BH277" s="1206"/>
      <c r="BI277" s="1206"/>
      <c r="BJ277" s="1206"/>
      <c r="BK277" s="1206"/>
      <c r="BL277" s="1206"/>
      <c r="BM277" s="1206"/>
      <c r="BN277" s="1206"/>
      <c r="BO277" s="1206"/>
      <c r="BP277" s="1206"/>
      <c r="BQ277" s="1206"/>
      <c r="BR277" s="1206"/>
      <c r="BS277" s="1206"/>
      <c r="BT277" s="1206"/>
      <c r="BU277" s="1206"/>
      <c r="BV277" s="1206"/>
      <c r="BW277" s="1206"/>
      <c r="BX277" s="1206"/>
      <c r="BY277" s="1206"/>
      <c r="BZ277" s="1206"/>
      <c r="CA277" s="1206"/>
      <c r="CB277" s="1206"/>
      <c r="CC277" s="1206"/>
      <c r="CD277" s="1206"/>
      <c r="CE277" s="1206"/>
      <c r="CF277" s="1206"/>
      <c r="CG277" s="1206"/>
      <c r="CH277" s="1206"/>
      <c r="CI277" s="1206"/>
      <c r="CJ277" s="1206"/>
      <c r="CK277" s="1206"/>
      <c r="CL277" s="1206"/>
      <c r="CM277" s="1206"/>
      <c r="CN277" s="1206"/>
      <c r="CO277" s="1206"/>
      <c r="CP277" s="1206"/>
      <c r="CQ277" s="1206"/>
      <c r="CR277" s="1206"/>
      <c r="CS277" s="1206"/>
      <c r="CT277" s="1206"/>
      <c r="CU277" s="1206"/>
      <c r="CV277" s="1206"/>
      <c r="CW277" s="1206"/>
      <c r="CX277" s="1206"/>
      <c r="CY277" s="1206"/>
      <c r="CZ277" s="1206"/>
      <c r="DA277" s="1206"/>
      <c r="DB277" s="1206"/>
      <c r="DC277" s="1206"/>
      <c r="DD277" s="1206"/>
      <c r="DE277" s="1206"/>
      <c r="DF277" s="1206"/>
      <c r="DG277" s="1206"/>
      <c r="DH277" s="1206"/>
      <c r="DI277" s="1206"/>
      <c r="DJ277" s="1206"/>
      <c r="DK277" s="1206"/>
      <c r="DL277" s="1206"/>
      <c r="DM277" s="1206"/>
      <c r="DN277" s="1206"/>
      <c r="DO277" s="1206"/>
      <c r="DP277" s="1206"/>
      <c r="DQ277" s="1206"/>
    </row>
    <row r="278" spans="1:121" x14ac:dyDescent="0.2">
      <c r="A278" s="1209"/>
      <c r="B278" s="1209"/>
      <c r="C278" s="1209"/>
      <c r="D278" s="1209"/>
      <c r="E278" s="1209"/>
      <c r="F278" s="1209"/>
      <c r="G278" s="1209"/>
      <c r="H278" s="1209"/>
      <c r="I278" s="1209"/>
      <c r="J278" s="1209"/>
      <c r="K278" s="1209"/>
      <c r="L278" s="1209"/>
      <c r="M278" s="1209"/>
      <c r="N278" s="1209"/>
      <c r="O278" s="1209"/>
      <c r="P278" s="1209"/>
      <c r="Q278" s="1209"/>
      <c r="R278" s="1209"/>
      <c r="S278" s="1209"/>
      <c r="T278" s="1209"/>
      <c r="U278" s="1209"/>
      <c r="V278" s="1209"/>
      <c r="W278" s="1209"/>
      <c r="X278" s="1209"/>
      <c r="Y278" s="1209"/>
      <c r="Z278" s="1209"/>
      <c r="AA278" s="1209"/>
      <c r="AB278" s="1209"/>
      <c r="AC278" s="1209"/>
      <c r="AD278" s="1209"/>
      <c r="AE278" s="1209"/>
      <c r="AF278" s="1209"/>
      <c r="AG278" s="1210"/>
      <c r="AH278" s="1210"/>
      <c r="AI278" s="1210"/>
      <c r="AJ278" s="1210"/>
      <c r="AK278" s="1206"/>
      <c r="AL278" s="1206"/>
      <c r="AM278" s="1206"/>
      <c r="AN278" s="1206"/>
      <c r="AO278" s="1206"/>
      <c r="AP278" s="1206"/>
      <c r="AQ278" s="1206"/>
      <c r="AR278" s="1206"/>
      <c r="AS278" s="1206"/>
      <c r="AT278" s="1206"/>
      <c r="AU278" s="1206"/>
      <c r="AV278" s="1206"/>
      <c r="AW278" s="1206"/>
      <c r="AX278" s="1206"/>
      <c r="AY278" s="1206"/>
      <c r="AZ278" s="1206"/>
      <c r="BA278" s="1206"/>
      <c r="BB278" s="1206"/>
      <c r="BC278" s="1206"/>
      <c r="BD278" s="1206"/>
      <c r="BE278" s="1206"/>
      <c r="BF278" s="1206"/>
      <c r="BG278" s="1206"/>
      <c r="BH278" s="1206"/>
      <c r="BI278" s="1206"/>
      <c r="BJ278" s="1206"/>
      <c r="BK278" s="1206"/>
      <c r="BL278" s="1206"/>
      <c r="BM278" s="1206"/>
      <c r="BN278" s="1206"/>
      <c r="BO278" s="1206"/>
      <c r="BP278" s="1206"/>
      <c r="BQ278" s="1206"/>
      <c r="BR278" s="1206"/>
      <c r="BS278" s="1206"/>
      <c r="BT278" s="1206"/>
      <c r="BU278" s="1206"/>
      <c r="BV278" s="1206"/>
      <c r="BW278" s="1206"/>
      <c r="BX278" s="1206"/>
      <c r="BY278" s="1206"/>
      <c r="BZ278" s="1206"/>
      <c r="CA278" s="1206"/>
      <c r="CB278" s="1206"/>
      <c r="CC278" s="1206"/>
      <c r="CD278" s="1206"/>
      <c r="CE278" s="1206"/>
      <c r="CF278" s="1206"/>
      <c r="CG278" s="1206"/>
      <c r="CH278" s="1206"/>
      <c r="CI278" s="1206"/>
      <c r="CJ278" s="1206"/>
      <c r="CK278" s="1206"/>
      <c r="CL278" s="1206"/>
      <c r="CM278" s="1206"/>
      <c r="CN278" s="1206"/>
      <c r="CO278" s="1206"/>
      <c r="CP278" s="1206"/>
      <c r="CQ278" s="1206"/>
      <c r="CR278" s="1206"/>
      <c r="CS278" s="1206"/>
      <c r="CT278" s="1206"/>
      <c r="CU278" s="1206"/>
      <c r="CV278" s="1206"/>
      <c r="CW278" s="1206"/>
      <c r="CX278" s="1206"/>
      <c r="CY278" s="1206"/>
      <c r="CZ278" s="1206"/>
      <c r="DA278" s="1206"/>
      <c r="DB278" s="1206"/>
      <c r="DC278" s="1206"/>
      <c r="DD278" s="1206"/>
      <c r="DE278" s="1206"/>
      <c r="DF278" s="1206"/>
      <c r="DG278" s="1206"/>
      <c r="DH278" s="1206"/>
      <c r="DI278" s="1206"/>
      <c r="DJ278" s="1206"/>
      <c r="DK278" s="1206"/>
      <c r="DL278" s="1206"/>
      <c r="DM278" s="1206"/>
      <c r="DN278" s="1206"/>
      <c r="DO278" s="1206"/>
      <c r="DP278" s="1206"/>
      <c r="DQ278" s="1206"/>
    </row>
    <row r="279" spans="1:121" x14ac:dyDescent="0.2">
      <c r="A279" s="1209"/>
      <c r="B279" s="1209"/>
      <c r="C279" s="1209"/>
      <c r="D279" s="1209"/>
      <c r="E279" s="1209"/>
      <c r="F279" s="1209"/>
      <c r="G279" s="1209"/>
      <c r="H279" s="1209"/>
      <c r="I279" s="1209"/>
      <c r="J279" s="1209"/>
      <c r="K279" s="1209"/>
      <c r="L279" s="1209"/>
      <c r="M279" s="1209"/>
      <c r="N279" s="1209"/>
      <c r="O279" s="1209"/>
      <c r="P279" s="1209"/>
      <c r="Q279" s="1209"/>
      <c r="R279" s="1209"/>
      <c r="S279" s="1209"/>
      <c r="T279" s="1209"/>
      <c r="U279" s="1209"/>
      <c r="V279" s="1209"/>
      <c r="W279" s="1209"/>
      <c r="X279" s="1209"/>
      <c r="Y279" s="1209"/>
      <c r="Z279" s="1209"/>
      <c r="AA279" s="1209"/>
      <c r="AB279" s="1209"/>
      <c r="AC279" s="1209"/>
      <c r="AD279" s="1209"/>
      <c r="AE279" s="1209"/>
      <c r="AF279" s="1209"/>
      <c r="AG279" s="1210"/>
      <c r="AH279" s="1210"/>
      <c r="AI279" s="1210"/>
      <c r="AJ279" s="1210"/>
      <c r="AK279" s="1206"/>
      <c r="AL279" s="1206"/>
      <c r="AM279" s="1206"/>
      <c r="AN279" s="1206"/>
      <c r="AO279" s="1206"/>
      <c r="AP279" s="1206"/>
      <c r="AQ279" s="1206"/>
      <c r="AR279" s="1206"/>
      <c r="AS279" s="1206"/>
      <c r="AT279" s="1206"/>
      <c r="AU279" s="1206"/>
      <c r="AV279" s="1206"/>
      <c r="AW279" s="1206"/>
      <c r="AX279" s="1206"/>
      <c r="AY279" s="1206"/>
      <c r="AZ279" s="1206"/>
      <c r="BA279" s="1206"/>
      <c r="BB279" s="1206"/>
      <c r="BC279" s="1206"/>
      <c r="BD279" s="1206"/>
      <c r="BE279" s="1206"/>
      <c r="BF279" s="1206"/>
      <c r="BG279" s="1206"/>
      <c r="BH279" s="1206"/>
      <c r="BI279" s="1206"/>
      <c r="BJ279" s="1206"/>
      <c r="BK279" s="1206"/>
      <c r="BL279" s="1206"/>
      <c r="BM279" s="1206"/>
      <c r="BN279" s="1206"/>
      <c r="BO279" s="1206"/>
      <c r="BP279" s="1206"/>
      <c r="BQ279" s="1206"/>
      <c r="BR279" s="1206"/>
      <c r="BS279" s="1206"/>
      <c r="BT279" s="1206"/>
      <c r="BU279" s="1206"/>
      <c r="BV279" s="1206"/>
      <c r="BW279" s="1206"/>
      <c r="BX279" s="1206"/>
      <c r="BY279" s="1206"/>
      <c r="BZ279" s="1206"/>
      <c r="CA279" s="1206"/>
      <c r="CB279" s="1206"/>
      <c r="CC279" s="1206"/>
      <c r="CD279" s="1206"/>
      <c r="CE279" s="1206"/>
      <c r="CF279" s="1206"/>
      <c r="CG279" s="1206"/>
      <c r="CH279" s="1206"/>
      <c r="CI279" s="1206"/>
      <c r="CJ279" s="1206"/>
      <c r="CK279" s="1206"/>
      <c r="CL279" s="1206"/>
      <c r="CM279" s="1206"/>
      <c r="CN279" s="1206"/>
      <c r="CO279" s="1206"/>
      <c r="CP279" s="1206"/>
      <c r="CQ279" s="1206"/>
      <c r="CR279" s="1206"/>
      <c r="CS279" s="1206"/>
      <c r="CT279" s="1206"/>
      <c r="CU279" s="1206"/>
      <c r="CV279" s="1206"/>
      <c r="CW279" s="1206"/>
      <c r="CX279" s="1206"/>
      <c r="CY279" s="1206"/>
      <c r="CZ279" s="1206"/>
      <c r="DA279" s="1206"/>
      <c r="DB279" s="1206"/>
      <c r="DC279" s="1206"/>
      <c r="DD279" s="1206"/>
      <c r="DE279" s="1206"/>
      <c r="DF279" s="1206"/>
      <c r="DG279" s="1206"/>
      <c r="DH279" s="1206"/>
      <c r="DI279" s="1206"/>
      <c r="DJ279" s="1206"/>
      <c r="DK279" s="1206"/>
      <c r="DL279" s="1206"/>
      <c r="DM279" s="1206"/>
      <c r="DN279" s="1206"/>
      <c r="DO279" s="1206"/>
      <c r="DP279" s="1206"/>
      <c r="DQ279" s="1206"/>
    </row>
    <row r="280" spans="1:121" x14ac:dyDescent="0.2">
      <c r="A280" s="1209"/>
      <c r="B280" s="1209"/>
      <c r="C280" s="1209"/>
      <c r="D280" s="1209"/>
      <c r="E280" s="1209"/>
      <c r="F280" s="1209"/>
      <c r="G280" s="1209"/>
      <c r="H280" s="1209"/>
      <c r="I280" s="1209"/>
      <c r="J280" s="1209"/>
      <c r="K280" s="1209"/>
      <c r="L280" s="1209"/>
      <c r="M280" s="1209"/>
      <c r="N280" s="1209"/>
      <c r="O280" s="1209"/>
      <c r="P280" s="1209"/>
      <c r="Q280" s="1209"/>
      <c r="R280" s="1209"/>
      <c r="S280" s="1209"/>
      <c r="T280" s="1209"/>
      <c r="U280" s="1209"/>
      <c r="V280" s="1209"/>
      <c r="W280" s="1209"/>
      <c r="X280" s="1209"/>
      <c r="Y280" s="1209"/>
      <c r="Z280" s="1209"/>
      <c r="AA280" s="1209"/>
      <c r="AB280" s="1209"/>
      <c r="AC280" s="1209"/>
      <c r="AD280" s="1209"/>
      <c r="AE280" s="1209"/>
      <c r="AF280" s="1209"/>
      <c r="AG280" s="1210"/>
      <c r="AH280" s="1210"/>
      <c r="AI280" s="1210"/>
      <c r="AJ280" s="1210"/>
      <c r="AK280" s="1206"/>
      <c r="AL280" s="1206"/>
      <c r="AM280" s="1206"/>
      <c r="AN280" s="1206"/>
      <c r="AO280" s="1206"/>
      <c r="AP280" s="1206"/>
      <c r="AQ280" s="1206"/>
      <c r="AR280" s="1206"/>
      <c r="AS280" s="1206"/>
      <c r="AT280" s="1206"/>
      <c r="AU280" s="1206"/>
      <c r="AV280" s="1206"/>
      <c r="AW280" s="1206"/>
      <c r="AX280" s="1206"/>
      <c r="AY280" s="1206"/>
      <c r="AZ280" s="1206"/>
      <c r="BA280" s="1206"/>
      <c r="BB280" s="1206"/>
      <c r="BC280" s="1206"/>
      <c r="BD280" s="1206"/>
      <c r="BE280" s="1206"/>
      <c r="BF280" s="1206"/>
      <c r="BG280" s="1206"/>
      <c r="BH280" s="1206"/>
      <c r="BI280" s="1206"/>
      <c r="BJ280" s="1206"/>
      <c r="BK280" s="1206"/>
      <c r="BL280" s="1206"/>
      <c r="BM280" s="1206"/>
      <c r="BN280" s="1206"/>
      <c r="BO280" s="1206"/>
      <c r="BP280" s="1206"/>
      <c r="BQ280" s="1206"/>
      <c r="BR280" s="1206"/>
      <c r="BS280" s="1206"/>
      <c r="BT280" s="1206"/>
      <c r="BU280" s="1206"/>
      <c r="BV280" s="1206"/>
      <c r="BW280" s="1206"/>
      <c r="BX280" s="1206"/>
      <c r="BY280" s="1206"/>
      <c r="BZ280" s="1206"/>
      <c r="CA280" s="1206"/>
      <c r="CB280" s="1206"/>
      <c r="CC280" s="1206"/>
      <c r="CD280" s="1206"/>
      <c r="CE280" s="1206"/>
      <c r="CF280" s="1206"/>
      <c r="CG280" s="1206"/>
      <c r="CH280" s="1206"/>
      <c r="CI280" s="1206"/>
      <c r="CJ280" s="1206"/>
      <c r="CK280" s="1206"/>
      <c r="CL280" s="1206"/>
      <c r="CM280" s="1206"/>
      <c r="CN280" s="1206"/>
      <c r="CO280" s="1206"/>
      <c r="CP280" s="1206"/>
      <c r="CQ280" s="1206"/>
      <c r="CR280" s="1206"/>
      <c r="CS280" s="1206"/>
      <c r="CT280" s="1206"/>
      <c r="CU280" s="1206"/>
      <c r="CV280" s="1206"/>
      <c r="CW280" s="1206"/>
      <c r="CX280" s="1206"/>
      <c r="CY280" s="1206"/>
      <c r="CZ280" s="1206"/>
      <c r="DA280" s="1206"/>
      <c r="DB280" s="1206"/>
      <c r="DC280" s="1206"/>
      <c r="DD280" s="1206"/>
      <c r="DE280" s="1206"/>
      <c r="DF280" s="1206"/>
      <c r="DG280" s="1206"/>
      <c r="DH280" s="1206"/>
      <c r="DI280" s="1206"/>
      <c r="DJ280" s="1206"/>
      <c r="DK280" s="1206"/>
      <c r="DL280" s="1206"/>
      <c r="DM280" s="1206"/>
      <c r="DN280" s="1206"/>
      <c r="DO280" s="1206"/>
      <c r="DP280" s="1206"/>
      <c r="DQ280" s="1206"/>
    </row>
    <row r="281" spans="1:121" x14ac:dyDescent="0.2">
      <c r="A281" s="1209"/>
      <c r="B281" s="1209"/>
      <c r="C281" s="1209"/>
      <c r="D281" s="1209"/>
      <c r="E281" s="1209"/>
      <c r="F281" s="1209"/>
      <c r="G281" s="1209"/>
      <c r="H281" s="1209"/>
      <c r="I281" s="1209"/>
      <c r="J281" s="1209"/>
      <c r="K281" s="1209"/>
      <c r="L281" s="1209"/>
      <c r="M281" s="1209"/>
      <c r="N281" s="1209"/>
      <c r="O281" s="1209"/>
      <c r="P281" s="1209"/>
      <c r="Q281" s="1209"/>
      <c r="R281" s="1209"/>
      <c r="S281" s="1209"/>
      <c r="T281" s="1209"/>
      <c r="U281" s="1209"/>
      <c r="V281" s="1209"/>
      <c r="W281" s="1209"/>
      <c r="X281" s="1209"/>
      <c r="Y281" s="1209"/>
      <c r="Z281" s="1209"/>
      <c r="AA281" s="1209"/>
      <c r="AB281" s="1209"/>
      <c r="AC281" s="1209"/>
      <c r="AD281" s="1209"/>
      <c r="AE281" s="1209"/>
      <c r="AF281" s="1209"/>
      <c r="AG281" s="1210"/>
      <c r="AH281" s="1210"/>
      <c r="AI281" s="1210"/>
      <c r="AJ281" s="1210"/>
      <c r="AK281" s="1206"/>
      <c r="AL281" s="1206"/>
      <c r="AM281" s="1206"/>
      <c r="AN281" s="1206"/>
      <c r="AO281" s="1206"/>
      <c r="AP281" s="1206"/>
      <c r="AQ281" s="1206"/>
      <c r="AR281" s="1206"/>
      <c r="AS281" s="1206"/>
      <c r="AT281" s="1206"/>
      <c r="AU281" s="1206"/>
      <c r="AV281" s="1206"/>
      <c r="AW281" s="1206"/>
      <c r="AX281" s="1206"/>
      <c r="AY281" s="1206"/>
      <c r="AZ281" s="1206"/>
      <c r="BA281" s="1206"/>
      <c r="BB281" s="1206"/>
      <c r="BC281" s="1206"/>
      <c r="BD281" s="1206"/>
      <c r="BE281" s="1206"/>
      <c r="BF281" s="1206"/>
      <c r="BG281" s="1206"/>
      <c r="BH281" s="1206"/>
      <c r="BI281" s="1206"/>
      <c r="BJ281" s="1206"/>
      <c r="BK281" s="1206"/>
      <c r="BL281" s="1206"/>
      <c r="BM281" s="1206"/>
      <c r="BN281" s="1206"/>
      <c r="BO281" s="1206"/>
      <c r="BP281" s="1206"/>
      <c r="BQ281" s="1206"/>
      <c r="BR281" s="1206"/>
      <c r="BS281" s="1206"/>
      <c r="BT281" s="1206"/>
      <c r="BU281" s="1206"/>
      <c r="BV281" s="1206"/>
      <c r="BW281" s="1206"/>
      <c r="BX281" s="1206"/>
      <c r="BY281" s="1206"/>
      <c r="BZ281" s="1206"/>
      <c r="CA281" s="1206"/>
      <c r="CB281" s="1206"/>
      <c r="CC281" s="1206"/>
      <c r="CD281" s="1206"/>
      <c r="CE281" s="1206"/>
      <c r="CF281" s="1206"/>
      <c r="CG281" s="1206"/>
      <c r="CH281" s="1206"/>
      <c r="CI281" s="1206"/>
      <c r="CJ281" s="1206"/>
      <c r="CK281" s="1206"/>
      <c r="CL281" s="1206"/>
      <c r="CM281" s="1206"/>
      <c r="CN281" s="1206"/>
      <c r="CO281" s="1206"/>
      <c r="CP281" s="1206"/>
      <c r="CQ281" s="1206"/>
      <c r="CR281" s="1206"/>
      <c r="CS281" s="1206"/>
      <c r="CT281" s="1206"/>
      <c r="CU281" s="1206"/>
      <c r="CV281" s="1206"/>
      <c r="CW281" s="1206"/>
      <c r="CX281" s="1206"/>
      <c r="CY281" s="1206"/>
      <c r="CZ281" s="1206"/>
      <c r="DA281" s="1206"/>
      <c r="DB281" s="1206"/>
      <c r="DC281" s="1206"/>
      <c r="DD281" s="1206"/>
      <c r="DE281" s="1206"/>
      <c r="DF281" s="1206"/>
      <c r="DG281" s="1206"/>
      <c r="DH281" s="1206"/>
      <c r="DI281" s="1206"/>
      <c r="DJ281" s="1206"/>
      <c r="DK281" s="1206"/>
      <c r="DL281" s="1206"/>
      <c r="DM281" s="1206"/>
      <c r="DN281" s="1206"/>
      <c r="DO281" s="1206"/>
      <c r="DP281" s="1206"/>
      <c r="DQ281" s="1206"/>
    </row>
    <row r="282" spans="1:121" x14ac:dyDescent="0.2">
      <c r="A282" s="1209"/>
      <c r="B282" s="1209"/>
      <c r="C282" s="1209"/>
      <c r="D282" s="1209"/>
      <c r="E282" s="1209"/>
      <c r="F282" s="1209"/>
      <c r="G282" s="1209"/>
      <c r="H282" s="1209"/>
      <c r="I282" s="1209"/>
      <c r="J282" s="1209"/>
      <c r="K282" s="1209"/>
      <c r="L282" s="1209"/>
      <c r="M282" s="1209"/>
      <c r="N282" s="1209"/>
      <c r="O282" s="1209"/>
      <c r="P282" s="1209"/>
      <c r="Q282" s="1209"/>
      <c r="R282" s="1209"/>
      <c r="S282" s="1209"/>
      <c r="T282" s="1209"/>
      <c r="U282" s="1209"/>
      <c r="V282" s="1209"/>
      <c r="W282" s="1209"/>
      <c r="X282" s="1209"/>
      <c r="Y282" s="1209"/>
      <c r="Z282" s="1209"/>
      <c r="AA282" s="1209"/>
      <c r="AB282" s="1209"/>
      <c r="AC282" s="1209"/>
      <c r="AD282" s="1209"/>
      <c r="AE282" s="1209"/>
      <c r="AF282" s="1209"/>
      <c r="AG282" s="1210"/>
      <c r="AH282" s="1210"/>
      <c r="AI282" s="1210"/>
      <c r="AJ282" s="1210"/>
      <c r="AK282" s="1206"/>
      <c r="AL282" s="1206"/>
      <c r="AM282" s="1206"/>
      <c r="AN282" s="1206"/>
      <c r="AO282" s="1206"/>
      <c r="AP282" s="1206"/>
      <c r="AQ282" s="1206"/>
      <c r="AR282" s="1206"/>
      <c r="AS282" s="1206"/>
      <c r="AT282" s="1206"/>
      <c r="AU282" s="1206"/>
      <c r="AV282" s="1206"/>
      <c r="AW282" s="1206"/>
      <c r="AX282" s="1206"/>
      <c r="AY282" s="1206"/>
      <c r="AZ282" s="1206"/>
      <c r="BA282" s="1206"/>
      <c r="BB282" s="1206"/>
      <c r="BC282" s="1206"/>
      <c r="BD282" s="1206"/>
      <c r="BE282" s="1206"/>
      <c r="BF282" s="1206"/>
      <c r="BG282" s="1206"/>
      <c r="BH282" s="1206"/>
      <c r="BI282" s="1206"/>
      <c r="BJ282" s="1206"/>
      <c r="BK282" s="1206"/>
      <c r="BL282" s="1206"/>
      <c r="BM282" s="1206"/>
      <c r="BN282" s="1206"/>
      <c r="BO282" s="1206"/>
      <c r="BP282" s="1206"/>
      <c r="BQ282" s="1206"/>
      <c r="BR282" s="1206"/>
      <c r="BS282" s="1206"/>
      <c r="BT282" s="1206"/>
      <c r="BU282" s="1206"/>
      <c r="BV282" s="1206"/>
      <c r="BW282" s="1206"/>
      <c r="BX282" s="1206"/>
      <c r="BY282" s="1206"/>
      <c r="BZ282" s="1206"/>
      <c r="CA282" s="1206"/>
      <c r="CB282" s="1206"/>
      <c r="CC282" s="1206"/>
      <c r="CD282" s="1206"/>
      <c r="CE282" s="1206"/>
      <c r="CF282" s="1206"/>
      <c r="CG282" s="1206"/>
      <c r="CH282" s="1206"/>
      <c r="CI282" s="1206"/>
      <c r="CJ282" s="1206"/>
      <c r="CK282" s="1206"/>
      <c r="CL282" s="1206"/>
      <c r="CM282" s="1206"/>
      <c r="CN282" s="1206"/>
      <c r="CO282" s="1206"/>
      <c r="CP282" s="1206"/>
      <c r="CQ282" s="1206"/>
      <c r="CR282" s="1206"/>
      <c r="CS282" s="1206"/>
      <c r="CT282" s="1206"/>
      <c r="CU282" s="1206"/>
      <c r="CV282" s="1206"/>
      <c r="CW282" s="1206"/>
      <c r="CX282" s="1206"/>
      <c r="CY282" s="1206"/>
      <c r="CZ282" s="1206"/>
      <c r="DA282" s="1206"/>
      <c r="DB282" s="1206"/>
      <c r="DC282" s="1206"/>
      <c r="DD282" s="1206"/>
      <c r="DE282" s="1206"/>
      <c r="DF282" s="1206"/>
      <c r="DG282" s="1206"/>
      <c r="DH282" s="1206"/>
      <c r="DI282" s="1206"/>
      <c r="DJ282" s="1206"/>
      <c r="DK282" s="1206"/>
      <c r="DL282" s="1206"/>
      <c r="DM282" s="1206"/>
      <c r="DN282" s="1206"/>
      <c r="DO282" s="1206"/>
      <c r="DP282" s="1206"/>
      <c r="DQ282" s="1206"/>
    </row>
    <row r="283" spans="1:121" x14ac:dyDescent="0.2">
      <c r="A283" s="1209"/>
      <c r="B283" s="1209"/>
      <c r="C283" s="1209"/>
      <c r="D283" s="1209"/>
      <c r="E283" s="1209"/>
      <c r="F283" s="1209"/>
      <c r="G283" s="1209"/>
      <c r="H283" s="1209"/>
      <c r="I283" s="1209"/>
      <c r="J283" s="1209"/>
      <c r="K283" s="1209"/>
      <c r="L283" s="1209"/>
      <c r="M283" s="1209"/>
      <c r="N283" s="1209"/>
      <c r="O283" s="1209"/>
      <c r="P283" s="1209"/>
      <c r="Q283" s="1209"/>
      <c r="R283" s="1209"/>
      <c r="S283" s="1209"/>
      <c r="T283" s="1209"/>
      <c r="U283" s="1209"/>
      <c r="V283" s="1209"/>
      <c r="W283" s="1209"/>
      <c r="X283" s="1209"/>
      <c r="Y283" s="1209"/>
      <c r="Z283" s="1209"/>
      <c r="AA283" s="1209"/>
      <c r="AB283" s="1209"/>
      <c r="AC283" s="1209"/>
      <c r="AD283" s="1209"/>
      <c r="AE283" s="1209"/>
      <c r="AF283" s="1209"/>
      <c r="AG283" s="1210"/>
      <c r="AH283" s="1210"/>
      <c r="AI283" s="1210"/>
      <c r="AJ283" s="1210"/>
      <c r="AK283" s="1206"/>
      <c r="AL283" s="1206"/>
      <c r="AM283" s="1206"/>
      <c r="AN283" s="1206"/>
      <c r="AO283" s="1206"/>
      <c r="AP283" s="1206"/>
      <c r="AQ283" s="1206"/>
      <c r="AR283" s="1206"/>
      <c r="AS283" s="1206"/>
      <c r="AT283" s="1206"/>
      <c r="AU283" s="1206"/>
      <c r="AV283" s="1206"/>
      <c r="AW283" s="1206"/>
      <c r="AX283" s="1206"/>
      <c r="AY283" s="1206"/>
      <c r="AZ283" s="1206"/>
      <c r="BA283" s="1206"/>
      <c r="BB283" s="1206"/>
      <c r="BC283" s="1206"/>
      <c r="BD283" s="1206"/>
      <c r="BE283" s="1206"/>
      <c r="BF283" s="1206"/>
      <c r="BG283" s="1206"/>
      <c r="BH283" s="1206"/>
      <c r="BI283" s="1206"/>
      <c r="BJ283" s="1206"/>
      <c r="BK283" s="1206"/>
      <c r="BL283" s="1206"/>
      <c r="BM283" s="1206"/>
      <c r="BN283" s="1206"/>
      <c r="BO283" s="1206"/>
      <c r="BP283" s="1206"/>
      <c r="BQ283" s="1206"/>
      <c r="BR283" s="1206"/>
      <c r="BS283" s="1206"/>
      <c r="BT283" s="1206"/>
      <c r="BU283" s="1206"/>
      <c r="BV283" s="1206"/>
      <c r="BW283" s="1206"/>
      <c r="BX283" s="1206"/>
      <c r="BY283" s="1206"/>
      <c r="BZ283" s="1206"/>
      <c r="CA283" s="1206"/>
      <c r="CB283" s="1206"/>
      <c r="CC283" s="1206"/>
      <c r="CD283" s="1206"/>
      <c r="CE283" s="1206"/>
      <c r="CF283" s="1206"/>
      <c r="CG283" s="1206"/>
      <c r="CH283" s="1206"/>
      <c r="CI283" s="1206"/>
      <c r="CJ283" s="1206"/>
      <c r="CK283" s="1206"/>
      <c r="CL283" s="1206"/>
      <c r="CM283" s="1206"/>
      <c r="CN283" s="1206"/>
      <c r="CO283" s="1206"/>
      <c r="CP283" s="1206"/>
      <c r="CQ283" s="1206"/>
      <c r="CR283" s="1206"/>
      <c r="CS283" s="1206"/>
      <c r="CT283" s="1206"/>
      <c r="CU283" s="1206"/>
      <c r="CV283" s="1206"/>
      <c r="CW283" s="1206"/>
      <c r="CX283" s="1206"/>
      <c r="CY283" s="1206"/>
      <c r="CZ283" s="1206"/>
      <c r="DA283" s="1206"/>
      <c r="DB283" s="1206"/>
      <c r="DC283" s="1206"/>
      <c r="DD283" s="1206"/>
      <c r="DE283" s="1206"/>
      <c r="DF283" s="1206"/>
      <c r="DG283" s="1206"/>
      <c r="DH283" s="1206"/>
      <c r="DI283" s="1206"/>
      <c r="DJ283" s="1206"/>
      <c r="DK283" s="1206"/>
      <c r="DL283" s="1206"/>
      <c r="DM283" s="1206"/>
      <c r="DN283" s="1206"/>
      <c r="DO283" s="1206"/>
      <c r="DP283" s="1206"/>
      <c r="DQ283" s="1206"/>
    </row>
    <row r="284" spans="1:121" x14ac:dyDescent="0.2">
      <c r="A284" s="1209"/>
      <c r="B284" s="1209"/>
      <c r="C284" s="1209"/>
      <c r="D284" s="1209"/>
      <c r="E284" s="1209"/>
      <c r="F284" s="1209"/>
      <c r="G284" s="1209"/>
      <c r="H284" s="1209"/>
      <c r="I284" s="1209"/>
      <c r="J284" s="1209"/>
      <c r="K284" s="1209"/>
      <c r="L284" s="1209"/>
      <c r="M284" s="1209"/>
      <c r="N284" s="1209"/>
      <c r="O284" s="1209"/>
      <c r="P284" s="1209"/>
      <c r="Q284" s="1209"/>
      <c r="R284" s="1209"/>
      <c r="S284" s="1209"/>
      <c r="T284" s="1209"/>
      <c r="U284" s="1209"/>
      <c r="V284" s="1209"/>
      <c r="W284" s="1209"/>
      <c r="X284" s="1209"/>
      <c r="Y284" s="1209"/>
      <c r="Z284" s="1209"/>
      <c r="AA284" s="1209"/>
      <c r="AB284" s="1209"/>
      <c r="AC284" s="1209"/>
      <c r="AD284" s="1209"/>
      <c r="AE284" s="1209"/>
      <c r="AF284" s="1209"/>
      <c r="AG284" s="1210"/>
      <c r="AH284" s="1210"/>
      <c r="AI284" s="1210"/>
      <c r="AJ284" s="1210"/>
      <c r="AK284" s="1206"/>
      <c r="AL284" s="1206"/>
      <c r="AM284" s="1206"/>
      <c r="AN284" s="1206"/>
      <c r="AO284" s="1206"/>
      <c r="AP284" s="1206"/>
      <c r="AQ284" s="1206"/>
      <c r="AR284" s="1206"/>
      <c r="AS284" s="1206"/>
      <c r="AT284" s="1206"/>
      <c r="AU284" s="1206"/>
      <c r="AV284" s="1206"/>
      <c r="AW284" s="1206"/>
      <c r="AX284" s="1206"/>
      <c r="AY284" s="1206"/>
      <c r="AZ284" s="1206"/>
      <c r="BA284" s="1206"/>
      <c r="BB284" s="1206"/>
      <c r="BC284" s="1206"/>
      <c r="BD284" s="1206"/>
      <c r="BE284" s="1206"/>
      <c r="BF284" s="1206"/>
      <c r="BG284" s="1206"/>
      <c r="BH284" s="1206"/>
      <c r="BI284" s="1206"/>
      <c r="BJ284" s="1206"/>
      <c r="BK284" s="1206"/>
      <c r="BL284" s="1206"/>
      <c r="BM284" s="1206"/>
      <c r="BN284" s="1206"/>
      <c r="BO284" s="1206"/>
      <c r="BP284" s="1206"/>
      <c r="BQ284" s="1206"/>
      <c r="BR284" s="1206"/>
      <c r="BS284" s="1206"/>
      <c r="BT284" s="1206"/>
      <c r="BU284" s="1206"/>
      <c r="BV284" s="1206"/>
      <c r="BW284" s="1206"/>
      <c r="BX284" s="1206"/>
      <c r="BY284" s="1206"/>
      <c r="BZ284" s="1206"/>
      <c r="CA284" s="1206"/>
      <c r="CB284" s="1206"/>
      <c r="CC284" s="1206"/>
      <c r="CD284" s="1206"/>
      <c r="CE284" s="1206"/>
      <c r="CF284" s="1206"/>
      <c r="CG284" s="1206"/>
      <c r="CH284" s="1206"/>
      <c r="CI284" s="1206"/>
      <c r="CJ284" s="1206"/>
      <c r="CK284" s="1206"/>
      <c r="CL284" s="1206"/>
      <c r="CM284" s="1206"/>
      <c r="CN284" s="1206"/>
      <c r="CO284" s="1206"/>
      <c r="CP284" s="1206"/>
      <c r="CQ284" s="1206"/>
      <c r="CR284" s="1206"/>
      <c r="CS284" s="1206"/>
      <c r="CT284" s="1206"/>
      <c r="CU284" s="1206"/>
      <c r="CV284" s="1206"/>
      <c r="CW284" s="1206"/>
      <c r="CX284" s="1206"/>
      <c r="CY284" s="1206"/>
      <c r="CZ284" s="1206"/>
      <c r="DA284" s="1206"/>
      <c r="DB284" s="1206"/>
      <c r="DC284" s="1206"/>
      <c r="DD284" s="1206"/>
      <c r="DE284" s="1206"/>
      <c r="DF284" s="1206"/>
      <c r="DG284" s="1206"/>
      <c r="DH284" s="1206"/>
      <c r="DI284" s="1206"/>
      <c r="DJ284" s="1206"/>
      <c r="DK284" s="1206"/>
      <c r="DL284" s="1206"/>
      <c r="DM284" s="1206"/>
      <c r="DN284" s="1206"/>
      <c r="DO284" s="1206"/>
      <c r="DP284" s="1206"/>
      <c r="DQ284" s="1206"/>
    </row>
    <row r="285" spans="1:121" x14ac:dyDescent="0.2">
      <c r="A285" s="1209"/>
      <c r="B285" s="1209"/>
      <c r="C285" s="1209"/>
      <c r="D285" s="1209"/>
      <c r="E285" s="1209"/>
      <c r="F285" s="1209"/>
      <c r="G285" s="1209"/>
      <c r="H285" s="1209"/>
      <c r="I285" s="1209"/>
      <c r="J285" s="1209"/>
      <c r="K285" s="1209"/>
      <c r="L285" s="1209"/>
      <c r="M285" s="1209"/>
      <c r="N285" s="1209"/>
      <c r="O285" s="1209"/>
      <c r="P285" s="1209"/>
      <c r="Q285" s="1209"/>
      <c r="R285" s="1209"/>
      <c r="S285" s="1209"/>
      <c r="T285" s="1209"/>
      <c r="U285" s="1209"/>
      <c r="V285" s="1209"/>
      <c r="W285" s="1209"/>
      <c r="X285" s="1209"/>
      <c r="Y285" s="1209"/>
      <c r="Z285" s="1209"/>
      <c r="AA285" s="1209"/>
      <c r="AB285" s="1209"/>
      <c r="AC285" s="1209"/>
      <c r="AD285" s="1209"/>
      <c r="AE285" s="1209"/>
      <c r="AF285" s="1209"/>
      <c r="AG285" s="1210"/>
      <c r="AH285" s="1210"/>
      <c r="AI285" s="1210"/>
      <c r="AJ285" s="1210"/>
      <c r="AK285" s="1206"/>
      <c r="AL285" s="1206"/>
      <c r="AM285" s="1206"/>
      <c r="AN285" s="1206"/>
      <c r="AO285" s="1206"/>
      <c r="AP285" s="1206"/>
      <c r="AQ285" s="1206"/>
      <c r="AR285" s="1206"/>
      <c r="AS285" s="1206"/>
      <c r="AT285" s="1206"/>
      <c r="AU285" s="1206"/>
      <c r="AV285" s="1206"/>
      <c r="AW285" s="1206"/>
      <c r="AX285" s="1206"/>
      <c r="AY285" s="1206"/>
      <c r="AZ285" s="1206"/>
      <c r="BA285" s="1206"/>
      <c r="BB285" s="1206"/>
      <c r="BC285" s="1206"/>
      <c r="BD285" s="1206"/>
      <c r="BE285" s="1206"/>
      <c r="BF285" s="1206"/>
      <c r="BG285" s="1206"/>
      <c r="BH285" s="1206"/>
      <c r="BI285" s="1206"/>
      <c r="BJ285" s="1206"/>
      <c r="BK285" s="1206"/>
      <c r="BL285" s="1206"/>
      <c r="BM285" s="1206"/>
      <c r="BN285" s="1206"/>
      <c r="BO285" s="1206"/>
      <c r="BP285" s="1206"/>
      <c r="BQ285" s="1206"/>
      <c r="BR285" s="1206"/>
      <c r="BS285" s="1206"/>
      <c r="BT285" s="1206"/>
      <c r="BU285" s="1206"/>
      <c r="BV285" s="1206"/>
      <c r="BW285" s="1206"/>
      <c r="BX285" s="1206"/>
      <c r="BY285" s="1206"/>
      <c r="BZ285" s="1206"/>
      <c r="CA285" s="1206"/>
      <c r="CB285" s="1206"/>
      <c r="CC285" s="1206"/>
      <c r="CD285" s="1206"/>
      <c r="CE285" s="1206"/>
      <c r="CF285" s="1206"/>
      <c r="CG285" s="1206"/>
      <c r="CH285" s="1206"/>
      <c r="CI285" s="1206"/>
      <c r="CJ285" s="1206"/>
      <c r="CK285" s="1206"/>
      <c r="CL285" s="1206"/>
      <c r="CM285" s="1206"/>
      <c r="CN285" s="1206"/>
      <c r="CO285" s="1206"/>
      <c r="CP285" s="1206"/>
      <c r="CQ285" s="1206"/>
      <c r="CR285" s="1206"/>
      <c r="CS285" s="1206"/>
      <c r="CT285" s="1206"/>
      <c r="CU285" s="1206"/>
      <c r="CV285" s="1206"/>
      <c r="CW285" s="1206"/>
      <c r="CX285" s="1206"/>
      <c r="CY285" s="1206"/>
      <c r="CZ285" s="1206"/>
      <c r="DA285" s="1206"/>
      <c r="DB285" s="1206"/>
      <c r="DC285" s="1206"/>
      <c r="DD285" s="1206"/>
      <c r="DE285" s="1206"/>
      <c r="DF285" s="1206"/>
      <c r="DG285" s="1206"/>
      <c r="DH285" s="1206"/>
      <c r="DI285" s="1206"/>
      <c r="DJ285" s="1206"/>
      <c r="DK285" s="1206"/>
      <c r="DL285" s="1206"/>
      <c r="DM285" s="1206"/>
      <c r="DN285" s="1206"/>
      <c r="DO285" s="1206"/>
      <c r="DP285" s="1206"/>
      <c r="DQ285" s="1206"/>
    </row>
    <row r="286" spans="1:121" x14ac:dyDescent="0.2">
      <c r="A286" s="1209"/>
      <c r="B286" s="1209"/>
      <c r="C286" s="1209"/>
      <c r="D286" s="1209"/>
      <c r="E286" s="1209"/>
      <c r="F286" s="1209"/>
      <c r="G286" s="1209"/>
      <c r="H286" s="1209"/>
      <c r="I286" s="1209"/>
      <c r="J286" s="1209"/>
      <c r="K286" s="1209"/>
      <c r="L286" s="1209"/>
      <c r="M286" s="1209"/>
      <c r="N286" s="1209"/>
      <c r="O286" s="1209"/>
      <c r="P286" s="1209"/>
      <c r="Q286" s="1209"/>
      <c r="R286" s="1209"/>
      <c r="S286" s="1209"/>
      <c r="T286" s="1209"/>
      <c r="U286" s="1209"/>
      <c r="V286" s="1209"/>
      <c r="W286" s="1209"/>
      <c r="X286" s="1209"/>
      <c r="Y286" s="1209"/>
      <c r="Z286" s="1209"/>
      <c r="AA286" s="1209"/>
      <c r="AB286" s="1209"/>
      <c r="AC286" s="1209"/>
      <c r="AD286" s="1209"/>
      <c r="AE286" s="1209"/>
      <c r="AF286" s="1209"/>
      <c r="AG286" s="1210"/>
      <c r="AH286" s="1210"/>
      <c r="AI286" s="1210"/>
      <c r="AJ286" s="1210"/>
      <c r="AK286" s="1206"/>
      <c r="AL286" s="1206"/>
      <c r="AM286" s="1206"/>
      <c r="AN286" s="1206"/>
      <c r="AO286" s="1206"/>
      <c r="AP286" s="1206"/>
      <c r="AQ286" s="1206"/>
      <c r="AR286" s="1206"/>
      <c r="AS286" s="1206"/>
      <c r="AT286" s="1206"/>
      <c r="AU286" s="1206"/>
      <c r="AV286" s="1206"/>
      <c r="AW286" s="1206"/>
      <c r="AX286" s="1206"/>
      <c r="AY286" s="1206"/>
      <c r="AZ286" s="1206"/>
      <c r="BA286" s="1206"/>
      <c r="BB286" s="1206"/>
      <c r="BC286" s="1206"/>
      <c r="BD286" s="1206"/>
      <c r="BE286" s="1206"/>
      <c r="BF286" s="1206"/>
      <c r="BG286" s="1206"/>
      <c r="BH286" s="1206"/>
      <c r="BI286" s="1206"/>
      <c r="BJ286" s="1206"/>
      <c r="BK286" s="1206"/>
      <c r="BL286" s="1206"/>
      <c r="BM286" s="1206"/>
      <c r="BN286" s="1206"/>
      <c r="BO286" s="1206"/>
      <c r="BP286" s="1206"/>
      <c r="BQ286" s="1206"/>
      <c r="BR286" s="1206"/>
      <c r="BS286" s="1206"/>
      <c r="BT286" s="1206"/>
      <c r="BU286" s="1206"/>
      <c r="BV286" s="1206"/>
      <c r="BW286" s="1206"/>
      <c r="BX286" s="1206"/>
      <c r="BY286" s="1206"/>
      <c r="BZ286" s="1206"/>
      <c r="CA286" s="1206"/>
      <c r="CB286" s="1206"/>
      <c r="CC286" s="1206"/>
      <c r="CD286" s="1206"/>
      <c r="CE286" s="1206"/>
      <c r="CF286" s="1206"/>
      <c r="CG286" s="1206"/>
      <c r="CH286" s="1206"/>
      <c r="CI286" s="1206"/>
      <c r="CJ286" s="1206"/>
      <c r="CK286" s="1206"/>
      <c r="CL286" s="1206"/>
      <c r="CM286" s="1206"/>
      <c r="CN286" s="1206"/>
      <c r="CO286" s="1206"/>
      <c r="CP286" s="1206"/>
      <c r="CQ286" s="1206"/>
      <c r="CR286" s="1206"/>
      <c r="CS286" s="1206"/>
      <c r="CT286" s="1206"/>
      <c r="CU286" s="1206"/>
      <c r="CV286" s="1206"/>
      <c r="CW286" s="1206"/>
      <c r="CX286" s="1206"/>
      <c r="CY286" s="1206"/>
      <c r="CZ286" s="1206"/>
      <c r="DA286" s="1206"/>
      <c r="DB286" s="1206"/>
      <c r="DC286" s="1206"/>
      <c r="DD286" s="1206"/>
      <c r="DE286" s="1206"/>
      <c r="DF286" s="1206"/>
      <c r="DG286" s="1206"/>
      <c r="DH286" s="1206"/>
      <c r="DI286" s="1206"/>
      <c r="DJ286" s="1206"/>
      <c r="DK286" s="1206"/>
      <c r="DL286" s="1206"/>
      <c r="DM286" s="1206"/>
      <c r="DN286" s="1206"/>
      <c r="DO286" s="1206"/>
      <c r="DP286" s="1206"/>
      <c r="DQ286" s="1206"/>
    </row>
    <row r="287" spans="1:121" x14ac:dyDescent="0.2">
      <c r="A287" s="1209"/>
      <c r="B287" s="1209"/>
      <c r="C287" s="1209"/>
      <c r="D287" s="1209"/>
      <c r="E287" s="1209"/>
      <c r="F287" s="1209"/>
      <c r="G287" s="1209"/>
      <c r="H287" s="1209"/>
      <c r="I287" s="1209"/>
      <c r="J287" s="1209"/>
      <c r="K287" s="1209"/>
      <c r="L287" s="1209"/>
      <c r="M287" s="1209"/>
      <c r="N287" s="1209"/>
      <c r="O287" s="1209"/>
      <c r="P287" s="1209"/>
      <c r="Q287" s="1209"/>
      <c r="R287" s="1209"/>
      <c r="S287" s="1209"/>
      <c r="T287" s="1209"/>
      <c r="U287" s="1209"/>
      <c r="V287" s="1209"/>
      <c r="W287" s="1209"/>
      <c r="X287" s="1209"/>
      <c r="Y287" s="1209"/>
      <c r="Z287" s="1209"/>
      <c r="AA287" s="1209"/>
      <c r="AB287" s="1209"/>
      <c r="AC287" s="1209"/>
      <c r="AD287" s="1209"/>
      <c r="AE287" s="1209"/>
      <c r="AF287" s="1209"/>
      <c r="AG287" s="1210"/>
      <c r="AH287" s="1210"/>
      <c r="AI287" s="1210"/>
      <c r="AJ287" s="1210"/>
      <c r="AK287" s="1206"/>
      <c r="AL287" s="1206"/>
      <c r="AM287" s="1206"/>
      <c r="AN287" s="1206"/>
      <c r="AO287" s="1206"/>
      <c r="AP287" s="1206"/>
      <c r="AQ287" s="1206"/>
      <c r="AR287" s="1206"/>
      <c r="AS287" s="1206"/>
      <c r="AT287" s="1206"/>
      <c r="AU287" s="1206"/>
      <c r="AV287" s="1206"/>
      <c r="AW287" s="1206"/>
      <c r="AX287" s="1206"/>
      <c r="AY287" s="1206"/>
      <c r="AZ287" s="1206"/>
      <c r="BA287" s="1206"/>
      <c r="BB287" s="1206"/>
      <c r="BC287" s="1206"/>
      <c r="BD287" s="1206"/>
      <c r="BE287" s="1206"/>
      <c r="BF287" s="1206"/>
      <c r="BG287" s="1206"/>
      <c r="BH287" s="1206"/>
      <c r="BI287" s="1206"/>
      <c r="BJ287" s="1206"/>
      <c r="BK287" s="1206"/>
      <c r="BL287" s="1206"/>
      <c r="BM287" s="1206"/>
      <c r="BN287" s="1206"/>
      <c r="BO287" s="1206"/>
      <c r="BP287" s="1206"/>
      <c r="BQ287" s="1206"/>
      <c r="BR287" s="1206"/>
      <c r="BS287" s="1206"/>
      <c r="BT287" s="1206"/>
      <c r="BU287" s="1206"/>
      <c r="BV287" s="1206"/>
      <c r="BW287" s="1206"/>
      <c r="BX287" s="1206"/>
      <c r="BY287" s="1206"/>
      <c r="BZ287" s="1206"/>
      <c r="CA287" s="1206"/>
      <c r="CB287" s="1206"/>
      <c r="CC287" s="1206"/>
      <c r="CD287" s="1206"/>
      <c r="CE287" s="1206"/>
      <c r="CF287" s="1206"/>
      <c r="CG287" s="1206"/>
      <c r="CH287" s="1206"/>
      <c r="CI287" s="1206"/>
      <c r="CJ287" s="1206"/>
      <c r="CK287" s="1206"/>
      <c r="CL287" s="1206"/>
      <c r="CM287" s="1206"/>
      <c r="CN287" s="1206"/>
      <c r="CO287" s="1206"/>
      <c r="CP287" s="1206"/>
      <c r="CQ287" s="1206"/>
      <c r="CR287" s="1206"/>
      <c r="CS287" s="1206"/>
      <c r="CT287" s="1206"/>
      <c r="CU287" s="1206"/>
      <c r="CV287" s="1206"/>
      <c r="CW287" s="1206"/>
      <c r="CX287" s="1206"/>
      <c r="CY287" s="1206"/>
      <c r="CZ287" s="1206"/>
      <c r="DA287" s="1206"/>
      <c r="DB287" s="1206"/>
      <c r="DC287" s="1206"/>
      <c r="DD287" s="1206"/>
      <c r="DE287" s="1206"/>
      <c r="DF287" s="1206"/>
      <c r="DG287" s="1206"/>
      <c r="DH287" s="1206"/>
      <c r="DI287" s="1206"/>
      <c r="DJ287" s="1206"/>
      <c r="DK287" s="1206"/>
      <c r="DL287" s="1206"/>
      <c r="DM287" s="1206"/>
      <c r="DN287" s="1206"/>
      <c r="DO287" s="1206"/>
      <c r="DP287" s="1206"/>
      <c r="DQ287" s="1206"/>
    </row>
    <row r="288" spans="1:121" x14ac:dyDescent="0.2">
      <c r="A288" s="1209"/>
      <c r="B288" s="1209"/>
      <c r="C288" s="1209"/>
      <c r="D288" s="1209"/>
      <c r="E288" s="1209"/>
      <c r="F288" s="1209"/>
      <c r="G288" s="1209"/>
      <c r="H288" s="1209"/>
      <c r="I288" s="1209"/>
      <c r="J288" s="1209"/>
      <c r="K288" s="1209"/>
      <c r="L288" s="1209"/>
      <c r="M288" s="1209"/>
      <c r="N288" s="1209"/>
      <c r="O288" s="1209"/>
      <c r="P288" s="1209"/>
      <c r="Q288" s="1209"/>
      <c r="R288" s="1209"/>
      <c r="S288" s="1209"/>
      <c r="T288" s="1209"/>
      <c r="U288" s="1209"/>
      <c r="V288" s="1209"/>
      <c r="W288" s="1209"/>
      <c r="X288" s="1209"/>
      <c r="Y288" s="1209"/>
      <c r="Z288" s="1209"/>
      <c r="AA288" s="1209"/>
      <c r="AB288" s="1209"/>
      <c r="AC288" s="1209"/>
      <c r="AD288" s="1209"/>
      <c r="AE288" s="1209"/>
      <c r="AF288" s="1209"/>
      <c r="AG288" s="1210"/>
      <c r="AH288" s="1210"/>
      <c r="AI288" s="1210"/>
      <c r="AJ288" s="1210"/>
      <c r="AK288" s="1206"/>
      <c r="AL288" s="1206"/>
      <c r="AM288" s="1206"/>
      <c r="AN288" s="1206"/>
      <c r="AO288" s="1206"/>
      <c r="AP288" s="1206"/>
      <c r="AQ288" s="1206"/>
      <c r="AR288" s="1206"/>
      <c r="AS288" s="1206"/>
      <c r="AT288" s="1206"/>
      <c r="AU288" s="1206"/>
      <c r="AV288" s="1206"/>
      <c r="AW288" s="1206"/>
      <c r="AX288" s="1206"/>
      <c r="AY288" s="1206"/>
      <c r="AZ288" s="1206"/>
      <c r="BA288" s="1206"/>
      <c r="BB288" s="1206"/>
      <c r="BC288" s="1206"/>
      <c r="BD288" s="1206"/>
      <c r="BE288" s="1206"/>
      <c r="BF288" s="1206"/>
      <c r="BG288" s="1206"/>
      <c r="BH288" s="1206"/>
      <c r="BI288" s="1206"/>
      <c r="BJ288" s="1206"/>
      <c r="BK288" s="1206"/>
      <c r="BL288" s="1206"/>
      <c r="BM288" s="1206"/>
      <c r="BN288" s="1206"/>
      <c r="BO288" s="1206"/>
      <c r="BP288" s="1206"/>
      <c r="BQ288" s="1206"/>
      <c r="BR288" s="1206"/>
      <c r="BS288" s="1206"/>
      <c r="BT288" s="1206"/>
      <c r="BU288" s="1206"/>
      <c r="BV288" s="1206"/>
      <c r="BW288" s="1206"/>
      <c r="BX288" s="1206"/>
      <c r="BY288" s="1206"/>
      <c r="BZ288" s="1206"/>
      <c r="CA288" s="1206"/>
      <c r="CB288" s="1206"/>
      <c r="CC288" s="1206"/>
      <c r="CD288" s="1206"/>
      <c r="CE288" s="1206"/>
      <c r="CF288" s="1206"/>
      <c r="CG288" s="1206"/>
      <c r="CH288" s="1206"/>
      <c r="CI288" s="1206"/>
      <c r="CJ288" s="1206"/>
      <c r="CK288" s="1206"/>
      <c r="CL288" s="1206"/>
      <c r="CM288" s="1206"/>
      <c r="CN288" s="1206"/>
      <c r="CO288" s="1206"/>
      <c r="CP288" s="1206"/>
      <c r="CQ288" s="1206"/>
      <c r="CR288" s="1206"/>
      <c r="CS288" s="1206"/>
      <c r="CT288" s="1206"/>
      <c r="CU288" s="1206"/>
      <c r="CV288" s="1206"/>
      <c r="CW288" s="1206"/>
      <c r="CX288" s="1206"/>
      <c r="CY288" s="1206"/>
      <c r="CZ288" s="1206"/>
      <c r="DA288" s="1206"/>
      <c r="DB288" s="1206"/>
      <c r="DC288" s="1206"/>
      <c r="DD288" s="1206"/>
      <c r="DE288" s="1206"/>
      <c r="DF288" s="1206"/>
      <c r="DG288" s="1206"/>
      <c r="DH288" s="1206"/>
      <c r="DI288" s="1206"/>
      <c r="DJ288" s="1206"/>
      <c r="DK288" s="1206"/>
      <c r="DL288" s="1206"/>
      <c r="DM288" s="1206"/>
      <c r="DN288" s="1206"/>
      <c r="DO288" s="1206"/>
      <c r="DP288" s="1206"/>
      <c r="DQ288" s="1206"/>
    </row>
    <row r="289" spans="1:121" x14ac:dyDescent="0.2">
      <c r="A289" s="1209"/>
      <c r="B289" s="1209"/>
      <c r="C289" s="1209"/>
      <c r="D289" s="1209"/>
      <c r="E289" s="1209"/>
      <c r="F289" s="1209"/>
      <c r="G289" s="1209"/>
      <c r="H289" s="1209"/>
      <c r="I289" s="1209"/>
      <c r="J289" s="1209"/>
      <c r="K289" s="1209"/>
      <c r="L289" s="1209"/>
      <c r="M289" s="1209"/>
      <c r="N289" s="1209"/>
      <c r="O289" s="1209"/>
      <c r="P289" s="1209"/>
      <c r="Q289" s="1209"/>
      <c r="R289" s="1209"/>
      <c r="S289" s="1209"/>
      <c r="T289" s="1209"/>
      <c r="U289" s="1209"/>
      <c r="V289" s="1209"/>
      <c r="W289" s="1209"/>
      <c r="X289" s="1209"/>
      <c r="Y289" s="1209"/>
      <c r="Z289" s="1209"/>
      <c r="AA289" s="1209"/>
      <c r="AB289" s="1209"/>
      <c r="AC289" s="1209"/>
      <c r="AD289" s="1209"/>
      <c r="AE289" s="1209"/>
      <c r="AF289" s="1209"/>
      <c r="AG289" s="1210"/>
      <c r="AH289" s="1210"/>
      <c r="AI289" s="1210"/>
      <c r="AJ289" s="1210"/>
      <c r="AK289" s="1206"/>
      <c r="AL289" s="1206"/>
      <c r="AM289" s="1206"/>
      <c r="AN289" s="1206"/>
      <c r="AO289" s="1206"/>
      <c r="AP289" s="1206"/>
      <c r="AQ289" s="1206"/>
      <c r="AR289" s="1206"/>
      <c r="AS289" s="1206"/>
      <c r="AT289" s="1206"/>
      <c r="AU289" s="1206"/>
      <c r="AV289" s="1206"/>
      <c r="AW289" s="1206"/>
      <c r="AX289" s="1206"/>
      <c r="AY289" s="1206"/>
      <c r="AZ289" s="1206"/>
      <c r="BA289" s="1206"/>
      <c r="BB289" s="1206"/>
      <c r="BC289" s="1206"/>
      <c r="BD289" s="1206"/>
      <c r="BE289" s="1206"/>
      <c r="BF289" s="1206"/>
      <c r="BG289" s="1206"/>
      <c r="BH289" s="1206"/>
      <c r="BI289" s="1206"/>
      <c r="BJ289" s="1206"/>
      <c r="BK289" s="1206"/>
      <c r="BL289" s="1206"/>
      <c r="BM289" s="1206"/>
      <c r="BN289" s="1206"/>
      <c r="BO289" s="1206"/>
      <c r="BP289" s="1206"/>
      <c r="BQ289" s="1206"/>
      <c r="BR289" s="1206"/>
      <c r="BS289" s="1206"/>
      <c r="BT289" s="1206"/>
      <c r="BU289" s="1206"/>
      <c r="BV289" s="1206"/>
      <c r="BW289" s="1206"/>
      <c r="BX289" s="1206"/>
      <c r="BY289" s="1206"/>
      <c r="BZ289" s="1206"/>
      <c r="CA289" s="1206"/>
      <c r="CB289" s="1206"/>
      <c r="CC289" s="1206"/>
      <c r="CD289" s="1206"/>
      <c r="CE289" s="1206"/>
      <c r="CF289" s="1206"/>
      <c r="CG289" s="1206"/>
      <c r="CH289" s="1206"/>
      <c r="CI289" s="1206"/>
      <c r="CJ289" s="1206"/>
      <c r="CK289" s="1206"/>
      <c r="CL289" s="1206"/>
      <c r="CM289" s="1206"/>
      <c r="CN289" s="1206"/>
      <c r="CO289" s="1206"/>
      <c r="CP289" s="1206"/>
      <c r="CQ289" s="1206"/>
      <c r="CR289" s="1206"/>
      <c r="CS289" s="1206"/>
      <c r="CT289" s="1206"/>
      <c r="CU289" s="1206"/>
      <c r="CV289" s="1206"/>
      <c r="CW289" s="1206"/>
      <c r="CX289" s="1206"/>
      <c r="CY289" s="1206"/>
      <c r="CZ289" s="1206"/>
      <c r="DA289" s="1206"/>
      <c r="DB289" s="1206"/>
      <c r="DC289" s="1206"/>
      <c r="DD289" s="1206"/>
      <c r="DE289" s="1206"/>
      <c r="DF289" s="1206"/>
      <c r="DG289" s="1206"/>
      <c r="DH289" s="1206"/>
      <c r="DI289" s="1206"/>
      <c r="DJ289" s="1206"/>
      <c r="DK289" s="1206"/>
      <c r="DL289" s="1206"/>
      <c r="DM289" s="1206"/>
      <c r="DN289" s="1206"/>
      <c r="DO289" s="1206"/>
      <c r="DP289" s="1206"/>
      <c r="DQ289" s="1206"/>
    </row>
    <row r="290" spans="1:121" x14ac:dyDescent="0.2">
      <c r="A290" s="1209"/>
      <c r="B290" s="1209"/>
      <c r="C290" s="1209"/>
      <c r="D290" s="1209"/>
      <c r="E290" s="1209"/>
      <c r="F290" s="1209"/>
      <c r="G290" s="1209"/>
      <c r="H290" s="1209"/>
      <c r="I290" s="1209"/>
      <c r="J290" s="1209"/>
      <c r="K290" s="1209"/>
      <c r="L290" s="1209"/>
      <c r="M290" s="1209"/>
      <c r="N290" s="1209"/>
      <c r="O290" s="1209"/>
      <c r="P290" s="1209"/>
      <c r="Q290" s="1209"/>
      <c r="R290" s="1209"/>
      <c r="S290" s="1209"/>
      <c r="T290" s="1209"/>
      <c r="U290" s="1209"/>
      <c r="V290" s="1209"/>
      <c r="W290" s="1209"/>
      <c r="X290" s="1209"/>
      <c r="Y290" s="1209"/>
      <c r="Z290" s="1209"/>
      <c r="AA290" s="1209"/>
      <c r="AB290" s="1209"/>
      <c r="AC290" s="1209"/>
      <c r="AD290" s="1209"/>
      <c r="AE290" s="1209"/>
      <c r="AF290" s="1209"/>
      <c r="AG290" s="1210"/>
      <c r="AH290" s="1210"/>
      <c r="AI290" s="1210"/>
      <c r="AJ290" s="1210"/>
      <c r="AK290" s="1206"/>
      <c r="AL290" s="1206"/>
      <c r="AM290" s="1206"/>
      <c r="AN290" s="1206"/>
      <c r="AO290" s="1206"/>
      <c r="AP290" s="1206"/>
      <c r="AQ290" s="1206"/>
      <c r="AR290" s="1206"/>
      <c r="AS290" s="1206"/>
      <c r="AT290" s="1206"/>
      <c r="AU290" s="1206"/>
      <c r="AV290" s="1206"/>
      <c r="AW290" s="1206"/>
      <c r="AX290" s="1206"/>
      <c r="AY290" s="1206"/>
      <c r="AZ290" s="1206"/>
      <c r="BA290" s="1206"/>
      <c r="BB290" s="1206"/>
      <c r="BC290" s="1206"/>
      <c r="BD290" s="1206"/>
      <c r="BE290" s="1206"/>
      <c r="BF290" s="1206"/>
      <c r="BG290" s="1206"/>
      <c r="BH290" s="1206"/>
      <c r="BI290" s="1206"/>
      <c r="BJ290" s="1206"/>
      <c r="BK290" s="1206"/>
      <c r="BL290" s="1206"/>
      <c r="BM290" s="1206"/>
      <c r="BN290" s="1206"/>
      <c r="BO290" s="1206"/>
      <c r="BP290" s="1206"/>
      <c r="BQ290" s="1206"/>
      <c r="BR290" s="1206"/>
      <c r="BS290" s="1206"/>
      <c r="BT290" s="1206"/>
      <c r="BU290" s="1206"/>
      <c r="BV290" s="1206"/>
      <c r="BW290" s="1206"/>
      <c r="BX290" s="1206"/>
      <c r="BY290" s="1206"/>
      <c r="BZ290" s="1206"/>
      <c r="CA290" s="1206"/>
      <c r="CB290" s="1206"/>
      <c r="CC290" s="1206"/>
      <c r="CD290" s="1206"/>
      <c r="CE290" s="1206"/>
      <c r="CF290" s="1206"/>
      <c r="CG290" s="1206"/>
      <c r="CH290" s="1206"/>
      <c r="CI290" s="1206"/>
      <c r="CJ290" s="1206"/>
      <c r="CK290" s="1206"/>
      <c r="CL290" s="1206"/>
      <c r="CM290" s="1206"/>
      <c r="CN290" s="1206"/>
      <c r="CO290" s="1206"/>
      <c r="CP290" s="1206"/>
      <c r="CQ290" s="1206"/>
      <c r="CR290" s="1206"/>
      <c r="CS290" s="1206"/>
      <c r="CT290" s="1206"/>
      <c r="CU290" s="1206"/>
      <c r="CV290" s="1206"/>
      <c r="CW290" s="1206"/>
      <c r="CX290" s="1206"/>
      <c r="CY290" s="1206"/>
      <c r="CZ290" s="1206"/>
      <c r="DA290" s="1206"/>
      <c r="DB290" s="1206"/>
      <c r="DC290" s="1206"/>
      <c r="DD290" s="1206"/>
      <c r="DE290" s="1206"/>
      <c r="DF290" s="1206"/>
      <c r="DG290" s="1206"/>
      <c r="DH290" s="1206"/>
      <c r="DI290" s="1206"/>
      <c r="DJ290" s="1206"/>
      <c r="DK290" s="1206"/>
      <c r="DL290" s="1206"/>
      <c r="DM290" s="1206"/>
      <c r="DN290" s="1206"/>
      <c r="DO290" s="1206"/>
      <c r="DP290" s="1206"/>
      <c r="DQ290" s="1206"/>
    </row>
    <row r="291" spans="1:121" x14ac:dyDescent="0.2">
      <c r="A291" s="1209"/>
      <c r="B291" s="1209"/>
      <c r="C291" s="1209"/>
      <c r="D291" s="1209"/>
      <c r="E291" s="1209"/>
      <c r="F291" s="1209"/>
      <c r="G291" s="1209"/>
      <c r="H291" s="1209"/>
      <c r="I291" s="1209"/>
      <c r="J291" s="1209"/>
      <c r="K291" s="1209"/>
      <c r="L291" s="1209"/>
      <c r="M291" s="1209"/>
      <c r="N291" s="1209"/>
      <c r="O291" s="1209"/>
      <c r="P291" s="1209"/>
      <c r="Q291" s="1209"/>
      <c r="R291" s="1209"/>
      <c r="S291" s="1209"/>
      <c r="T291" s="1209"/>
      <c r="U291" s="1209"/>
      <c r="V291" s="1209"/>
      <c r="W291" s="1209"/>
      <c r="X291" s="1209"/>
      <c r="Y291" s="1209"/>
      <c r="Z291" s="1209"/>
      <c r="AA291" s="1209"/>
      <c r="AB291" s="1209"/>
      <c r="AC291" s="1209"/>
      <c r="AD291" s="1209"/>
      <c r="AE291" s="1209"/>
      <c r="AF291" s="1209"/>
      <c r="AG291" s="1210"/>
      <c r="AH291" s="1210"/>
      <c r="AI291" s="1210"/>
      <c r="AJ291" s="1210"/>
      <c r="AK291" s="1206"/>
      <c r="AL291" s="1206"/>
      <c r="AM291" s="1206"/>
      <c r="AN291" s="1206"/>
      <c r="AO291" s="1206"/>
      <c r="AP291" s="1206"/>
      <c r="AQ291" s="1206"/>
      <c r="AR291" s="1206"/>
      <c r="AS291" s="1206"/>
      <c r="AT291" s="1206"/>
      <c r="AU291" s="1206"/>
      <c r="AV291" s="1206"/>
      <c r="AW291" s="1206"/>
      <c r="AX291" s="1206"/>
      <c r="AY291" s="1206"/>
      <c r="AZ291" s="1206"/>
      <c r="BA291" s="1206"/>
      <c r="BB291" s="1206"/>
      <c r="BC291" s="1206"/>
      <c r="BD291" s="1206"/>
      <c r="BE291" s="1206"/>
      <c r="BF291" s="1206"/>
      <c r="BG291" s="1206"/>
      <c r="BH291" s="1206"/>
      <c r="BI291" s="1206"/>
      <c r="BJ291" s="1206"/>
      <c r="BK291" s="1206"/>
      <c r="BL291" s="1206"/>
      <c r="BM291" s="1206"/>
      <c r="BN291" s="1206"/>
      <c r="BO291" s="1206"/>
      <c r="BP291" s="1206"/>
      <c r="BQ291" s="1206"/>
      <c r="BR291" s="1206"/>
      <c r="BS291" s="1206"/>
      <c r="BT291" s="1206"/>
      <c r="BU291" s="1206"/>
      <c r="BV291" s="1206"/>
      <c r="BW291" s="1206"/>
      <c r="BX291" s="1206"/>
      <c r="BY291" s="1206"/>
      <c r="BZ291" s="1206"/>
      <c r="CA291" s="1206"/>
      <c r="CB291" s="1206"/>
      <c r="CC291" s="1206"/>
      <c r="CD291" s="1206"/>
      <c r="CE291" s="1206"/>
      <c r="CF291" s="1206"/>
      <c r="CG291" s="1206"/>
      <c r="CH291" s="1206"/>
      <c r="CI291" s="1206"/>
      <c r="CJ291" s="1206"/>
      <c r="CK291" s="1206"/>
      <c r="CL291" s="1206"/>
      <c r="CM291" s="1206"/>
      <c r="CN291" s="1206"/>
      <c r="CO291" s="1206"/>
      <c r="CP291" s="1206"/>
      <c r="CQ291" s="1206"/>
      <c r="CR291" s="1206"/>
      <c r="CS291" s="1206"/>
      <c r="CT291" s="1206"/>
      <c r="CU291" s="1206"/>
      <c r="CV291" s="1206"/>
      <c r="CW291" s="1206"/>
      <c r="CX291" s="1206"/>
      <c r="CY291" s="1206"/>
      <c r="CZ291" s="1206"/>
      <c r="DA291" s="1206"/>
      <c r="DB291" s="1206"/>
      <c r="DC291" s="1206"/>
      <c r="DD291" s="1206"/>
      <c r="DE291" s="1206"/>
      <c r="DF291" s="1206"/>
      <c r="DG291" s="1206"/>
      <c r="DH291" s="1206"/>
      <c r="DI291" s="1206"/>
      <c r="DJ291" s="1206"/>
      <c r="DK291" s="1206"/>
      <c r="DL291" s="1206"/>
      <c r="DM291" s="1206"/>
      <c r="DN291" s="1206"/>
      <c r="DO291" s="1206"/>
      <c r="DP291" s="1206"/>
      <c r="DQ291" s="1206"/>
    </row>
    <row r="292" spans="1:121" x14ac:dyDescent="0.2">
      <c r="A292" s="1209"/>
      <c r="B292" s="1209"/>
      <c r="C292" s="1209"/>
      <c r="D292" s="1209"/>
      <c r="E292" s="1209"/>
      <c r="F292" s="1209"/>
      <c r="G292" s="1209"/>
      <c r="H292" s="1209"/>
      <c r="I292" s="1209"/>
      <c r="J292" s="1209"/>
      <c r="K292" s="1209"/>
      <c r="L292" s="1209"/>
      <c r="M292" s="1209"/>
      <c r="N292" s="1209"/>
      <c r="O292" s="1209"/>
      <c r="P292" s="1209"/>
      <c r="Q292" s="1209"/>
      <c r="R292" s="1209"/>
      <c r="S292" s="1209"/>
      <c r="T292" s="1209"/>
      <c r="U292" s="1209"/>
      <c r="V292" s="1209"/>
      <c r="W292" s="1209"/>
      <c r="X292" s="1209"/>
      <c r="Y292" s="1209"/>
      <c r="Z292" s="1209"/>
      <c r="AA292" s="1209"/>
      <c r="AB292" s="1209"/>
      <c r="AC292" s="1209"/>
      <c r="AD292" s="1209"/>
      <c r="AE292" s="1209"/>
      <c r="AF292" s="1209"/>
      <c r="AG292" s="1210"/>
      <c r="AH292" s="1210"/>
      <c r="AI292" s="1210"/>
      <c r="AJ292" s="1210"/>
      <c r="AK292" s="1206"/>
      <c r="AL292" s="1206"/>
      <c r="AM292" s="1206"/>
      <c r="AN292" s="1206"/>
      <c r="AO292" s="1206"/>
      <c r="AP292" s="1206"/>
      <c r="AQ292" s="1206"/>
      <c r="AR292" s="1206"/>
      <c r="AS292" s="1206"/>
      <c r="AT292" s="1206"/>
      <c r="AU292" s="1206"/>
      <c r="AV292" s="1206"/>
      <c r="AW292" s="1206"/>
      <c r="AX292" s="1206"/>
      <c r="AY292" s="1206"/>
      <c r="AZ292" s="1206"/>
      <c r="BA292" s="1206"/>
      <c r="BB292" s="1206"/>
      <c r="BC292" s="1206"/>
      <c r="BD292" s="1206"/>
      <c r="BE292" s="1206"/>
      <c r="BF292" s="1206"/>
      <c r="BG292" s="1206"/>
      <c r="BH292" s="1206"/>
      <c r="BI292" s="1206"/>
      <c r="BJ292" s="1206"/>
      <c r="BK292" s="1206"/>
      <c r="BL292" s="1206"/>
      <c r="BM292" s="1206"/>
      <c r="BN292" s="1206"/>
      <c r="BO292" s="1206"/>
      <c r="BP292" s="1206"/>
      <c r="BQ292" s="1206"/>
      <c r="BR292" s="1206"/>
      <c r="BS292" s="1206"/>
      <c r="BT292" s="1206"/>
      <c r="BU292" s="1206"/>
      <c r="BV292" s="1206"/>
      <c r="BW292" s="1206"/>
      <c r="BX292" s="1206"/>
      <c r="BY292" s="1206"/>
      <c r="BZ292" s="1206"/>
      <c r="CA292" s="1206"/>
      <c r="CB292" s="1206"/>
      <c r="CC292" s="1206"/>
      <c r="CD292" s="1206"/>
      <c r="CE292" s="1206"/>
      <c r="CF292" s="1206"/>
      <c r="CG292" s="1206"/>
      <c r="CH292" s="1206"/>
      <c r="CI292" s="1206"/>
      <c r="CJ292" s="1206"/>
      <c r="CK292" s="1206"/>
      <c r="CL292" s="1206"/>
      <c r="CM292" s="1206"/>
      <c r="CN292" s="1206"/>
      <c r="CO292" s="1206"/>
      <c r="CP292" s="1206"/>
      <c r="CQ292" s="1206"/>
      <c r="CR292" s="1206"/>
      <c r="CS292" s="1206"/>
      <c r="CT292" s="1206"/>
      <c r="CU292" s="1206"/>
      <c r="CV292" s="1206"/>
      <c r="CW292" s="1206"/>
      <c r="CX292" s="1206"/>
      <c r="CY292" s="1206"/>
      <c r="CZ292" s="1206"/>
      <c r="DA292" s="1206"/>
      <c r="DB292" s="1206"/>
      <c r="DC292" s="1206"/>
      <c r="DD292" s="1206"/>
      <c r="DE292" s="1206"/>
      <c r="DF292" s="1206"/>
      <c r="DG292" s="1206"/>
      <c r="DH292" s="1206"/>
      <c r="DI292" s="1206"/>
      <c r="DJ292" s="1206"/>
      <c r="DK292" s="1206"/>
      <c r="DL292" s="1206"/>
      <c r="DM292" s="1206"/>
      <c r="DN292" s="1206"/>
      <c r="DO292" s="1206"/>
      <c r="DP292" s="1206"/>
      <c r="DQ292" s="1206"/>
    </row>
    <row r="293" spans="1:121" x14ac:dyDescent="0.2">
      <c r="A293" s="1209"/>
      <c r="B293" s="1209"/>
      <c r="C293" s="1209"/>
      <c r="D293" s="1209"/>
      <c r="E293" s="1209"/>
      <c r="F293" s="1209"/>
      <c r="G293" s="1209"/>
      <c r="H293" s="1209"/>
      <c r="I293" s="1209"/>
      <c r="J293" s="1209"/>
      <c r="K293" s="1209"/>
      <c r="L293" s="1209"/>
      <c r="M293" s="1209"/>
      <c r="N293" s="1209"/>
      <c r="O293" s="1209"/>
      <c r="P293" s="1209"/>
      <c r="Q293" s="1209"/>
      <c r="R293" s="1209"/>
      <c r="S293" s="1209"/>
      <c r="T293" s="1209"/>
      <c r="U293" s="1209"/>
      <c r="V293" s="1209"/>
      <c r="W293" s="1209"/>
      <c r="X293" s="1209"/>
      <c r="Y293" s="1209"/>
      <c r="Z293" s="1209"/>
      <c r="AA293" s="1209"/>
      <c r="AB293" s="1209"/>
      <c r="AC293" s="1209"/>
      <c r="AD293" s="1209"/>
      <c r="AE293" s="1209"/>
      <c r="AF293" s="1209"/>
      <c r="AG293" s="1210"/>
      <c r="AH293" s="1210"/>
      <c r="AI293" s="1210"/>
      <c r="AJ293" s="1210"/>
      <c r="AK293" s="1206"/>
      <c r="AL293" s="1206"/>
      <c r="AM293" s="1206"/>
      <c r="AN293" s="1206"/>
      <c r="AO293" s="1206"/>
      <c r="AP293" s="1206"/>
      <c r="AQ293" s="1206"/>
      <c r="AR293" s="1206"/>
      <c r="AS293" s="1206"/>
      <c r="AT293" s="1206"/>
      <c r="AU293" s="1206"/>
      <c r="AV293" s="1206"/>
      <c r="AW293" s="1206"/>
      <c r="AX293" s="1206"/>
      <c r="AY293" s="1206"/>
      <c r="AZ293" s="1206"/>
      <c r="BA293" s="1206"/>
      <c r="BB293" s="1206"/>
      <c r="BC293" s="1206"/>
      <c r="BD293" s="1206"/>
      <c r="BE293" s="1206"/>
      <c r="BF293" s="1206"/>
      <c r="BG293" s="1206"/>
      <c r="BH293" s="1206"/>
      <c r="BI293" s="1206"/>
      <c r="BJ293" s="1206"/>
      <c r="BK293" s="1206"/>
      <c r="BL293" s="1206"/>
      <c r="BM293" s="1206"/>
      <c r="BN293" s="1206"/>
      <c r="BO293" s="1206"/>
      <c r="BP293" s="1206"/>
      <c r="BQ293" s="1206"/>
      <c r="BR293" s="1206"/>
      <c r="BS293" s="1206"/>
      <c r="BT293" s="1206"/>
      <c r="BU293" s="1206"/>
      <c r="BV293" s="1206"/>
      <c r="BW293" s="1206"/>
      <c r="BX293" s="1206"/>
      <c r="BY293" s="1206"/>
      <c r="BZ293" s="1206"/>
      <c r="CA293" s="1206"/>
      <c r="CB293" s="1206"/>
      <c r="CC293" s="1206"/>
      <c r="CD293" s="1206"/>
      <c r="CE293" s="1206"/>
      <c r="CF293" s="1206"/>
      <c r="CG293" s="1206"/>
      <c r="CH293" s="1206"/>
      <c r="CI293" s="1206"/>
      <c r="CJ293" s="1206"/>
      <c r="CK293" s="1206"/>
      <c r="CL293" s="1206"/>
      <c r="CM293" s="1206"/>
      <c r="CN293" s="1206"/>
      <c r="CO293" s="1206"/>
      <c r="CP293" s="1206"/>
      <c r="CQ293" s="1206"/>
      <c r="CR293" s="1206"/>
      <c r="CS293" s="1206"/>
      <c r="CT293" s="1206"/>
      <c r="CU293" s="1206"/>
      <c r="CV293" s="1206"/>
      <c r="CW293" s="1206"/>
      <c r="CX293" s="1206"/>
      <c r="CY293" s="1206"/>
      <c r="CZ293" s="1206"/>
      <c r="DA293" s="1206"/>
      <c r="DB293" s="1206"/>
      <c r="DC293" s="1206"/>
      <c r="DD293" s="1206"/>
      <c r="DE293" s="1206"/>
      <c r="DF293" s="1206"/>
      <c r="DG293" s="1206"/>
      <c r="DH293" s="1206"/>
      <c r="DI293" s="1206"/>
      <c r="DJ293" s="1206"/>
      <c r="DK293" s="1206"/>
      <c r="DL293" s="1206"/>
      <c r="DM293" s="1206"/>
      <c r="DN293" s="1206"/>
      <c r="DO293" s="1206"/>
      <c r="DP293" s="1206"/>
      <c r="DQ293" s="1206"/>
    </row>
    <row r="294" spans="1:121" x14ac:dyDescent="0.2">
      <c r="A294" s="1209"/>
      <c r="B294" s="1209"/>
      <c r="C294" s="1209"/>
      <c r="D294" s="1209"/>
      <c r="E294" s="1209"/>
      <c r="F294" s="1209"/>
      <c r="G294" s="1209"/>
      <c r="H294" s="1209"/>
      <c r="I294" s="1209"/>
      <c r="J294" s="1209"/>
      <c r="K294" s="1209"/>
      <c r="L294" s="1209"/>
      <c r="M294" s="1209"/>
      <c r="N294" s="1209"/>
      <c r="O294" s="1209"/>
      <c r="P294" s="1209"/>
      <c r="Q294" s="1209"/>
      <c r="R294" s="1209"/>
      <c r="S294" s="1209"/>
      <c r="T294" s="1209"/>
      <c r="U294" s="1209"/>
      <c r="V294" s="1209"/>
      <c r="W294" s="1209"/>
      <c r="X294" s="1209"/>
      <c r="Y294" s="1209"/>
      <c r="Z294" s="1209"/>
      <c r="AA294" s="1209"/>
      <c r="AB294" s="1209"/>
      <c r="AC294" s="1209"/>
      <c r="AD294" s="1209"/>
      <c r="AE294" s="1209"/>
      <c r="AF294" s="1209"/>
      <c r="AG294" s="1210"/>
      <c r="AH294" s="1210"/>
      <c r="AI294" s="1210"/>
      <c r="AJ294" s="1210"/>
      <c r="AK294" s="1206"/>
      <c r="AL294" s="1206"/>
      <c r="AM294" s="1206"/>
      <c r="AN294" s="1206"/>
      <c r="AO294" s="1206"/>
      <c r="AP294" s="1206"/>
      <c r="AQ294" s="1206"/>
      <c r="AR294" s="1206"/>
      <c r="AS294" s="1206"/>
      <c r="AT294" s="1206"/>
      <c r="AU294" s="1206"/>
      <c r="AV294" s="1206"/>
      <c r="AW294" s="1206"/>
      <c r="AX294" s="1206"/>
      <c r="AY294" s="1206"/>
      <c r="AZ294" s="1206"/>
      <c r="BA294" s="1206"/>
      <c r="BB294" s="1206"/>
      <c r="BC294" s="1206"/>
      <c r="BD294" s="1206"/>
      <c r="BE294" s="1206"/>
      <c r="BF294" s="1206"/>
      <c r="BG294" s="1206"/>
      <c r="BH294" s="1206"/>
      <c r="BI294" s="1206"/>
      <c r="BJ294" s="1206"/>
      <c r="BK294" s="1206"/>
      <c r="BL294" s="1206"/>
      <c r="BM294" s="1206"/>
      <c r="BN294" s="1206"/>
      <c r="BO294" s="1206"/>
      <c r="BP294" s="1206"/>
      <c r="BQ294" s="1206"/>
      <c r="BR294" s="1206"/>
      <c r="BS294" s="1206"/>
      <c r="BT294" s="1206"/>
      <c r="BU294" s="1206"/>
      <c r="BV294" s="1206"/>
      <c r="BW294" s="1206"/>
      <c r="BX294" s="1206"/>
      <c r="BY294" s="1206"/>
      <c r="BZ294" s="1206"/>
      <c r="CA294" s="1206"/>
      <c r="CB294" s="1206"/>
      <c r="CC294" s="1206"/>
      <c r="CD294" s="1206"/>
      <c r="CE294" s="1206"/>
      <c r="CF294" s="1206"/>
      <c r="CG294" s="1206"/>
      <c r="CH294" s="1206"/>
      <c r="CI294" s="1206"/>
      <c r="CJ294" s="1206"/>
      <c r="CK294" s="1206"/>
      <c r="CL294" s="1206"/>
      <c r="CM294" s="1206"/>
      <c r="CN294" s="1206"/>
      <c r="CO294" s="1206"/>
      <c r="CP294" s="1206"/>
      <c r="CQ294" s="1206"/>
      <c r="CR294" s="1206"/>
      <c r="CS294" s="1206"/>
      <c r="CT294" s="1206"/>
      <c r="CU294" s="1206"/>
      <c r="CV294" s="1206"/>
      <c r="CW294" s="1206"/>
      <c r="CX294" s="1206"/>
      <c r="CY294" s="1206"/>
      <c r="CZ294" s="1206"/>
      <c r="DA294" s="1206"/>
      <c r="DB294" s="1206"/>
      <c r="DC294" s="1206"/>
      <c r="DD294" s="1206"/>
      <c r="DE294" s="1206"/>
      <c r="DF294" s="1206"/>
      <c r="DG294" s="1206"/>
      <c r="DH294" s="1206"/>
      <c r="DI294" s="1206"/>
      <c r="DJ294" s="1206"/>
      <c r="DK294" s="1206"/>
      <c r="DL294" s="1206"/>
      <c r="DM294" s="1206"/>
      <c r="DN294" s="1206"/>
      <c r="DO294" s="1206"/>
      <c r="DP294" s="1206"/>
      <c r="DQ294" s="1206"/>
    </row>
    <row r="295" spans="1:121" x14ac:dyDescent="0.2">
      <c r="A295" s="1209"/>
      <c r="B295" s="1209"/>
      <c r="C295" s="1209"/>
      <c r="D295" s="1209"/>
      <c r="E295" s="1209"/>
      <c r="F295" s="1209"/>
      <c r="G295" s="1209"/>
      <c r="H295" s="1209"/>
      <c r="I295" s="1209"/>
      <c r="J295" s="1209"/>
      <c r="K295" s="1209"/>
      <c r="L295" s="1209"/>
      <c r="M295" s="1209"/>
      <c r="N295" s="1209"/>
      <c r="O295" s="1209"/>
      <c r="P295" s="1209"/>
      <c r="Q295" s="1209"/>
      <c r="R295" s="1209"/>
      <c r="S295" s="1209"/>
      <c r="T295" s="1209"/>
      <c r="U295" s="1209"/>
      <c r="V295" s="1209"/>
      <c r="W295" s="1209"/>
      <c r="X295" s="1209"/>
      <c r="Y295" s="1209"/>
      <c r="Z295" s="1209"/>
      <c r="AA295" s="1209"/>
      <c r="AB295" s="1209"/>
      <c r="AC295" s="1209"/>
      <c r="AD295" s="1209"/>
      <c r="AE295" s="1209"/>
      <c r="AF295" s="1209"/>
      <c r="AG295" s="1210"/>
      <c r="AH295" s="1210"/>
      <c r="AI295" s="1210"/>
      <c r="AJ295" s="1210"/>
      <c r="AK295" s="1206"/>
      <c r="AL295" s="1206"/>
      <c r="AM295" s="1206"/>
      <c r="AN295" s="1206"/>
      <c r="AO295" s="1206"/>
      <c r="AP295" s="1206"/>
      <c r="AQ295" s="1206"/>
      <c r="AR295" s="1206"/>
      <c r="AS295" s="1206"/>
      <c r="AT295" s="1206"/>
      <c r="AU295" s="1206"/>
      <c r="AV295" s="1206"/>
      <c r="AW295" s="1206"/>
      <c r="AX295" s="1206"/>
      <c r="AY295" s="1206"/>
      <c r="AZ295" s="1206"/>
      <c r="BA295" s="1206"/>
      <c r="BB295" s="1206"/>
      <c r="BC295" s="1206"/>
      <c r="BD295" s="1206"/>
      <c r="BE295" s="1206"/>
      <c r="BF295" s="1206"/>
      <c r="BG295" s="1206"/>
      <c r="BH295" s="1206"/>
      <c r="BI295" s="1206"/>
      <c r="BJ295" s="1206"/>
      <c r="BK295" s="1206"/>
      <c r="BL295" s="1206"/>
      <c r="BM295" s="1206"/>
      <c r="BN295" s="1206"/>
      <c r="BO295" s="1206"/>
      <c r="BP295" s="1206"/>
      <c r="BQ295" s="1206"/>
      <c r="BR295" s="1206"/>
      <c r="BS295" s="1206"/>
      <c r="BT295" s="1206"/>
      <c r="BU295" s="1206"/>
      <c r="BV295" s="1206"/>
      <c r="BW295" s="1206"/>
      <c r="BX295" s="1206"/>
      <c r="BY295" s="1206"/>
      <c r="BZ295" s="1206"/>
      <c r="CA295" s="1206"/>
      <c r="CB295" s="1206"/>
      <c r="CC295" s="1206"/>
      <c r="CD295" s="1206"/>
      <c r="CE295" s="1206"/>
      <c r="CF295" s="1206"/>
      <c r="CG295" s="1206"/>
      <c r="CH295" s="1206"/>
      <c r="CI295" s="1206"/>
      <c r="CJ295" s="1206"/>
      <c r="CK295" s="1206"/>
      <c r="CL295" s="1206"/>
      <c r="CM295" s="1206"/>
      <c r="CN295" s="1206"/>
      <c r="CO295" s="1206"/>
      <c r="CP295" s="1206"/>
      <c r="CQ295" s="1206"/>
      <c r="CR295" s="1206"/>
      <c r="CS295" s="1206"/>
      <c r="CT295" s="1206"/>
      <c r="CU295" s="1206"/>
      <c r="CV295" s="1206"/>
      <c r="CW295" s="1206"/>
      <c r="CX295" s="1206"/>
      <c r="CY295" s="1206"/>
      <c r="CZ295" s="1206"/>
      <c r="DA295" s="1206"/>
      <c r="DB295" s="1206"/>
      <c r="DC295" s="1206"/>
      <c r="DD295" s="1206"/>
      <c r="DE295" s="1206"/>
      <c r="DF295" s="1206"/>
      <c r="DG295" s="1206"/>
      <c r="DH295" s="1206"/>
      <c r="DI295" s="1206"/>
      <c r="DJ295" s="1206"/>
      <c r="DK295" s="1206"/>
      <c r="DL295" s="1206"/>
      <c r="DM295" s="1206"/>
      <c r="DN295" s="1206"/>
      <c r="DO295" s="1206"/>
      <c r="DP295" s="1206"/>
      <c r="DQ295" s="1206"/>
    </row>
    <row r="296" spans="1:121" x14ac:dyDescent="0.2">
      <c r="A296" s="1209"/>
      <c r="B296" s="1209"/>
      <c r="C296" s="1209"/>
      <c r="D296" s="1209"/>
      <c r="E296" s="1209"/>
      <c r="F296" s="1209"/>
      <c r="G296" s="1209"/>
      <c r="H296" s="1209"/>
      <c r="I296" s="1209"/>
      <c r="J296" s="1209"/>
      <c r="K296" s="1209"/>
      <c r="L296" s="1209"/>
      <c r="M296" s="1209"/>
      <c r="N296" s="1209"/>
      <c r="O296" s="1209"/>
      <c r="P296" s="1209"/>
      <c r="Q296" s="1209"/>
      <c r="R296" s="1209"/>
      <c r="S296" s="1209"/>
      <c r="T296" s="1209"/>
      <c r="U296" s="1209"/>
      <c r="V296" s="1209"/>
      <c r="W296" s="1209"/>
      <c r="X296" s="1209"/>
      <c r="Y296" s="1209"/>
      <c r="Z296" s="1209"/>
      <c r="AA296" s="1209"/>
      <c r="AB296" s="1209"/>
      <c r="AC296" s="1209"/>
      <c r="AD296" s="1209"/>
      <c r="AE296" s="1209"/>
      <c r="AF296" s="1209"/>
      <c r="AG296" s="1210"/>
      <c r="AH296" s="1210"/>
      <c r="AI296" s="1210"/>
      <c r="AJ296" s="1210"/>
      <c r="AK296" s="1206"/>
      <c r="AL296" s="1206"/>
      <c r="AM296" s="1206"/>
      <c r="AN296" s="1206"/>
      <c r="AO296" s="1206"/>
      <c r="AP296" s="1206"/>
      <c r="AQ296" s="1206"/>
      <c r="AR296" s="1206"/>
      <c r="AS296" s="1206"/>
      <c r="AT296" s="1206"/>
      <c r="AU296" s="1206"/>
      <c r="AV296" s="1206"/>
      <c r="AW296" s="1206"/>
      <c r="AX296" s="1206"/>
      <c r="AY296" s="1206"/>
      <c r="AZ296" s="1206"/>
      <c r="BA296" s="1206"/>
      <c r="BB296" s="1206"/>
      <c r="BC296" s="1206"/>
      <c r="BD296" s="1206"/>
      <c r="BE296" s="1206"/>
      <c r="BF296" s="1206"/>
      <c r="BG296" s="1206"/>
      <c r="BH296" s="1206"/>
      <c r="BI296" s="1206"/>
      <c r="BJ296" s="1206"/>
      <c r="BK296" s="1206"/>
      <c r="BL296" s="1206"/>
      <c r="BM296" s="1206"/>
      <c r="BN296" s="1206"/>
      <c r="BO296" s="1206"/>
      <c r="BP296" s="1206"/>
      <c r="BQ296" s="1206"/>
      <c r="BR296" s="1206"/>
      <c r="BS296" s="1206"/>
      <c r="BT296" s="1206"/>
      <c r="BU296" s="1206"/>
      <c r="BV296" s="1206"/>
      <c r="BW296" s="1206"/>
      <c r="BX296" s="1206"/>
      <c r="BY296" s="1206"/>
      <c r="BZ296" s="1206"/>
      <c r="CA296" s="1206"/>
      <c r="CB296" s="1206"/>
      <c r="CC296" s="1206"/>
      <c r="CD296" s="1206"/>
      <c r="CE296" s="1206"/>
      <c r="CF296" s="1206"/>
      <c r="CG296" s="1206"/>
      <c r="CH296" s="1206"/>
      <c r="CI296" s="1206"/>
      <c r="CJ296" s="1206"/>
      <c r="CK296" s="1206"/>
      <c r="CL296" s="1206"/>
      <c r="CM296" s="1206"/>
      <c r="CN296" s="1206"/>
      <c r="CO296" s="1206"/>
      <c r="CP296" s="1206"/>
      <c r="CQ296" s="1206"/>
      <c r="CR296" s="1206"/>
      <c r="CS296" s="1206"/>
      <c r="CT296" s="1206"/>
      <c r="CU296" s="1206"/>
      <c r="CV296" s="1206"/>
      <c r="CW296" s="1206"/>
      <c r="CX296" s="1206"/>
      <c r="CY296" s="1206"/>
      <c r="CZ296" s="1206"/>
      <c r="DA296" s="1206"/>
      <c r="DB296" s="1206"/>
      <c r="DC296" s="1206"/>
      <c r="DD296" s="1206"/>
      <c r="DE296" s="1206"/>
      <c r="DF296" s="1206"/>
      <c r="DG296" s="1206"/>
      <c r="DH296" s="1206"/>
      <c r="DI296" s="1206"/>
      <c r="DJ296" s="1206"/>
      <c r="DK296" s="1206"/>
      <c r="DL296" s="1206"/>
      <c r="DM296" s="1206"/>
      <c r="DN296" s="1206"/>
      <c r="DO296" s="1206"/>
      <c r="DP296" s="1206"/>
      <c r="DQ296" s="1206"/>
    </row>
    <row r="297" spans="1:121" x14ac:dyDescent="0.2">
      <c r="A297" s="1209"/>
      <c r="B297" s="1209"/>
      <c r="C297" s="1209"/>
      <c r="D297" s="1209"/>
      <c r="E297" s="1209"/>
      <c r="F297" s="1209"/>
      <c r="G297" s="1209"/>
      <c r="H297" s="1209"/>
      <c r="I297" s="1209"/>
      <c r="J297" s="1209"/>
      <c r="K297" s="1209"/>
      <c r="L297" s="1209"/>
      <c r="M297" s="1209"/>
      <c r="N297" s="1209"/>
      <c r="O297" s="1209"/>
      <c r="P297" s="1209"/>
      <c r="Q297" s="1209"/>
      <c r="R297" s="1209"/>
      <c r="S297" s="1209"/>
      <c r="T297" s="1209"/>
      <c r="U297" s="1209"/>
      <c r="V297" s="1209"/>
      <c r="W297" s="1209"/>
      <c r="X297" s="1209"/>
      <c r="Y297" s="1209"/>
      <c r="Z297" s="1209"/>
      <c r="AA297" s="1209"/>
      <c r="AB297" s="1209"/>
      <c r="AC297" s="1209"/>
      <c r="AD297" s="1209"/>
      <c r="AE297" s="1209"/>
      <c r="AF297" s="1209"/>
      <c r="AG297" s="1210"/>
      <c r="AH297" s="1210"/>
      <c r="AI297" s="1210"/>
      <c r="AJ297" s="1210"/>
      <c r="AK297" s="1206"/>
      <c r="AL297" s="1206"/>
      <c r="AM297" s="1206"/>
      <c r="AN297" s="1206"/>
      <c r="AO297" s="1206"/>
      <c r="AP297" s="1206"/>
      <c r="AQ297" s="1206"/>
      <c r="AR297" s="1206"/>
      <c r="AS297" s="1206"/>
      <c r="AT297" s="1206"/>
      <c r="AU297" s="1206"/>
      <c r="AV297" s="1206"/>
      <c r="AW297" s="1206"/>
      <c r="AX297" s="1206"/>
      <c r="AY297" s="1206"/>
      <c r="AZ297" s="1206"/>
      <c r="BA297" s="1206"/>
      <c r="BB297" s="1206"/>
      <c r="BC297" s="1206"/>
      <c r="BD297" s="1206"/>
      <c r="BE297" s="1206"/>
      <c r="BF297" s="1206"/>
      <c r="BG297" s="1206"/>
      <c r="BH297" s="1206"/>
      <c r="BI297" s="1206"/>
      <c r="BJ297" s="1206"/>
      <c r="BK297" s="1206"/>
      <c r="BL297" s="1206"/>
      <c r="BM297" s="1206"/>
      <c r="BN297" s="1206"/>
      <c r="BO297" s="1206"/>
      <c r="BP297" s="1206"/>
      <c r="BQ297" s="1206"/>
      <c r="BR297" s="1206"/>
      <c r="BS297" s="1206"/>
      <c r="BT297" s="1206"/>
      <c r="BU297" s="1206"/>
      <c r="BV297" s="1206"/>
      <c r="BW297" s="1206"/>
      <c r="BX297" s="1206"/>
      <c r="BY297" s="1206"/>
      <c r="BZ297" s="1206"/>
      <c r="CA297" s="1206"/>
      <c r="CB297" s="1206"/>
      <c r="CC297" s="1206"/>
      <c r="CD297" s="1206"/>
      <c r="CE297" s="1206"/>
      <c r="CF297" s="1206"/>
      <c r="CG297" s="1206"/>
      <c r="CH297" s="1206"/>
      <c r="CI297" s="1206"/>
      <c r="CJ297" s="1206"/>
      <c r="CK297" s="1206"/>
      <c r="CL297" s="1206"/>
      <c r="CM297" s="1206"/>
      <c r="CN297" s="1206"/>
      <c r="CO297" s="1206"/>
      <c r="CP297" s="1206"/>
      <c r="CQ297" s="1206"/>
      <c r="CR297" s="1206"/>
      <c r="CS297" s="1206"/>
      <c r="CT297" s="1206"/>
      <c r="CU297" s="1206"/>
      <c r="CV297" s="1206"/>
      <c r="CW297" s="1206"/>
      <c r="CX297" s="1206"/>
      <c r="CY297" s="1206"/>
      <c r="CZ297" s="1206"/>
      <c r="DA297" s="1206"/>
      <c r="DB297" s="1206"/>
      <c r="DC297" s="1206"/>
      <c r="DD297" s="1206"/>
      <c r="DE297" s="1206"/>
      <c r="DF297" s="1206"/>
      <c r="DG297" s="1206"/>
      <c r="DH297" s="1206"/>
      <c r="DI297" s="1206"/>
      <c r="DJ297" s="1206"/>
      <c r="DK297" s="1206"/>
      <c r="DL297" s="1206"/>
      <c r="DM297" s="1206"/>
      <c r="DN297" s="1206"/>
      <c r="DO297" s="1206"/>
      <c r="DP297" s="1206"/>
      <c r="DQ297" s="1206"/>
    </row>
    <row r="298" spans="1:121" x14ac:dyDescent="0.2">
      <c r="A298" s="1209"/>
      <c r="B298" s="1209"/>
      <c r="C298" s="1209"/>
      <c r="D298" s="1209"/>
      <c r="E298" s="1209"/>
      <c r="F298" s="1209"/>
      <c r="G298" s="1209"/>
      <c r="H298" s="1209"/>
      <c r="I298" s="1209"/>
      <c r="J298" s="1209"/>
      <c r="K298" s="1209"/>
      <c r="L298" s="1209"/>
      <c r="M298" s="1209"/>
      <c r="N298" s="1209"/>
      <c r="O298" s="1209"/>
      <c r="P298" s="1209"/>
      <c r="Q298" s="1209"/>
      <c r="R298" s="1209"/>
      <c r="S298" s="1209"/>
      <c r="T298" s="1209"/>
      <c r="U298" s="1209"/>
      <c r="V298" s="1209"/>
      <c r="W298" s="1209"/>
      <c r="X298" s="1209"/>
      <c r="Y298" s="1209"/>
      <c r="Z298" s="1209"/>
      <c r="AA298" s="1209"/>
      <c r="AB298" s="1209"/>
      <c r="AC298" s="1209"/>
      <c r="AD298" s="1209"/>
      <c r="AE298" s="1209"/>
      <c r="AF298" s="1209"/>
      <c r="AG298" s="1210"/>
      <c r="AH298" s="1210"/>
      <c r="AI298" s="1210"/>
      <c r="AJ298" s="1210"/>
      <c r="AK298" s="1206"/>
      <c r="AL298" s="1206"/>
      <c r="AM298" s="1206"/>
      <c r="AN298" s="1206"/>
      <c r="AO298" s="1206"/>
      <c r="AP298" s="1206"/>
      <c r="AQ298" s="1206"/>
      <c r="AR298" s="1206"/>
      <c r="AS298" s="1206"/>
      <c r="AT298" s="1206"/>
      <c r="AU298" s="1206"/>
      <c r="AV298" s="1206"/>
      <c r="AW298" s="1206"/>
      <c r="AX298" s="1206"/>
      <c r="AY298" s="1206"/>
      <c r="AZ298" s="1206"/>
      <c r="BA298" s="1206"/>
      <c r="BB298" s="1206"/>
      <c r="BC298" s="1206"/>
      <c r="BD298" s="1206"/>
      <c r="BE298" s="1206"/>
      <c r="BF298" s="1206"/>
      <c r="BG298" s="1206"/>
      <c r="BH298" s="1206"/>
      <c r="BI298" s="1206"/>
      <c r="BJ298" s="1206"/>
      <c r="BK298" s="1206"/>
      <c r="BL298" s="1206"/>
      <c r="BM298" s="1206"/>
      <c r="BN298" s="1206"/>
      <c r="BO298" s="1206"/>
      <c r="BP298" s="1206"/>
      <c r="BQ298" s="1206"/>
      <c r="BR298" s="1206"/>
      <c r="BS298" s="1206"/>
      <c r="BT298" s="1206"/>
      <c r="BU298" s="1206"/>
      <c r="BV298" s="1206"/>
      <c r="BW298" s="1206"/>
      <c r="BX298" s="1206"/>
      <c r="BY298" s="1206"/>
      <c r="BZ298" s="1206"/>
      <c r="CA298" s="1206"/>
      <c r="CB298" s="1206"/>
      <c r="CC298" s="1206"/>
      <c r="CD298" s="1206"/>
      <c r="CE298" s="1206"/>
      <c r="CF298" s="1206"/>
      <c r="CG298" s="1206"/>
      <c r="CH298" s="1206"/>
      <c r="CI298" s="1206"/>
      <c r="CJ298" s="1206"/>
      <c r="CK298" s="1206"/>
      <c r="CL298" s="1206"/>
      <c r="CM298" s="1206"/>
      <c r="CN298" s="1206"/>
      <c r="CO298" s="1206"/>
      <c r="CP298" s="1206"/>
      <c r="CQ298" s="1206"/>
      <c r="CR298" s="1206"/>
      <c r="CS298" s="1206"/>
      <c r="CT298" s="1206"/>
      <c r="CU298" s="1206"/>
      <c r="CV298" s="1206"/>
      <c r="CW298" s="1206"/>
      <c r="CX298" s="1206"/>
      <c r="CY298" s="1206"/>
      <c r="CZ298" s="1206"/>
      <c r="DA298" s="1206"/>
      <c r="DB298" s="1206"/>
      <c r="DC298" s="1206"/>
      <c r="DD298" s="1206"/>
      <c r="DE298" s="1206"/>
      <c r="DF298" s="1206"/>
      <c r="DG298" s="1206"/>
      <c r="DH298" s="1206"/>
      <c r="DI298" s="1206"/>
      <c r="DJ298" s="1206"/>
      <c r="DK298" s="1206"/>
      <c r="DL298" s="1206"/>
      <c r="DM298" s="1206"/>
      <c r="DN298" s="1206"/>
      <c r="DO298" s="1206"/>
      <c r="DP298" s="1206"/>
      <c r="DQ298" s="1206"/>
    </row>
    <row r="299" spans="1:121" x14ac:dyDescent="0.2">
      <c r="C299" s="1206"/>
      <c r="D299" s="1206"/>
      <c r="E299" s="1206"/>
      <c r="F299" s="1206"/>
      <c r="G299" s="1206"/>
      <c r="H299" s="1206"/>
      <c r="I299" s="1206"/>
      <c r="J299" s="1206"/>
      <c r="K299" s="1206"/>
      <c r="L299" s="1206"/>
      <c r="M299" s="1206"/>
      <c r="N299" s="1206"/>
      <c r="O299" s="1206"/>
      <c r="P299" s="1206"/>
      <c r="Q299" s="1206"/>
      <c r="R299" s="1206"/>
      <c r="S299" s="1206"/>
      <c r="T299" s="1206"/>
      <c r="U299" s="1206"/>
      <c r="V299" s="1206"/>
      <c r="W299" s="1206"/>
      <c r="X299" s="1206"/>
      <c r="Y299" s="1206"/>
      <c r="Z299" s="1206"/>
      <c r="AA299" s="1206"/>
      <c r="AB299" s="1206"/>
      <c r="AC299" s="1206"/>
      <c r="AD299" s="1206"/>
      <c r="AE299" s="1206"/>
      <c r="AF299" s="1206"/>
      <c r="AG299" s="1210"/>
      <c r="AH299" s="1210"/>
      <c r="AI299" s="1210"/>
      <c r="AJ299" s="1210"/>
      <c r="AK299" s="1206"/>
      <c r="AL299" s="1206"/>
      <c r="AM299" s="1206"/>
      <c r="AN299" s="1206"/>
      <c r="AO299" s="1206"/>
      <c r="AP299" s="1206"/>
      <c r="AQ299" s="1206"/>
      <c r="AR299" s="1206"/>
      <c r="AS299" s="1206"/>
      <c r="AT299" s="1206"/>
      <c r="AU299" s="1206"/>
      <c r="AV299" s="1206"/>
      <c r="AW299" s="1206"/>
      <c r="AX299" s="1206"/>
      <c r="AY299" s="1206"/>
      <c r="AZ299" s="1206"/>
      <c r="BA299" s="1206"/>
      <c r="BB299" s="1206"/>
      <c r="BC299" s="1206"/>
      <c r="BD299" s="1206"/>
      <c r="BE299" s="1206"/>
      <c r="BF299" s="1206"/>
      <c r="BG299" s="1206"/>
      <c r="BH299" s="1206"/>
      <c r="BI299" s="1206"/>
      <c r="BJ299" s="1206"/>
      <c r="BK299" s="1206"/>
      <c r="BL299" s="1206"/>
      <c r="BM299" s="1206"/>
      <c r="BN299" s="1206"/>
      <c r="BO299" s="1206"/>
      <c r="BP299" s="1206"/>
      <c r="BQ299" s="1206"/>
      <c r="BR299" s="1206"/>
      <c r="BS299" s="1206"/>
      <c r="BT299" s="1206"/>
      <c r="BU299" s="1206"/>
      <c r="BV299" s="1206"/>
      <c r="BW299" s="1206"/>
      <c r="BX299" s="1206"/>
      <c r="BY299" s="1206"/>
      <c r="BZ299" s="1206"/>
      <c r="CA299" s="1206"/>
      <c r="CB299" s="1206"/>
      <c r="CC299" s="1206"/>
      <c r="CD299" s="1206"/>
      <c r="CE299" s="1206"/>
      <c r="CF299" s="1206"/>
      <c r="CG299" s="1206"/>
      <c r="CH299" s="1206"/>
      <c r="CI299" s="1206"/>
      <c r="CJ299" s="1206"/>
      <c r="CK299" s="1206"/>
      <c r="CL299" s="1206"/>
      <c r="CM299" s="1206"/>
      <c r="CN299" s="1206"/>
      <c r="CO299" s="1206"/>
      <c r="CP299" s="1206"/>
      <c r="CQ299" s="1206"/>
      <c r="CR299" s="1206"/>
      <c r="CS299" s="1206"/>
      <c r="CT299" s="1206"/>
      <c r="CU299" s="1206"/>
      <c r="CV299" s="1206"/>
      <c r="CW299" s="1206"/>
      <c r="CX299" s="1206"/>
      <c r="CY299" s="1206"/>
      <c r="CZ299" s="1206"/>
      <c r="DA299" s="1206"/>
      <c r="DB299" s="1206"/>
      <c r="DC299" s="1206"/>
      <c r="DD299" s="1206"/>
      <c r="DE299" s="1206"/>
      <c r="DF299" s="1206"/>
      <c r="DG299" s="1206"/>
      <c r="DH299" s="1206"/>
      <c r="DI299" s="1206"/>
      <c r="DJ299" s="1206"/>
      <c r="DK299" s="1206"/>
      <c r="DL299" s="1206"/>
      <c r="DM299" s="1206"/>
      <c r="DN299" s="1206"/>
      <c r="DO299" s="1206"/>
      <c r="DP299" s="1206"/>
      <c r="DQ299" s="1206"/>
    </row>
    <row r="300" spans="1:121" x14ac:dyDescent="0.2">
      <c r="C300" s="1206"/>
      <c r="D300" s="1206"/>
      <c r="E300" s="1206"/>
      <c r="F300" s="1206"/>
      <c r="G300" s="1206"/>
      <c r="H300" s="1206"/>
      <c r="I300" s="1206"/>
      <c r="J300" s="1206"/>
      <c r="K300" s="1206"/>
      <c r="L300" s="1206"/>
      <c r="M300" s="1206"/>
      <c r="N300" s="1206"/>
      <c r="O300" s="1206"/>
      <c r="P300" s="1206"/>
      <c r="Q300" s="1206"/>
      <c r="R300" s="1206"/>
      <c r="S300" s="1206"/>
      <c r="T300" s="1206"/>
      <c r="U300" s="1206"/>
      <c r="V300" s="1206"/>
      <c r="W300" s="1206"/>
      <c r="X300" s="1206"/>
      <c r="Y300" s="1206"/>
      <c r="Z300" s="1206"/>
      <c r="AA300" s="1206"/>
      <c r="AB300" s="1206"/>
      <c r="AC300" s="1206"/>
      <c r="AD300" s="1206"/>
      <c r="AE300" s="1206"/>
      <c r="AF300" s="1206"/>
      <c r="AG300" s="1210"/>
      <c r="AH300" s="1210"/>
      <c r="AI300" s="1210"/>
      <c r="AJ300" s="1210"/>
      <c r="AK300" s="1206"/>
      <c r="AL300" s="1206"/>
      <c r="AM300" s="1206"/>
      <c r="AN300" s="1206"/>
      <c r="AO300" s="1206"/>
      <c r="AP300" s="1206"/>
      <c r="AQ300" s="1206"/>
      <c r="AR300" s="1206"/>
      <c r="AS300" s="1206"/>
      <c r="AT300" s="1206"/>
      <c r="AU300" s="1206"/>
      <c r="AV300" s="1206"/>
      <c r="AW300" s="1206"/>
      <c r="AX300" s="1206"/>
      <c r="AY300" s="1206"/>
      <c r="AZ300" s="1206"/>
      <c r="BA300" s="1206"/>
      <c r="BB300" s="1206"/>
      <c r="BC300" s="1206"/>
      <c r="BD300" s="1206"/>
      <c r="BE300" s="1206"/>
      <c r="BF300" s="1206"/>
      <c r="BG300" s="1206"/>
      <c r="BH300" s="1206"/>
      <c r="BI300" s="1206"/>
      <c r="BJ300" s="1206"/>
      <c r="BK300" s="1206"/>
      <c r="BL300" s="1206"/>
      <c r="BM300" s="1206"/>
      <c r="BN300" s="1206"/>
      <c r="BO300" s="1206"/>
      <c r="BP300" s="1206"/>
      <c r="BQ300" s="1206"/>
      <c r="BR300" s="1206"/>
      <c r="BS300" s="1206"/>
      <c r="BT300" s="1206"/>
      <c r="BU300" s="1206"/>
      <c r="BV300" s="1206"/>
      <c r="BW300" s="1206"/>
      <c r="BX300" s="1206"/>
      <c r="BY300" s="1206"/>
      <c r="BZ300" s="1206"/>
      <c r="CA300" s="1206"/>
      <c r="CB300" s="1206"/>
      <c r="CC300" s="1206"/>
      <c r="CD300" s="1206"/>
      <c r="CE300" s="1206"/>
      <c r="CF300" s="1206"/>
      <c r="CG300" s="1206"/>
      <c r="CH300" s="1206"/>
      <c r="CI300" s="1206"/>
      <c r="CJ300" s="1206"/>
      <c r="CK300" s="1206"/>
      <c r="CL300" s="1206"/>
      <c r="CM300" s="1206"/>
      <c r="CN300" s="1206"/>
      <c r="CO300" s="1206"/>
      <c r="CP300" s="1206"/>
      <c r="CQ300" s="1206"/>
      <c r="CR300" s="1206"/>
      <c r="CS300" s="1206"/>
      <c r="CT300" s="1206"/>
      <c r="CU300" s="1206"/>
      <c r="CV300" s="1206"/>
      <c r="CW300" s="1206"/>
      <c r="CX300" s="1206"/>
      <c r="CY300" s="1206"/>
      <c r="CZ300" s="1206"/>
      <c r="DA300" s="1206"/>
      <c r="DB300" s="1206"/>
      <c r="DC300" s="1206"/>
      <c r="DD300" s="1206"/>
      <c r="DE300" s="1206"/>
      <c r="DF300" s="1206"/>
      <c r="DG300" s="1206"/>
      <c r="DH300" s="1206"/>
      <c r="DI300" s="1206"/>
      <c r="DJ300" s="1206"/>
      <c r="DK300" s="1206"/>
      <c r="DL300" s="1206"/>
      <c r="DM300" s="1206"/>
      <c r="DN300" s="1206"/>
      <c r="DO300" s="1206"/>
      <c r="DP300" s="1206"/>
      <c r="DQ300" s="1206"/>
    </row>
    <row r="301" spans="1:121" x14ac:dyDescent="0.2">
      <c r="C301" s="1206"/>
      <c r="D301" s="1206"/>
      <c r="E301" s="1206"/>
      <c r="F301" s="1206"/>
      <c r="G301" s="1206"/>
      <c r="H301" s="1206"/>
      <c r="I301" s="1206"/>
      <c r="J301" s="1206"/>
      <c r="K301" s="1206"/>
      <c r="L301" s="1206"/>
      <c r="M301" s="1206"/>
      <c r="N301" s="1206"/>
      <c r="O301" s="1206"/>
      <c r="P301" s="1206"/>
      <c r="Q301" s="1206"/>
      <c r="R301" s="1206"/>
      <c r="S301" s="1206"/>
      <c r="T301" s="1206"/>
      <c r="U301" s="1206"/>
      <c r="V301" s="1206"/>
      <c r="W301" s="1206"/>
      <c r="X301" s="1206"/>
      <c r="Y301" s="1206"/>
      <c r="Z301" s="1206"/>
      <c r="AA301" s="1206"/>
      <c r="AB301" s="1206"/>
      <c r="AC301" s="1206"/>
      <c r="AD301" s="1206"/>
      <c r="AE301" s="1206"/>
      <c r="AF301" s="1206"/>
      <c r="AG301" s="1210"/>
      <c r="AH301" s="1210"/>
      <c r="AI301" s="1210"/>
      <c r="AJ301" s="1210"/>
      <c r="AK301" s="1206"/>
      <c r="AL301" s="1206"/>
      <c r="AM301" s="1206"/>
      <c r="AN301" s="1206"/>
      <c r="AO301" s="1206"/>
      <c r="AP301" s="1206"/>
      <c r="AQ301" s="1206"/>
      <c r="AR301" s="1206"/>
      <c r="AS301" s="1206"/>
      <c r="AT301" s="1206"/>
      <c r="AU301" s="1206"/>
      <c r="AV301" s="1206"/>
      <c r="AW301" s="1206"/>
      <c r="AX301" s="1206"/>
      <c r="AY301" s="1206"/>
      <c r="AZ301" s="1206"/>
      <c r="BA301" s="1206"/>
      <c r="BB301" s="1206"/>
      <c r="BC301" s="1206"/>
      <c r="BD301" s="1206"/>
      <c r="BE301" s="1206"/>
      <c r="BF301" s="1206"/>
      <c r="BG301" s="1206"/>
      <c r="BH301" s="1206"/>
      <c r="BI301" s="1206"/>
      <c r="BJ301" s="1206"/>
      <c r="BK301" s="1206"/>
      <c r="BL301" s="1206"/>
      <c r="BM301" s="1206"/>
      <c r="BN301" s="1206"/>
      <c r="BO301" s="1206"/>
      <c r="BP301" s="1206"/>
      <c r="BQ301" s="1206"/>
      <c r="BR301" s="1206"/>
      <c r="BS301" s="1206"/>
      <c r="BT301" s="1206"/>
      <c r="BU301" s="1206"/>
      <c r="BV301" s="1206"/>
      <c r="BW301" s="1206"/>
      <c r="BX301" s="1206"/>
      <c r="BY301" s="1206"/>
      <c r="BZ301" s="1206"/>
      <c r="CA301" s="1206"/>
      <c r="CB301" s="1206"/>
      <c r="CC301" s="1206"/>
      <c r="CD301" s="1206"/>
      <c r="CE301" s="1206"/>
      <c r="CF301" s="1206"/>
      <c r="CG301" s="1206"/>
      <c r="CH301" s="1206"/>
      <c r="CI301" s="1206"/>
      <c r="CJ301" s="1206"/>
      <c r="CK301" s="1206"/>
      <c r="CL301" s="1206"/>
      <c r="CM301" s="1206"/>
      <c r="CN301" s="1206"/>
      <c r="CO301" s="1206"/>
      <c r="CP301" s="1206"/>
      <c r="CQ301" s="1206"/>
      <c r="CR301" s="1206"/>
      <c r="CS301" s="1206"/>
      <c r="CT301" s="1206"/>
      <c r="CU301" s="1206"/>
      <c r="CV301" s="1206"/>
      <c r="CW301" s="1206"/>
      <c r="CX301" s="1206"/>
      <c r="CY301" s="1206"/>
      <c r="CZ301" s="1206"/>
      <c r="DA301" s="1206"/>
      <c r="DB301" s="1206"/>
      <c r="DC301" s="1206"/>
      <c r="DD301" s="1206"/>
      <c r="DE301" s="1206"/>
      <c r="DF301" s="1206"/>
      <c r="DG301" s="1206"/>
      <c r="DH301" s="1206"/>
      <c r="DI301" s="1206"/>
      <c r="DJ301" s="1206"/>
      <c r="DK301" s="1206"/>
      <c r="DL301" s="1206"/>
      <c r="DM301" s="1206"/>
      <c r="DN301" s="1206"/>
      <c r="DO301" s="1206"/>
      <c r="DP301" s="1206"/>
      <c r="DQ301" s="1206"/>
    </row>
    <row r="302" spans="1:121" x14ac:dyDescent="0.2">
      <c r="C302" s="1206"/>
      <c r="D302" s="1206"/>
      <c r="E302" s="1206"/>
      <c r="F302" s="1206"/>
      <c r="G302" s="1206"/>
      <c r="H302" s="1206"/>
      <c r="I302" s="1206"/>
      <c r="J302" s="1206"/>
      <c r="K302" s="1206"/>
      <c r="L302" s="1206"/>
      <c r="M302" s="1206"/>
      <c r="N302" s="1206"/>
      <c r="O302" s="1206"/>
      <c r="P302" s="1206"/>
      <c r="Q302" s="1206"/>
      <c r="R302" s="1206"/>
      <c r="S302" s="1206"/>
      <c r="T302" s="1206"/>
      <c r="U302" s="1206"/>
      <c r="V302" s="1206"/>
      <c r="W302" s="1206"/>
      <c r="X302" s="1206"/>
      <c r="Y302" s="1206"/>
      <c r="Z302" s="1206"/>
      <c r="AA302" s="1206"/>
      <c r="AB302" s="1206"/>
      <c r="AC302" s="1206"/>
      <c r="AD302" s="1206"/>
      <c r="AE302" s="1206"/>
      <c r="AF302" s="1206"/>
      <c r="AG302" s="1210"/>
      <c r="AH302" s="1210"/>
      <c r="AI302" s="1210"/>
      <c r="AJ302" s="1210"/>
      <c r="AK302" s="1206"/>
      <c r="AL302" s="1206"/>
      <c r="AM302" s="1206"/>
      <c r="AN302" s="1206"/>
      <c r="AO302" s="1206"/>
      <c r="AP302" s="1206"/>
      <c r="AQ302" s="1206"/>
      <c r="AR302" s="1206"/>
      <c r="AS302" s="1206"/>
      <c r="AT302" s="1206"/>
      <c r="AU302" s="1206"/>
      <c r="AV302" s="1206"/>
      <c r="AW302" s="1206"/>
      <c r="AX302" s="1206"/>
      <c r="AY302" s="1206"/>
      <c r="AZ302" s="1206"/>
      <c r="BA302" s="1206"/>
      <c r="BB302" s="1206"/>
      <c r="BC302" s="1206"/>
      <c r="BD302" s="1206"/>
      <c r="BE302" s="1206"/>
      <c r="BF302" s="1206"/>
      <c r="BG302" s="1206"/>
      <c r="BH302" s="1206"/>
      <c r="BI302" s="1206"/>
      <c r="BJ302" s="1206"/>
      <c r="BK302" s="1206"/>
      <c r="BL302" s="1206"/>
      <c r="BM302" s="1206"/>
      <c r="BN302" s="1206"/>
      <c r="BO302" s="1206"/>
      <c r="BP302" s="1206"/>
      <c r="BQ302" s="1206"/>
      <c r="BR302" s="1206"/>
      <c r="BS302" s="1206"/>
      <c r="BT302" s="1206"/>
      <c r="BU302" s="1206"/>
      <c r="BV302" s="1206"/>
      <c r="BW302" s="1206"/>
      <c r="BX302" s="1206"/>
      <c r="BY302" s="1206"/>
      <c r="BZ302" s="1206"/>
      <c r="CA302" s="1206"/>
      <c r="CB302" s="1206"/>
      <c r="CC302" s="1206"/>
      <c r="CD302" s="1206"/>
      <c r="CE302" s="1206"/>
      <c r="CF302" s="1206"/>
      <c r="CG302" s="1206"/>
      <c r="CH302" s="1206"/>
      <c r="CI302" s="1206"/>
      <c r="CJ302" s="1206"/>
      <c r="CK302" s="1206"/>
      <c r="CL302" s="1206"/>
      <c r="CM302" s="1206"/>
      <c r="CN302" s="1206"/>
      <c r="CO302" s="1206"/>
      <c r="CP302" s="1206"/>
      <c r="CQ302" s="1206"/>
      <c r="CR302" s="1206"/>
      <c r="CS302" s="1206"/>
      <c r="CT302" s="1206"/>
      <c r="CU302" s="1206"/>
      <c r="CV302" s="1206"/>
      <c r="CW302" s="1206"/>
      <c r="CX302" s="1206"/>
      <c r="CY302" s="1206"/>
      <c r="CZ302" s="1206"/>
      <c r="DA302" s="1206"/>
      <c r="DB302" s="1206"/>
      <c r="DC302" s="1206"/>
      <c r="DD302" s="1206"/>
      <c r="DE302" s="1206"/>
      <c r="DF302" s="1206"/>
      <c r="DG302" s="1206"/>
      <c r="DH302" s="1206"/>
      <c r="DI302" s="1206"/>
      <c r="DJ302" s="1206"/>
      <c r="DK302" s="1206"/>
      <c r="DL302" s="1206"/>
      <c r="DM302" s="1206"/>
      <c r="DN302" s="1206"/>
      <c r="DO302" s="1206"/>
      <c r="DP302" s="1206"/>
      <c r="DQ302" s="1206"/>
    </row>
    <row r="303" spans="1:121" x14ac:dyDescent="0.2">
      <c r="C303" s="1206"/>
      <c r="D303" s="1206"/>
      <c r="E303" s="1206"/>
      <c r="F303" s="1206"/>
      <c r="G303" s="1206"/>
      <c r="H303" s="1206"/>
      <c r="I303" s="1206"/>
      <c r="J303" s="1206"/>
      <c r="K303" s="1206"/>
      <c r="L303" s="1206"/>
      <c r="M303" s="1206"/>
      <c r="N303" s="1206"/>
      <c r="O303" s="1206"/>
      <c r="P303" s="1206"/>
      <c r="Q303" s="1206"/>
      <c r="R303" s="1206"/>
      <c r="S303" s="1206"/>
      <c r="T303" s="1206"/>
      <c r="U303" s="1206"/>
      <c r="V303" s="1206"/>
      <c r="W303" s="1206"/>
      <c r="X303" s="1206"/>
      <c r="Y303" s="1206"/>
      <c r="Z303" s="1206"/>
      <c r="AA303" s="1206"/>
      <c r="AB303" s="1206"/>
      <c r="AC303" s="1206"/>
      <c r="AD303" s="1206"/>
      <c r="AE303" s="1206"/>
      <c r="AF303" s="1206"/>
      <c r="AG303" s="1210"/>
      <c r="AH303" s="1210"/>
      <c r="AI303" s="1210"/>
      <c r="AJ303" s="1210"/>
      <c r="AK303" s="1206"/>
      <c r="AL303" s="1206"/>
      <c r="AM303" s="1206"/>
      <c r="AN303" s="1206"/>
      <c r="AO303" s="1206"/>
      <c r="AP303" s="1206"/>
      <c r="AQ303" s="1206"/>
      <c r="AR303" s="1206"/>
      <c r="AS303" s="1206"/>
      <c r="AT303" s="1206"/>
      <c r="AU303" s="1206"/>
      <c r="AV303" s="1206"/>
      <c r="AW303" s="1206"/>
      <c r="AX303" s="1206"/>
      <c r="AY303" s="1206"/>
      <c r="AZ303" s="1206"/>
      <c r="BA303" s="1206"/>
      <c r="BB303" s="1206"/>
      <c r="BC303" s="1206"/>
      <c r="BD303" s="1206"/>
      <c r="BE303" s="1206"/>
      <c r="BF303" s="1206"/>
      <c r="BG303" s="1206"/>
      <c r="BH303" s="1206"/>
      <c r="BI303" s="1206"/>
      <c r="BJ303" s="1206"/>
      <c r="BK303" s="1206"/>
      <c r="BL303" s="1206"/>
      <c r="BM303" s="1206"/>
      <c r="BN303" s="1206"/>
      <c r="BO303" s="1206"/>
      <c r="BP303" s="1206"/>
      <c r="BQ303" s="1206"/>
      <c r="BR303" s="1206"/>
      <c r="BS303" s="1206"/>
      <c r="BT303" s="1206"/>
      <c r="BU303" s="1206"/>
      <c r="BV303" s="1206"/>
      <c r="BW303" s="1206"/>
      <c r="BX303" s="1206"/>
      <c r="BY303" s="1206"/>
      <c r="BZ303" s="1206"/>
      <c r="CA303" s="1206"/>
      <c r="CB303" s="1206"/>
      <c r="CC303" s="1206"/>
      <c r="CD303" s="1206"/>
      <c r="CE303" s="1206"/>
      <c r="CF303" s="1206"/>
      <c r="CG303" s="1206"/>
      <c r="CH303" s="1206"/>
      <c r="CI303" s="1206"/>
      <c r="CJ303" s="1206"/>
      <c r="CK303" s="1206"/>
      <c r="CL303" s="1206"/>
      <c r="CM303" s="1206"/>
      <c r="CN303" s="1206"/>
      <c r="CO303" s="1206"/>
      <c r="CP303" s="1206"/>
      <c r="CQ303" s="1206"/>
      <c r="CR303" s="1206"/>
      <c r="CS303" s="1206"/>
      <c r="CT303" s="1206"/>
      <c r="CU303" s="1206"/>
      <c r="CV303" s="1206"/>
      <c r="CW303" s="1206"/>
      <c r="CX303" s="1206"/>
      <c r="CY303" s="1206"/>
      <c r="CZ303" s="1206"/>
      <c r="DA303" s="1206"/>
      <c r="DB303" s="1206"/>
      <c r="DC303" s="1206"/>
      <c r="DD303" s="1206"/>
      <c r="DE303" s="1206"/>
      <c r="DF303" s="1206"/>
      <c r="DG303" s="1206"/>
      <c r="DH303" s="1206"/>
      <c r="DI303" s="1206"/>
      <c r="DJ303" s="1206"/>
      <c r="DK303" s="1206"/>
      <c r="DL303" s="1206"/>
      <c r="DM303" s="1206"/>
      <c r="DN303" s="1206"/>
      <c r="DO303" s="1206"/>
      <c r="DP303" s="1206"/>
      <c r="DQ303" s="1206"/>
    </row>
    <row r="304" spans="1:121" x14ac:dyDescent="0.2">
      <c r="C304" s="1206"/>
      <c r="D304" s="1206"/>
      <c r="E304" s="1206"/>
      <c r="F304" s="1206"/>
      <c r="G304" s="1206"/>
      <c r="H304" s="1206"/>
      <c r="I304" s="1206"/>
      <c r="J304" s="1206"/>
      <c r="K304" s="1206"/>
      <c r="L304" s="1206"/>
      <c r="M304" s="1206"/>
      <c r="N304" s="1206"/>
      <c r="O304" s="1206"/>
      <c r="P304" s="1206"/>
      <c r="Q304" s="1206"/>
      <c r="R304" s="1206"/>
      <c r="S304" s="1206"/>
      <c r="T304" s="1206"/>
      <c r="U304" s="1206"/>
      <c r="V304" s="1206"/>
      <c r="W304" s="1206"/>
      <c r="X304" s="1206"/>
      <c r="Y304" s="1206"/>
      <c r="Z304" s="1206"/>
      <c r="AA304" s="1206"/>
      <c r="AB304" s="1206"/>
      <c r="AC304" s="1206"/>
      <c r="AD304" s="1206"/>
      <c r="AE304" s="1206"/>
      <c r="AF304" s="1206"/>
      <c r="AG304" s="1210"/>
      <c r="AH304" s="1210"/>
      <c r="AI304" s="1210"/>
      <c r="AJ304" s="1210"/>
      <c r="AK304" s="1206"/>
      <c r="AL304" s="1206"/>
      <c r="AM304" s="1206"/>
      <c r="AN304" s="1206"/>
      <c r="AO304" s="1206"/>
      <c r="AP304" s="1206"/>
      <c r="AQ304" s="1206"/>
      <c r="AR304" s="1206"/>
      <c r="AS304" s="1206"/>
      <c r="AT304" s="1206"/>
      <c r="AU304" s="1206"/>
      <c r="AV304" s="1206"/>
      <c r="AW304" s="1206"/>
      <c r="AX304" s="1206"/>
      <c r="AY304" s="1206"/>
      <c r="AZ304" s="1206"/>
      <c r="BA304" s="1206"/>
      <c r="BB304" s="1206"/>
      <c r="BC304" s="1206"/>
      <c r="BD304" s="1206"/>
      <c r="BE304" s="1206"/>
      <c r="BF304" s="1206"/>
      <c r="BG304" s="1206"/>
      <c r="BH304" s="1206"/>
      <c r="BI304" s="1206"/>
      <c r="BJ304" s="1206"/>
      <c r="BK304" s="1206"/>
      <c r="BL304" s="1206"/>
      <c r="BM304" s="1206"/>
      <c r="BN304" s="1206"/>
      <c r="BO304" s="1206"/>
      <c r="BP304" s="1206"/>
      <c r="BQ304" s="1206"/>
      <c r="BR304" s="1206"/>
      <c r="BS304" s="1206"/>
      <c r="BT304" s="1206"/>
      <c r="BU304" s="1206"/>
      <c r="BV304" s="1206"/>
      <c r="BW304" s="1206"/>
      <c r="BX304" s="1206"/>
      <c r="BY304" s="1206"/>
      <c r="BZ304" s="1206"/>
      <c r="CA304" s="1206"/>
      <c r="CB304" s="1206"/>
      <c r="CC304" s="1206"/>
      <c r="CD304" s="1206"/>
      <c r="CE304" s="1206"/>
      <c r="CF304" s="1206"/>
      <c r="CG304" s="1206"/>
      <c r="CH304" s="1206"/>
      <c r="CI304" s="1206"/>
      <c r="CJ304" s="1206"/>
      <c r="CK304" s="1206"/>
      <c r="CL304" s="1206"/>
      <c r="CM304" s="1206"/>
      <c r="CN304" s="1206"/>
      <c r="CO304" s="1206"/>
      <c r="CP304" s="1206"/>
      <c r="CQ304" s="1206"/>
      <c r="CR304" s="1206"/>
      <c r="CS304" s="1206"/>
      <c r="CT304" s="1206"/>
      <c r="CU304" s="1206"/>
      <c r="CV304" s="1206"/>
      <c r="CW304" s="1206"/>
      <c r="CX304" s="1206"/>
      <c r="CY304" s="1206"/>
      <c r="CZ304" s="1206"/>
      <c r="DA304" s="1206"/>
      <c r="DB304" s="1206"/>
      <c r="DC304" s="1206"/>
      <c r="DD304" s="1206"/>
      <c r="DE304" s="1206"/>
      <c r="DF304" s="1206"/>
      <c r="DG304" s="1206"/>
      <c r="DH304" s="1206"/>
      <c r="DI304" s="1206"/>
      <c r="DJ304" s="1206"/>
      <c r="DK304" s="1206"/>
      <c r="DL304" s="1206"/>
      <c r="DM304" s="1206"/>
      <c r="DN304" s="1206"/>
      <c r="DO304" s="1206"/>
      <c r="DP304" s="1206"/>
      <c r="DQ304" s="1206"/>
    </row>
    <row r="305" spans="3:121" x14ac:dyDescent="0.2">
      <c r="C305" s="1206"/>
      <c r="D305" s="1206"/>
      <c r="E305" s="1206"/>
      <c r="F305" s="1206"/>
      <c r="G305" s="1206"/>
      <c r="H305" s="1206"/>
      <c r="I305" s="1206"/>
      <c r="J305" s="1206"/>
      <c r="K305" s="1206"/>
      <c r="L305" s="1206"/>
      <c r="M305" s="1206"/>
      <c r="N305" s="1206"/>
      <c r="O305" s="1206"/>
      <c r="P305" s="1206"/>
      <c r="Q305" s="1206"/>
      <c r="R305" s="1206"/>
      <c r="S305" s="1206"/>
      <c r="T305" s="1206"/>
      <c r="U305" s="1206"/>
      <c r="V305" s="1206"/>
      <c r="W305" s="1206"/>
      <c r="X305" s="1206"/>
      <c r="Y305" s="1206"/>
      <c r="Z305" s="1206"/>
      <c r="AA305" s="1206"/>
      <c r="AB305" s="1206"/>
      <c r="AC305" s="1206"/>
      <c r="AD305" s="1206"/>
      <c r="AE305" s="1206"/>
      <c r="AF305" s="1206"/>
      <c r="AG305" s="1210"/>
      <c r="AH305" s="1210"/>
      <c r="AI305" s="1210"/>
      <c r="AJ305" s="1210"/>
      <c r="AK305" s="1206"/>
      <c r="AL305" s="1206"/>
      <c r="AM305" s="1206"/>
      <c r="AN305" s="1206"/>
      <c r="AO305" s="1206"/>
      <c r="AP305" s="1206"/>
      <c r="AQ305" s="1206"/>
      <c r="AR305" s="1206"/>
      <c r="AS305" s="1206"/>
      <c r="AT305" s="1206"/>
      <c r="AU305" s="1206"/>
      <c r="AV305" s="1206"/>
      <c r="AW305" s="1206"/>
      <c r="AX305" s="1206"/>
      <c r="AY305" s="1206"/>
      <c r="AZ305" s="1206"/>
      <c r="BA305" s="1206"/>
      <c r="BB305" s="1206"/>
      <c r="BC305" s="1206"/>
      <c r="BD305" s="1206"/>
      <c r="BE305" s="1206"/>
      <c r="BF305" s="1206"/>
      <c r="BG305" s="1206"/>
      <c r="BH305" s="1206"/>
      <c r="BI305" s="1206"/>
      <c r="BJ305" s="1206"/>
      <c r="BK305" s="1206"/>
      <c r="BL305" s="1206"/>
      <c r="BM305" s="1206"/>
      <c r="BN305" s="1206"/>
      <c r="BO305" s="1206"/>
      <c r="BP305" s="1206"/>
      <c r="BQ305" s="1206"/>
      <c r="BR305" s="1206"/>
      <c r="BS305" s="1206"/>
      <c r="BT305" s="1206"/>
      <c r="BU305" s="1206"/>
      <c r="BV305" s="1206"/>
      <c r="BW305" s="1206"/>
      <c r="BX305" s="1206"/>
      <c r="BY305" s="1206"/>
      <c r="BZ305" s="1206"/>
      <c r="CA305" s="1206"/>
      <c r="CB305" s="1206"/>
      <c r="CC305" s="1206"/>
      <c r="CD305" s="1206"/>
      <c r="CE305" s="1206"/>
      <c r="CF305" s="1206"/>
      <c r="CG305" s="1206"/>
      <c r="CH305" s="1206"/>
      <c r="CI305" s="1206"/>
      <c r="CJ305" s="1206"/>
      <c r="CK305" s="1206"/>
      <c r="CL305" s="1206"/>
      <c r="CM305" s="1206"/>
      <c r="CN305" s="1206"/>
      <c r="CO305" s="1206"/>
      <c r="CP305" s="1206"/>
      <c r="CQ305" s="1206"/>
      <c r="CR305" s="1206"/>
      <c r="CS305" s="1206"/>
      <c r="CT305" s="1206"/>
      <c r="CU305" s="1206"/>
      <c r="CV305" s="1206"/>
      <c r="CW305" s="1206"/>
      <c r="CX305" s="1206"/>
      <c r="CY305" s="1206"/>
      <c r="CZ305" s="1206"/>
      <c r="DA305" s="1206"/>
      <c r="DB305" s="1206"/>
      <c r="DC305" s="1206"/>
      <c r="DD305" s="1206"/>
      <c r="DE305" s="1206"/>
      <c r="DF305" s="1206"/>
      <c r="DG305" s="1206"/>
      <c r="DH305" s="1206"/>
      <c r="DI305" s="1206"/>
      <c r="DJ305" s="1206"/>
      <c r="DK305" s="1206"/>
      <c r="DL305" s="1206"/>
      <c r="DM305" s="1206"/>
      <c r="DN305" s="1206"/>
      <c r="DO305" s="1206"/>
      <c r="DP305" s="1206"/>
      <c r="DQ305" s="1206"/>
    </row>
    <row r="306" spans="3:121" x14ac:dyDescent="0.2">
      <c r="C306" s="1206"/>
      <c r="D306" s="1206"/>
      <c r="E306" s="1206"/>
      <c r="F306" s="1206"/>
      <c r="G306" s="1206"/>
      <c r="H306" s="1206"/>
      <c r="I306" s="1206"/>
      <c r="J306" s="1206"/>
      <c r="K306" s="1206"/>
      <c r="L306" s="1206"/>
      <c r="M306" s="1206"/>
      <c r="N306" s="1206"/>
      <c r="O306" s="1206"/>
      <c r="P306" s="1206"/>
      <c r="Q306" s="1206"/>
      <c r="R306" s="1206"/>
      <c r="S306" s="1206"/>
      <c r="T306" s="1206"/>
      <c r="U306" s="1206"/>
      <c r="V306" s="1206"/>
      <c r="W306" s="1206"/>
      <c r="X306" s="1206"/>
      <c r="Y306" s="1206"/>
      <c r="Z306" s="1206"/>
      <c r="AA306" s="1206"/>
      <c r="AB306" s="1206"/>
      <c r="AC306" s="1206"/>
      <c r="AD306" s="1206"/>
      <c r="AE306" s="1206"/>
      <c r="AF306" s="1206"/>
      <c r="AG306" s="1210"/>
      <c r="AH306" s="1210"/>
      <c r="AI306" s="1210"/>
      <c r="AJ306" s="1210"/>
      <c r="AK306" s="1206"/>
      <c r="AL306" s="1206"/>
      <c r="AM306" s="1206"/>
      <c r="AN306" s="1206"/>
      <c r="AO306" s="1206"/>
      <c r="AP306" s="1206"/>
      <c r="AQ306" s="1206"/>
      <c r="AR306" s="1206"/>
      <c r="AS306" s="1206"/>
      <c r="AT306" s="1206"/>
      <c r="AU306" s="1206"/>
      <c r="AV306" s="1206"/>
      <c r="AW306" s="1206"/>
      <c r="AX306" s="1206"/>
      <c r="AY306" s="1206"/>
      <c r="AZ306" s="1206"/>
      <c r="BA306" s="1206"/>
      <c r="BB306" s="1206"/>
      <c r="BC306" s="1206"/>
      <c r="BD306" s="1206"/>
      <c r="BE306" s="1206"/>
      <c r="BF306" s="1206"/>
      <c r="BG306" s="1206"/>
      <c r="BH306" s="1206"/>
      <c r="BI306" s="1206"/>
      <c r="BJ306" s="1206"/>
      <c r="BK306" s="1206"/>
      <c r="BL306" s="1206"/>
      <c r="BM306" s="1206"/>
      <c r="BN306" s="1206"/>
      <c r="BO306" s="1206"/>
      <c r="BP306" s="1206"/>
      <c r="BQ306" s="1206"/>
      <c r="BR306" s="1206"/>
      <c r="BS306" s="1206"/>
      <c r="BT306" s="1206"/>
      <c r="BU306" s="1206"/>
      <c r="BV306" s="1206"/>
      <c r="BW306" s="1206"/>
      <c r="BX306" s="1206"/>
      <c r="BY306" s="1206"/>
      <c r="BZ306" s="1206"/>
      <c r="CA306" s="1206"/>
      <c r="CB306" s="1206"/>
      <c r="CC306" s="1206"/>
      <c r="CD306" s="1206"/>
      <c r="CE306" s="1206"/>
      <c r="CF306" s="1206"/>
      <c r="CG306" s="1206"/>
      <c r="CH306" s="1206"/>
      <c r="CI306" s="1206"/>
      <c r="CJ306" s="1206"/>
      <c r="CK306" s="1206"/>
      <c r="CL306" s="1206"/>
      <c r="CM306" s="1206"/>
      <c r="CN306" s="1206"/>
      <c r="CO306" s="1206"/>
      <c r="CP306" s="1206"/>
      <c r="CQ306" s="1206"/>
      <c r="CR306" s="1206"/>
      <c r="CS306" s="1206"/>
      <c r="CT306" s="1206"/>
      <c r="CU306" s="1206"/>
      <c r="CV306" s="1206"/>
      <c r="CW306" s="1206"/>
      <c r="CX306" s="1206"/>
      <c r="CY306" s="1206"/>
      <c r="CZ306" s="1206"/>
      <c r="DA306" s="1206"/>
      <c r="DB306" s="1206"/>
      <c r="DC306" s="1206"/>
      <c r="DD306" s="1206"/>
      <c r="DE306" s="1206"/>
      <c r="DF306" s="1206"/>
      <c r="DG306" s="1206"/>
      <c r="DH306" s="1206"/>
      <c r="DI306" s="1206"/>
      <c r="DJ306" s="1206"/>
      <c r="DK306" s="1206"/>
      <c r="DL306" s="1206"/>
      <c r="DM306" s="1206"/>
      <c r="DN306" s="1206"/>
      <c r="DO306" s="1206"/>
      <c r="DP306" s="1206"/>
      <c r="DQ306" s="1206"/>
    </row>
    <row r="307" spans="3:121" x14ac:dyDescent="0.2">
      <c r="C307" s="1206"/>
      <c r="D307" s="1206"/>
      <c r="E307" s="1206"/>
      <c r="F307" s="1206"/>
      <c r="G307" s="1206"/>
      <c r="H307" s="1206"/>
      <c r="I307" s="1206"/>
      <c r="J307" s="1206"/>
      <c r="K307" s="1206"/>
      <c r="L307" s="1206"/>
      <c r="M307" s="1206"/>
      <c r="N307" s="1206"/>
      <c r="O307" s="1206"/>
      <c r="P307" s="1206"/>
      <c r="Q307" s="1206"/>
      <c r="R307" s="1206"/>
      <c r="S307" s="1206"/>
      <c r="T307" s="1206"/>
      <c r="U307" s="1206"/>
      <c r="V307" s="1206"/>
      <c r="W307" s="1206"/>
      <c r="X307" s="1206"/>
      <c r="Y307" s="1206"/>
      <c r="Z307" s="1206"/>
      <c r="AA307" s="1206"/>
      <c r="AB307" s="1206"/>
      <c r="AC307" s="1206"/>
      <c r="AD307" s="1206"/>
      <c r="AE307" s="1206"/>
      <c r="AF307" s="1206"/>
      <c r="AG307" s="1210"/>
      <c r="AH307" s="1210"/>
      <c r="AI307" s="1210"/>
      <c r="AJ307" s="1210"/>
      <c r="AK307" s="1206"/>
      <c r="AL307" s="1206"/>
      <c r="AM307" s="1206"/>
      <c r="AN307" s="1206"/>
      <c r="AO307" s="1206"/>
      <c r="AP307" s="1206"/>
      <c r="AQ307" s="1206"/>
      <c r="AR307" s="1206"/>
      <c r="AS307" s="1206"/>
      <c r="AT307" s="1206"/>
      <c r="AU307" s="1206"/>
      <c r="AV307" s="1206"/>
      <c r="AW307" s="1206"/>
      <c r="AX307" s="1206"/>
      <c r="AY307" s="1206"/>
      <c r="AZ307" s="1206"/>
      <c r="BA307" s="1206"/>
      <c r="BB307" s="1206"/>
      <c r="BC307" s="1206"/>
      <c r="BD307" s="1206"/>
      <c r="BE307" s="1206"/>
      <c r="BF307" s="1206"/>
      <c r="BG307" s="1206"/>
      <c r="BH307" s="1206"/>
      <c r="BI307" s="1206"/>
      <c r="BJ307" s="1206"/>
      <c r="BK307" s="1206"/>
      <c r="BL307" s="1206"/>
      <c r="BM307" s="1206"/>
      <c r="BN307" s="1206"/>
      <c r="BO307" s="1206"/>
      <c r="BP307" s="1206"/>
      <c r="BQ307" s="1206"/>
      <c r="BR307" s="1206"/>
      <c r="BS307" s="1206"/>
      <c r="BT307" s="1206"/>
      <c r="BU307" s="1206"/>
      <c r="BV307" s="1206"/>
      <c r="BW307" s="1206"/>
      <c r="BX307" s="1206"/>
      <c r="BY307" s="1206"/>
      <c r="BZ307" s="1206"/>
      <c r="CA307" s="1206"/>
      <c r="CB307" s="1206"/>
      <c r="CC307" s="1206"/>
      <c r="CD307" s="1206"/>
      <c r="CE307" s="1206"/>
      <c r="CF307" s="1206"/>
      <c r="CG307" s="1206"/>
      <c r="CH307" s="1206"/>
      <c r="CI307" s="1206"/>
      <c r="CJ307" s="1206"/>
      <c r="CK307" s="1206"/>
      <c r="CL307" s="1206"/>
      <c r="CM307" s="1206"/>
      <c r="CN307" s="1206"/>
      <c r="CO307" s="1206"/>
      <c r="CP307" s="1206"/>
      <c r="CQ307" s="1206"/>
      <c r="CR307" s="1206"/>
      <c r="CS307" s="1206"/>
      <c r="CT307" s="1206"/>
      <c r="CU307" s="1206"/>
      <c r="CV307" s="1206"/>
      <c r="CW307" s="1206"/>
      <c r="CX307" s="1206"/>
      <c r="CY307" s="1206"/>
      <c r="CZ307" s="1206"/>
      <c r="DA307" s="1206"/>
      <c r="DB307" s="1206"/>
      <c r="DC307" s="1206"/>
      <c r="DD307" s="1206"/>
      <c r="DE307" s="1206"/>
      <c r="DF307" s="1206"/>
      <c r="DG307" s="1206"/>
      <c r="DH307" s="1206"/>
      <c r="DI307" s="1206"/>
      <c r="DJ307" s="1206"/>
      <c r="DK307" s="1206"/>
      <c r="DL307" s="1206"/>
      <c r="DM307" s="1206"/>
      <c r="DN307" s="1206"/>
      <c r="DO307" s="1206"/>
      <c r="DP307" s="1206"/>
      <c r="DQ307" s="1206"/>
    </row>
    <row r="308" spans="3:121" x14ac:dyDescent="0.2">
      <c r="C308" s="1206"/>
      <c r="D308" s="1206"/>
      <c r="E308" s="1206"/>
      <c r="F308" s="1206"/>
      <c r="G308" s="1206"/>
      <c r="H308" s="1206"/>
      <c r="I308" s="1206"/>
      <c r="J308" s="1206"/>
      <c r="K308" s="1206"/>
      <c r="L308" s="1206"/>
      <c r="M308" s="1206"/>
      <c r="N308" s="1206"/>
      <c r="O308" s="1206"/>
      <c r="P308" s="1206"/>
      <c r="Q308" s="1206"/>
      <c r="R308" s="1206"/>
      <c r="S308" s="1206"/>
      <c r="T308" s="1206"/>
      <c r="U308" s="1206"/>
      <c r="V308" s="1206"/>
      <c r="W308" s="1206"/>
      <c r="X308" s="1206"/>
      <c r="Y308" s="1206"/>
      <c r="Z308" s="1206"/>
      <c r="AA308" s="1206"/>
      <c r="AB308" s="1206"/>
      <c r="AC308" s="1206"/>
      <c r="AD308" s="1206"/>
      <c r="AE308" s="1206"/>
      <c r="AF308" s="1206"/>
      <c r="AG308" s="1210"/>
      <c r="AH308" s="1210"/>
      <c r="AI308" s="1210"/>
      <c r="AJ308" s="1210"/>
      <c r="AK308" s="1206"/>
      <c r="AL308" s="1206"/>
      <c r="AM308" s="1206"/>
      <c r="AN308" s="1206"/>
      <c r="AO308" s="1206"/>
      <c r="AP308" s="1206"/>
      <c r="AQ308" s="1206"/>
      <c r="AR308" s="1206"/>
      <c r="AS308" s="1206"/>
      <c r="AT308" s="1206"/>
      <c r="AU308" s="1206"/>
      <c r="AV308" s="1206"/>
      <c r="AW308" s="1206"/>
      <c r="AX308" s="1206"/>
      <c r="AY308" s="1206"/>
      <c r="AZ308" s="1206"/>
      <c r="BA308" s="1206"/>
      <c r="BB308" s="1206"/>
      <c r="BC308" s="1206"/>
      <c r="BD308" s="1206"/>
      <c r="BE308" s="1206"/>
      <c r="BF308" s="1206"/>
      <c r="BG308" s="1206"/>
      <c r="BH308" s="1206"/>
      <c r="BI308" s="1206"/>
      <c r="BJ308" s="1206"/>
      <c r="BK308" s="1206"/>
      <c r="BL308" s="1206"/>
      <c r="BM308" s="1206"/>
      <c r="BN308" s="1206"/>
      <c r="BO308" s="1206"/>
      <c r="BP308" s="1206"/>
      <c r="BQ308" s="1206"/>
      <c r="BR308" s="1206"/>
      <c r="BS308" s="1206"/>
      <c r="BT308" s="1206"/>
      <c r="BU308" s="1206"/>
      <c r="BV308" s="1206"/>
      <c r="BW308" s="1206"/>
      <c r="BX308" s="1206"/>
      <c r="BY308" s="1206"/>
      <c r="BZ308" s="1206"/>
      <c r="CA308" s="1206"/>
      <c r="CB308" s="1206"/>
      <c r="CC308" s="1206"/>
      <c r="CD308" s="1206"/>
      <c r="CE308" s="1206"/>
      <c r="CF308" s="1206"/>
      <c r="CG308" s="1206"/>
      <c r="CH308" s="1206"/>
      <c r="CI308" s="1206"/>
      <c r="CJ308" s="1206"/>
      <c r="CK308" s="1206"/>
      <c r="CL308" s="1206"/>
      <c r="CM308" s="1206"/>
      <c r="CN308" s="1206"/>
      <c r="CO308" s="1206"/>
      <c r="CP308" s="1206"/>
      <c r="CQ308" s="1206"/>
      <c r="CR308" s="1206"/>
      <c r="CS308" s="1206"/>
      <c r="CT308" s="1206"/>
      <c r="CU308" s="1206"/>
      <c r="CV308" s="1206"/>
      <c r="CW308" s="1206"/>
      <c r="CX308" s="1206"/>
      <c r="CY308" s="1206"/>
      <c r="CZ308" s="1206"/>
      <c r="DA308" s="1206"/>
      <c r="DB308" s="1206"/>
      <c r="DC308" s="1206"/>
      <c r="DD308" s="1206"/>
      <c r="DE308" s="1206"/>
      <c r="DF308" s="1206"/>
      <c r="DG308" s="1206"/>
      <c r="DH308" s="1206"/>
      <c r="DI308" s="1206"/>
      <c r="DJ308" s="1206"/>
      <c r="DK308" s="1206"/>
      <c r="DL308" s="1206"/>
      <c r="DM308" s="1206"/>
      <c r="DN308" s="1206"/>
      <c r="DO308" s="1206"/>
      <c r="DP308" s="1206"/>
      <c r="DQ308" s="1206"/>
    </row>
    <row r="309" spans="3:121" x14ac:dyDescent="0.2">
      <c r="C309" s="1206"/>
      <c r="D309" s="1206"/>
      <c r="E309" s="1206"/>
      <c r="F309" s="1206"/>
      <c r="G309" s="1206"/>
      <c r="H309" s="1206"/>
      <c r="I309" s="1206"/>
      <c r="J309" s="1206"/>
      <c r="K309" s="1206"/>
      <c r="L309" s="1206"/>
      <c r="M309" s="1206"/>
      <c r="N309" s="1206"/>
      <c r="O309" s="1206"/>
      <c r="P309" s="1206"/>
      <c r="Q309" s="1206"/>
      <c r="R309" s="1206"/>
      <c r="S309" s="1206"/>
      <c r="T309" s="1206"/>
      <c r="U309" s="1206"/>
      <c r="V309" s="1206"/>
      <c r="W309" s="1206"/>
      <c r="X309" s="1206"/>
      <c r="Y309" s="1206"/>
      <c r="Z309" s="1206"/>
      <c r="AA309" s="1206"/>
      <c r="AB309" s="1206"/>
      <c r="AC309" s="1206"/>
      <c r="AD309" s="1206"/>
      <c r="AE309" s="1206"/>
      <c r="AF309" s="1206"/>
      <c r="AG309" s="1210"/>
      <c r="AH309" s="1210"/>
      <c r="AI309" s="1210"/>
      <c r="AJ309" s="1210"/>
      <c r="AK309" s="1206"/>
      <c r="AL309" s="1206"/>
      <c r="AM309" s="1206"/>
      <c r="AN309" s="1206"/>
      <c r="AO309" s="1206"/>
      <c r="AP309" s="1206"/>
      <c r="AQ309" s="1206"/>
      <c r="AR309" s="1206"/>
      <c r="AS309" s="1206"/>
      <c r="AT309" s="1206"/>
      <c r="AU309" s="1206"/>
      <c r="AV309" s="1206"/>
      <c r="AW309" s="1206"/>
      <c r="AX309" s="1206"/>
      <c r="AY309" s="1206"/>
      <c r="AZ309" s="1206"/>
      <c r="BA309" s="1206"/>
      <c r="BB309" s="1206"/>
      <c r="BC309" s="1206"/>
      <c r="BD309" s="1206"/>
      <c r="BE309" s="1206"/>
      <c r="BF309" s="1206"/>
      <c r="BG309" s="1206"/>
      <c r="BH309" s="1206"/>
      <c r="BI309" s="1206"/>
      <c r="BJ309" s="1206"/>
      <c r="BK309" s="1206"/>
      <c r="BL309" s="1206"/>
      <c r="BM309" s="1206"/>
      <c r="BN309" s="1206"/>
      <c r="BO309" s="1206"/>
      <c r="BP309" s="1206"/>
      <c r="BQ309" s="1206"/>
      <c r="BR309" s="1206"/>
      <c r="BS309" s="1206"/>
      <c r="BT309" s="1206"/>
      <c r="BU309" s="1206"/>
      <c r="BV309" s="1206"/>
      <c r="BW309" s="1206"/>
      <c r="BX309" s="1206"/>
      <c r="BY309" s="1206"/>
      <c r="BZ309" s="1206"/>
      <c r="CA309" s="1206"/>
      <c r="CB309" s="1206"/>
      <c r="CC309" s="1206"/>
      <c r="CD309" s="1206"/>
      <c r="CE309" s="1206"/>
      <c r="CF309" s="1206"/>
      <c r="CG309" s="1206"/>
      <c r="CH309" s="1206"/>
      <c r="CI309" s="1206"/>
      <c r="CJ309" s="1206"/>
      <c r="CK309" s="1206"/>
      <c r="CL309" s="1206"/>
      <c r="CM309" s="1206"/>
      <c r="CN309" s="1206"/>
      <c r="CO309" s="1206"/>
      <c r="CP309" s="1206"/>
      <c r="CQ309" s="1206"/>
      <c r="CR309" s="1206"/>
      <c r="CS309" s="1206"/>
      <c r="CT309" s="1206"/>
      <c r="CU309" s="1206"/>
      <c r="CV309" s="1206"/>
      <c r="CW309" s="1206"/>
      <c r="CX309" s="1206"/>
      <c r="CY309" s="1206"/>
      <c r="CZ309" s="1206"/>
      <c r="DA309" s="1206"/>
      <c r="DB309" s="1206"/>
      <c r="DC309" s="1206"/>
      <c r="DD309" s="1206"/>
      <c r="DE309" s="1206"/>
      <c r="DF309" s="1206"/>
      <c r="DG309" s="1206"/>
      <c r="DH309" s="1206"/>
      <c r="DI309" s="1206"/>
      <c r="DJ309" s="1206"/>
      <c r="DK309" s="1206"/>
      <c r="DL309" s="1206"/>
      <c r="DM309" s="1206"/>
      <c r="DN309" s="1206"/>
      <c r="DO309" s="1206"/>
      <c r="DP309" s="1206"/>
      <c r="DQ309" s="1206"/>
    </row>
    <row r="310" spans="3:121" x14ac:dyDescent="0.2">
      <c r="C310" s="1206"/>
      <c r="D310" s="1206"/>
      <c r="E310" s="1206"/>
      <c r="F310" s="1206"/>
      <c r="G310" s="1206"/>
      <c r="H310" s="1206"/>
      <c r="I310" s="1206"/>
      <c r="J310" s="1206"/>
      <c r="K310" s="1206"/>
      <c r="L310" s="1206"/>
      <c r="M310" s="1206"/>
      <c r="N310" s="1206"/>
      <c r="O310" s="1206"/>
      <c r="P310" s="1206"/>
      <c r="Q310" s="1206"/>
      <c r="R310" s="1206"/>
      <c r="S310" s="1206"/>
      <c r="T310" s="1206"/>
      <c r="U310" s="1206"/>
      <c r="V310" s="1206"/>
      <c r="W310" s="1206"/>
      <c r="X310" s="1206"/>
      <c r="Y310" s="1206"/>
      <c r="Z310" s="1206"/>
      <c r="AA310" s="1206"/>
      <c r="AB310" s="1206"/>
      <c r="AC310" s="1206"/>
      <c r="AD310" s="1206"/>
      <c r="AE310" s="1206"/>
      <c r="AF310" s="1206"/>
      <c r="AG310" s="1210"/>
      <c r="AH310" s="1210"/>
      <c r="AI310" s="1210"/>
      <c r="AJ310" s="1210"/>
      <c r="AK310" s="1206"/>
      <c r="AL310" s="1206"/>
      <c r="AM310" s="1206"/>
      <c r="AN310" s="1206"/>
      <c r="AO310" s="1206"/>
      <c r="AP310" s="1206"/>
      <c r="AQ310" s="1206"/>
      <c r="AR310" s="1206"/>
      <c r="AS310" s="1206"/>
      <c r="AT310" s="1206"/>
      <c r="AU310" s="1206"/>
      <c r="AV310" s="1206"/>
      <c r="AW310" s="1206"/>
      <c r="AX310" s="1206"/>
      <c r="AY310" s="1206"/>
      <c r="AZ310" s="1206"/>
      <c r="BA310" s="1206"/>
      <c r="BB310" s="1206"/>
      <c r="BC310" s="1206"/>
      <c r="BD310" s="1206"/>
      <c r="BE310" s="1206"/>
      <c r="BF310" s="1206"/>
      <c r="BG310" s="1206"/>
      <c r="BH310" s="1206"/>
      <c r="BI310" s="1206"/>
      <c r="BJ310" s="1206"/>
      <c r="BK310" s="1206"/>
      <c r="BL310" s="1206"/>
      <c r="BM310" s="1206"/>
      <c r="BN310" s="1206"/>
      <c r="BO310" s="1206"/>
      <c r="BP310" s="1206"/>
      <c r="BQ310" s="1206"/>
      <c r="BR310" s="1206"/>
      <c r="BS310" s="1206"/>
      <c r="BT310" s="1206"/>
      <c r="BU310" s="1206"/>
      <c r="BV310" s="1206"/>
      <c r="BW310" s="1206"/>
      <c r="BX310" s="1206"/>
      <c r="BY310" s="1206"/>
      <c r="BZ310" s="1206"/>
      <c r="CA310" s="1206"/>
      <c r="CB310" s="1206"/>
      <c r="CC310" s="1206"/>
      <c r="CD310" s="1206"/>
      <c r="CE310" s="1206"/>
      <c r="CF310" s="1206"/>
      <c r="CG310" s="1206"/>
      <c r="CH310" s="1206"/>
      <c r="CI310" s="1206"/>
      <c r="CJ310" s="1206"/>
      <c r="CK310" s="1206"/>
      <c r="CL310" s="1206"/>
      <c r="CM310" s="1206"/>
      <c r="CN310" s="1206"/>
      <c r="CO310" s="1206"/>
      <c r="CP310" s="1206"/>
      <c r="CQ310" s="1206"/>
      <c r="CR310" s="1206"/>
      <c r="CS310" s="1206"/>
      <c r="CT310" s="1206"/>
      <c r="CU310" s="1206"/>
      <c r="CV310" s="1206"/>
      <c r="CW310" s="1206"/>
      <c r="CX310" s="1206"/>
      <c r="CY310" s="1206"/>
      <c r="CZ310" s="1206"/>
      <c r="DA310" s="1206"/>
      <c r="DB310" s="1206"/>
      <c r="DC310" s="1206"/>
      <c r="DD310" s="1206"/>
      <c r="DE310" s="1206"/>
      <c r="DF310" s="1206"/>
      <c r="DG310" s="1206"/>
      <c r="DH310" s="1206"/>
      <c r="DI310" s="1206"/>
      <c r="DJ310" s="1206"/>
      <c r="DK310" s="1206"/>
      <c r="DL310" s="1206"/>
      <c r="DM310" s="1206"/>
      <c r="DN310" s="1206"/>
      <c r="DO310" s="1206"/>
      <c r="DP310" s="1206"/>
      <c r="DQ310" s="1206"/>
    </row>
    <row r="311" spans="3:121" x14ac:dyDescent="0.2">
      <c r="C311" s="1206"/>
      <c r="D311" s="1206"/>
      <c r="E311" s="1206"/>
      <c r="F311" s="1206"/>
      <c r="G311" s="1206"/>
      <c r="H311" s="1206"/>
      <c r="I311" s="1206"/>
      <c r="J311" s="1206"/>
      <c r="K311" s="1206"/>
      <c r="L311" s="1206"/>
      <c r="M311" s="1206"/>
      <c r="N311" s="1206"/>
      <c r="O311" s="1206"/>
      <c r="P311" s="1206"/>
      <c r="Q311" s="1206"/>
      <c r="R311" s="1206"/>
      <c r="S311" s="1206"/>
      <c r="T311" s="1206"/>
      <c r="U311" s="1206"/>
      <c r="V311" s="1206"/>
      <c r="W311" s="1206"/>
      <c r="X311" s="1206"/>
      <c r="Y311" s="1206"/>
      <c r="Z311" s="1206"/>
      <c r="AA311" s="1206"/>
      <c r="AB311" s="1206"/>
      <c r="AC311" s="1206"/>
      <c r="AD311" s="1206"/>
      <c r="AE311" s="1206"/>
      <c r="AF311" s="1206"/>
      <c r="AG311" s="1210"/>
      <c r="AH311" s="1210"/>
      <c r="AI311" s="1210"/>
      <c r="AJ311" s="1210"/>
      <c r="AK311" s="1206"/>
      <c r="AL311" s="1206"/>
      <c r="AM311" s="1206"/>
      <c r="AN311" s="1206"/>
      <c r="AO311" s="1206"/>
      <c r="AP311" s="1206"/>
      <c r="AQ311" s="1206"/>
      <c r="AR311" s="1206"/>
      <c r="AS311" s="1206"/>
      <c r="AT311" s="1206"/>
      <c r="AU311" s="1206"/>
      <c r="AV311" s="1206"/>
      <c r="AW311" s="1206"/>
      <c r="AX311" s="1206"/>
      <c r="AY311" s="1206"/>
      <c r="AZ311" s="1206"/>
      <c r="BA311" s="1206"/>
      <c r="BB311" s="1206"/>
      <c r="BC311" s="1206"/>
      <c r="BD311" s="1206"/>
      <c r="BE311" s="1206"/>
      <c r="BF311" s="1206"/>
      <c r="BG311" s="1206"/>
      <c r="BH311" s="1206"/>
      <c r="BI311" s="1206"/>
      <c r="BJ311" s="1206"/>
      <c r="BK311" s="1206"/>
      <c r="BL311" s="1206"/>
      <c r="BM311" s="1206"/>
      <c r="BN311" s="1206"/>
      <c r="BO311" s="1206"/>
      <c r="BP311" s="1206"/>
      <c r="BQ311" s="1206"/>
      <c r="BR311" s="1206"/>
      <c r="BS311" s="1206"/>
      <c r="BT311" s="1206"/>
      <c r="BU311" s="1206"/>
      <c r="BV311" s="1206"/>
      <c r="BW311" s="1206"/>
      <c r="BX311" s="1206"/>
      <c r="BY311" s="1206"/>
      <c r="BZ311" s="1206"/>
      <c r="CA311" s="1206"/>
      <c r="CB311" s="1206"/>
      <c r="CC311" s="1206"/>
      <c r="CD311" s="1206"/>
      <c r="CE311" s="1206"/>
      <c r="CF311" s="1206"/>
      <c r="CG311" s="1206"/>
      <c r="CH311" s="1206"/>
      <c r="CI311" s="1206"/>
      <c r="CJ311" s="1206"/>
      <c r="CK311" s="1206"/>
      <c r="CL311" s="1206"/>
      <c r="CM311" s="1206"/>
      <c r="CN311" s="1206"/>
      <c r="CO311" s="1206"/>
      <c r="CP311" s="1206"/>
      <c r="CQ311" s="1206"/>
      <c r="CR311" s="1206"/>
      <c r="CS311" s="1206"/>
      <c r="CT311" s="1206"/>
      <c r="CU311" s="1206"/>
      <c r="CV311" s="1206"/>
      <c r="CW311" s="1206"/>
      <c r="CX311" s="1206"/>
      <c r="CY311" s="1206"/>
      <c r="CZ311" s="1206"/>
      <c r="DA311" s="1206"/>
      <c r="DB311" s="1206"/>
      <c r="DC311" s="1206"/>
      <c r="DD311" s="1206"/>
      <c r="DE311" s="1206"/>
      <c r="DF311" s="1206"/>
      <c r="DG311" s="1206"/>
      <c r="DH311" s="1206"/>
      <c r="DI311" s="1206"/>
      <c r="DJ311" s="1206"/>
      <c r="DK311" s="1206"/>
      <c r="DL311" s="1206"/>
      <c r="DM311" s="1206"/>
      <c r="DN311" s="1206"/>
      <c r="DO311" s="1206"/>
      <c r="DP311" s="1206"/>
      <c r="DQ311" s="1206"/>
    </row>
    <row r="312" spans="3:121" x14ac:dyDescent="0.2">
      <c r="C312" s="1206"/>
      <c r="D312" s="1206"/>
      <c r="E312" s="1206"/>
      <c r="F312" s="1206"/>
      <c r="G312" s="1206"/>
      <c r="H312" s="1206"/>
      <c r="I312" s="1206"/>
      <c r="J312" s="1206"/>
      <c r="K312" s="1206"/>
      <c r="L312" s="1206"/>
      <c r="M312" s="1206"/>
      <c r="N312" s="1206"/>
      <c r="O312" s="1206"/>
      <c r="P312" s="1206"/>
      <c r="Q312" s="1206"/>
      <c r="R312" s="1206"/>
      <c r="S312" s="1206"/>
      <c r="T312" s="1206"/>
      <c r="U312" s="1206"/>
      <c r="V312" s="1206"/>
      <c r="W312" s="1206"/>
      <c r="X312" s="1206"/>
      <c r="Y312" s="1206"/>
      <c r="Z312" s="1206"/>
      <c r="AA312" s="1206"/>
      <c r="AB312" s="1206"/>
      <c r="AC312" s="1206"/>
      <c r="AD312" s="1206"/>
      <c r="AE312" s="1206"/>
      <c r="AF312" s="1206"/>
      <c r="AG312" s="1210"/>
      <c r="AH312" s="1210"/>
      <c r="AI312" s="1210"/>
      <c r="AJ312" s="1210"/>
      <c r="AK312" s="1206"/>
      <c r="AL312" s="1206"/>
      <c r="AM312" s="1206"/>
      <c r="AN312" s="1206"/>
      <c r="AO312" s="1206"/>
      <c r="AP312" s="1206"/>
      <c r="AQ312" s="1206"/>
      <c r="AR312" s="1206"/>
      <c r="AS312" s="1206"/>
      <c r="AT312" s="1206"/>
      <c r="AU312" s="1206"/>
      <c r="AV312" s="1206"/>
      <c r="AW312" s="1206"/>
      <c r="AX312" s="1206"/>
      <c r="AY312" s="1206"/>
      <c r="AZ312" s="1206"/>
      <c r="BA312" s="1206"/>
      <c r="BB312" s="1206"/>
      <c r="BC312" s="1206"/>
      <c r="BD312" s="1206"/>
      <c r="BE312" s="1206"/>
      <c r="BF312" s="1206"/>
      <c r="BG312" s="1206"/>
      <c r="BH312" s="1206"/>
      <c r="BI312" s="1206"/>
      <c r="BJ312" s="1206"/>
      <c r="BK312" s="1206"/>
      <c r="BL312" s="1206"/>
      <c r="BM312" s="1206"/>
      <c r="BN312" s="1206"/>
      <c r="BO312" s="1206"/>
      <c r="BP312" s="1206"/>
      <c r="BQ312" s="1206"/>
      <c r="BR312" s="1206"/>
      <c r="BS312" s="1206"/>
      <c r="BT312" s="1206"/>
      <c r="BU312" s="1206"/>
      <c r="BV312" s="1206"/>
      <c r="BW312" s="1206"/>
      <c r="BX312" s="1206"/>
      <c r="BY312" s="1206"/>
      <c r="BZ312" s="1206"/>
      <c r="CA312" s="1206"/>
      <c r="CB312" s="1206"/>
      <c r="CC312" s="1206"/>
      <c r="CD312" s="1206"/>
      <c r="CE312" s="1206"/>
      <c r="CF312" s="1206"/>
      <c r="CG312" s="1206"/>
      <c r="CH312" s="1206"/>
      <c r="CI312" s="1206"/>
      <c r="CJ312" s="1206"/>
      <c r="CK312" s="1206"/>
      <c r="CL312" s="1206"/>
      <c r="CM312" s="1206"/>
      <c r="CN312" s="1206"/>
      <c r="CO312" s="1206"/>
      <c r="CP312" s="1206"/>
      <c r="CQ312" s="1206"/>
      <c r="CR312" s="1206"/>
      <c r="CS312" s="1206"/>
      <c r="CT312" s="1206"/>
      <c r="CU312" s="1206"/>
      <c r="CV312" s="1206"/>
      <c r="CW312" s="1206"/>
      <c r="CX312" s="1206"/>
      <c r="CY312" s="1206"/>
      <c r="CZ312" s="1206"/>
      <c r="DA312" s="1206"/>
      <c r="DB312" s="1206"/>
      <c r="DC312" s="1206"/>
      <c r="DD312" s="1206"/>
      <c r="DE312" s="1206"/>
      <c r="DF312" s="1206"/>
      <c r="DG312" s="1206"/>
      <c r="DH312" s="1206"/>
      <c r="DI312" s="1206"/>
      <c r="DJ312" s="1206"/>
      <c r="DK312" s="1206"/>
      <c r="DL312" s="1206"/>
      <c r="DM312" s="1206"/>
      <c r="DN312" s="1206"/>
      <c r="DO312" s="1206"/>
      <c r="DP312" s="1206"/>
      <c r="DQ312" s="1206"/>
    </row>
    <row r="313" spans="3:121" x14ac:dyDescent="0.2">
      <c r="C313" s="1206"/>
      <c r="D313" s="1206"/>
      <c r="E313" s="1206"/>
      <c r="F313" s="1206"/>
      <c r="G313" s="1206"/>
      <c r="H313" s="1206"/>
      <c r="I313" s="1206"/>
      <c r="J313" s="1206"/>
      <c r="K313" s="1206"/>
      <c r="L313" s="1206"/>
      <c r="M313" s="1206"/>
      <c r="N313" s="1206"/>
      <c r="O313" s="1206"/>
      <c r="P313" s="1206"/>
      <c r="Q313" s="1206"/>
      <c r="R313" s="1206"/>
      <c r="S313" s="1206"/>
      <c r="T313" s="1206"/>
      <c r="U313" s="1206"/>
      <c r="V313" s="1206"/>
      <c r="W313" s="1206"/>
      <c r="X313" s="1206"/>
      <c r="Y313" s="1206"/>
      <c r="Z313" s="1206"/>
      <c r="AA313" s="1206"/>
      <c r="AB313" s="1206"/>
      <c r="AC313" s="1206"/>
      <c r="AD313" s="1206"/>
      <c r="AE313" s="1206"/>
      <c r="AF313" s="1206"/>
      <c r="AG313" s="1210"/>
      <c r="AH313" s="1210"/>
      <c r="AI313" s="1210"/>
      <c r="AJ313" s="1210"/>
      <c r="AK313" s="1206"/>
      <c r="AL313" s="1206"/>
      <c r="AM313" s="1206"/>
      <c r="AN313" s="1206"/>
      <c r="AO313" s="1206"/>
      <c r="AP313" s="1206"/>
      <c r="AQ313" s="1206"/>
      <c r="AR313" s="1206"/>
      <c r="AS313" s="1206"/>
      <c r="AT313" s="1206"/>
      <c r="AU313" s="1206"/>
      <c r="AV313" s="1206"/>
      <c r="AW313" s="1206"/>
      <c r="AX313" s="1206"/>
      <c r="AY313" s="1206"/>
      <c r="AZ313" s="1206"/>
      <c r="BA313" s="1206"/>
      <c r="BB313" s="1206"/>
      <c r="BC313" s="1206"/>
      <c r="BD313" s="1206"/>
      <c r="BE313" s="1206"/>
      <c r="BF313" s="1206"/>
      <c r="BG313" s="1206"/>
      <c r="BH313" s="1206"/>
      <c r="BI313" s="1206"/>
      <c r="BJ313" s="1206"/>
      <c r="BK313" s="1206"/>
      <c r="BL313" s="1206"/>
      <c r="BM313" s="1206"/>
      <c r="BN313" s="1206"/>
      <c r="BO313" s="1206"/>
      <c r="BP313" s="1206"/>
      <c r="BQ313" s="1206"/>
      <c r="BR313" s="1206"/>
      <c r="BS313" s="1206"/>
      <c r="BT313" s="1206"/>
      <c r="BU313" s="1206"/>
      <c r="BV313" s="1206"/>
      <c r="BW313" s="1206"/>
      <c r="BX313" s="1206"/>
      <c r="BY313" s="1206"/>
      <c r="BZ313" s="1206"/>
      <c r="CA313" s="1206"/>
      <c r="CB313" s="1206"/>
      <c r="CC313" s="1206"/>
      <c r="CD313" s="1206"/>
      <c r="CE313" s="1206"/>
      <c r="CF313" s="1206"/>
      <c r="CG313" s="1206"/>
      <c r="CH313" s="1206"/>
      <c r="CI313" s="1206"/>
      <c r="CJ313" s="1206"/>
      <c r="CK313" s="1206"/>
      <c r="CL313" s="1206"/>
      <c r="CM313" s="1206"/>
      <c r="CN313" s="1206"/>
      <c r="CO313" s="1206"/>
      <c r="CP313" s="1206"/>
      <c r="CQ313" s="1206"/>
      <c r="CR313" s="1206"/>
      <c r="CS313" s="1206"/>
      <c r="CT313" s="1206"/>
      <c r="CU313" s="1206"/>
      <c r="CV313" s="1206"/>
      <c r="CW313" s="1206"/>
      <c r="CX313" s="1206"/>
      <c r="CY313" s="1206"/>
      <c r="CZ313" s="1206"/>
      <c r="DA313" s="1206"/>
      <c r="DB313" s="1206"/>
      <c r="DC313" s="1206"/>
      <c r="DD313" s="1206"/>
      <c r="DE313" s="1206"/>
      <c r="DF313" s="1206"/>
      <c r="DG313" s="1206"/>
      <c r="DH313" s="1206"/>
      <c r="DI313" s="1206"/>
      <c r="DJ313" s="1206"/>
      <c r="DK313" s="1206"/>
      <c r="DL313" s="1206"/>
      <c r="DM313" s="1206"/>
      <c r="DN313" s="1206"/>
      <c r="DO313" s="1206"/>
      <c r="DP313" s="1206"/>
      <c r="DQ313" s="1206"/>
    </row>
    <row r="314" spans="3:121" x14ac:dyDescent="0.2">
      <c r="C314" s="1206"/>
      <c r="D314" s="1206"/>
      <c r="E314" s="1206"/>
      <c r="F314" s="1206"/>
      <c r="G314" s="1206"/>
      <c r="H314" s="1206"/>
      <c r="I314" s="1206"/>
      <c r="J314" s="1206"/>
      <c r="K314" s="1206"/>
      <c r="L314" s="1206"/>
      <c r="M314" s="1206"/>
      <c r="N314" s="1206"/>
      <c r="O314" s="1206"/>
      <c r="P314" s="1206"/>
      <c r="Q314" s="1206"/>
      <c r="R314" s="1206"/>
      <c r="S314" s="1206"/>
      <c r="T314" s="1206"/>
      <c r="U314" s="1206"/>
      <c r="V314" s="1206"/>
      <c r="W314" s="1206"/>
      <c r="X314" s="1206"/>
      <c r="Y314" s="1206"/>
      <c r="Z314" s="1206"/>
      <c r="AA314" s="1206"/>
      <c r="AB314" s="1206"/>
      <c r="AC314" s="1206"/>
      <c r="AD314" s="1206"/>
      <c r="AE314" s="1206"/>
      <c r="AF314" s="1206"/>
      <c r="AG314" s="1210"/>
      <c r="AH314" s="1210"/>
      <c r="AI314" s="1210"/>
      <c r="AJ314" s="1210"/>
      <c r="AK314" s="1206"/>
      <c r="AL314" s="1206"/>
      <c r="AM314" s="1206"/>
      <c r="AN314" s="1206"/>
      <c r="AO314" s="1206"/>
      <c r="AP314" s="1206"/>
      <c r="AQ314" s="1206"/>
      <c r="AR314" s="1206"/>
      <c r="AS314" s="1206"/>
      <c r="AT314" s="1206"/>
      <c r="AU314" s="1206"/>
      <c r="AV314" s="1206"/>
      <c r="AW314" s="1206"/>
      <c r="AX314" s="1206"/>
      <c r="AY314" s="1206"/>
      <c r="AZ314" s="1206"/>
      <c r="BA314" s="1206"/>
      <c r="BB314" s="1206"/>
      <c r="BC314" s="1206"/>
      <c r="BD314" s="1206"/>
      <c r="BE314" s="1206"/>
      <c r="BF314" s="1206"/>
      <c r="BG314" s="1206"/>
      <c r="BH314" s="1206"/>
      <c r="BI314" s="1206"/>
      <c r="BJ314" s="1206"/>
      <c r="BK314" s="1206"/>
      <c r="BL314" s="1206"/>
      <c r="BM314" s="1206"/>
      <c r="BN314" s="1206"/>
      <c r="BO314" s="1206"/>
      <c r="BP314" s="1206"/>
      <c r="BQ314" s="1206"/>
      <c r="BR314" s="1206"/>
      <c r="BS314" s="1206"/>
      <c r="BT314" s="1206"/>
      <c r="BU314" s="1206"/>
      <c r="BV314" s="1206"/>
      <c r="BW314" s="1206"/>
      <c r="BX314" s="1206"/>
      <c r="BY314" s="1206"/>
      <c r="BZ314" s="1206"/>
      <c r="CA314" s="1206"/>
      <c r="CB314" s="1206"/>
      <c r="CC314" s="1206"/>
      <c r="CD314" s="1206"/>
      <c r="CE314" s="1206"/>
      <c r="CF314" s="1206"/>
      <c r="CG314" s="1206"/>
      <c r="CH314" s="1206"/>
      <c r="CI314" s="1206"/>
      <c r="CJ314" s="1206"/>
      <c r="CK314" s="1206"/>
      <c r="CL314" s="1206"/>
      <c r="CM314" s="1206"/>
      <c r="CN314" s="1206"/>
      <c r="CO314" s="1206"/>
      <c r="CP314" s="1206"/>
      <c r="CQ314" s="1206"/>
      <c r="CR314" s="1206"/>
      <c r="CS314" s="1206"/>
      <c r="CT314" s="1206"/>
      <c r="CU314" s="1206"/>
      <c r="CV314" s="1206"/>
      <c r="CW314" s="1206"/>
      <c r="CX314" s="1206"/>
      <c r="CY314" s="1206"/>
      <c r="CZ314" s="1206"/>
      <c r="DA314" s="1206"/>
      <c r="DB314" s="1206"/>
      <c r="DC314" s="1206"/>
      <c r="DD314" s="1206"/>
      <c r="DE314" s="1206"/>
      <c r="DF314" s="1206"/>
      <c r="DG314" s="1206"/>
      <c r="DH314" s="1206"/>
      <c r="DI314" s="1206"/>
      <c r="DJ314" s="1206"/>
      <c r="DK314" s="1206"/>
      <c r="DL314" s="1206"/>
      <c r="DM314" s="1206"/>
      <c r="DN314" s="1206"/>
      <c r="DO314" s="1206"/>
      <c r="DP314" s="1206"/>
      <c r="DQ314" s="1206"/>
    </row>
    <row r="315" spans="3:121" x14ac:dyDescent="0.2">
      <c r="C315" s="1206"/>
      <c r="D315" s="1206"/>
      <c r="E315" s="1206"/>
      <c r="F315" s="1206"/>
      <c r="G315" s="1206"/>
      <c r="H315" s="1206"/>
      <c r="I315" s="1206"/>
      <c r="J315" s="1206"/>
      <c r="K315" s="1206"/>
      <c r="L315" s="1206"/>
      <c r="M315" s="1206"/>
      <c r="N315" s="1206"/>
      <c r="O315" s="1206"/>
      <c r="P315" s="1206"/>
      <c r="Q315" s="1206"/>
      <c r="R315" s="1206"/>
      <c r="S315" s="1206"/>
      <c r="T315" s="1206"/>
      <c r="U315" s="1206"/>
      <c r="V315" s="1206"/>
      <c r="W315" s="1206"/>
      <c r="X315" s="1206"/>
      <c r="Y315" s="1206"/>
      <c r="Z315" s="1206"/>
      <c r="AA315" s="1206"/>
      <c r="AB315" s="1206"/>
      <c r="AC315" s="1206"/>
      <c r="AD315" s="1206"/>
      <c r="AE315" s="1206"/>
      <c r="AF315" s="1206"/>
      <c r="AG315" s="1210"/>
      <c r="AH315" s="1210"/>
      <c r="AI315" s="1210"/>
      <c r="AJ315" s="1210"/>
      <c r="AK315" s="1206"/>
      <c r="AL315" s="1206"/>
      <c r="AM315" s="1206"/>
      <c r="AN315" s="1206"/>
      <c r="AO315" s="1206"/>
      <c r="AP315" s="1206"/>
      <c r="AQ315" s="1206"/>
      <c r="AR315" s="1206"/>
      <c r="AS315" s="1206"/>
      <c r="AT315" s="1206"/>
      <c r="AU315" s="1206"/>
      <c r="AV315" s="1206"/>
      <c r="AW315" s="1206"/>
      <c r="AX315" s="1206"/>
      <c r="AY315" s="1206"/>
      <c r="AZ315" s="1206"/>
      <c r="BA315" s="1206"/>
      <c r="BB315" s="1206"/>
      <c r="BC315" s="1206"/>
      <c r="BD315" s="1206"/>
      <c r="BE315" s="1206"/>
      <c r="BF315" s="1206"/>
      <c r="BG315" s="1206"/>
      <c r="BH315" s="1206"/>
      <c r="BI315" s="1206"/>
      <c r="BJ315" s="1206"/>
      <c r="BK315" s="1206"/>
      <c r="BL315" s="1206"/>
      <c r="BM315" s="1206"/>
      <c r="BN315" s="1206"/>
      <c r="BO315" s="1206"/>
      <c r="BP315" s="1206"/>
      <c r="BQ315" s="1206"/>
      <c r="BR315" s="1206"/>
      <c r="BS315" s="1206"/>
      <c r="BT315" s="1206"/>
      <c r="BU315" s="1206"/>
      <c r="BV315" s="1206"/>
      <c r="BW315" s="1206"/>
      <c r="BX315" s="1206"/>
      <c r="BY315" s="1206"/>
      <c r="BZ315" s="1206"/>
      <c r="CA315" s="1206"/>
      <c r="CB315" s="1206"/>
      <c r="CC315" s="1206"/>
      <c r="CD315" s="1206"/>
      <c r="CE315" s="1206"/>
      <c r="CF315" s="1206"/>
      <c r="CG315" s="1206"/>
      <c r="CH315" s="1206"/>
      <c r="CI315" s="1206"/>
      <c r="CJ315" s="1206"/>
      <c r="CK315" s="1206"/>
      <c r="CL315" s="1206"/>
      <c r="CM315" s="1206"/>
      <c r="CN315" s="1206"/>
      <c r="CO315" s="1206"/>
      <c r="CP315" s="1206"/>
      <c r="CQ315" s="1206"/>
      <c r="CR315" s="1206"/>
      <c r="CS315" s="1206"/>
      <c r="CT315" s="1206"/>
      <c r="CU315" s="1206"/>
      <c r="CV315" s="1206"/>
      <c r="CW315" s="1206"/>
      <c r="CX315" s="1206"/>
      <c r="CY315" s="1206"/>
      <c r="CZ315" s="1206"/>
      <c r="DA315" s="1206"/>
      <c r="DB315" s="1206"/>
      <c r="DC315" s="1206"/>
      <c r="DD315" s="1206"/>
      <c r="DE315" s="1206"/>
      <c r="DF315" s="1206"/>
      <c r="DG315" s="1206"/>
      <c r="DH315" s="1206"/>
      <c r="DI315" s="1206"/>
      <c r="DJ315" s="1206"/>
      <c r="DK315" s="1206"/>
      <c r="DL315" s="1206"/>
      <c r="DM315" s="1206"/>
      <c r="DN315" s="1206"/>
      <c r="DO315" s="1206"/>
      <c r="DP315" s="1206"/>
      <c r="DQ315" s="1206"/>
    </row>
    <row r="316" spans="3:121" x14ac:dyDescent="0.2">
      <c r="C316" s="1206"/>
      <c r="D316" s="1206"/>
      <c r="E316" s="1206"/>
      <c r="F316" s="1206"/>
      <c r="G316" s="1206"/>
      <c r="H316" s="1206"/>
      <c r="I316" s="1206"/>
      <c r="J316" s="1206"/>
      <c r="K316" s="1206"/>
      <c r="L316" s="1206"/>
      <c r="M316" s="1206"/>
      <c r="N316" s="1206"/>
      <c r="O316" s="1206"/>
      <c r="P316" s="1206"/>
      <c r="Q316" s="1206"/>
      <c r="R316" s="1206"/>
      <c r="S316" s="1206"/>
      <c r="T316" s="1206"/>
      <c r="U316" s="1206"/>
      <c r="V316" s="1206"/>
      <c r="W316" s="1206"/>
      <c r="X316" s="1206"/>
      <c r="Y316" s="1206"/>
      <c r="Z316" s="1206"/>
      <c r="AA316" s="1206"/>
      <c r="AB316" s="1206"/>
      <c r="AC316" s="1206"/>
      <c r="AD316" s="1206"/>
      <c r="AE316" s="1206"/>
      <c r="AF316" s="1206"/>
      <c r="AG316" s="1210"/>
      <c r="AH316" s="1210"/>
      <c r="AI316" s="1210"/>
      <c r="AJ316" s="1210"/>
      <c r="AK316" s="1206"/>
      <c r="AL316" s="1206"/>
      <c r="AM316" s="1206"/>
      <c r="AN316" s="1206"/>
      <c r="AO316" s="1206"/>
      <c r="AP316" s="1206"/>
      <c r="AQ316" s="1206"/>
      <c r="AR316" s="1206"/>
      <c r="AS316" s="1206"/>
      <c r="AT316" s="1206"/>
      <c r="AU316" s="1206"/>
      <c r="AV316" s="1206"/>
      <c r="AW316" s="1206"/>
      <c r="AX316" s="1206"/>
      <c r="AY316" s="1206"/>
      <c r="AZ316" s="1206"/>
      <c r="BA316" s="1206"/>
      <c r="BB316" s="1206"/>
      <c r="BC316" s="1206"/>
      <c r="BD316" s="1206"/>
      <c r="BE316" s="1206"/>
      <c r="BF316" s="1206"/>
      <c r="BG316" s="1206"/>
      <c r="BH316" s="1206"/>
      <c r="BI316" s="1206"/>
      <c r="BJ316" s="1206"/>
      <c r="BK316" s="1206"/>
      <c r="BL316" s="1206"/>
      <c r="BM316" s="1206"/>
      <c r="BN316" s="1206"/>
      <c r="BO316" s="1206"/>
      <c r="BP316" s="1206"/>
      <c r="BQ316" s="1206"/>
      <c r="BR316" s="1206"/>
      <c r="BS316" s="1206"/>
      <c r="BT316" s="1206"/>
      <c r="BU316" s="1206"/>
      <c r="BV316" s="1206"/>
      <c r="BW316" s="1206"/>
      <c r="BX316" s="1206"/>
      <c r="BY316" s="1206"/>
      <c r="BZ316" s="1206"/>
      <c r="CA316" s="1206"/>
      <c r="CB316" s="1206"/>
      <c r="CC316" s="1206"/>
      <c r="CD316" s="1206"/>
      <c r="CE316" s="1206"/>
      <c r="CF316" s="1206"/>
      <c r="CG316" s="1206"/>
      <c r="CH316" s="1206"/>
      <c r="CI316" s="1206"/>
      <c r="CJ316" s="1206"/>
      <c r="CK316" s="1206"/>
      <c r="CL316" s="1206"/>
      <c r="CM316" s="1206"/>
      <c r="CN316" s="1206"/>
      <c r="CO316" s="1206"/>
      <c r="CP316" s="1206"/>
      <c r="CQ316" s="1206"/>
      <c r="CR316" s="1206"/>
      <c r="CS316" s="1206"/>
      <c r="CT316" s="1206"/>
      <c r="CU316" s="1206"/>
      <c r="CV316" s="1206"/>
      <c r="CW316" s="1206"/>
      <c r="CX316" s="1206"/>
      <c r="CY316" s="1206"/>
      <c r="CZ316" s="1206"/>
      <c r="DA316" s="1206"/>
      <c r="DB316" s="1206"/>
      <c r="DC316" s="1206"/>
      <c r="DD316" s="1206"/>
      <c r="DE316" s="1206"/>
      <c r="DF316" s="1206"/>
      <c r="DG316" s="1206"/>
      <c r="DH316" s="1206"/>
      <c r="DI316" s="1206"/>
      <c r="DJ316" s="1206"/>
      <c r="DK316" s="1206"/>
      <c r="DL316" s="1206"/>
      <c r="DM316" s="1206"/>
      <c r="DN316" s="1206"/>
      <c r="DO316" s="1206"/>
      <c r="DP316" s="1206"/>
      <c r="DQ316" s="1206"/>
    </row>
    <row r="317" spans="3:121" x14ac:dyDescent="0.2">
      <c r="C317" s="1206"/>
      <c r="D317" s="1206"/>
      <c r="E317" s="1206"/>
      <c r="F317" s="1206"/>
      <c r="G317" s="1206"/>
      <c r="H317" s="1206"/>
      <c r="I317" s="1206"/>
      <c r="J317" s="1206"/>
      <c r="K317" s="1206"/>
      <c r="L317" s="1206"/>
      <c r="M317" s="1206"/>
      <c r="N317" s="1206"/>
      <c r="O317" s="1206"/>
      <c r="P317" s="1206"/>
      <c r="Q317" s="1206"/>
      <c r="R317" s="1206"/>
      <c r="S317" s="1206"/>
      <c r="T317" s="1206"/>
      <c r="U317" s="1206"/>
      <c r="V317" s="1206"/>
      <c r="W317" s="1206"/>
      <c r="X317" s="1206"/>
      <c r="Y317" s="1206"/>
      <c r="Z317" s="1206"/>
      <c r="AA317" s="1206"/>
      <c r="AB317" s="1206"/>
      <c r="AC317" s="1206"/>
      <c r="AD317" s="1206"/>
      <c r="AE317" s="1206"/>
      <c r="AF317" s="1206"/>
      <c r="AG317" s="1210"/>
      <c r="AH317" s="1210"/>
      <c r="AI317" s="1210"/>
      <c r="AJ317" s="1210"/>
      <c r="AK317" s="1206"/>
      <c r="AL317" s="1206"/>
      <c r="AM317" s="1206"/>
      <c r="AN317" s="1206"/>
      <c r="AO317" s="1206"/>
      <c r="AP317" s="1206"/>
      <c r="AQ317" s="1206"/>
      <c r="AR317" s="1206"/>
      <c r="AS317" s="1206"/>
      <c r="AT317" s="1206"/>
      <c r="AU317" s="1206"/>
      <c r="AV317" s="1206"/>
      <c r="AW317" s="1206"/>
      <c r="AX317" s="1206"/>
      <c r="AY317" s="1206"/>
      <c r="AZ317" s="1206"/>
      <c r="BA317" s="1206"/>
      <c r="BB317" s="1206"/>
      <c r="BC317" s="1206"/>
      <c r="BD317" s="1206"/>
      <c r="BE317" s="1206"/>
      <c r="BF317" s="1206"/>
      <c r="BG317" s="1206"/>
      <c r="BH317" s="1206"/>
      <c r="BI317" s="1206"/>
      <c r="BJ317" s="1206"/>
      <c r="BK317" s="1206"/>
      <c r="BL317" s="1206"/>
      <c r="BM317" s="1206"/>
      <c r="BN317" s="1206"/>
      <c r="BO317" s="1206"/>
      <c r="BP317" s="1206"/>
      <c r="BQ317" s="1206"/>
      <c r="BR317" s="1206"/>
      <c r="BS317" s="1206"/>
      <c r="BT317" s="1206"/>
      <c r="BU317" s="1206"/>
      <c r="BV317" s="1206"/>
      <c r="BW317" s="1206"/>
      <c r="BX317" s="1206"/>
      <c r="BY317" s="1206"/>
      <c r="BZ317" s="1206"/>
      <c r="CA317" s="1206"/>
      <c r="CB317" s="1206"/>
      <c r="CC317" s="1206"/>
      <c r="CD317" s="1206"/>
      <c r="CE317" s="1206"/>
      <c r="CF317" s="1206"/>
      <c r="CG317" s="1206"/>
      <c r="CH317" s="1206"/>
      <c r="CI317" s="1206"/>
      <c r="CJ317" s="1206"/>
      <c r="CK317" s="1206"/>
      <c r="CL317" s="1206"/>
      <c r="CM317" s="1206"/>
      <c r="CN317" s="1206"/>
      <c r="CO317" s="1206"/>
      <c r="CP317" s="1206"/>
      <c r="CQ317" s="1206"/>
      <c r="CR317" s="1206"/>
      <c r="CS317" s="1206"/>
      <c r="CT317" s="1206"/>
      <c r="CU317" s="1206"/>
      <c r="CV317" s="1206"/>
      <c r="CW317" s="1206"/>
      <c r="CX317" s="1206"/>
      <c r="CY317" s="1206"/>
      <c r="CZ317" s="1206"/>
      <c r="DA317" s="1206"/>
      <c r="DB317" s="1206"/>
      <c r="DC317" s="1206"/>
      <c r="DD317" s="1206"/>
      <c r="DE317" s="1206"/>
      <c r="DF317" s="1206"/>
      <c r="DG317" s="1206"/>
      <c r="DH317" s="1206"/>
      <c r="DI317" s="1206"/>
      <c r="DJ317" s="1206"/>
      <c r="DK317" s="1206"/>
      <c r="DL317" s="1206"/>
      <c r="DM317" s="1206"/>
      <c r="DN317" s="1206"/>
      <c r="DO317" s="1206"/>
      <c r="DP317" s="1206"/>
      <c r="DQ317" s="1206"/>
    </row>
    <row r="318" spans="3:121" x14ac:dyDescent="0.2">
      <c r="C318" s="1206"/>
      <c r="D318" s="1206"/>
      <c r="E318" s="1206"/>
      <c r="F318" s="1206"/>
      <c r="G318" s="1206"/>
      <c r="H318" s="1206"/>
      <c r="I318" s="1206"/>
      <c r="J318" s="1206"/>
      <c r="K318" s="1206"/>
      <c r="L318" s="1206"/>
      <c r="M318" s="1206"/>
      <c r="N318" s="1206"/>
      <c r="O318" s="1206"/>
      <c r="P318" s="1206"/>
      <c r="Q318" s="1206"/>
      <c r="R318" s="1206"/>
      <c r="S318" s="1206"/>
      <c r="T318" s="1206"/>
      <c r="U318" s="1206"/>
      <c r="V318" s="1206"/>
      <c r="W318" s="1206"/>
      <c r="X318" s="1206"/>
      <c r="Y318" s="1206"/>
      <c r="Z318" s="1206"/>
      <c r="AA318" s="1206"/>
      <c r="AB318" s="1206"/>
      <c r="AC318" s="1206"/>
      <c r="AD318" s="1206"/>
      <c r="AE318" s="1206"/>
      <c r="AF318" s="1206"/>
      <c r="AG318" s="1210"/>
      <c r="AH318" s="1210"/>
      <c r="AI318" s="1210"/>
      <c r="AJ318" s="1210"/>
      <c r="AK318" s="1206"/>
      <c r="AL318" s="1206"/>
      <c r="AM318" s="1206"/>
      <c r="AN318" s="1206"/>
      <c r="AO318" s="1206"/>
      <c r="AP318" s="1206"/>
      <c r="AQ318" s="1206"/>
      <c r="AR318" s="1206"/>
      <c r="AS318" s="1206"/>
      <c r="AT318" s="1206"/>
      <c r="AU318" s="1206"/>
      <c r="AV318" s="1206"/>
      <c r="AW318" s="1206"/>
      <c r="AX318" s="1206"/>
      <c r="AY318" s="1206"/>
      <c r="AZ318" s="1206"/>
      <c r="BA318" s="1206"/>
      <c r="BB318" s="1206"/>
      <c r="BC318" s="1206"/>
      <c r="BD318" s="1206"/>
      <c r="BE318" s="1206"/>
      <c r="BF318" s="1206"/>
      <c r="BG318" s="1206"/>
      <c r="BH318" s="1206"/>
      <c r="BI318" s="1206"/>
      <c r="BJ318" s="1206"/>
      <c r="BK318" s="1206"/>
      <c r="BL318" s="1206"/>
      <c r="BM318" s="1206"/>
      <c r="BN318" s="1206"/>
      <c r="BO318" s="1206"/>
      <c r="BP318" s="1206"/>
      <c r="BQ318" s="1206"/>
      <c r="BR318" s="1206"/>
      <c r="BS318" s="1206"/>
      <c r="BT318" s="1206"/>
      <c r="BU318" s="1206"/>
      <c r="BV318" s="1206"/>
      <c r="BW318" s="1206"/>
      <c r="BX318" s="1206"/>
      <c r="BY318" s="1206"/>
      <c r="BZ318" s="1206"/>
      <c r="CA318" s="1206"/>
      <c r="CB318" s="1206"/>
      <c r="CC318" s="1206"/>
      <c r="CD318" s="1206"/>
      <c r="CE318" s="1206"/>
      <c r="CF318" s="1206"/>
      <c r="CG318" s="1206"/>
      <c r="CH318" s="1206"/>
      <c r="CI318" s="1206"/>
      <c r="CJ318" s="1206"/>
      <c r="CK318" s="1206"/>
      <c r="CL318" s="1206"/>
      <c r="CM318" s="1206"/>
      <c r="CN318" s="1206"/>
      <c r="CO318" s="1206"/>
      <c r="CP318" s="1206"/>
      <c r="CQ318" s="1206"/>
      <c r="CR318" s="1206"/>
      <c r="CS318" s="1206"/>
      <c r="CT318" s="1206"/>
      <c r="CU318" s="1206"/>
      <c r="CV318" s="1206"/>
      <c r="CW318" s="1206"/>
      <c r="CX318" s="1206"/>
      <c r="CY318" s="1206"/>
      <c r="CZ318" s="1206"/>
      <c r="DA318" s="1206"/>
      <c r="DB318" s="1206"/>
      <c r="DC318" s="1206"/>
      <c r="DD318" s="1206"/>
      <c r="DE318" s="1206"/>
      <c r="DF318" s="1206"/>
      <c r="DG318" s="1206"/>
      <c r="DH318" s="1206"/>
      <c r="DI318" s="1206"/>
      <c r="DJ318" s="1206"/>
      <c r="DK318" s="1206"/>
      <c r="DL318" s="1206"/>
      <c r="DM318" s="1206"/>
      <c r="DN318" s="1206"/>
      <c r="DO318" s="1206"/>
      <c r="DP318" s="1206"/>
      <c r="DQ318" s="1206"/>
    </row>
    <row r="319" spans="3:121" x14ac:dyDescent="0.2">
      <c r="C319" s="1206"/>
      <c r="D319" s="1206"/>
      <c r="E319" s="1206"/>
      <c r="F319" s="1206"/>
      <c r="G319" s="1206"/>
      <c r="H319" s="1206"/>
      <c r="I319" s="1206"/>
      <c r="J319" s="1206"/>
      <c r="K319" s="1206"/>
      <c r="L319" s="1206"/>
      <c r="M319" s="1206"/>
      <c r="N319" s="1206"/>
      <c r="O319" s="1206"/>
      <c r="P319" s="1206"/>
      <c r="Q319" s="1206"/>
      <c r="R319" s="1206"/>
      <c r="S319" s="1206"/>
      <c r="T319" s="1206"/>
      <c r="U319" s="1206"/>
      <c r="V319" s="1206"/>
      <c r="W319" s="1206"/>
      <c r="X319" s="1206"/>
      <c r="Y319" s="1206"/>
      <c r="Z319" s="1206"/>
      <c r="AA319" s="1206"/>
      <c r="AB319" s="1206"/>
      <c r="AC319" s="1206"/>
      <c r="AD319" s="1206"/>
      <c r="AE319" s="1206"/>
      <c r="AF319" s="1206"/>
      <c r="AG319" s="1210"/>
      <c r="AH319" s="1210"/>
      <c r="AI319" s="1210"/>
      <c r="AJ319" s="1210"/>
      <c r="AK319" s="1206"/>
      <c r="AL319" s="1206"/>
      <c r="AM319" s="1206"/>
      <c r="AN319" s="1206"/>
      <c r="AO319" s="1206"/>
      <c r="AP319" s="1206"/>
      <c r="AQ319" s="1206"/>
      <c r="AR319" s="1206"/>
      <c r="AS319" s="1206"/>
      <c r="AT319" s="1206"/>
      <c r="AU319" s="1206"/>
      <c r="AV319" s="1206"/>
      <c r="AW319" s="1206"/>
      <c r="AX319" s="1206"/>
      <c r="AY319" s="1206"/>
      <c r="AZ319" s="1206"/>
      <c r="BA319" s="1206"/>
      <c r="BB319" s="1206"/>
      <c r="BC319" s="1206"/>
      <c r="BD319" s="1206"/>
      <c r="BE319" s="1206"/>
      <c r="BF319" s="1206"/>
      <c r="BG319" s="1206"/>
      <c r="BH319" s="1206"/>
      <c r="BI319" s="1206"/>
      <c r="BJ319" s="1206"/>
      <c r="BK319" s="1206"/>
      <c r="BL319" s="1206"/>
      <c r="BM319" s="1206"/>
      <c r="BN319" s="1206"/>
      <c r="BO319" s="1206"/>
      <c r="BP319" s="1206"/>
      <c r="BQ319" s="1206"/>
      <c r="BR319" s="1206"/>
      <c r="BS319" s="1206"/>
      <c r="BT319" s="1206"/>
      <c r="BU319" s="1206"/>
      <c r="BV319" s="1206"/>
      <c r="BW319" s="1206"/>
      <c r="BX319" s="1206"/>
      <c r="BY319" s="1206"/>
      <c r="BZ319" s="1206"/>
      <c r="CA319" s="1206"/>
      <c r="CB319" s="1206"/>
      <c r="CC319" s="1206"/>
      <c r="CD319" s="1206"/>
      <c r="CE319" s="1206"/>
      <c r="CF319" s="1206"/>
      <c r="CG319" s="1206"/>
      <c r="CH319" s="1206"/>
      <c r="CI319" s="1206"/>
      <c r="CJ319" s="1206"/>
      <c r="CK319" s="1206"/>
      <c r="CL319" s="1206"/>
      <c r="CM319" s="1206"/>
      <c r="CN319" s="1206"/>
      <c r="CO319" s="1206"/>
      <c r="CP319" s="1206"/>
      <c r="CQ319" s="1206"/>
      <c r="CR319" s="1206"/>
      <c r="CS319" s="1206"/>
      <c r="CT319" s="1206"/>
      <c r="CU319" s="1206"/>
      <c r="CV319" s="1206"/>
      <c r="CW319" s="1206"/>
      <c r="CX319" s="1206"/>
      <c r="CY319" s="1206"/>
      <c r="CZ319" s="1206"/>
      <c r="DA319" s="1206"/>
      <c r="DB319" s="1206"/>
      <c r="DC319" s="1206"/>
      <c r="DD319" s="1206"/>
      <c r="DE319" s="1206"/>
      <c r="DF319" s="1206"/>
      <c r="DG319" s="1206"/>
      <c r="DH319" s="1206"/>
      <c r="DI319" s="1206"/>
      <c r="DJ319" s="1206"/>
      <c r="DK319" s="1206"/>
      <c r="DL319" s="1206"/>
      <c r="DM319" s="1206"/>
      <c r="DN319" s="1206"/>
      <c r="DO319" s="1206"/>
      <c r="DP319" s="1206"/>
      <c r="DQ319" s="1206"/>
    </row>
    <row r="320" spans="3:121" x14ac:dyDescent="0.2">
      <c r="C320" s="1206"/>
      <c r="D320" s="1206"/>
      <c r="E320" s="1206"/>
      <c r="F320" s="1206"/>
      <c r="G320" s="1206"/>
      <c r="H320" s="1206"/>
      <c r="I320" s="1206"/>
      <c r="J320" s="1206"/>
      <c r="K320" s="1206"/>
      <c r="L320" s="1206"/>
      <c r="M320" s="1206"/>
      <c r="N320" s="1206"/>
      <c r="O320" s="1206"/>
      <c r="P320" s="1206"/>
      <c r="Q320" s="1206"/>
      <c r="R320" s="1206"/>
      <c r="S320" s="1206"/>
      <c r="T320" s="1206"/>
      <c r="U320" s="1206"/>
      <c r="V320" s="1206"/>
      <c r="W320" s="1206"/>
      <c r="X320" s="1206"/>
      <c r="Y320" s="1206"/>
      <c r="Z320" s="1206"/>
      <c r="AA320" s="1206"/>
      <c r="AB320" s="1206"/>
      <c r="AC320" s="1206"/>
      <c r="AD320" s="1206"/>
      <c r="AE320" s="1206"/>
      <c r="AF320" s="1206"/>
      <c r="AG320" s="1210"/>
      <c r="AH320" s="1210"/>
      <c r="AI320" s="1210"/>
      <c r="AJ320" s="1210"/>
      <c r="AK320" s="1206"/>
      <c r="AL320" s="1206"/>
      <c r="AM320" s="1206"/>
      <c r="AN320" s="1206"/>
      <c r="AO320" s="1206"/>
      <c r="AP320" s="1206"/>
      <c r="AQ320" s="1206"/>
      <c r="AR320" s="1206"/>
      <c r="AS320" s="1206"/>
      <c r="AT320" s="1206"/>
      <c r="AU320" s="1206"/>
      <c r="AV320" s="1206"/>
      <c r="AW320" s="1206"/>
      <c r="AX320" s="1206"/>
      <c r="AY320" s="1206"/>
      <c r="AZ320" s="1206"/>
      <c r="BA320" s="1206"/>
      <c r="BB320" s="1206"/>
      <c r="BC320" s="1206"/>
      <c r="BD320" s="1206"/>
      <c r="BE320" s="1206"/>
      <c r="BF320" s="1206"/>
      <c r="BG320" s="1206"/>
      <c r="BH320" s="1206"/>
      <c r="BI320" s="1206"/>
      <c r="BJ320" s="1206"/>
      <c r="BK320" s="1206"/>
      <c r="BL320" s="1206"/>
      <c r="BM320" s="1206"/>
      <c r="BN320" s="1206"/>
      <c r="BO320" s="1206"/>
      <c r="BP320" s="1206"/>
      <c r="BQ320" s="1206"/>
      <c r="BR320" s="1206"/>
      <c r="BS320" s="1206"/>
      <c r="BT320" s="1206"/>
      <c r="BU320" s="1206"/>
      <c r="BV320" s="1206"/>
      <c r="BW320" s="1206"/>
      <c r="BX320" s="1206"/>
      <c r="BY320" s="1206"/>
      <c r="BZ320" s="1206"/>
      <c r="CA320" s="1206"/>
      <c r="CB320" s="1206"/>
      <c r="CC320" s="1206"/>
      <c r="CD320" s="1206"/>
      <c r="CE320" s="1206"/>
      <c r="CF320" s="1206"/>
      <c r="CG320" s="1206"/>
      <c r="CH320" s="1206"/>
      <c r="CI320" s="1206"/>
      <c r="CJ320" s="1206"/>
      <c r="CK320" s="1206"/>
      <c r="CL320" s="1206"/>
      <c r="CM320" s="1206"/>
      <c r="CN320" s="1206"/>
      <c r="CO320" s="1206"/>
      <c r="CP320" s="1206"/>
      <c r="CQ320" s="1206"/>
      <c r="CR320" s="1206"/>
      <c r="CS320" s="1206"/>
      <c r="CT320" s="1206"/>
      <c r="CU320" s="1206"/>
      <c r="CV320" s="1206"/>
      <c r="CW320" s="1206"/>
      <c r="CX320" s="1206"/>
      <c r="CY320" s="1206"/>
      <c r="CZ320" s="1206"/>
      <c r="DA320" s="1206"/>
      <c r="DB320" s="1206"/>
      <c r="DC320" s="1206"/>
      <c r="DD320" s="1206"/>
      <c r="DE320" s="1206"/>
      <c r="DF320" s="1206"/>
      <c r="DG320" s="1206"/>
      <c r="DH320" s="1206"/>
      <c r="DI320" s="1206"/>
      <c r="DJ320" s="1206"/>
      <c r="DK320" s="1206"/>
      <c r="DL320" s="1206"/>
      <c r="DM320" s="1206"/>
      <c r="DN320" s="1206"/>
      <c r="DO320" s="1206"/>
      <c r="DP320" s="1206"/>
      <c r="DQ320" s="1206"/>
    </row>
    <row r="321" spans="3:121" x14ac:dyDescent="0.2">
      <c r="C321" s="1206"/>
      <c r="D321" s="1206"/>
      <c r="E321" s="1206"/>
      <c r="F321" s="1206"/>
      <c r="G321" s="1206"/>
      <c r="H321" s="1206"/>
      <c r="I321" s="1206"/>
      <c r="J321" s="1206"/>
      <c r="K321" s="1206"/>
      <c r="L321" s="1206"/>
      <c r="M321" s="1206"/>
      <c r="N321" s="1206"/>
      <c r="O321" s="1206"/>
      <c r="P321" s="1206"/>
      <c r="Q321" s="1206"/>
      <c r="R321" s="1206"/>
      <c r="S321" s="1206"/>
      <c r="T321" s="1206"/>
      <c r="U321" s="1206"/>
      <c r="V321" s="1206"/>
      <c r="W321" s="1206"/>
      <c r="X321" s="1206"/>
      <c r="Y321" s="1206"/>
      <c r="Z321" s="1206"/>
      <c r="AA321" s="1206"/>
      <c r="AB321" s="1206"/>
      <c r="AC321" s="1206"/>
      <c r="AD321" s="1206"/>
      <c r="AE321" s="1206"/>
      <c r="AF321" s="1206"/>
      <c r="AG321" s="1210"/>
      <c r="AH321" s="1210"/>
      <c r="AI321" s="1210"/>
      <c r="AJ321" s="1210"/>
      <c r="AK321" s="1206"/>
      <c r="AL321" s="1206"/>
      <c r="AM321" s="1206"/>
      <c r="AN321" s="1206"/>
      <c r="AO321" s="1206"/>
      <c r="AP321" s="1206"/>
      <c r="AQ321" s="1206"/>
      <c r="AR321" s="1206"/>
      <c r="AS321" s="1206"/>
      <c r="AT321" s="1206"/>
      <c r="AU321" s="1206"/>
      <c r="AV321" s="1206"/>
      <c r="AW321" s="1206"/>
      <c r="AX321" s="1206"/>
      <c r="AY321" s="1206"/>
      <c r="AZ321" s="1206"/>
      <c r="BA321" s="1206"/>
      <c r="BB321" s="1206"/>
      <c r="BC321" s="1206"/>
      <c r="BD321" s="1206"/>
      <c r="BE321" s="1206"/>
      <c r="BF321" s="1206"/>
      <c r="BG321" s="1206"/>
      <c r="BH321" s="1206"/>
      <c r="BI321" s="1206"/>
      <c r="BJ321" s="1206"/>
      <c r="BK321" s="1206"/>
      <c r="BL321" s="1206"/>
      <c r="BM321" s="1206"/>
      <c r="BN321" s="1206"/>
      <c r="BO321" s="1206"/>
      <c r="BP321" s="1206"/>
      <c r="BQ321" s="1206"/>
      <c r="BR321" s="1206"/>
      <c r="BS321" s="1206"/>
      <c r="BT321" s="1206"/>
      <c r="BU321" s="1206"/>
      <c r="BV321" s="1206"/>
      <c r="BW321" s="1206"/>
      <c r="BX321" s="1206"/>
      <c r="BY321" s="1206"/>
      <c r="BZ321" s="1206"/>
      <c r="CA321" s="1206"/>
      <c r="CB321" s="1206"/>
      <c r="CC321" s="1206"/>
      <c r="CD321" s="1206"/>
      <c r="CE321" s="1206"/>
      <c r="CF321" s="1206"/>
      <c r="CG321" s="1206"/>
      <c r="CH321" s="1206"/>
      <c r="CI321" s="1206"/>
      <c r="CJ321" s="1206"/>
      <c r="CK321" s="1206"/>
      <c r="CL321" s="1206"/>
      <c r="CM321" s="1206"/>
      <c r="CN321" s="1206"/>
      <c r="CO321" s="1206"/>
      <c r="CP321" s="1206"/>
      <c r="CQ321" s="1206"/>
      <c r="CR321" s="1206"/>
      <c r="CS321" s="1206"/>
      <c r="CT321" s="1206"/>
      <c r="CU321" s="1206"/>
      <c r="CV321" s="1206"/>
      <c r="CW321" s="1206"/>
      <c r="CX321" s="1206"/>
      <c r="CY321" s="1206"/>
      <c r="CZ321" s="1206"/>
      <c r="DA321" s="1206"/>
      <c r="DB321" s="1206"/>
      <c r="DC321" s="1206"/>
      <c r="DD321" s="1206"/>
      <c r="DE321" s="1206"/>
      <c r="DF321" s="1206"/>
      <c r="DG321" s="1206"/>
      <c r="DH321" s="1206"/>
      <c r="DI321" s="1206"/>
      <c r="DJ321" s="1206"/>
      <c r="DK321" s="1206"/>
      <c r="DL321" s="1206"/>
      <c r="DM321" s="1206"/>
      <c r="DN321" s="1206"/>
      <c r="DO321" s="1206"/>
      <c r="DP321" s="1206"/>
      <c r="DQ321" s="1206"/>
    </row>
    <row r="322" spans="3:121" x14ac:dyDescent="0.2">
      <c r="C322" s="1206"/>
      <c r="D322" s="1206"/>
      <c r="E322" s="1206"/>
      <c r="F322" s="1206"/>
      <c r="G322" s="1206"/>
      <c r="H322" s="1206"/>
      <c r="I322" s="1206"/>
      <c r="J322" s="1206"/>
      <c r="K322" s="1206"/>
      <c r="L322" s="1206"/>
      <c r="M322" s="1206"/>
      <c r="N322" s="1206"/>
      <c r="O322" s="1206"/>
      <c r="P322" s="1206"/>
      <c r="Q322" s="1206"/>
      <c r="R322" s="1206"/>
      <c r="S322" s="1206"/>
      <c r="T322" s="1206"/>
      <c r="U322" s="1206"/>
      <c r="V322" s="1206"/>
      <c r="W322" s="1206"/>
      <c r="X322" s="1206"/>
      <c r="Y322" s="1206"/>
      <c r="Z322" s="1206"/>
      <c r="AA322" s="1206"/>
      <c r="AB322" s="1206"/>
      <c r="AC322" s="1206"/>
      <c r="AD322" s="1206"/>
      <c r="AE322" s="1206"/>
      <c r="AF322" s="1206"/>
      <c r="AG322" s="1210"/>
      <c r="AH322" s="1210"/>
      <c r="AI322" s="1210"/>
      <c r="AJ322" s="1210"/>
      <c r="AK322" s="1206"/>
      <c r="AL322" s="1206"/>
      <c r="AM322" s="1206"/>
      <c r="AN322" s="1206"/>
      <c r="AO322" s="1206"/>
      <c r="AP322" s="1206"/>
      <c r="AQ322" s="1206"/>
      <c r="AR322" s="1206"/>
      <c r="AS322" s="1206"/>
      <c r="AT322" s="1206"/>
      <c r="AU322" s="1206"/>
      <c r="AV322" s="1206"/>
      <c r="AW322" s="1206"/>
      <c r="AX322" s="1206"/>
      <c r="AY322" s="1206"/>
      <c r="AZ322" s="1206"/>
      <c r="BA322" s="1206"/>
      <c r="BB322" s="1206"/>
      <c r="BC322" s="1206"/>
      <c r="BD322" s="1206"/>
      <c r="BE322" s="1206"/>
      <c r="BF322" s="1206"/>
      <c r="BG322" s="1206"/>
      <c r="BH322" s="1206"/>
      <c r="BI322" s="1206"/>
      <c r="BJ322" s="1206"/>
      <c r="BK322" s="1206"/>
      <c r="BL322" s="1206"/>
      <c r="BM322" s="1206"/>
      <c r="BN322" s="1206"/>
      <c r="BO322" s="1206"/>
      <c r="BP322" s="1206"/>
      <c r="BQ322" s="1206"/>
      <c r="BR322" s="1206"/>
      <c r="BS322" s="1206"/>
      <c r="BT322" s="1206"/>
      <c r="BU322" s="1206"/>
      <c r="BV322" s="1206"/>
      <c r="BW322" s="1206"/>
      <c r="BX322" s="1206"/>
      <c r="BY322" s="1206"/>
      <c r="BZ322" s="1206"/>
      <c r="CA322" s="1206"/>
      <c r="CB322" s="1206"/>
      <c r="CC322" s="1206"/>
      <c r="CD322" s="1206"/>
      <c r="CE322" s="1206"/>
      <c r="CF322" s="1206"/>
      <c r="CG322" s="1206"/>
      <c r="CH322" s="1206"/>
      <c r="CI322" s="1206"/>
      <c r="CJ322" s="1206"/>
      <c r="CK322" s="1206"/>
      <c r="CL322" s="1206"/>
      <c r="CM322" s="1206"/>
      <c r="CN322" s="1206"/>
      <c r="CO322" s="1206"/>
      <c r="CP322" s="1206"/>
      <c r="CQ322" s="1206"/>
      <c r="CR322" s="1206"/>
      <c r="CS322" s="1206"/>
      <c r="CT322" s="1206"/>
      <c r="CU322" s="1206"/>
      <c r="CV322" s="1206"/>
      <c r="CW322" s="1206"/>
      <c r="CX322" s="1206"/>
      <c r="CY322" s="1206"/>
      <c r="CZ322" s="1206"/>
      <c r="DA322" s="1206"/>
      <c r="DB322" s="1206"/>
      <c r="DC322" s="1206"/>
      <c r="DD322" s="1206"/>
      <c r="DE322" s="1206"/>
      <c r="DF322" s="1206"/>
      <c r="DG322" s="1206"/>
      <c r="DH322" s="1206"/>
      <c r="DI322" s="1206"/>
      <c r="DJ322" s="1206"/>
      <c r="DK322" s="1206"/>
      <c r="DL322" s="1206"/>
      <c r="DM322" s="1206"/>
      <c r="DN322" s="1206"/>
      <c r="DO322" s="1206"/>
      <c r="DP322" s="1206"/>
      <c r="DQ322" s="1206"/>
    </row>
    <row r="323" spans="3:121" x14ac:dyDescent="0.2">
      <c r="C323" s="1206"/>
      <c r="D323" s="1206"/>
      <c r="E323" s="1206"/>
      <c r="F323" s="1206"/>
      <c r="G323" s="1206"/>
      <c r="H323" s="1206"/>
      <c r="I323" s="1206"/>
      <c r="J323" s="1206"/>
      <c r="K323" s="1206"/>
      <c r="L323" s="1206"/>
      <c r="M323" s="1206"/>
      <c r="N323" s="1206"/>
      <c r="O323" s="1206"/>
      <c r="P323" s="1206"/>
      <c r="Q323" s="1206"/>
      <c r="R323" s="1206"/>
      <c r="S323" s="1206"/>
      <c r="T323" s="1206"/>
      <c r="U323" s="1206"/>
      <c r="V323" s="1206"/>
      <c r="W323" s="1206"/>
      <c r="X323" s="1206"/>
      <c r="Y323" s="1206"/>
      <c r="Z323" s="1206"/>
      <c r="AA323" s="1206"/>
      <c r="AB323" s="1206"/>
      <c r="AC323" s="1206"/>
      <c r="AD323" s="1206"/>
      <c r="AE323" s="1206"/>
      <c r="AF323" s="1206"/>
      <c r="AG323" s="1210"/>
      <c r="AH323" s="1210"/>
      <c r="AI323" s="1210"/>
      <c r="AJ323" s="1210"/>
      <c r="AK323" s="1206"/>
      <c r="AL323" s="1206"/>
      <c r="AM323" s="1206"/>
      <c r="AN323" s="1206"/>
      <c r="AO323" s="1206"/>
      <c r="AP323" s="1206"/>
      <c r="AQ323" s="1206"/>
      <c r="AR323" s="1206"/>
      <c r="AS323" s="1206"/>
      <c r="AT323" s="1206"/>
      <c r="AU323" s="1206"/>
      <c r="AV323" s="1206"/>
      <c r="AW323" s="1206"/>
      <c r="AX323" s="1206"/>
      <c r="AY323" s="1206"/>
      <c r="AZ323" s="1206"/>
      <c r="BA323" s="1206"/>
      <c r="BB323" s="1206"/>
      <c r="BC323" s="1206"/>
      <c r="BD323" s="1206"/>
      <c r="BE323" s="1206"/>
      <c r="BF323" s="1206"/>
      <c r="BG323" s="1206"/>
      <c r="BH323" s="1206"/>
      <c r="BI323" s="1206"/>
      <c r="BJ323" s="1206"/>
      <c r="BK323" s="1206"/>
      <c r="BL323" s="1206"/>
      <c r="BM323" s="1206"/>
      <c r="BN323" s="1206"/>
      <c r="BO323" s="1206"/>
      <c r="BP323" s="1206"/>
      <c r="BQ323" s="1206"/>
      <c r="BR323" s="1206"/>
      <c r="BS323" s="1206"/>
      <c r="BT323" s="1206"/>
      <c r="BU323" s="1206"/>
      <c r="BV323" s="1206"/>
      <c r="BW323" s="1206"/>
      <c r="BX323" s="1206"/>
      <c r="BY323" s="1206"/>
      <c r="BZ323" s="1206"/>
      <c r="CA323" s="1206"/>
      <c r="CB323" s="1206"/>
      <c r="CC323" s="1206"/>
      <c r="CD323" s="1206"/>
      <c r="CE323" s="1206"/>
      <c r="CF323" s="1206"/>
      <c r="CG323" s="1206"/>
      <c r="CH323" s="1206"/>
      <c r="CI323" s="1206"/>
      <c r="CJ323" s="1206"/>
      <c r="CK323" s="1206"/>
      <c r="CL323" s="1206"/>
      <c r="CM323" s="1206"/>
      <c r="CN323" s="1206"/>
      <c r="CO323" s="1206"/>
      <c r="CP323" s="1206"/>
      <c r="CQ323" s="1206"/>
      <c r="CR323" s="1206"/>
      <c r="CS323" s="1206"/>
      <c r="CT323" s="1206"/>
      <c r="CU323" s="1206"/>
      <c r="CV323" s="1206"/>
      <c r="CW323" s="1206"/>
      <c r="CX323" s="1206"/>
      <c r="CY323" s="1206"/>
      <c r="CZ323" s="1206"/>
      <c r="DA323" s="1206"/>
      <c r="DB323" s="1206"/>
      <c r="DC323" s="1206"/>
      <c r="DD323" s="1206"/>
      <c r="DE323" s="1206"/>
      <c r="DF323" s="1206"/>
      <c r="DG323" s="1206"/>
      <c r="DH323" s="1206"/>
      <c r="DI323" s="1206"/>
      <c r="DJ323" s="1206"/>
      <c r="DK323" s="1206"/>
      <c r="DL323" s="1206"/>
      <c r="DM323" s="1206"/>
      <c r="DN323" s="1206"/>
      <c r="DO323" s="1206"/>
      <c r="DP323" s="1206"/>
      <c r="DQ323" s="1206"/>
    </row>
    <row r="324" spans="3:121" x14ac:dyDescent="0.2">
      <c r="C324" s="1206"/>
      <c r="D324" s="1206"/>
      <c r="E324" s="1206"/>
      <c r="F324" s="1206"/>
      <c r="G324" s="1206"/>
      <c r="H324" s="1206"/>
      <c r="I324" s="1206"/>
      <c r="J324" s="1206"/>
      <c r="K324" s="1206"/>
      <c r="L324" s="1206"/>
      <c r="M324" s="1206"/>
      <c r="N324" s="1206"/>
      <c r="O324" s="1206"/>
      <c r="P324" s="1206"/>
      <c r="Q324" s="1206"/>
      <c r="R324" s="1206"/>
      <c r="S324" s="1206"/>
      <c r="T324" s="1206"/>
      <c r="U324" s="1206"/>
      <c r="V324" s="1206"/>
      <c r="W324" s="1206"/>
      <c r="X324" s="1206"/>
      <c r="Y324" s="1206"/>
      <c r="Z324" s="1206"/>
      <c r="AA324" s="1206"/>
      <c r="AB324" s="1206"/>
      <c r="AC324" s="1206"/>
      <c r="AD324" s="1206"/>
      <c r="AE324" s="1206"/>
      <c r="AF324" s="1206"/>
      <c r="AG324" s="1210"/>
      <c r="AH324" s="1210"/>
      <c r="AI324" s="1210"/>
      <c r="AJ324" s="1210"/>
      <c r="AK324" s="1206"/>
      <c r="AL324" s="1206"/>
      <c r="AM324" s="1206"/>
      <c r="AN324" s="1206"/>
      <c r="AO324" s="1206"/>
      <c r="AP324" s="1206"/>
      <c r="AQ324" s="1206"/>
      <c r="AR324" s="1206"/>
      <c r="AS324" s="1206"/>
      <c r="AT324" s="1206"/>
      <c r="AU324" s="1206"/>
      <c r="AV324" s="1206"/>
      <c r="AW324" s="1206"/>
      <c r="AX324" s="1206"/>
      <c r="AY324" s="1206"/>
      <c r="AZ324" s="1206"/>
      <c r="BA324" s="1206"/>
      <c r="BB324" s="1206"/>
      <c r="BC324" s="1206"/>
      <c r="BD324" s="1206"/>
      <c r="BE324" s="1206"/>
      <c r="BF324" s="1206"/>
      <c r="BG324" s="1206"/>
      <c r="BH324" s="1206"/>
      <c r="BI324" s="1206"/>
      <c r="BJ324" s="1206"/>
      <c r="BK324" s="1206"/>
      <c r="BL324" s="1206"/>
      <c r="BM324" s="1206"/>
      <c r="BN324" s="1206"/>
      <c r="BO324" s="1206"/>
      <c r="BP324" s="1206"/>
      <c r="BQ324" s="1206"/>
      <c r="BR324" s="1206"/>
      <c r="BS324" s="1206"/>
      <c r="BT324" s="1206"/>
      <c r="BU324" s="1206"/>
      <c r="BV324" s="1206"/>
      <c r="BW324" s="1206"/>
      <c r="BX324" s="1206"/>
      <c r="BY324" s="1206"/>
      <c r="BZ324" s="1206"/>
      <c r="CA324" s="1206"/>
      <c r="CB324" s="1206"/>
      <c r="CC324" s="1206"/>
      <c r="CD324" s="1206"/>
      <c r="CE324" s="1206"/>
      <c r="CF324" s="1206"/>
      <c r="CG324" s="1206"/>
      <c r="CH324" s="1206"/>
      <c r="CI324" s="1206"/>
      <c r="CJ324" s="1206"/>
      <c r="CK324" s="1206"/>
      <c r="CL324" s="1206"/>
      <c r="CM324" s="1206"/>
      <c r="CN324" s="1206"/>
      <c r="CO324" s="1206"/>
      <c r="CP324" s="1206"/>
      <c r="CQ324" s="1206"/>
      <c r="CR324" s="1206"/>
      <c r="CS324" s="1206"/>
      <c r="CT324" s="1206"/>
      <c r="CU324" s="1206"/>
      <c r="CV324" s="1206"/>
      <c r="CW324" s="1206"/>
      <c r="CX324" s="1206"/>
      <c r="CY324" s="1206"/>
      <c r="CZ324" s="1206"/>
      <c r="DA324" s="1206"/>
      <c r="DB324" s="1206"/>
      <c r="DC324" s="1206"/>
      <c r="DD324" s="1206"/>
      <c r="DE324" s="1206"/>
      <c r="DF324" s="1206"/>
      <c r="DG324" s="1206"/>
      <c r="DH324" s="1206"/>
      <c r="DI324" s="1206"/>
      <c r="DJ324" s="1206"/>
      <c r="DK324" s="1206"/>
      <c r="DL324" s="1206"/>
      <c r="DM324" s="1206"/>
      <c r="DN324" s="1206"/>
      <c r="DO324" s="1206"/>
      <c r="DP324" s="1206"/>
      <c r="DQ324" s="1206"/>
    </row>
    <row r="325" spans="3:121" x14ac:dyDescent="0.2">
      <c r="C325" s="1206"/>
      <c r="D325" s="1206"/>
      <c r="E325" s="1206"/>
      <c r="F325" s="1206"/>
      <c r="G325" s="1206"/>
      <c r="H325" s="1206"/>
      <c r="I325" s="1206"/>
      <c r="J325" s="1206"/>
      <c r="K325" s="1206"/>
      <c r="L325" s="1206"/>
      <c r="M325" s="1206"/>
      <c r="N325" s="1206"/>
      <c r="O325" s="1206"/>
      <c r="P325" s="1206"/>
      <c r="Q325" s="1206"/>
      <c r="R325" s="1206"/>
      <c r="S325" s="1206"/>
      <c r="T325" s="1206"/>
      <c r="U325" s="1206"/>
      <c r="V325" s="1206"/>
      <c r="W325" s="1206"/>
      <c r="X325" s="1206"/>
      <c r="Y325" s="1206"/>
      <c r="Z325" s="1206"/>
      <c r="AA325" s="1206"/>
      <c r="AB325" s="1206"/>
      <c r="AC325" s="1206"/>
      <c r="AD325" s="1206"/>
      <c r="AE325" s="1206"/>
      <c r="AF325" s="1206"/>
      <c r="AG325" s="1210"/>
      <c r="AH325" s="1210"/>
      <c r="AI325" s="1210"/>
      <c r="AJ325" s="1210"/>
      <c r="AK325" s="1206"/>
      <c r="AL325" s="1206"/>
      <c r="AM325" s="1206"/>
      <c r="AN325" s="1206"/>
      <c r="AO325" s="1206"/>
      <c r="AP325" s="1206"/>
      <c r="AQ325" s="1206"/>
      <c r="AR325" s="1206"/>
      <c r="AS325" s="1206"/>
      <c r="AT325" s="1206"/>
      <c r="AU325" s="1206"/>
      <c r="AV325" s="1206"/>
      <c r="AW325" s="1206"/>
      <c r="AX325" s="1206"/>
      <c r="AY325" s="1206"/>
      <c r="AZ325" s="1206"/>
      <c r="BA325" s="1206"/>
      <c r="BB325" s="1206"/>
      <c r="BC325" s="1206"/>
      <c r="BD325" s="1206"/>
      <c r="BE325" s="1206"/>
      <c r="BF325" s="1206"/>
      <c r="BG325" s="1206"/>
      <c r="BH325" s="1206"/>
      <c r="BI325" s="1206"/>
      <c r="BJ325" s="1206"/>
      <c r="BK325" s="1206"/>
      <c r="BL325" s="1206"/>
      <c r="BM325" s="1206"/>
      <c r="BN325" s="1206"/>
      <c r="BO325" s="1206"/>
      <c r="BP325" s="1206"/>
      <c r="BQ325" s="1206"/>
      <c r="BR325" s="1206"/>
      <c r="BS325" s="1206"/>
      <c r="BT325" s="1206"/>
      <c r="BU325" s="1206"/>
      <c r="BV325" s="1206"/>
      <c r="BW325" s="1206"/>
      <c r="BX325" s="1206"/>
      <c r="BY325" s="1206"/>
      <c r="BZ325" s="1206"/>
      <c r="CA325" s="1206"/>
      <c r="CB325" s="1206"/>
      <c r="CC325" s="1206"/>
      <c r="CD325" s="1206"/>
      <c r="CE325" s="1206"/>
      <c r="CF325" s="1206"/>
      <c r="CG325" s="1206"/>
      <c r="CH325" s="1206"/>
      <c r="CI325" s="1206"/>
      <c r="CJ325" s="1206"/>
      <c r="CK325" s="1206"/>
      <c r="CL325" s="1206"/>
      <c r="CM325" s="1206"/>
      <c r="CN325" s="1206"/>
      <c r="CO325" s="1206"/>
      <c r="CP325" s="1206"/>
      <c r="CQ325" s="1206"/>
      <c r="CR325" s="1206"/>
      <c r="CS325" s="1206"/>
      <c r="CT325" s="1206"/>
      <c r="CU325" s="1206"/>
      <c r="CV325" s="1206"/>
      <c r="CW325" s="1206"/>
      <c r="CX325" s="1206"/>
      <c r="CY325" s="1206"/>
      <c r="CZ325" s="1206"/>
      <c r="DA325" s="1206"/>
      <c r="DB325" s="1206"/>
      <c r="DC325" s="1206"/>
      <c r="DD325" s="1206"/>
      <c r="DE325" s="1206"/>
      <c r="DF325" s="1206"/>
      <c r="DG325" s="1206"/>
      <c r="DH325" s="1206"/>
      <c r="DI325" s="1206"/>
      <c r="DJ325" s="1206"/>
      <c r="DK325" s="1206"/>
      <c r="DL325" s="1206"/>
      <c r="DM325" s="1206"/>
      <c r="DN325" s="1206"/>
      <c r="DO325" s="1206"/>
      <c r="DP325" s="1206"/>
      <c r="DQ325" s="1206"/>
    </row>
    <row r="326" spans="3:121" x14ac:dyDescent="0.2">
      <c r="C326" s="1206"/>
      <c r="D326" s="1206"/>
      <c r="E326" s="1206"/>
      <c r="F326" s="1206"/>
      <c r="G326" s="1206"/>
      <c r="H326" s="1206"/>
      <c r="I326" s="1206"/>
      <c r="J326" s="1206"/>
      <c r="K326" s="1206"/>
      <c r="L326" s="1206"/>
      <c r="M326" s="1206"/>
      <c r="N326" s="1206"/>
      <c r="O326" s="1206"/>
      <c r="P326" s="1206"/>
      <c r="Q326" s="1206"/>
      <c r="R326" s="1206"/>
      <c r="S326" s="1206"/>
      <c r="T326" s="1206"/>
      <c r="U326" s="1206"/>
      <c r="V326" s="1206"/>
      <c r="W326" s="1206"/>
      <c r="X326" s="1206"/>
      <c r="Y326" s="1206"/>
      <c r="Z326" s="1206"/>
      <c r="AA326" s="1206"/>
      <c r="AB326" s="1206"/>
      <c r="AC326" s="1206"/>
      <c r="AD326" s="1206"/>
      <c r="AE326" s="1206"/>
      <c r="AF326" s="1206"/>
      <c r="AG326" s="1210"/>
      <c r="AH326" s="1210"/>
      <c r="AI326" s="1210"/>
      <c r="AJ326" s="1210"/>
      <c r="AK326" s="1206"/>
      <c r="AL326" s="1206"/>
      <c r="AM326" s="1206"/>
      <c r="AN326" s="1206"/>
      <c r="AO326" s="1206"/>
      <c r="AP326" s="1206"/>
      <c r="AQ326" s="1206"/>
      <c r="AR326" s="1206"/>
      <c r="AS326" s="1206"/>
      <c r="AT326" s="1206"/>
      <c r="AU326" s="1206"/>
      <c r="AV326" s="1206"/>
      <c r="AW326" s="1206"/>
      <c r="AX326" s="1206"/>
      <c r="AY326" s="1206"/>
      <c r="AZ326" s="1206"/>
      <c r="BA326" s="1206"/>
      <c r="BB326" s="1206"/>
      <c r="BC326" s="1206"/>
      <c r="BD326" s="1206"/>
      <c r="BE326" s="1206"/>
      <c r="BF326" s="1206"/>
      <c r="BG326" s="1206"/>
      <c r="BH326" s="1206"/>
      <c r="BI326" s="1206"/>
      <c r="BJ326" s="1206"/>
      <c r="BK326" s="1206"/>
      <c r="BL326" s="1206"/>
      <c r="BM326" s="1206"/>
      <c r="BN326" s="1206"/>
      <c r="BO326" s="1206"/>
      <c r="BP326" s="1206"/>
      <c r="BQ326" s="1206"/>
      <c r="BR326" s="1206"/>
      <c r="BS326" s="1206"/>
      <c r="BT326" s="1206"/>
      <c r="BU326" s="1206"/>
      <c r="BV326" s="1206"/>
      <c r="BW326" s="1206"/>
      <c r="BX326" s="1206"/>
      <c r="BY326" s="1206"/>
      <c r="BZ326" s="1206"/>
      <c r="CA326" s="1206"/>
      <c r="CB326" s="1206"/>
      <c r="CC326" s="1206"/>
      <c r="CD326" s="1206"/>
      <c r="CE326" s="1206"/>
      <c r="CF326" s="1206"/>
      <c r="CG326" s="1206"/>
      <c r="CH326" s="1206"/>
      <c r="CI326" s="1206"/>
      <c r="CJ326" s="1206"/>
      <c r="CK326" s="1206"/>
      <c r="CL326" s="1206"/>
      <c r="CM326" s="1206"/>
      <c r="CN326" s="1206"/>
      <c r="CO326" s="1206"/>
      <c r="CP326" s="1206"/>
      <c r="CQ326" s="1206"/>
      <c r="CR326" s="1206"/>
      <c r="CS326" s="1206"/>
      <c r="CT326" s="1206"/>
      <c r="CU326" s="1206"/>
      <c r="CV326" s="1206"/>
      <c r="CW326" s="1206"/>
      <c r="CX326" s="1206"/>
      <c r="CY326" s="1206"/>
      <c r="CZ326" s="1206"/>
      <c r="DA326" s="1206"/>
      <c r="DB326" s="1206"/>
      <c r="DC326" s="1206"/>
      <c r="DD326" s="1206"/>
      <c r="DE326" s="1206"/>
      <c r="DF326" s="1206"/>
      <c r="DG326" s="1206"/>
      <c r="DH326" s="1206"/>
      <c r="DI326" s="1206"/>
      <c r="DJ326" s="1206"/>
      <c r="DK326" s="1206"/>
      <c r="DL326" s="1206"/>
      <c r="DM326" s="1206"/>
      <c r="DN326" s="1206"/>
      <c r="DO326" s="1206"/>
      <c r="DP326" s="1206"/>
      <c r="DQ326" s="1206"/>
    </row>
    <row r="327" spans="3:121" x14ac:dyDescent="0.2">
      <c r="C327" s="1206"/>
      <c r="D327" s="1206"/>
      <c r="E327" s="1206"/>
      <c r="F327" s="1206"/>
      <c r="G327" s="1206"/>
      <c r="H327" s="1206"/>
      <c r="I327" s="1206"/>
      <c r="J327" s="1206"/>
      <c r="K327" s="1206"/>
      <c r="L327" s="1206"/>
      <c r="M327" s="1206"/>
      <c r="N327" s="1206"/>
      <c r="O327" s="1206"/>
      <c r="P327" s="1206"/>
      <c r="Q327" s="1206"/>
      <c r="R327" s="1206"/>
      <c r="S327" s="1206"/>
      <c r="T327" s="1206"/>
      <c r="U327" s="1206"/>
      <c r="V327" s="1206"/>
      <c r="W327" s="1206"/>
      <c r="X327" s="1206"/>
      <c r="Y327" s="1206"/>
      <c r="Z327" s="1206"/>
      <c r="AA327" s="1206"/>
      <c r="AB327" s="1206"/>
      <c r="AC327" s="1206"/>
      <c r="AD327" s="1206"/>
      <c r="AE327" s="1206"/>
      <c r="AF327" s="1206"/>
      <c r="AG327" s="1210"/>
      <c r="AH327" s="1210"/>
      <c r="AI327" s="1210"/>
      <c r="AJ327" s="1210"/>
      <c r="AK327" s="1206"/>
      <c r="AL327" s="1206"/>
      <c r="AM327" s="1206"/>
      <c r="AN327" s="1206"/>
      <c r="AO327" s="1206"/>
      <c r="AP327" s="1206"/>
      <c r="AQ327" s="1206"/>
      <c r="AR327" s="1206"/>
      <c r="AS327" s="1206"/>
      <c r="AT327" s="1206"/>
      <c r="AU327" s="1206"/>
      <c r="AV327" s="1206"/>
      <c r="AW327" s="1206"/>
      <c r="AX327" s="1206"/>
      <c r="AY327" s="1206"/>
      <c r="AZ327" s="1206"/>
      <c r="BA327" s="1206"/>
      <c r="BB327" s="1206"/>
      <c r="BC327" s="1206"/>
      <c r="BD327" s="1206"/>
      <c r="BE327" s="1206"/>
      <c r="BF327" s="1206"/>
      <c r="BG327" s="1206"/>
      <c r="BH327" s="1206"/>
      <c r="BI327" s="1206"/>
      <c r="BJ327" s="1206"/>
      <c r="BK327" s="1206"/>
      <c r="BL327" s="1206"/>
      <c r="BM327" s="1206"/>
      <c r="BN327" s="1206"/>
      <c r="BO327" s="1206"/>
      <c r="BP327" s="1206"/>
      <c r="BQ327" s="1206"/>
      <c r="BR327" s="1206"/>
      <c r="BS327" s="1206"/>
      <c r="BT327" s="1206"/>
      <c r="BU327" s="1206"/>
      <c r="BV327" s="1206"/>
      <c r="BW327" s="1206"/>
      <c r="BX327" s="1206"/>
      <c r="BY327" s="1206"/>
      <c r="BZ327" s="1206"/>
      <c r="CA327" s="1206"/>
      <c r="CB327" s="1206"/>
      <c r="CC327" s="1206"/>
      <c r="CD327" s="1206"/>
      <c r="CE327" s="1206"/>
      <c r="CF327" s="1206"/>
      <c r="CG327" s="1206"/>
      <c r="CH327" s="1206"/>
      <c r="CI327" s="1206"/>
      <c r="CJ327" s="1206"/>
      <c r="CK327" s="1206"/>
      <c r="CL327" s="1206"/>
      <c r="CM327" s="1206"/>
      <c r="CN327" s="1206"/>
      <c r="CO327" s="1206"/>
      <c r="CP327" s="1206"/>
      <c r="CQ327" s="1206"/>
      <c r="CR327" s="1206"/>
      <c r="CS327" s="1206"/>
      <c r="CT327" s="1206"/>
      <c r="CU327" s="1206"/>
      <c r="CV327" s="1206"/>
      <c r="CW327" s="1206"/>
      <c r="CX327" s="1206"/>
      <c r="CY327" s="1206"/>
      <c r="CZ327" s="1206"/>
      <c r="DA327" s="1206"/>
      <c r="DB327" s="1206"/>
      <c r="DC327" s="1206"/>
      <c r="DD327" s="1206"/>
      <c r="DE327" s="1206"/>
      <c r="DF327" s="1206"/>
      <c r="DG327" s="1206"/>
      <c r="DH327" s="1206"/>
      <c r="DI327" s="1206"/>
      <c r="DJ327" s="1206"/>
      <c r="DK327" s="1206"/>
      <c r="DL327" s="1206"/>
      <c r="DM327" s="1206"/>
      <c r="DN327" s="1206"/>
      <c r="DO327" s="1206"/>
      <c r="DP327" s="1206"/>
      <c r="DQ327" s="1206"/>
    </row>
    <row r="328" spans="3:121" x14ac:dyDescent="0.2">
      <c r="C328" s="1206"/>
      <c r="D328" s="1206"/>
      <c r="E328" s="1206"/>
      <c r="F328" s="1206"/>
      <c r="G328" s="1206"/>
      <c r="H328" s="1206"/>
      <c r="I328" s="1206"/>
      <c r="J328" s="1206"/>
      <c r="K328" s="1206"/>
      <c r="L328" s="1206"/>
      <c r="M328" s="1206"/>
      <c r="N328" s="1206"/>
      <c r="O328" s="1206"/>
      <c r="P328" s="1206"/>
      <c r="Q328" s="1206"/>
      <c r="R328" s="1206"/>
      <c r="S328" s="1206"/>
      <c r="T328" s="1206"/>
      <c r="U328" s="1206"/>
      <c r="V328" s="1206"/>
      <c r="W328" s="1206"/>
      <c r="X328" s="1206"/>
      <c r="Y328" s="1206"/>
      <c r="Z328" s="1206"/>
      <c r="AA328" s="1206"/>
      <c r="AB328" s="1206"/>
      <c r="AC328" s="1206"/>
      <c r="AD328" s="1206"/>
      <c r="AE328" s="1206"/>
      <c r="AF328" s="1206"/>
      <c r="AG328" s="1210"/>
      <c r="AH328" s="1210"/>
      <c r="AI328" s="1210"/>
      <c r="AJ328" s="1210"/>
      <c r="AK328" s="1206"/>
      <c r="AL328" s="1206"/>
      <c r="AM328" s="1206"/>
      <c r="AN328" s="1206"/>
      <c r="AO328" s="1206"/>
      <c r="AP328" s="1206"/>
      <c r="AQ328" s="1206"/>
      <c r="AR328" s="1206"/>
      <c r="AS328" s="1206"/>
      <c r="AT328" s="1206"/>
      <c r="AU328" s="1206"/>
      <c r="AV328" s="1206"/>
      <c r="AW328" s="1206"/>
      <c r="AX328" s="1206"/>
      <c r="AY328" s="1206"/>
      <c r="AZ328" s="1206"/>
      <c r="BA328" s="1206"/>
      <c r="BB328" s="1206"/>
      <c r="BC328" s="1206"/>
      <c r="BD328" s="1206"/>
      <c r="BE328" s="1206"/>
      <c r="BF328" s="1206"/>
      <c r="BG328" s="1206"/>
      <c r="BH328" s="1206"/>
      <c r="BI328" s="1206"/>
      <c r="BJ328" s="1206"/>
      <c r="BK328" s="1206"/>
      <c r="BL328" s="1206"/>
      <c r="BM328" s="1206"/>
      <c r="BN328" s="1206"/>
      <c r="BO328" s="1206"/>
      <c r="BP328" s="1206"/>
      <c r="BQ328" s="1206"/>
      <c r="BR328" s="1206"/>
      <c r="BS328" s="1206"/>
      <c r="BT328" s="1206"/>
      <c r="BU328" s="1206"/>
      <c r="BV328" s="1206"/>
      <c r="BW328" s="1206"/>
      <c r="BX328" s="1206"/>
      <c r="BY328" s="1206"/>
      <c r="BZ328" s="1206"/>
      <c r="CA328" s="1206"/>
      <c r="CB328" s="1206"/>
      <c r="CC328" s="1206"/>
      <c r="CD328" s="1206"/>
      <c r="CE328" s="1206"/>
      <c r="CF328" s="1206"/>
      <c r="CG328" s="1206"/>
      <c r="CH328" s="1206"/>
      <c r="CI328" s="1206"/>
      <c r="CJ328" s="1206"/>
      <c r="CK328" s="1206"/>
      <c r="CL328" s="1206"/>
      <c r="CM328" s="1206"/>
      <c r="CN328" s="1206"/>
      <c r="CO328" s="1206"/>
      <c r="CP328" s="1206"/>
      <c r="CQ328" s="1206"/>
      <c r="CR328" s="1206"/>
      <c r="CS328" s="1206"/>
      <c r="CT328" s="1206"/>
      <c r="CU328" s="1206"/>
      <c r="CV328" s="1206"/>
      <c r="CW328" s="1206"/>
      <c r="CX328" s="1206"/>
      <c r="CY328" s="1206"/>
      <c r="CZ328" s="1206"/>
      <c r="DA328" s="1206"/>
      <c r="DB328" s="1206"/>
      <c r="DC328" s="1206"/>
      <c r="DD328" s="1206"/>
      <c r="DE328" s="1206"/>
      <c r="DF328" s="1206"/>
      <c r="DG328" s="1206"/>
      <c r="DH328" s="1206"/>
      <c r="DI328" s="1206"/>
      <c r="DJ328" s="1206"/>
      <c r="DK328" s="1206"/>
      <c r="DL328" s="1206"/>
      <c r="DM328" s="1206"/>
      <c r="DN328" s="1206"/>
      <c r="DO328" s="1206"/>
      <c r="DP328" s="1206"/>
      <c r="DQ328" s="1206"/>
    </row>
    <row r="329" spans="3:121" x14ac:dyDescent="0.2">
      <c r="C329" s="1206"/>
      <c r="D329" s="1206"/>
      <c r="E329" s="1206"/>
      <c r="F329" s="1206"/>
      <c r="G329" s="1206"/>
      <c r="H329" s="1206"/>
      <c r="I329" s="1206"/>
      <c r="J329" s="1206"/>
      <c r="K329" s="1206"/>
      <c r="L329" s="1206"/>
      <c r="M329" s="1206"/>
      <c r="N329" s="1206"/>
      <c r="O329" s="1206"/>
      <c r="P329" s="1206"/>
      <c r="Q329" s="1206"/>
      <c r="R329" s="1206"/>
      <c r="S329" s="1206"/>
      <c r="T329" s="1206"/>
      <c r="U329" s="1206"/>
      <c r="V329" s="1206"/>
      <c r="W329" s="1206"/>
      <c r="X329" s="1206"/>
      <c r="Y329" s="1206"/>
      <c r="Z329" s="1206"/>
      <c r="AA329" s="1206"/>
      <c r="AB329" s="1206"/>
      <c r="AC329" s="1206"/>
      <c r="AD329" s="1206"/>
      <c r="AE329" s="1206"/>
      <c r="AF329" s="1206"/>
      <c r="AG329" s="1210"/>
      <c r="AH329" s="1210"/>
      <c r="AI329" s="1210"/>
      <c r="AJ329" s="1210"/>
      <c r="AK329" s="1206"/>
      <c r="AL329" s="1206"/>
      <c r="AM329" s="1206"/>
      <c r="AN329" s="1206"/>
      <c r="AO329" s="1206"/>
      <c r="AP329" s="1206"/>
      <c r="AQ329" s="1206"/>
      <c r="AR329" s="1206"/>
      <c r="AS329" s="1206"/>
      <c r="AT329" s="1206"/>
      <c r="AU329" s="1206"/>
      <c r="AV329" s="1206"/>
      <c r="AW329" s="1206"/>
      <c r="AX329" s="1206"/>
      <c r="AY329" s="1206"/>
      <c r="AZ329" s="1206"/>
      <c r="BA329" s="1206"/>
      <c r="BB329" s="1206"/>
      <c r="BC329" s="1206"/>
      <c r="BD329" s="1206"/>
      <c r="BE329" s="1206"/>
      <c r="BF329" s="1206"/>
      <c r="BG329" s="1206"/>
      <c r="BH329" s="1206"/>
      <c r="BI329" s="1206"/>
      <c r="BJ329" s="1206"/>
      <c r="BK329" s="1206"/>
      <c r="BL329" s="1206"/>
      <c r="BM329" s="1206"/>
      <c r="BN329" s="1206"/>
      <c r="BO329" s="1206"/>
      <c r="BP329" s="1206"/>
      <c r="BQ329" s="1206"/>
      <c r="BR329" s="1206"/>
      <c r="BS329" s="1206"/>
      <c r="BT329" s="1206"/>
      <c r="BU329" s="1206"/>
      <c r="BV329" s="1206"/>
      <c r="BW329" s="1206"/>
      <c r="BX329" s="1206"/>
      <c r="BY329" s="1206"/>
      <c r="BZ329" s="1206"/>
      <c r="CA329" s="1206"/>
      <c r="CB329" s="1206"/>
      <c r="CC329" s="1206"/>
      <c r="CD329" s="1206"/>
      <c r="CE329" s="1206"/>
      <c r="CF329" s="1206"/>
      <c r="CG329" s="1206"/>
      <c r="CH329" s="1206"/>
      <c r="CI329" s="1206"/>
      <c r="CJ329" s="1206"/>
      <c r="CK329" s="1206"/>
      <c r="CL329" s="1206"/>
      <c r="CM329" s="1206"/>
      <c r="CN329" s="1206"/>
      <c r="CO329" s="1206"/>
      <c r="CP329" s="1206"/>
      <c r="CQ329" s="1206"/>
      <c r="CR329" s="1206"/>
      <c r="CS329" s="1206"/>
      <c r="CT329" s="1206"/>
      <c r="CU329" s="1206"/>
      <c r="CV329" s="1206"/>
      <c r="CW329" s="1206"/>
      <c r="CX329" s="1206"/>
      <c r="CY329" s="1206"/>
      <c r="CZ329" s="1206"/>
      <c r="DA329" s="1206"/>
      <c r="DB329" s="1206"/>
      <c r="DC329" s="1206"/>
      <c r="DD329" s="1206"/>
      <c r="DE329" s="1206"/>
      <c r="DF329" s="1206"/>
      <c r="DG329" s="1206"/>
      <c r="DH329" s="1206"/>
      <c r="DI329" s="1206"/>
      <c r="DJ329" s="1206"/>
      <c r="DK329" s="1206"/>
      <c r="DL329" s="1206"/>
      <c r="DM329" s="1206"/>
      <c r="DN329" s="1206"/>
      <c r="DO329" s="1206"/>
      <c r="DP329" s="1206"/>
      <c r="DQ329" s="1206"/>
    </row>
    <row r="330" spans="3:121" x14ac:dyDescent="0.2">
      <c r="C330" s="1206"/>
      <c r="D330" s="1206"/>
      <c r="E330" s="1206"/>
      <c r="F330" s="1206"/>
      <c r="G330" s="1206"/>
      <c r="H330" s="1206"/>
      <c r="I330" s="1206"/>
      <c r="J330" s="1206"/>
      <c r="K330" s="1206"/>
      <c r="L330" s="1206"/>
      <c r="M330" s="1206"/>
      <c r="N330" s="1206"/>
      <c r="O330" s="1206"/>
      <c r="P330" s="1206"/>
      <c r="Q330" s="1206"/>
      <c r="R330" s="1206"/>
      <c r="S330" s="1206"/>
      <c r="T330" s="1206"/>
      <c r="U330" s="1206"/>
      <c r="V330" s="1206"/>
      <c r="W330" s="1206"/>
      <c r="X330" s="1206"/>
      <c r="Y330" s="1206"/>
      <c r="Z330" s="1206"/>
      <c r="AA330" s="1206"/>
      <c r="AB330" s="1206"/>
      <c r="AC330" s="1206"/>
      <c r="AD330" s="1206"/>
      <c r="AE330" s="1206"/>
      <c r="AF330" s="1206"/>
      <c r="AG330" s="1210"/>
      <c r="AH330" s="1210"/>
      <c r="AI330" s="1210"/>
      <c r="AJ330" s="1210"/>
      <c r="AK330" s="1206"/>
      <c r="AL330" s="1206"/>
      <c r="AM330" s="1206"/>
      <c r="AN330" s="1206"/>
      <c r="AO330" s="1206"/>
      <c r="AP330" s="1206"/>
      <c r="AQ330" s="1206"/>
      <c r="AR330" s="1206"/>
      <c r="AS330" s="1206"/>
      <c r="AT330" s="1206"/>
      <c r="AU330" s="1206"/>
      <c r="AV330" s="1206"/>
      <c r="AW330" s="1206"/>
      <c r="AX330" s="1206"/>
      <c r="AY330" s="1206"/>
      <c r="AZ330" s="1206"/>
      <c r="BA330" s="1206"/>
      <c r="BB330" s="1206"/>
      <c r="BC330" s="1206"/>
      <c r="BD330" s="1206"/>
      <c r="BE330" s="1206"/>
      <c r="BF330" s="1206"/>
      <c r="BG330" s="1206"/>
      <c r="BH330" s="1206"/>
      <c r="BI330" s="1206"/>
      <c r="BJ330" s="1206"/>
      <c r="BK330" s="1206"/>
      <c r="BL330" s="1206"/>
      <c r="BM330" s="1206"/>
      <c r="BN330" s="1206"/>
      <c r="BO330" s="1206"/>
      <c r="BP330" s="1206"/>
      <c r="BQ330" s="1206"/>
      <c r="BR330" s="1206"/>
      <c r="BS330" s="1206"/>
      <c r="BT330" s="1206"/>
      <c r="BU330" s="1206"/>
      <c r="BV330" s="1206"/>
      <c r="BW330" s="1206"/>
      <c r="BX330" s="1206"/>
      <c r="BY330" s="1206"/>
      <c r="BZ330" s="1206"/>
      <c r="CA330" s="1206"/>
      <c r="CB330" s="1206"/>
      <c r="CC330" s="1206"/>
      <c r="CD330" s="1206"/>
      <c r="CE330" s="1206"/>
      <c r="CF330" s="1206"/>
      <c r="CG330" s="1206"/>
      <c r="CH330" s="1206"/>
      <c r="CI330" s="1206"/>
      <c r="CJ330" s="1206"/>
      <c r="CK330" s="1206"/>
      <c r="CL330" s="1206"/>
      <c r="CM330" s="1206"/>
      <c r="CN330" s="1206"/>
      <c r="CO330" s="1206"/>
      <c r="CP330" s="1206"/>
      <c r="CQ330" s="1206"/>
      <c r="CR330" s="1206"/>
      <c r="CS330" s="1206"/>
      <c r="CT330" s="1206"/>
      <c r="CU330" s="1206"/>
      <c r="CV330" s="1206"/>
      <c r="CW330" s="1206"/>
      <c r="CX330" s="1206"/>
      <c r="CY330" s="1206"/>
      <c r="CZ330" s="1206"/>
      <c r="DA330" s="1206"/>
      <c r="DB330" s="1206"/>
      <c r="DC330" s="1206"/>
      <c r="DD330" s="1206"/>
      <c r="DE330" s="1206"/>
      <c r="DF330" s="1206"/>
      <c r="DG330" s="1206"/>
      <c r="DH330" s="1206"/>
      <c r="DI330" s="1206"/>
      <c r="DJ330" s="1206"/>
      <c r="DK330" s="1206"/>
      <c r="DL330" s="1206"/>
      <c r="DM330" s="1206"/>
      <c r="DN330" s="1206"/>
      <c r="DO330" s="1206"/>
      <c r="DP330" s="1206"/>
      <c r="DQ330" s="1206"/>
    </row>
    <row r="331" spans="3:121" x14ac:dyDescent="0.2">
      <c r="C331" s="1206"/>
      <c r="D331" s="1206"/>
      <c r="E331" s="1206"/>
      <c r="F331" s="1206"/>
      <c r="G331" s="1206"/>
      <c r="H331" s="1206"/>
      <c r="I331" s="1206"/>
      <c r="J331" s="1206"/>
      <c r="K331" s="1206"/>
      <c r="L331" s="1206"/>
      <c r="M331" s="1206"/>
      <c r="N331" s="1206"/>
      <c r="O331" s="1206"/>
      <c r="P331" s="1206"/>
      <c r="Q331" s="1206"/>
      <c r="R331" s="1206"/>
      <c r="S331" s="1206"/>
      <c r="T331" s="1206"/>
      <c r="U331" s="1206"/>
      <c r="V331" s="1206"/>
      <c r="W331" s="1206"/>
      <c r="X331" s="1206"/>
      <c r="Y331" s="1206"/>
      <c r="Z331" s="1206"/>
      <c r="AA331" s="1206"/>
      <c r="AB331" s="1206"/>
      <c r="AC331" s="1206"/>
      <c r="AD331" s="1206"/>
      <c r="AE331" s="1206"/>
      <c r="AF331" s="1206"/>
      <c r="AG331" s="1210"/>
      <c r="AH331" s="1210"/>
      <c r="AI331" s="1210"/>
      <c r="AJ331" s="1210"/>
      <c r="AK331" s="1206"/>
      <c r="AL331" s="1206"/>
      <c r="AM331" s="1206"/>
      <c r="AN331" s="1206"/>
      <c r="AO331" s="1206"/>
      <c r="AP331" s="1206"/>
      <c r="AQ331" s="1206"/>
      <c r="AR331" s="1206"/>
      <c r="AS331" s="1206"/>
      <c r="AT331" s="1206"/>
      <c r="AU331" s="1206"/>
      <c r="AV331" s="1206"/>
      <c r="AW331" s="1206"/>
      <c r="AX331" s="1206"/>
      <c r="AY331" s="1206"/>
      <c r="AZ331" s="1206"/>
      <c r="BA331" s="1206"/>
      <c r="BB331" s="1206"/>
      <c r="BC331" s="1206"/>
      <c r="BD331" s="1206"/>
      <c r="BE331" s="1206"/>
      <c r="BF331" s="1206"/>
      <c r="BG331" s="1206"/>
      <c r="BH331" s="1206"/>
      <c r="BI331" s="1206"/>
      <c r="BJ331" s="1206"/>
      <c r="BK331" s="1206"/>
      <c r="BL331" s="1206"/>
      <c r="BM331" s="1206"/>
      <c r="BN331" s="1206"/>
      <c r="BO331" s="1206"/>
      <c r="BP331" s="1206"/>
      <c r="BQ331" s="1206"/>
      <c r="BR331" s="1206"/>
      <c r="BS331" s="1206"/>
      <c r="BT331" s="1206"/>
      <c r="BU331" s="1206"/>
      <c r="BV331" s="1206"/>
      <c r="BW331" s="1206"/>
      <c r="BX331" s="1206"/>
      <c r="BY331" s="1206"/>
      <c r="BZ331" s="1206"/>
      <c r="CA331" s="1206"/>
      <c r="CB331" s="1206"/>
      <c r="CC331" s="1206"/>
      <c r="CD331" s="1206"/>
      <c r="CE331" s="1206"/>
      <c r="CF331" s="1206"/>
      <c r="CG331" s="1206"/>
      <c r="CH331" s="1206"/>
      <c r="CI331" s="1206"/>
      <c r="CJ331" s="1206"/>
      <c r="CK331" s="1206"/>
      <c r="CL331" s="1206"/>
      <c r="CM331" s="1206"/>
      <c r="CN331" s="1206"/>
      <c r="CO331" s="1206"/>
      <c r="CP331" s="1206"/>
      <c r="CQ331" s="1206"/>
      <c r="CR331" s="1206"/>
      <c r="CS331" s="1206"/>
      <c r="CT331" s="1206"/>
      <c r="CU331" s="1206"/>
      <c r="CV331" s="1206"/>
      <c r="CW331" s="1206"/>
      <c r="CX331" s="1206"/>
      <c r="CY331" s="1206"/>
      <c r="CZ331" s="1206"/>
      <c r="DA331" s="1206"/>
      <c r="DB331" s="1206"/>
      <c r="DC331" s="1206"/>
      <c r="DD331" s="1206"/>
      <c r="DE331" s="1206"/>
      <c r="DF331" s="1206"/>
      <c r="DG331" s="1206"/>
      <c r="DH331" s="1206"/>
      <c r="DI331" s="1206"/>
      <c r="DJ331" s="1206"/>
      <c r="DK331" s="1206"/>
      <c r="DL331" s="1206"/>
      <c r="DM331" s="1206"/>
      <c r="DN331" s="1206"/>
      <c r="DO331" s="1206"/>
      <c r="DP331" s="1206"/>
      <c r="DQ331" s="1206"/>
    </row>
    <row r="332" spans="3:121" x14ac:dyDescent="0.2">
      <c r="C332" s="1206"/>
      <c r="D332" s="1206"/>
      <c r="E332" s="1206"/>
      <c r="F332" s="1206"/>
      <c r="G332" s="1206"/>
      <c r="H332" s="1206"/>
      <c r="I332" s="1206"/>
      <c r="J332" s="1206"/>
      <c r="K332" s="1206"/>
      <c r="L332" s="1206"/>
      <c r="M332" s="1206"/>
      <c r="N332" s="1206"/>
      <c r="O332" s="1206"/>
      <c r="P332" s="1206"/>
      <c r="Q332" s="1206"/>
      <c r="R332" s="1206"/>
      <c r="S332" s="1206"/>
      <c r="T332" s="1206"/>
      <c r="U332" s="1206"/>
      <c r="V332" s="1206"/>
      <c r="W332" s="1206"/>
      <c r="X332" s="1206"/>
      <c r="Y332" s="1206"/>
      <c r="Z332" s="1206"/>
      <c r="AA332" s="1206"/>
      <c r="AB332" s="1206"/>
      <c r="AC332" s="1206"/>
      <c r="AD332" s="1206"/>
      <c r="AE332" s="1206"/>
      <c r="AF332" s="1206"/>
      <c r="AG332" s="1210"/>
      <c r="AH332" s="1210"/>
      <c r="AI332" s="1210"/>
      <c r="AJ332" s="1210"/>
      <c r="AK332" s="1206"/>
      <c r="AL332" s="1206"/>
      <c r="AM332" s="1206"/>
      <c r="AN332" s="1206"/>
      <c r="AO332" s="1206"/>
      <c r="AP332" s="1206"/>
      <c r="AQ332" s="1206"/>
      <c r="AR332" s="1206"/>
      <c r="AS332" s="1206"/>
      <c r="AT332" s="1206"/>
      <c r="AU332" s="1206"/>
      <c r="AV332" s="1206"/>
      <c r="AW332" s="1206"/>
      <c r="AX332" s="1206"/>
      <c r="AY332" s="1206"/>
      <c r="AZ332" s="1206"/>
      <c r="BA332" s="1206"/>
      <c r="BB332" s="1206"/>
      <c r="BC332" s="1206"/>
      <c r="BD332" s="1206"/>
      <c r="BE332" s="1206"/>
      <c r="BF332" s="1206"/>
      <c r="BG332" s="1206"/>
      <c r="BH332" s="1206"/>
      <c r="BI332" s="1206"/>
      <c r="BJ332" s="1206"/>
      <c r="BK332" s="1206"/>
      <c r="BL332" s="1206"/>
      <c r="BM332" s="1206"/>
      <c r="BN332" s="1206"/>
      <c r="BO332" s="1206"/>
      <c r="BP332" s="1206"/>
      <c r="BQ332" s="1206"/>
      <c r="BR332" s="1206"/>
      <c r="BS332" s="1206"/>
      <c r="BT332" s="1206"/>
      <c r="BU332" s="1206"/>
      <c r="BV332" s="1206"/>
      <c r="BW332" s="1206"/>
      <c r="BX332" s="1206"/>
      <c r="BY332" s="1206"/>
      <c r="BZ332" s="1206"/>
      <c r="CA332" s="1206"/>
      <c r="CB332" s="1206"/>
      <c r="CC332" s="1206"/>
      <c r="CD332" s="1206"/>
      <c r="CE332" s="1206"/>
      <c r="CF332" s="1206"/>
      <c r="CG332" s="1206"/>
      <c r="CH332" s="1206"/>
      <c r="CI332" s="1206"/>
      <c r="CJ332" s="1206"/>
      <c r="CK332" s="1206"/>
      <c r="CL332" s="1206"/>
      <c r="CM332" s="1206"/>
      <c r="CN332" s="1206"/>
      <c r="CO332" s="1206"/>
      <c r="CP332" s="1206"/>
      <c r="CQ332" s="1206"/>
      <c r="CR332" s="1206"/>
      <c r="CS332" s="1206"/>
      <c r="CT332" s="1206"/>
      <c r="CU332" s="1206"/>
      <c r="CV332" s="1206"/>
      <c r="CW332" s="1206"/>
      <c r="CX332" s="1206"/>
      <c r="CY332" s="1206"/>
      <c r="CZ332" s="1206"/>
      <c r="DA332" s="1206"/>
      <c r="DB332" s="1206"/>
      <c r="DC332" s="1206"/>
      <c r="DD332" s="1206"/>
      <c r="DE332" s="1206"/>
      <c r="DF332" s="1206"/>
      <c r="DG332" s="1206"/>
      <c r="DH332" s="1206"/>
      <c r="DI332" s="1206"/>
      <c r="DJ332" s="1206"/>
      <c r="DK332" s="1206"/>
      <c r="DL332" s="1206"/>
      <c r="DM332" s="1206"/>
      <c r="DN332" s="1206"/>
      <c r="DO332" s="1206"/>
      <c r="DP332" s="1206"/>
      <c r="DQ332" s="1206"/>
    </row>
    <row r="333" spans="3:121" x14ac:dyDescent="0.2">
      <c r="C333" s="1206"/>
      <c r="D333" s="1206"/>
      <c r="E333" s="1206"/>
      <c r="F333" s="1206"/>
      <c r="G333" s="1206"/>
      <c r="H333" s="1206"/>
      <c r="I333" s="1206"/>
      <c r="J333" s="1206"/>
      <c r="K333" s="1206"/>
      <c r="L333" s="1206"/>
      <c r="M333" s="1206"/>
      <c r="N333" s="1206"/>
      <c r="O333" s="1206"/>
      <c r="P333" s="1206"/>
      <c r="Q333" s="1206"/>
      <c r="R333" s="1206"/>
      <c r="S333" s="1206"/>
      <c r="T333" s="1206"/>
      <c r="U333" s="1206"/>
      <c r="V333" s="1206"/>
      <c r="W333" s="1206"/>
      <c r="X333" s="1206"/>
      <c r="Y333" s="1206"/>
      <c r="Z333" s="1206"/>
      <c r="AA333" s="1206"/>
      <c r="AB333" s="1206"/>
      <c r="AC333" s="1206"/>
      <c r="AD333" s="1206"/>
      <c r="AE333" s="1206"/>
      <c r="AF333" s="1206"/>
      <c r="AG333" s="1210"/>
      <c r="AH333" s="1210"/>
      <c r="AI333" s="1210"/>
      <c r="AJ333" s="1210"/>
      <c r="AK333" s="1206"/>
      <c r="AL333" s="1206"/>
      <c r="AM333" s="1206"/>
      <c r="AN333" s="1206"/>
      <c r="AO333" s="1206"/>
      <c r="AP333" s="1206"/>
      <c r="AQ333" s="1206"/>
      <c r="AR333" s="1206"/>
      <c r="AS333" s="1206"/>
      <c r="AT333" s="1206"/>
      <c r="AU333" s="1206"/>
      <c r="AV333" s="1206"/>
      <c r="AW333" s="1206"/>
      <c r="AX333" s="1206"/>
      <c r="AY333" s="1206"/>
      <c r="AZ333" s="1206"/>
      <c r="BA333" s="1206"/>
      <c r="BB333" s="1206"/>
      <c r="BC333" s="1206"/>
      <c r="BD333" s="1206"/>
      <c r="BE333" s="1206"/>
      <c r="BF333" s="1206"/>
      <c r="BG333" s="1206"/>
      <c r="BH333" s="1206"/>
      <c r="BI333" s="1206"/>
      <c r="BJ333" s="1206"/>
      <c r="BK333" s="1206"/>
      <c r="BL333" s="1206"/>
      <c r="BM333" s="1206"/>
      <c r="BN333" s="1206"/>
      <c r="BO333" s="1206"/>
      <c r="BP333" s="1206"/>
      <c r="BQ333" s="1206"/>
      <c r="BR333" s="1206"/>
      <c r="BS333" s="1206"/>
      <c r="BT333" s="1206"/>
      <c r="BU333" s="1206"/>
      <c r="BV333" s="1206"/>
      <c r="BW333" s="1206"/>
      <c r="BX333" s="1206"/>
      <c r="BY333" s="1206"/>
      <c r="BZ333" s="1206"/>
      <c r="CA333" s="1206"/>
      <c r="CB333" s="1206"/>
      <c r="CC333" s="1206"/>
      <c r="CD333" s="1206"/>
      <c r="CE333" s="1206"/>
      <c r="CF333" s="1206"/>
      <c r="CG333" s="1206"/>
      <c r="CH333" s="1206"/>
      <c r="CI333" s="1206"/>
      <c r="CJ333" s="1206"/>
      <c r="CK333" s="1206"/>
      <c r="CL333" s="1206"/>
      <c r="CM333" s="1206"/>
      <c r="CN333" s="1206"/>
      <c r="CO333" s="1206"/>
      <c r="CP333" s="1206"/>
      <c r="CQ333" s="1206"/>
      <c r="CR333" s="1206"/>
      <c r="CS333" s="1206"/>
      <c r="CT333" s="1206"/>
      <c r="CU333" s="1206"/>
      <c r="CV333" s="1206"/>
      <c r="CW333" s="1206"/>
      <c r="CX333" s="1206"/>
      <c r="CY333" s="1206"/>
      <c r="CZ333" s="1206"/>
      <c r="DA333" s="1206"/>
      <c r="DB333" s="1206"/>
      <c r="DC333" s="1206"/>
      <c r="DD333" s="1206"/>
      <c r="DE333" s="1206"/>
      <c r="DF333" s="1206"/>
      <c r="DG333" s="1206"/>
      <c r="DH333" s="1206"/>
      <c r="DI333" s="1206"/>
      <c r="DJ333" s="1206"/>
      <c r="DK333" s="1206"/>
      <c r="DL333" s="1206"/>
      <c r="DM333" s="1206"/>
      <c r="DN333" s="1206"/>
      <c r="DO333" s="1206"/>
      <c r="DP333" s="1206"/>
      <c r="DQ333" s="1206"/>
    </row>
    <row r="334" spans="3:121" x14ac:dyDescent="0.2">
      <c r="C334" s="1206"/>
      <c r="D334" s="1206"/>
      <c r="E334" s="1206"/>
      <c r="F334" s="1206"/>
      <c r="G334" s="1206"/>
      <c r="H334" s="1206"/>
      <c r="I334" s="1206"/>
      <c r="J334" s="1206"/>
      <c r="K334" s="1206"/>
      <c r="L334" s="1206"/>
      <c r="M334" s="1206"/>
      <c r="N334" s="1206"/>
      <c r="O334" s="1206"/>
      <c r="P334" s="1206"/>
      <c r="Q334" s="1206"/>
      <c r="R334" s="1206"/>
      <c r="S334" s="1206"/>
      <c r="T334" s="1206"/>
      <c r="U334" s="1206"/>
      <c r="V334" s="1206"/>
      <c r="W334" s="1206"/>
      <c r="X334" s="1206"/>
      <c r="Y334" s="1206"/>
      <c r="Z334" s="1206"/>
      <c r="AA334" s="1206"/>
      <c r="AB334" s="1206"/>
      <c r="AC334" s="1206"/>
      <c r="AD334" s="1206"/>
      <c r="AE334" s="1206"/>
      <c r="AF334" s="1206"/>
      <c r="AG334" s="1210"/>
      <c r="AH334" s="1210"/>
      <c r="AI334" s="1210"/>
      <c r="AJ334" s="1210"/>
      <c r="AK334" s="1206"/>
      <c r="AL334" s="1206"/>
      <c r="AM334" s="1206"/>
      <c r="AN334" s="1206"/>
      <c r="AO334" s="1206"/>
      <c r="AP334" s="1206"/>
      <c r="AQ334" s="1206"/>
      <c r="AR334" s="1206"/>
      <c r="AS334" s="1206"/>
      <c r="AT334" s="1206"/>
      <c r="AU334" s="1206"/>
      <c r="AV334" s="1206"/>
      <c r="AW334" s="1206"/>
      <c r="AX334" s="1206"/>
      <c r="AY334" s="1206"/>
      <c r="AZ334" s="1206"/>
      <c r="BA334" s="1206"/>
      <c r="BB334" s="1206"/>
      <c r="BC334" s="1206"/>
      <c r="BD334" s="1206"/>
      <c r="BE334" s="1206"/>
      <c r="BF334" s="1206"/>
      <c r="BG334" s="1206"/>
      <c r="BH334" s="1206"/>
      <c r="BI334" s="1206"/>
      <c r="BJ334" s="1206"/>
      <c r="BK334" s="1206"/>
      <c r="BL334" s="1206"/>
      <c r="BM334" s="1206"/>
      <c r="BN334" s="1206"/>
      <c r="BO334" s="1206"/>
      <c r="BP334" s="1206"/>
      <c r="BQ334" s="1206"/>
      <c r="BR334" s="1206"/>
      <c r="BS334" s="1206"/>
      <c r="BT334" s="1206"/>
      <c r="BU334" s="1206"/>
      <c r="BV334" s="1206"/>
      <c r="BW334" s="1206"/>
      <c r="BX334" s="1206"/>
      <c r="BY334" s="1206"/>
      <c r="BZ334" s="1206"/>
      <c r="CA334" s="1206"/>
      <c r="CB334" s="1206"/>
      <c r="CC334" s="1206"/>
      <c r="CD334" s="1206"/>
      <c r="CE334" s="1206"/>
      <c r="CF334" s="1206"/>
      <c r="CG334" s="1206"/>
      <c r="CH334" s="1206"/>
      <c r="CI334" s="1206"/>
      <c r="CJ334" s="1206"/>
      <c r="CK334" s="1206"/>
      <c r="CL334" s="1206"/>
      <c r="CM334" s="1206"/>
      <c r="CN334" s="1206"/>
      <c r="CO334" s="1206"/>
      <c r="CP334" s="1206"/>
      <c r="CQ334" s="1206"/>
      <c r="CR334" s="1206"/>
      <c r="CS334" s="1206"/>
      <c r="CT334" s="1206"/>
      <c r="CU334" s="1206"/>
      <c r="CV334" s="1206"/>
      <c r="CW334" s="1206"/>
      <c r="CX334" s="1206"/>
      <c r="CY334" s="1206"/>
      <c r="CZ334" s="1206"/>
      <c r="DA334" s="1206"/>
      <c r="DB334" s="1206"/>
      <c r="DC334" s="1206"/>
      <c r="DD334" s="1206"/>
      <c r="DE334" s="1206"/>
      <c r="DF334" s="1206"/>
      <c r="DG334" s="1206"/>
      <c r="DH334" s="1206"/>
      <c r="DI334" s="1206"/>
      <c r="DJ334" s="1206"/>
      <c r="DK334" s="1206"/>
      <c r="DL334" s="1206"/>
      <c r="DM334" s="1206"/>
      <c r="DN334" s="1206"/>
      <c r="DO334" s="1206"/>
      <c r="DP334" s="1206"/>
      <c r="DQ334" s="1206"/>
    </row>
    <row r="335" spans="3:121" x14ac:dyDescent="0.2">
      <c r="C335" s="1206"/>
      <c r="D335" s="1206"/>
      <c r="E335" s="1206"/>
      <c r="F335" s="1206"/>
      <c r="G335" s="1206"/>
      <c r="H335" s="1206"/>
      <c r="I335" s="1206"/>
      <c r="J335" s="1206"/>
      <c r="K335" s="1206"/>
      <c r="L335" s="1206"/>
      <c r="M335" s="1206"/>
      <c r="N335" s="1206"/>
      <c r="O335" s="1206"/>
      <c r="P335" s="1206"/>
      <c r="Q335" s="1206"/>
      <c r="R335" s="1206"/>
      <c r="S335" s="1206"/>
      <c r="T335" s="1206"/>
      <c r="U335" s="1206"/>
      <c r="V335" s="1206"/>
      <c r="W335" s="1206"/>
      <c r="X335" s="1206"/>
      <c r="Y335" s="1206"/>
      <c r="Z335" s="1206"/>
      <c r="AA335" s="1206"/>
      <c r="AB335" s="1206"/>
      <c r="AC335" s="1206"/>
      <c r="AD335" s="1206"/>
      <c r="AE335" s="1206"/>
      <c r="AF335" s="1206"/>
      <c r="AG335" s="1210"/>
      <c r="AH335" s="1210"/>
      <c r="AI335" s="1210"/>
      <c r="AJ335" s="1210"/>
      <c r="AK335" s="1206"/>
      <c r="AL335" s="1206"/>
      <c r="AM335" s="1206"/>
      <c r="AN335" s="1206"/>
      <c r="AO335" s="1206"/>
      <c r="AP335" s="1206"/>
      <c r="AQ335" s="1206"/>
      <c r="AR335" s="1206"/>
      <c r="AS335" s="1206"/>
      <c r="AT335" s="1206"/>
      <c r="AU335" s="1206"/>
      <c r="AV335" s="1206"/>
      <c r="AW335" s="1206"/>
      <c r="AX335" s="1206"/>
      <c r="AY335" s="1206"/>
      <c r="AZ335" s="1206"/>
      <c r="BA335" s="1206"/>
      <c r="BB335" s="1206"/>
      <c r="BC335" s="1206"/>
      <c r="BD335" s="1206"/>
      <c r="BE335" s="1206"/>
      <c r="BF335" s="1206"/>
      <c r="BG335" s="1206"/>
      <c r="BH335" s="1206"/>
      <c r="BI335" s="1206"/>
      <c r="BJ335" s="1206"/>
      <c r="BK335" s="1206"/>
      <c r="BL335" s="1206"/>
      <c r="BM335" s="1206"/>
      <c r="BN335" s="1206"/>
      <c r="BO335" s="1206"/>
      <c r="BP335" s="1206"/>
      <c r="BQ335" s="1206"/>
      <c r="BR335" s="1206"/>
      <c r="BS335" s="1206"/>
      <c r="BT335" s="1206"/>
      <c r="BU335" s="1206"/>
      <c r="BV335" s="1206"/>
      <c r="BW335" s="1206"/>
      <c r="BX335" s="1206"/>
      <c r="BY335" s="1206"/>
      <c r="BZ335" s="1206"/>
      <c r="CA335" s="1206"/>
      <c r="CB335" s="1206"/>
      <c r="CC335" s="1206"/>
      <c r="CD335" s="1206"/>
      <c r="CE335" s="1206"/>
      <c r="CF335" s="1206"/>
      <c r="CG335" s="1206"/>
      <c r="CH335" s="1206"/>
      <c r="CI335" s="1206"/>
      <c r="CJ335" s="1206"/>
      <c r="CK335" s="1206"/>
      <c r="CL335" s="1206"/>
      <c r="CM335" s="1206"/>
      <c r="CN335" s="1206"/>
      <c r="CO335" s="1206"/>
      <c r="CP335" s="1206"/>
      <c r="CQ335" s="1206"/>
      <c r="CR335" s="1206"/>
      <c r="CS335" s="1206"/>
      <c r="CT335" s="1206"/>
      <c r="CU335" s="1206"/>
      <c r="CV335" s="1206"/>
      <c r="CW335" s="1206"/>
      <c r="CX335" s="1206"/>
      <c r="CY335" s="1206"/>
      <c r="CZ335" s="1206"/>
      <c r="DA335" s="1206"/>
      <c r="DB335" s="1206"/>
      <c r="DC335" s="1206"/>
      <c r="DD335" s="1206"/>
      <c r="DE335" s="1206"/>
      <c r="DF335" s="1206"/>
      <c r="DG335" s="1206"/>
      <c r="DH335" s="1206"/>
      <c r="DI335" s="1206"/>
      <c r="DJ335" s="1206"/>
      <c r="DK335" s="1206"/>
      <c r="DL335" s="1206"/>
      <c r="DM335" s="1206"/>
      <c r="DN335" s="1206"/>
      <c r="DO335" s="1206"/>
      <c r="DP335" s="1206"/>
      <c r="DQ335" s="1206"/>
    </row>
    <row r="336" spans="3:121" x14ac:dyDescent="0.2">
      <c r="C336" s="1206"/>
      <c r="D336" s="1206"/>
      <c r="E336" s="1206"/>
      <c r="F336" s="1206"/>
      <c r="G336" s="1206"/>
      <c r="H336" s="1206"/>
      <c r="I336" s="1206"/>
      <c r="J336" s="1206"/>
      <c r="K336" s="1206"/>
      <c r="L336" s="1206"/>
      <c r="M336" s="1206"/>
      <c r="N336" s="1206"/>
      <c r="O336" s="1206"/>
      <c r="P336" s="1206"/>
      <c r="Q336" s="1206"/>
      <c r="R336" s="1206"/>
      <c r="S336" s="1206"/>
      <c r="T336" s="1206"/>
      <c r="U336" s="1206"/>
      <c r="V336" s="1206"/>
      <c r="W336" s="1206"/>
      <c r="X336" s="1206"/>
      <c r="Y336" s="1206"/>
      <c r="Z336" s="1206"/>
      <c r="AA336" s="1206"/>
      <c r="AB336" s="1206"/>
      <c r="AC336" s="1206"/>
      <c r="AD336" s="1206"/>
      <c r="AE336" s="1206"/>
      <c r="AF336" s="1206"/>
      <c r="AG336" s="1210"/>
      <c r="AH336" s="1210"/>
      <c r="AI336" s="1210"/>
      <c r="AJ336" s="1210"/>
      <c r="AK336" s="1206"/>
      <c r="AL336" s="1206"/>
      <c r="AM336" s="1206"/>
      <c r="AN336" s="1206"/>
      <c r="AO336" s="1206"/>
      <c r="AP336" s="1206"/>
      <c r="AQ336" s="1206"/>
      <c r="AR336" s="1206"/>
      <c r="AS336" s="1206"/>
      <c r="AT336" s="1206"/>
      <c r="AU336" s="1206"/>
      <c r="AV336" s="1206"/>
      <c r="AW336" s="1206"/>
      <c r="AX336" s="1206"/>
      <c r="AY336" s="1206"/>
      <c r="AZ336" s="1206"/>
      <c r="BA336" s="1206"/>
      <c r="BB336" s="1206"/>
      <c r="BC336" s="1206"/>
      <c r="BD336" s="1206"/>
      <c r="BE336" s="1206"/>
      <c r="BF336" s="1206"/>
      <c r="BG336" s="1206"/>
      <c r="BH336" s="1206"/>
      <c r="BI336" s="1206"/>
      <c r="BJ336" s="1206"/>
      <c r="BK336" s="1206"/>
      <c r="BL336" s="1206"/>
      <c r="BM336" s="1206"/>
      <c r="BN336" s="1206"/>
      <c r="BO336" s="1206"/>
      <c r="BP336" s="1206"/>
      <c r="BQ336" s="1206"/>
      <c r="BR336" s="1206"/>
      <c r="BS336" s="1206"/>
      <c r="BT336" s="1206"/>
      <c r="BU336" s="1206"/>
      <c r="BV336" s="1206"/>
      <c r="BW336" s="1206"/>
      <c r="BX336" s="1206"/>
      <c r="BY336" s="1206"/>
      <c r="BZ336" s="1206"/>
      <c r="CA336" s="1206"/>
      <c r="CB336" s="1206"/>
      <c r="CC336" s="1206"/>
      <c r="CD336" s="1206"/>
      <c r="CE336" s="1206"/>
      <c r="CF336" s="1206"/>
      <c r="CG336" s="1206"/>
      <c r="CH336" s="1206"/>
      <c r="CI336" s="1206"/>
      <c r="CJ336" s="1206"/>
      <c r="CK336" s="1206"/>
      <c r="CL336" s="1206"/>
      <c r="CM336" s="1206"/>
      <c r="CN336" s="1206"/>
      <c r="CO336" s="1206"/>
      <c r="CP336" s="1206"/>
      <c r="CQ336" s="1206"/>
      <c r="CR336" s="1206"/>
      <c r="CS336" s="1206"/>
      <c r="CT336" s="1206"/>
      <c r="CU336" s="1206"/>
      <c r="CV336" s="1206"/>
      <c r="CW336" s="1206"/>
      <c r="CX336" s="1206"/>
      <c r="CY336" s="1206"/>
      <c r="CZ336" s="1206"/>
      <c r="DA336" s="1206"/>
      <c r="DB336" s="1206"/>
      <c r="DC336" s="1206"/>
      <c r="DD336" s="1206"/>
      <c r="DE336" s="1206"/>
      <c r="DF336" s="1206"/>
      <c r="DG336" s="1206"/>
      <c r="DH336" s="1206"/>
      <c r="DI336" s="1206"/>
      <c r="DJ336" s="1206"/>
      <c r="DK336" s="1206"/>
      <c r="DL336" s="1206"/>
      <c r="DM336" s="1206"/>
      <c r="DN336" s="1206"/>
      <c r="DO336" s="1206"/>
      <c r="DP336" s="1206"/>
      <c r="DQ336" s="1206"/>
    </row>
    <row r="337" spans="3:121" x14ac:dyDescent="0.2">
      <c r="C337" s="1206"/>
      <c r="D337" s="1206"/>
      <c r="E337" s="1206"/>
      <c r="F337" s="1206"/>
      <c r="G337" s="1206"/>
      <c r="H337" s="1206"/>
      <c r="I337" s="1206"/>
      <c r="J337" s="1206"/>
      <c r="K337" s="1206"/>
      <c r="L337" s="1206"/>
      <c r="M337" s="1206"/>
      <c r="N337" s="1206"/>
      <c r="O337" s="1206"/>
      <c r="P337" s="1206"/>
      <c r="Q337" s="1206"/>
      <c r="R337" s="1206"/>
      <c r="S337" s="1206"/>
      <c r="T337" s="1206"/>
      <c r="U337" s="1206"/>
      <c r="V337" s="1206"/>
      <c r="W337" s="1206"/>
      <c r="X337" s="1206"/>
      <c r="Y337" s="1206"/>
      <c r="Z337" s="1206"/>
      <c r="AA337" s="1206"/>
      <c r="AB337" s="1206"/>
      <c r="AC337" s="1206"/>
      <c r="AD337" s="1206"/>
      <c r="AE337" s="1206"/>
      <c r="AF337" s="1206"/>
      <c r="AG337" s="1210"/>
      <c r="AH337" s="1210"/>
      <c r="AI337" s="1210"/>
      <c r="AJ337" s="1210"/>
      <c r="AK337" s="1206"/>
      <c r="AL337" s="1206"/>
      <c r="AM337" s="1206"/>
      <c r="AN337" s="1206"/>
      <c r="AO337" s="1206"/>
      <c r="AP337" s="1206"/>
      <c r="AQ337" s="1206"/>
      <c r="AR337" s="1206"/>
      <c r="AS337" s="1206"/>
      <c r="AT337" s="1206"/>
      <c r="AU337" s="1206"/>
      <c r="AV337" s="1206"/>
      <c r="AW337" s="1206"/>
      <c r="AX337" s="1206"/>
      <c r="AY337" s="1206"/>
      <c r="AZ337" s="1206"/>
      <c r="BA337" s="1206"/>
      <c r="BB337" s="1206"/>
      <c r="BC337" s="1206"/>
      <c r="BD337" s="1206"/>
      <c r="BE337" s="1206"/>
      <c r="BF337" s="1206"/>
      <c r="BG337" s="1206"/>
      <c r="BH337" s="1206"/>
      <c r="BI337" s="1206"/>
      <c r="BJ337" s="1206"/>
      <c r="BK337" s="1206"/>
      <c r="BL337" s="1206"/>
      <c r="BM337" s="1206"/>
      <c r="BN337" s="1206"/>
      <c r="BO337" s="1206"/>
      <c r="BP337" s="1206"/>
      <c r="BQ337" s="1206"/>
      <c r="BR337" s="1206"/>
      <c r="BS337" s="1206"/>
      <c r="BT337" s="1206"/>
      <c r="BU337" s="1206"/>
      <c r="BV337" s="1206"/>
      <c r="BW337" s="1206"/>
      <c r="BX337" s="1206"/>
      <c r="BY337" s="1206"/>
      <c r="BZ337" s="1206"/>
      <c r="CA337" s="1206"/>
      <c r="CB337" s="1206"/>
      <c r="CC337" s="1206"/>
      <c r="CD337" s="1206"/>
      <c r="CE337" s="1206"/>
      <c r="CF337" s="1206"/>
      <c r="CG337" s="1206"/>
      <c r="CH337" s="1206"/>
      <c r="CI337" s="1206"/>
      <c r="CJ337" s="1206"/>
      <c r="CK337" s="1206"/>
      <c r="CL337" s="1206"/>
      <c r="CM337" s="1206"/>
      <c r="CN337" s="1206"/>
      <c r="CO337" s="1206"/>
      <c r="CP337" s="1206"/>
      <c r="CQ337" s="1206"/>
      <c r="CR337" s="1206"/>
      <c r="CS337" s="1206"/>
      <c r="CT337" s="1206"/>
      <c r="CU337" s="1206"/>
      <c r="CV337" s="1206"/>
      <c r="CW337" s="1206"/>
      <c r="CX337" s="1206"/>
      <c r="CY337" s="1206"/>
      <c r="CZ337" s="1206"/>
      <c r="DA337" s="1206"/>
      <c r="DB337" s="1206"/>
      <c r="DC337" s="1206"/>
      <c r="DD337" s="1206"/>
      <c r="DE337" s="1206"/>
      <c r="DF337" s="1206"/>
      <c r="DG337" s="1206"/>
      <c r="DH337" s="1206"/>
      <c r="DI337" s="1206"/>
      <c r="DJ337" s="1206"/>
      <c r="DK337" s="1206"/>
      <c r="DL337" s="1206"/>
      <c r="DM337" s="1206"/>
      <c r="DN337" s="1206"/>
      <c r="DO337" s="1206"/>
      <c r="DP337" s="1206"/>
      <c r="DQ337" s="1206"/>
    </row>
    <row r="338" spans="3:121" x14ac:dyDescent="0.2">
      <c r="C338" s="1206"/>
      <c r="D338" s="1206"/>
      <c r="E338" s="1206"/>
      <c r="F338" s="1206"/>
      <c r="G338" s="1206"/>
      <c r="H338" s="1206"/>
      <c r="I338" s="1206"/>
      <c r="J338" s="1206"/>
      <c r="K338" s="1206"/>
      <c r="L338" s="1206"/>
      <c r="M338" s="1206"/>
      <c r="N338" s="1206"/>
      <c r="O338" s="1206"/>
      <c r="P338" s="1206"/>
      <c r="Q338" s="1206"/>
      <c r="R338" s="1206"/>
      <c r="S338" s="1206"/>
      <c r="T338" s="1206"/>
      <c r="U338" s="1206"/>
      <c r="V338" s="1206"/>
      <c r="W338" s="1206"/>
      <c r="X338" s="1206"/>
      <c r="Y338" s="1206"/>
      <c r="Z338" s="1206"/>
      <c r="AA338" s="1206"/>
      <c r="AB338" s="1206"/>
      <c r="AC338" s="1206"/>
      <c r="AD338" s="1206"/>
      <c r="AE338" s="1206"/>
      <c r="AF338" s="1206"/>
      <c r="AG338" s="1210"/>
      <c r="AH338" s="1210"/>
      <c r="AI338" s="1210"/>
      <c r="AJ338" s="1210"/>
      <c r="AK338" s="1206"/>
      <c r="AL338" s="1206"/>
      <c r="AM338" s="1206"/>
      <c r="AN338" s="1206"/>
      <c r="AO338" s="1206"/>
      <c r="AP338" s="1206"/>
      <c r="AQ338" s="1206"/>
      <c r="AR338" s="1206"/>
      <c r="AS338" s="1206"/>
      <c r="AT338" s="1206"/>
      <c r="AU338" s="1206"/>
      <c r="AV338" s="1206"/>
      <c r="AW338" s="1206"/>
      <c r="AX338" s="1206"/>
      <c r="AY338" s="1206"/>
      <c r="AZ338" s="1206"/>
      <c r="BA338" s="1206"/>
      <c r="BB338" s="1206"/>
      <c r="BC338" s="1206"/>
      <c r="BD338" s="1206"/>
      <c r="BE338" s="1206"/>
      <c r="BF338" s="1206"/>
      <c r="BG338" s="1206"/>
      <c r="BH338" s="1206"/>
      <c r="BI338" s="1206"/>
      <c r="BJ338" s="1206"/>
      <c r="BK338" s="1206"/>
      <c r="BL338" s="1206"/>
      <c r="BM338" s="1206"/>
      <c r="BN338" s="1206"/>
      <c r="BO338" s="1206"/>
      <c r="BP338" s="1206"/>
      <c r="BQ338" s="1206"/>
      <c r="BR338" s="1206"/>
      <c r="BS338" s="1206"/>
      <c r="BT338" s="1206"/>
      <c r="BU338" s="1206"/>
      <c r="BV338" s="1206"/>
      <c r="BW338" s="1206"/>
      <c r="BX338" s="1206"/>
      <c r="BY338" s="1206"/>
      <c r="BZ338" s="1206"/>
      <c r="CA338" s="1206"/>
      <c r="CB338" s="1206"/>
      <c r="CC338" s="1206"/>
      <c r="CD338" s="1206"/>
      <c r="CE338" s="1206"/>
      <c r="CF338" s="1206"/>
      <c r="CG338" s="1206"/>
      <c r="CH338" s="1206"/>
      <c r="CI338" s="1206"/>
      <c r="CJ338" s="1206"/>
      <c r="CK338" s="1206"/>
      <c r="CL338" s="1206"/>
      <c r="CM338" s="1206"/>
      <c r="CN338" s="1206"/>
      <c r="CO338" s="1206"/>
      <c r="CP338" s="1206"/>
      <c r="CQ338" s="1206"/>
      <c r="CR338" s="1206"/>
      <c r="CS338" s="1206"/>
      <c r="CT338" s="1206"/>
      <c r="CU338" s="1206"/>
      <c r="CV338" s="1206"/>
      <c r="CW338" s="1206"/>
      <c r="CX338" s="1206"/>
      <c r="CY338" s="1206"/>
      <c r="CZ338" s="1206"/>
      <c r="DA338" s="1206"/>
      <c r="DB338" s="1206"/>
      <c r="DC338" s="1206"/>
      <c r="DD338" s="1206"/>
      <c r="DE338" s="1206"/>
      <c r="DF338" s="1206"/>
      <c r="DG338" s="1206"/>
      <c r="DH338" s="1206"/>
      <c r="DI338" s="1206"/>
      <c r="DJ338" s="1206"/>
      <c r="DK338" s="1206"/>
      <c r="DL338" s="1206"/>
      <c r="DM338" s="1206"/>
      <c r="DN338" s="1206"/>
      <c r="DO338" s="1206"/>
      <c r="DP338" s="1206"/>
      <c r="DQ338" s="1206"/>
    </row>
    <row r="339" spans="3:121" x14ac:dyDescent="0.2">
      <c r="C339" s="1206"/>
      <c r="D339" s="1206"/>
      <c r="E339" s="1206"/>
      <c r="F339" s="1206"/>
      <c r="G339" s="1206"/>
      <c r="H339" s="1206"/>
      <c r="I339" s="1206"/>
      <c r="J339" s="1206"/>
      <c r="K339" s="1206"/>
      <c r="L339" s="1206"/>
      <c r="M339" s="1206"/>
      <c r="N339" s="1206"/>
      <c r="O339" s="1206"/>
      <c r="P339" s="1206"/>
      <c r="Q339" s="1206"/>
      <c r="R339" s="1206"/>
      <c r="S339" s="1206"/>
      <c r="T339" s="1206"/>
      <c r="U339" s="1206"/>
      <c r="V339" s="1206"/>
      <c r="W339" s="1206"/>
      <c r="X339" s="1206"/>
      <c r="Y339" s="1206"/>
      <c r="Z339" s="1206"/>
      <c r="AA339" s="1206"/>
      <c r="AB339" s="1206"/>
      <c r="AC339" s="1206"/>
      <c r="AD339" s="1206"/>
      <c r="AE339" s="1206"/>
      <c r="AF339" s="1206"/>
      <c r="AG339" s="1210"/>
      <c r="AH339" s="1210"/>
      <c r="AI339" s="1210"/>
      <c r="AJ339" s="1210"/>
      <c r="AK339" s="1206"/>
      <c r="AL339" s="1206"/>
      <c r="AM339" s="1206"/>
      <c r="AN339" s="1206"/>
      <c r="AO339" s="1206"/>
      <c r="AP339" s="1206"/>
      <c r="AQ339" s="1206"/>
      <c r="AR339" s="1206"/>
      <c r="AS339" s="1206"/>
      <c r="AT339" s="1206"/>
      <c r="AU339" s="1206"/>
      <c r="AV339" s="1206"/>
      <c r="AW339" s="1206"/>
      <c r="AX339" s="1206"/>
      <c r="AY339" s="1206"/>
      <c r="AZ339" s="1206"/>
      <c r="BA339" s="1206"/>
      <c r="BB339" s="1206"/>
      <c r="BC339" s="1206"/>
      <c r="BD339" s="1206"/>
      <c r="BE339" s="1206"/>
      <c r="BF339" s="1206"/>
      <c r="BG339" s="1206"/>
      <c r="BH339" s="1206"/>
      <c r="BI339" s="1206"/>
      <c r="BJ339" s="1206"/>
      <c r="BK339" s="1206"/>
      <c r="BL339" s="1206"/>
      <c r="BM339" s="1206"/>
      <c r="BN339" s="1206"/>
      <c r="BO339" s="1206"/>
      <c r="BP339" s="1206"/>
      <c r="BQ339" s="1206"/>
      <c r="BR339" s="1206"/>
      <c r="BS339" s="1206"/>
      <c r="BT339" s="1206"/>
      <c r="BU339" s="1206"/>
      <c r="BV339" s="1206"/>
      <c r="BW339" s="1206"/>
      <c r="BX339" s="1206"/>
      <c r="BY339" s="1206"/>
      <c r="BZ339" s="1206"/>
      <c r="CA339" s="1206"/>
      <c r="CB339" s="1206"/>
      <c r="CC339" s="1206"/>
      <c r="CD339" s="1206"/>
      <c r="CE339" s="1206"/>
      <c r="CF339" s="1206"/>
      <c r="CG339" s="1206"/>
      <c r="CH339" s="1206"/>
      <c r="CI339" s="1206"/>
      <c r="CJ339" s="1206"/>
      <c r="CK339" s="1206"/>
      <c r="CL339" s="1206"/>
      <c r="CM339" s="1206"/>
      <c r="CN339" s="1206"/>
      <c r="CO339" s="1206"/>
      <c r="CP339" s="1206"/>
      <c r="CQ339" s="1206"/>
      <c r="CR339" s="1206"/>
      <c r="CS339" s="1206"/>
      <c r="CT339" s="1206"/>
      <c r="CU339" s="1206"/>
      <c r="CV339" s="1206"/>
      <c r="CW339" s="1206"/>
      <c r="CX339" s="1206"/>
      <c r="CY339" s="1206"/>
      <c r="CZ339" s="1206"/>
      <c r="DA339" s="1206"/>
      <c r="DB339" s="1206"/>
      <c r="DC339" s="1206"/>
      <c r="DD339" s="1206"/>
      <c r="DE339" s="1206"/>
      <c r="DF339" s="1206"/>
      <c r="DG339" s="1206"/>
      <c r="DH339" s="1206"/>
      <c r="DI339" s="1206"/>
      <c r="DJ339" s="1206"/>
      <c r="DK339" s="1206"/>
      <c r="DL339" s="1206"/>
      <c r="DM339" s="1206"/>
      <c r="DN339" s="1206"/>
      <c r="DO339" s="1206"/>
      <c r="DP339" s="1206"/>
      <c r="DQ339" s="1206"/>
    </row>
    <row r="340" spans="3:121" x14ac:dyDescent="0.2">
      <c r="C340" s="1206"/>
      <c r="D340" s="1206"/>
      <c r="E340" s="1206"/>
      <c r="F340" s="1206"/>
      <c r="G340" s="1206"/>
      <c r="H340" s="1206"/>
      <c r="I340" s="1206"/>
      <c r="J340" s="1206"/>
      <c r="K340" s="1206"/>
      <c r="L340" s="1206"/>
      <c r="M340" s="1206"/>
      <c r="N340" s="1206"/>
      <c r="O340" s="1206"/>
      <c r="P340" s="1206"/>
      <c r="Q340" s="1206"/>
      <c r="R340" s="1206"/>
      <c r="S340" s="1206"/>
      <c r="T340" s="1206"/>
      <c r="U340" s="1206"/>
      <c r="V340" s="1206"/>
      <c r="W340" s="1206"/>
      <c r="X340" s="1206"/>
      <c r="Y340" s="1206"/>
      <c r="Z340" s="1206"/>
      <c r="AA340" s="1206"/>
      <c r="AB340" s="1206"/>
      <c r="AC340" s="1206"/>
      <c r="AD340" s="1206"/>
      <c r="AE340" s="1206"/>
      <c r="AF340" s="1206"/>
      <c r="AG340" s="1210"/>
      <c r="AH340" s="1210"/>
      <c r="AI340" s="1210"/>
      <c r="AJ340" s="1210"/>
      <c r="AK340" s="1206"/>
      <c r="AL340" s="1206"/>
      <c r="AM340" s="1206"/>
      <c r="AN340" s="1206"/>
      <c r="AO340" s="1206"/>
      <c r="AP340" s="1206"/>
      <c r="AQ340" s="1206"/>
      <c r="AR340" s="1206"/>
      <c r="AS340" s="1206"/>
      <c r="AT340" s="1206"/>
      <c r="AU340" s="1206"/>
      <c r="AV340" s="1206"/>
      <c r="AW340" s="1206"/>
      <c r="AX340" s="1206"/>
      <c r="AY340" s="1206"/>
      <c r="AZ340" s="1206"/>
      <c r="BA340" s="1206"/>
      <c r="BB340" s="1206"/>
      <c r="BC340" s="1206"/>
      <c r="BD340" s="1206"/>
      <c r="BE340" s="1206"/>
      <c r="BF340" s="1206"/>
      <c r="BG340" s="1206"/>
      <c r="BH340" s="1206"/>
      <c r="BI340" s="1206"/>
      <c r="BJ340" s="1206"/>
      <c r="BK340" s="1206"/>
      <c r="BL340" s="1206"/>
      <c r="BM340" s="1206"/>
      <c r="BN340" s="1206"/>
      <c r="BO340" s="1206"/>
      <c r="BP340" s="1206"/>
      <c r="BQ340" s="1206"/>
      <c r="BR340" s="1206"/>
      <c r="BS340" s="1206"/>
      <c r="BT340" s="1206"/>
      <c r="BU340" s="1206"/>
      <c r="BV340" s="1206"/>
      <c r="BW340" s="1206"/>
      <c r="BX340" s="1206"/>
      <c r="BY340" s="1206"/>
      <c r="BZ340" s="1206"/>
      <c r="CA340" s="1206"/>
      <c r="CB340" s="1206"/>
      <c r="CC340" s="1206"/>
      <c r="CD340" s="1206"/>
      <c r="CE340" s="1206"/>
      <c r="CF340" s="1206"/>
      <c r="CG340" s="1206"/>
      <c r="CH340" s="1206"/>
      <c r="CI340" s="1206"/>
      <c r="CJ340" s="1206"/>
      <c r="CK340" s="1206"/>
      <c r="CL340" s="1206"/>
      <c r="CM340" s="1206"/>
      <c r="CN340" s="1206"/>
      <c r="CO340" s="1206"/>
      <c r="CP340" s="1206"/>
      <c r="CQ340" s="1206"/>
      <c r="CR340" s="1206"/>
      <c r="CS340" s="1206"/>
      <c r="CT340" s="1206"/>
      <c r="CU340" s="1206"/>
      <c r="CV340" s="1206"/>
      <c r="CW340" s="1206"/>
      <c r="CX340" s="1206"/>
      <c r="CY340" s="1206"/>
      <c r="CZ340" s="1206"/>
      <c r="DA340" s="1206"/>
      <c r="DB340" s="1206"/>
      <c r="DC340" s="1206"/>
      <c r="DD340" s="1206"/>
      <c r="DE340" s="1206"/>
      <c r="DF340" s="1206"/>
      <c r="DG340" s="1206"/>
      <c r="DH340" s="1206"/>
      <c r="DI340" s="1206"/>
      <c r="DJ340" s="1206"/>
      <c r="DK340" s="1206"/>
      <c r="DL340" s="1206"/>
      <c r="DM340" s="1206"/>
      <c r="DN340" s="1206"/>
      <c r="DO340" s="1206"/>
      <c r="DP340" s="1206"/>
      <c r="DQ340" s="1206"/>
    </row>
    <row r="341" spans="3:121" x14ac:dyDescent="0.2">
      <c r="C341" s="1206"/>
      <c r="D341" s="1206"/>
      <c r="E341" s="1206"/>
      <c r="F341" s="1206"/>
      <c r="G341" s="1206"/>
      <c r="H341" s="1206"/>
      <c r="I341" s="1206"/>
      <c r="J341" s="1206"/>
      <c r="K341" s="1206"/>
      <c r="L341" s="1206"/>
      <c r="M341" s="1206"/>
      <c r="N341" s="1206"/>
      <c r="O341" s="1206"/>
      <c r="P341" s="1206"/>
      <c r="Q341" s="1206"/>
      <c r="R341" s="1206"/>
      <c r="S341" s="1206"/>
      <c r="T341" s="1206"/>
      <c r="U341" s="1206"/>
      <c r="V341" s="1206"/>
      <c r="W341" s="1206"/>
      <c r="X341" s="1206"/>
      <c r="Y341" s="1206"/>
      <c r="Z341" s="1206"/>
      <c r="AA341" s="1206"/>
      <c r="AB341" s="1206"/>
      <c r="AC341" s="1206"/>
      <c r="AD341" s="1206"/>
      <c r="AE341" s="1206"/>
      <c r="AF341" s="1206"/>
      <c r="AG341" s="1210"/>
      <c r="AH341" s="1210"/>
      <c r="AI341" s="1210"/>
      <c r="AJ341" s="1210"/>
      <c r="AK341" s="1206"/>
      <c r="AL341" s="1206"/>
      <c r="AM341" s="1206"/>
      <c r="AN341" s="1206"/>
      <c r="AO341" s="1206"/>
      <c r="AP341" s="1206"/>
      <c r="AQ341" s="1206"/>
      <c r="AR341" s="1206"/>
      <c r="AS341" s="1206"/>
      <c r="AT341" s="1206"/>
      <c r="AU341" s="1206"/>
      <c r="AV341" s="1206"/>
      <c r="AW341" s="1206"/>
      <c r="AX341" s="1206"/>
      <c r="AY341" s="1206"/>
      <c r="AZ341" s="1206"/>
      <c r="BA341" s="1206"/>
      <c r="BB341" s="1206"/>
      <c r="BC341" s="1206"/>
      <c r="BD341" s="1206"/>
      <c r="BE341" s="1206"/>
      <c r="BF341" s="1206"/>
      <c r="BG341" s="1206"/>
      <c r="BH341" s="1206"/>
      <c r="BI341" s="1206"/>
      <c r="BJ341" s="1206"/>
      <c r="BK341" s="1206"/>
      <c r="BL341" s="1206"/>
      <c r="BM341" s="1206"/>
      <c r="BN341" s="1206"/>
      <c r="BO341" s="1206"/>
      <c r="BP341" s="1206"/>
      <c r="BQ341" s="1206"/>
      <c r="BR341" s="1206"/>
      <c r="BS341" s="1206"/>
      <c r="BT341" s="1206"/>
      <c r="BU341" s="1206"/>
      <c r="BV341" s="1206"/>
      <c r="BW341" s="1206"/>
      <c r="BX341" s="1206"/>
      <c r="BY341" s="1206"/>
      <c r="BZ341" s="1206"/>
      <c r="CA341" s="1206"/>
      <c r="CB341" s="1206"/>
      <c r="CC341" s="1206"/>
      <c r="CD341" s="1206"/>
      <c r="CE341" s="1206"/>
      <c r="CF341" s="1206"/>
      <c r="CG341" s="1206"/>
      <c r="CH341" s="1206"/>
      <c r="CI341" s="1206"/>
      <c r="CJ341" s="1206"/>
      <c r="CK341" s="1206"/>
      <c r="CL341" s="1206"/>
      <c r="CM341" s="1206"/>
      <c r="CN341" s="1206"/>
      <c r="CO341" s="1206"/>
      <c r="CP341" s="1206"/>
      <c r="CQ341" s="1206"/>
      <c r="CR341" s="1206"/>
      <c r="CS341" s="1206"/>
      <c r="CT341" s="1206"/>
      <c r="CU341" s="1206"/>
      <c r="CV341" s="1206"/>
      <c r="CW341" s="1206"/>
      <c r="CX341" s="1206"/>
      <c r="CY341" s="1206"/>
      <c r="CZ341" s="1206"/>
      <c r="DA341" s="1206"/>
      <c r="DB341" s="1206"/>
      <c r="DC341" s="1206"/>
      <c r="DD341" s="1206"/>
      <c r="DE341" s="1206"/>
      <c r="DF341" s="1206"/>
      <c r="DG341" s="1206"/>
      <c r="DH341" s="1206"/>
      <c r="DI341" s="1206"/>
      <c r="DJ341" s="1206"/>
      <c r="DK341" s="1206"/>
      <c r="DL341" s="1206"/>
      <c r="DM341" s="1206"/>
      <c r="DN341" s="1206"/>
      <c r="DO341" s="1206"/>
      <c r="DP341" s="1206"/>
      <c r="DQ341" s="1206"/>
    </row>
    <row r="342" spans="3:121" x14ac:dyDescent="0.2">
      <c r="C342" s="1206"/>
      <c r="D342" s="1206"/>
      <c r="E342" s="1206"/>
      <c r="F342" s="1206"/>
      <c r="G342" s="1206"/>
      <c r="H342" s="1206"/>
      <c r="I342" s="1206"/>
      <c r="J342" s="1206"/>
      <c r="K342" s="1206"/>
      <c r="L342" s="1206"/>
      <c r="M342" s="1206"/>
      <c r="N342" s="1206"/>
      <c r="O342" s="1206"/>
      <c r="P342" s="1206"/>
      <c r="Q342" s="1206"/>
      <c r="R342" s="1206"/>
      <c r="S342" s="1206"/>
      <c r="T342" s="1206"/>
      <c r="U342" s="1206"/>
      <c r="V342" s="1206"/>
      <c r="W342" s="1206"/>
      <c r="X342" s="1206"/>
      <c r="Y342" s="1206"/>
      <c r="Z342" s="1206"/>
      <c r="AA342" s="1206"/>
      <c r="AB342" s="1206"/>
      <c r="AC342" s="1206"/>
      <c r="AD342" s="1206"/>
      <c r="AE342" s="1206"/>
      <c r="AF342" s="1206"/>
      <c r="AG342" s="1210"/>
      <c r="AH342" s="1210"/>
      <c r="AI342" s="1210"/>
      <c r="AJ342" s="1210"/>
      <c r="AK342" s="1206"/>
      <c r="AL342" s="1206"/>
      <c r="AM342" s="1206"/>
      <c r="AN342" s="1206"/>
      <c r="AO342" s="1206"/>
      <c r="AP342" s="1206"/>
      <c r="AQ342" s="1206"/>
      <c r="AR342" s="1206"/>
      <c r="AS342" s="1206"/>
      <c r="AT342" s="1206"/>
      <c r="AU342" s="1206"/>
      <c r="AV342" s="1206"/>
      <c r="AW342" s="1206"/>
      <c r="AX342" s="1206"/>
      <c r="AY342" s="1206"/>
      <c r="AZ342" s="1206"/>
      <c r="BA342" s="1206"/>
      <c r="BB342" s="1206"/>
      <c r="BC342" s="1206"/>
      <c r="BD342" s="1206"/>
      <c r="BE342" s="1206"/>
      <c r="BF342" s="1206"/>
      <c r="BG342" s="1206"/>
      <c r="BH342" s="1206"/>
      <c r="BI342" s="1206"/>
      <c r="BJ342" s="1206"/>
      <c r="BK342" s="1206"/>
      <c r="BL342" s="1206"/>
      <c r="BM342" s="1206"/>
      <c r="BN342" s="1206"/>
      <c r="BO342" s="1206"/>
      <c r="BP342" s="1206"/>
      <c r="BQ342" s="1206"/>
      <c r="BR342" s="1206"/>
      <c r="BS342" s="1206"/>
      <c r="BT342" s="1206"/>
      <c r="BU342" s="1206"/>
      <c r="BV342" s="1206"/>
      <c r="BW342" s="1206"/>
      <c r="BX342" s="1206"/>
      <c r="BY342" s="1206"/>
      <c r="BZ342" s="1206"/>
      <c r="CA342" s="1206"/>
      <c r="CB342" s="1206"/>
      <c r="CC342" s="1206"/>
      <c r="CD342" s="1206"/>
      <c r="CE342" s="1206"/>
      <c r="CF342" s="1206"/>
      <c r="CG342" s="1206"/>
      <c r="CH342" s="1206"/>
      <c r="CI342" s="1206"/>
      <c r="CJ342" s="1206"/>
      <c r="CK342" s="1206"/>
      <c r="CL342" s="1206"/>
      <c r="CM342" s="1206"/>
      <c r="CN342" s="1206"/>
      <c r="CO342" s="1206"/>
      <c r="CP342" s="1206"/>
      <c r="CQ342" s="1206"/>
      <c r="CR342" s="1206"/>
      <c r="CS342" s="1206"/>
      <c r="CT342" s="1206"/>
      <c r="CU342" s="1206"/>
      <c r="CV342" s="1206"/>
      <c r="CW342" s="1206"/>
      <c r="CX342" s="1206"/>
      <c r="CY342" s="1206"/>
      <c r="CZ342" s="1206"/>
      <c r="DA342" s="1206"/>
      <c r="DB342" s="1206"/>
      <c r="DC342" s="1206"/>
      <c r="DD342" s="1206"/>
      <c r="DE342" s="1206"/>
      <c r="DF342" s="1206"/>
      <c r="DG342" s="1206"/>
      <c r="DH342" s="1206"/>
      <c r="DI342" s="1206"/>
      <c r="DJ342" s="1206"/>
      <c r="DK342" s="1206"/>
      <c r="DL342" s="1206"/>
      <c r="DM342" s="1206"/>
      <c r="DN342" s="1206"/>
      <c r="DO342" s="1206"/>
      <c r="DP342" s="1206"/>
      <c r="DQ342" s="1206"/>
    </row>
    <row r="343" spans="3:121" x14ac:dyDescent="0.2">
      <c r="C343" s="1206"/>
      <c r="D343" s="1206"/>
      <c r="E343" s="1206"/>
      <c r="F343" s="1206"/>
      <c r="G343" s="1206"/>
      <c r="H343" s="1206"/>
      <c r="I343" s="1206"/>
      <c r="J343" s="1206"/>
      <c r="K343" s="1206"/>
      <c r="L343" s="1206"/>
      <c r="M343" s="1206"/>
      <c r="N343" s="1206"/>
      <c r="O343" s="1206"/>
      <c r="P343" s="1206"/>
      <c r="Q343" s="1206"/>
      <c r="R343" s="1206"/>
      <c r="S343" s="1206"/>
      <c r="T343" s="1206"/>
      <c r="U343" s="1206"/>
      <c r="V343" s="1206"/>
      <c r="W343" s="1206"/>
      <c r="X343" s="1206"/>
      <c r="Y343" s="1206"/>
      <c r="Z343" s="1206"/>
      <c r="AA343" s="1206"/>
      <c r="AB343" s="1206"/>
      <c r="AC343" s="1206"/>
      <c r="AD343" s="1206"/>
      <c r="AE343" s="1206"/>
      <c r="AF343" s="1206"/>
      <c r="AG343" s="1210"/>
      <c r="AH343" s="1210"/>
      <c r="AI343" s="1210"/>
      <c r="AJ343" s="1210"/>
      <c r="AK343" s="1206"/>
      <c r="AL343" s="1206"/>
      <c r="AM343" s="1206"/>
      <c r="AN343" s="1206"/>
      <c r="AO343" s="1206"/>
      <c r="AP343" s="1206"/>
      <c r="AQ343" s="1206"/>
      <c r="AR343" s="1206"/>
      <c r="AS343" s="1206"/>
      <c r="AT343" s="1206"/>
      <c r="AU343" s="1206"/>
      <c r="AV343" s="1206"/>
      <c r="AW343" s="1206"/>
      <c r="AX343" s="1206"/>
      <c r="AY343" s="1206"/>
      <c r="AZ343" s="1206"/>
      <c r="BA343" s="1206"/>
      <c r="BB343" s="1206"/>
      <c r="BC343" s="1206"/>
      <c r="BD343" s="1206"/>
      <c r="BE343" s="1206"/>
      <c r="BF343" s="1206"/>
      <c r="BG343" s="1206"/>
      <c r="BH343" s="1206"/>
      <c r="BI343" s="1206"/>
      <c r="BJ343" s="1206"/>
      <c r="BK343" s="1206"/>
      <c r="BL343" s="1206"/>
      <c r="BM343" s="1206"/>
      <c r="BN343" s="1206"/>
      <c r="BO343" s="1206"/>
      <c r="BP343" s="1206"/>
      <c r="BQ343" s="1206"/>
      <c r="BR343" s="1206"/>
      <c r="BS343" s="1206"/>
      <c r="BT343" s="1206"/>
      <c r="BU343" s="1206"/>
      <c r="BV343" s="1206"/>
      <c r="BW343" s="1206"/>
      <c r="BX343" s="1206"/>
      <c r="BY343" s="1206"/>
      <c r="BZ343" s="1206"/>
      <c r="CA343" s="1206"/>
      <c r="CB343" s="1206"/>
      <c r="CC343" s="1206"/>
      <c r="CD343" s="1206"/>
      <c r="CE343" s="1206"/>
      <c r="CF343" s="1206"/>
      <c r="CG343" s="1206"/>
      <c r="CH343" s="1206"/>
      <c r="CI343" s="1206"/>
      <c r="CJ343" s="1206"/>
      <c r="CK343" s="1206"/>
      <c r="CL343" s="1206"/>
      <c r="CM343" s="1206"/>
      <c r="CN343" s="1206"/>
      <c r="CO343" s="1206"/>
      <c r="CP343" s="1206"/>
      <c r="CQ343" s="1206"/>
      <c r="CR343" s="1206"/>
      <c r="CS343" s="1206"/>
      <c r="CT343" s="1206"/>
      <c r="CU343" s="1206"/>
      <c r="CV343" s="1206"/>
      <c r="CW343" s="1206"/>
      <c r="CX343" s="1206"/>
      <c r="CY343" s="1206"/>
      <c r="CZ343" s="1206"/>
      <c r="DA343" s="1206"/>
      <c r="DB343" s="1206"/>
      <c r="DC343" s="1206"/>
      <c r="DD343" s="1206"/>
      <c r="DE343" s="1206"/>
      <c r="DF343" s="1206"/>
      <c r="DG343" s="1206"/>
      <c r="DH343" s="1206"/>
      <c r="DI343" s="1206"/>
      <c r="DJ343" s="1206"/>
      <c r="DK343" s="1206"/>
      <c r="DL343" s="1206"/>
      <c r="DM343" s="1206"/>
      <c r="DN343" s="1206"/>
      <c r="DO343" s="1206"/>
      <c r="DP343" s="1206"/>
      <c r="DQ343" s="1206"/>
    </row>
    <row r="344" spans="3:121" x14ac:dyDescent="0.2">
      <c r="C344" s="1206"/>
      <c r="D344" s="1206"/>
      <c r="E344" s="1206"/>
      <c r="F344" s="1206"/>
      <c r="G344" s="1206"/>
      <c r="H344" s="1206"/>
      <c r="I344" s="1206"/>
      <c r="J344" s="1206"/>
      <c r="K344" s="1206"/>
      <c r="L344" s="1206"/>
      <c r="M344" s="1206"/>
      <c r="N344" s="1206"/>
      <c r="O344" s="1206"/>
      <c r="P344" s="1206"/>
      <c r="Q344" s="1206"/>
      <c r="R344" s="1206"/>
      <c r="S344" s="1206"/>
      <c r="T344" s="1206"/>
      <c r="U344" s="1206"/>
      <c r="V344" s="1206"/>
      <c r="W344" s="1206"/>
      <c r="X344" s="1206"/>
      <c r="Y344" s="1206"/>
      <c r="Z344" s="1206"/>
      <c r="AA344" s="1206"/>
      <c r="AB344" s="1206"/>
      <c r="AC344" s="1206"/>
      <c r="AD344" s="1206"/>
      <c r="AE344" s="1206"/>
      <c r="AF344" s="1206"/>
      <c r="AG344" s="1210"/>
      <c r="AH344" s="1210"/>
      <c r="AI344" s="1210"/>
      <c r="AJ344" s="1210"/>
      <c r="AK344" s="1206"/>
      <c r="AL344" s="1206"/>
      <c r="AM344" s="1206"/>
      <c r="AN344" s="1206"/>
      <c r="AO344" s="1206"/>
      <c r="AP344" s="1206"/>
      <c r="AQ344" s="1206"/>
      <c r="AR344" s="1206"/>
      <c r="AS344" s="1206"/>
      <c r="AT344" s="1206"/>
      <c r="AU344" s="1206"/>
      <c r="AV344" s="1206"/>
      <c r="AW344" s="1206"/>
      <c r="AX344" s="1206"/>
      <c r="AY344" s="1206"/>
      <c r="AZ344" s="1206"/>
      <c r="BA344" s="1206"/>
      <c r="BB344" s="1206"/>
      <c r="BC344" s="1206"/>
      <c r="BD344" s="1206"/>
      <c r="BE344" s="1206"/>
      <c r="BF344" s="1206"/>
      <c r="BG344" s="1206"/>
      <c r="BH344" s="1206"/>
      <c r="BI344" s="1206"/>
      <c r="BJ344" s="1206"/>
      <c r="BK344" s="1206"/>
      <c r="BL344" s="1206"/>
      <c r="BM344" s="1206"/>
      <c r="BN344" s="1206"/>
      <c r="BO344" s="1206"/>
      <c r="BP344" s="1206"/>
      <c r="BQ344" s="1206"/>
      <c r="BR344" s="1206"/>
      <c r="BS344" s="1206"/>
      <c r="BT344" s="1206"/>
      <c r="BU344" s="1206"/>
      <c r="BV344" s="1206"/>
      <c r="BW344" s="1206"/>
      <c r="BX344" s="1206"/>
      <c r="BY344" s="1206"/>
      <c r="BZ344" s="1206"/>
      <c r="CA344" s="1206"/>
      <c r="CB344" s="1206"/>
      <c r="CC344" s="1206"/>
      <c r="CD344" s="1206"/>
      <c r="CE344" s="1206"/>
      <c r="CF344" s="1206"/>
      <c r="CG344" s="1206"/>
      <c r="CH344" s="1206"/>
      <c r="CI344" s="1206"/>
      <c r="CJ344" s="1206"/>
      <c r="CK344" s="1206"/>
      <c r="CL344" s="1206"/>
      <c r="CM344" s="1206"/>
      <c r="CN344" s="1206"/>
      <c r="CO344" s="1206"/>
      <c r="CP344" s="1206"/>
      <c r="CQ344" s="1206"/>
      <c r="CR344" s="1206"/>
      <c r="CS344" s="1206"/>
      <c r="CT344" s="1206"/>
      <c r="CU344" s="1206"/>
      <c r="CV344" s="1206"/>
      <c r="CW344" s="1206"/>
      <c r="CX344" s="1206"/>
      <c r="CY344" s="1206"/>
      <c r="CZ344" s="1206"/>
      <c r="DA344" s="1206"/>
      <c r="DB344" s="1206"/>
      <c r="DC344" s="1206"/>
      <c r="DD344" s="1206"/>
      <c r="DE344" s="1206"/>
      <c r="DF344" s="1206"/>
      <c r="DG344" s="1206"/>
      <c r="DH344" s="1206"/>
      <c r="DI344" s="1206"/>
      <c r="DJ344" s="1206"/>
      <c r="DK344" s="1206"/>
      <c r="DL344" s="1206"/>
      <c r="DM344" s="1206"/>
      <c r="DN344" s="1206"/>
      <c r="DO344" s="1206"/>
      <c r="DP344" s="1206"/>
      <c r="DQ344" s="1206"/>
    </row>
    <row r="345" spans="3:121" x14ac:dyDescent="0.2">
      <c r="C345" s="1206"/>
      <c r="D345" s="1206"/>
      <c r="E345" s="1206"/>
      <c r="F345" s="1206"/>
      <c r="G345" s="1206"/>
      <c r="H345" s="1206"/>
      <c r="I345" s="1206"/>
      <c r="J345" s="1206"/>
      <c r="K345" s="1206"/>
      <c r="L345" s="1206"/>
      <c r="M345" s="1206"/>
      <c r="N345" s="1206"/>
      <c r="O345" s="1206"/>
      <c r="P345" s="1206"/>
      <c r="Q345" s="1206"/>
      <c r="R345" s="1206"/>
      <c r="S345" s="1206"/>
      <c r="T345" s="1206"/>
      <c r="U345" s="1206"/>
      <c r="V345" s="1206"/>
      <c r="W345" s="1206"/>
      <c r="X345" s="1206"/>
      <c r="Y345" s="1206"/>
      <c r="Z345" s="1206"/>
      <c r="AA345" s="1206"/>
      <c r="AB345" s="1206"/>
      <c r="AC345" s="1206"/>
      <c r="AD345" s="1206"/>
      <c r="AE345" s="1206"/>
      <c r="AF345" s="1206"/>
      <c r="AG345" s="1210"/>
      <c r="AH345" s="1210"/>
      <c r="AI345" s="1210"/>
      <c r="AJ345" s="1210"/>
      <c r="AK345" s="1206"/>
      <c r="AL345" s="1206"/>
      <c r="AM345" s="1206"/>
      <c r="AN345" s="1206"/>
      <c r="AO345" s="1206"/>
      <c r="AP345" s="1206"/>
      <c r="AQ345" s="1206"/>
      <c r="AR345" s="1206"/>
      <c r="AS345" s="1206"/>
      <c r="AT345" s="1206"/>
      <c r="AU345" s="1206"/>
      <c r="AV345" s="1206"/>
      <c r="AW345" s="1206"/>
      <c r="AX345" s="1206"/>
      <c r="AY345" s="1206"/>
      <c r="AZ345" s="1206"/>
      <c r="BA345" s="1206"/>
      <c r="BB345" s="1206"/>
      <c r="BC345" s="1206"/>
      <c r="BD345" s="1206"/>
      <c r="BE345" s="1206"/>
      <c r="BF345" s="1206"/>
      <c r="BG345" s="1206"/>
      <c r="BH345" s="1206"/>
      <c r="BI345" s="1206"/>
      <c r="BJ345" s="1206"/>
      <c r="BK345" s="1206"/>
      <c r="BL345" s="1206"/>
      <c r="BM345" s="1206"/>
      <c r="BN345" s="1206"/>
      <c r="BO345" s="1206"/>
      <c r="BP345" s="1206"/>
      <c r="BQ345" s="1206"/>
      <c r="BR345" s="1206"/>
      <c r="BS345" s="1206"/>
      <c r="BT345" s="1206"/>
      <c r="BU345" s="1206"/>
      <c r="BV345" s="1206"/>
      <c r="BW345" s="1206"/>
      <c r="BX345" s="1206"/>
      <c r="BY345" s="1206"/>
      <c r="BZ345" s="1206"/>
      <c r="CA345" s="1206"/>
      <c r="CB345" s="1206"/>
      <c r="CC345" s="1206"/>
      <c r="CD345" s="1206"/>
      <c r="CE345" s="1206"/>
      <c r="CF345" s="1206"/>
      <c r="CG345" s="1206"/>
      <c r="CH345" s="1206"/>
      <c r="CI345" s="1206"/>
      <c r="CJ345" s="1206"/>
      <c r="CK345" s="1206"/>
      <c r="CL345" s="1206"/>
      <c r="CM345" s="1206"/>
      <c r="CN345" s="1206"/>
      <c r="CO345" s="1206"/>
      <c r="CP345" s="1206"/>
      <c r="CQ345" s="1206"/>
      <c r="CR345" s="1206"/>
      <c r="CS345" s="1206"/>
      <c r="CT345" s="1206"/>
      <c r="CU345" s="1206"/>
      <c r="CV345" s="1206"/>
      <c r="CW345" s="1206"/>
      <c r="CX345" s="1206"/>
      <c r="CY345" s="1206"/>
      <c r="CZ345" s="1206"/>
      <c r="DA345" s="1206"/>
      <c r="DB345" s="1206"/>
      <c r="DC345" s="1206"/>
      <c r="DD345" s="1206"/>
      <c r="DE345" s="1206"/>
      <c r="DF345" s="1206"/>
      <c r="DG345" s="1206"/>
      <c r="DH345" s="1206"/>
      <c r="DI345" s="1206"/>
      <c r="DJ345" s="1206"/>
      <c r="DK345" s="1206"/>
      <c r="DL345" s="1206"/>
      <c r="DM345" s="1206"/>
      <c r="DN345" s="1206"/>
      <c r="DO345" s="1206"/>
      <c r="DP345" s="1206"/>
      <c r="DQ345" s="1206"/>
    </row>
    <row r="346" spans="3:121" x14ac:dyDescent="0.2">
      <c r="C346" s="1206"/>
      <c r="D346" s="1206"/>
      <c r="E346" s="1206"/>
      <c r="F346" s="1206"/>
      <c r="G346" s="1206"/>
      <c r="H346" s="1206"/>
      <c r="I346" s="1206"/>
      <c r="J346" s="1206"/>
      <c r="K346" s="1206"/>
      <c r="L346" s="1206"/>
      <c r="M346" s="1206"/>
      <c r="N346" s="1206"/>
      <c r="O346" s="1206"/>
      <c r="P346" s="1206"/>
      <c r="Q346" s="1206"/>
      <c r="R346" s="1206"/>
      <c r="S346" s="1206"/>
      <c r="T346" s="1206"/>
      <c r="U346" s="1206"/>
      <c r="V346" s="1206"/>
      <c r="W346" s="1206"/>
      <c r="X346" s="1206"/>
      <c r="Y346" s="1206"/>
      <c r="Z346" s="1206"/>
      <c r="AA346" s="1206"/>
      <c r="AB346" s="1206"/>
      <c r="AC346" s="1206"/>
      <c r="AD346" s="1206"/>
      <c r="AE346" s="1206"/>
      <c r="AF346" s="1206"/>
      <c r="AG346" s="1210"/>
      <c r="AH346" s="1210"/>
      <c r="AI346" s="1210"/>
      <c r="AJ346" s="1210"/>
      <c r="AK346" s="1206"/>
      <c r="AL346" s="1206"/>
      <c r="AM346" s="1206"/>
      <c r="AN346" s="1206"/>
      <c r="AO346" s="1206"/>
      <c r="AP346" s="1206"/>
      <c r="AQ346" s="1206"/>
      <c r="AR346" s="1206"/>
      <c r="AS346" s="1206"/>
      <c r="AT346" s="1206"/>
      <c r="AU346" s="1206"/>
      <c r="AV346" s="1206"/>
      <c r="AW346" s="1206"/>
      <c r="AX346" s="1206"/>
      <c r="AY346" s="1206"/>
      <c r="AZ346" s="1206"/>
      <c r="BA346" s="1206"/>
      <c r="BB346" s="1206"/>
      <c r="BC346" s="1206"/>
      <c r="BD346" s="1206"/>
      <c r="BE346" s="1206"/>
      <c r="BF346" s="1206"/>
      <c r="BG346" s="1206"/>
      <c r="BH346" s="1206"/>
      <c r="BI346" s="1206"/>
      <c r="BJ346" s="1206"/>
      <c r="BK346" s="1206"/>
      <c r="BL346" s="1206"/>
      <c r="BM346" s="1206"/>
      <c r="BN346" s="1206"/>
      <c r="BO346" s="1206"/>
      <c r="BP346" s="1206"/>
      <c r="BQ346" s="1206"/>
      <c r="BR346" s="1206"/>
      <c r="BS346" s="1206"/>
      <c r="BT346" s="1206"/>
      <c r="BU346" s="1206"/>
      <c r="BV346" s="1206"/>
      <c r="BW346" s="1206"/>
      <c r="BX346" s="1206"/>
      <c r="BY346" s="1206"/>
      <c r="BZ346" s="1206"/>
      <c r="CA346" s="1206"/>
      <c r="CB346" s="1206"/>
      <c r="CC346" s="1206"/>
      <c r="CD346" s="1206"/>
      <c r="CE346" s="1206"/>
      <c r="CF346" s="1206"/>
      <c r="CG346" s="1206"/>
      <c r="CH346" s="1206"/>
      <c r="CI346" s="1206"/>
      <c r="CJ346" s="1206"/>
      <c r="CK346" s="1206"/>
      <c r="CL346" s="1206"/>
      <c r="CM346" s="1206"/>
      <c r="CN346" s="1206"/>
      <c r="CO346" s="1206"/>
      <c r="CP346" s="1206"/>
      <c r="CQ346" s="1206"/>
      <c r="CR346" s="1206"/>
      <c r="CS346" s="1206"/>
      <c r="CT346" s="1206"/>
      <c r="CU346" s="1206"/>
      <c r="CV346" s="1206"/>
      <c r="CW346" s="1206"/>
      <c r="CX346" s="1206"/>
      <c r="CY346" s="1206"/>
      <c r="CZ346" s="1206"/>
      <c r="DA346" s="1206"/>
      <c r="DB346" s="1206"/>
      <c r="DC346" s="1206"/>
      <c r="DD346" s="1206"/>
      <c r="DE346" s="1206"/>
      <c r="DF346" s="1206"/>
      <c r="DG346" s="1206"/>
      <c r="DH346" s="1206"/>
      <c r="DI346" s="1206"/>
      <c r="DJ346" s="1206"/>
      <c r="DK346" s="1206"/>
      <c r="DL346" s="1206"/>
      <c r="DM346" s="1206"/>
      <c r="DN346" s="1206"/>
      <c r="DO346" s="1206"/>
      <c r="DP346" s="1206"/>
      <c r="DQ346" s="1206"/>
    </row>
    <row r="347" spans="3:121" x14ac:dyDescent="0.2">
      <c r="C347" s="1206"/>
      <c r="D347" s="1206"/>
      <c r="E347" s="1206"/>
      <c r="F347" s="1206"/>
      <c r="G347" s="1206"/>
      <c r="H347" s="1206"/>
      <c r="I347" s="1206"/>
      <c r="J347" s="1206"/>
      <c r="K347" s="1206"/>
      <c r="L347" s="1206"/>
      <c r="M347" s="1206"/>
      <c r="N347" s="1206"/>
      <c r="O347" s="1206"/>
      <c r="P347" s="1206"/>
      <c r="Q347" s="1206"/>
      <c r="R347" s="1206"/>
      <c r="S347" s="1206"/>
      <c r="T347" s="1206"/>
      <c r="U347" s="1206"/>
      <c r="V347" s="1206"/>
      <c r="W347" s="1206"/>
      <c r="X347" s="1206"/>
      <c r="Y347" s="1206"/>
      <c r="Z347" s="1206"/>
      <c r="AA347" s="1206"/>
      <c r="AB347" s="1206"/>
      <c r="AC347" s="1206"/>
      <c r="AD347" s="1206"/>
      <c r="AE347" s="1206"/>
      <c r="AF347" s="1206"/>
      <c r="AG347" s="1210"/>
      <c r="AH347" s="1210"/>
      <c r="AI347" s="1210"/>
      <c r="AJ347" s="1210"/>
      <c r="AK347" s="1206"/>
      <c r="AL347" s="1206"/>
      <c r="AM347" s="1206"/>
      <c r="AN347" s="1206"/>
      <c r="AO347" s="1206"/>
      <c r="AP347" s="1206"/>
      <c r="AQ347" s="1206"/>
      <c r="AR347" s="1206"/>
      <c r="AS347" s="1206"/>
      <c r="AT347" s="1206"/>
      <c r="AU347" s="1206"/>
      <c r="AV347" s="1206"/>
      <c r="AW347" s="1206"/>
      <c r="AX347" s="1206"/>
      <c r="AY347" s="1206"/>
      <c r="AZ347" s="1206"/>
      <c r="BA347" s="1206"/>
      <c r="BB347" s="1206"/>
      <c r="BC347" s="1206"/>
      <c r="BD347" s="1206"/>
      <c r="BE347" s="1206"/>
      <c r="BF347" s="1206"/>
      <c r="BG347" s="1206"/>
      <c r="BH347" s="1206"/>
      <c r="BI347" s="1206"/>
      <c r="BJ347" s="1206"/>
      <c r="BK347" s="1206"/>
      <c r="BL347" s="1206"/>
      <c r="BM347" s="1206"/>
      <c r="BN347" s="1206"/>
      <c r="BO347" s="1206"/>
      <c r="BP347" s="1206"/>
      <c r="BQ347" s="1206"/>
      <c r="BR347" s="1206"/>
      <c r="BS347" s="1206"/>
      <c r="BT347" s="1206"/>
      <c r="BU347" s="1206"/>
      <c r="BV347" s="1206"/>
      <c r="BW347" s="1206"/>
      <c r="BX347" s="1206"/>
      <c r="BY347" s="1206"/>
      <c r="BZ347" s="1206"/>
      <c r="CA347" s="1206"/>
      <c r="CB347" s="1206"/>
      <c r="CC347" s="1206"/>
      <c r="CD347" s="1206"/>
      <c r="CE347" s="1206"/>
      <c r="CF347" s="1206"/>
      <c r="CG347" s="1206"/>
      <c r="CH347" s="1206"/>
      <c r="CI347" s="1206"/>
      <c r="CJ347" s="1206"/>
      <c r="CK347" s="1206"/>
      <c r="CL347" s="1206"/>
      <c r="CM347" s="1206"/>
      <c r="CN347" s="1206"/>
      <c r="CO347" s="1206"/>
      <c r="CP347" s="1206"/>
      <c r="CQ347" s="1206"/>
      <c r="CR347" s="1206"/>
      <c r="CS347" s="1206"/>
      <c r="CT347" s="1206"/>
      <c r="CU347" s="1206"/>
      <c r="CV347" s="1206"/>
      <c r="CW347" s="1206"/>
      <c r="CX347" s="1206"/>
      <c r="CY347" s="1206"/>
      <c r="CZ347" s="1206"/>
      <c r="DA347" s="1206"/>
      <c r="DB347" s="1206"/>
      <c r="DC347" s="1206"/>
      <c r="DD347" s="1206"/>
      <c r="DE347" s="1206"/>
      <c r="DF347" s="1206"/>
      <c r="DG347" s="1206"/>
      <c r="DH347" s="1206"/>
      <c r="DI347" s="1206"/>
      <c r="DJ347" s="1206"/>
      <c r="DK347" s="1206"/>
      <c r="DL347" s="1206"/>
      <c r="DM347" s="1206"/>
      <c r="DN347" s="1206"/>
      <c r="DO347" s="1206"/>
      <c r="DP347" s="1206"/>
      <c r="DQ347" s="1206"/>
    </row>
    <row r="348" spans="3:121" x14ac:dyDescent="0.2">
      <c r="C348" s="1206"/>
      <c r="D348" s="1206"/>
      <c r="E348" s="1206"/>
      <c r="F348" s="1206"/>
      <c r="G348" s="1206"/>
      <c r="H348" s="1206"/>
      <c r="I348" s="1206"/>
      <c r="J348" s="1206"/>
      <c r="K348" s="1206"/>
      <c r="L348" s="1206"/>
      <c r="M348" s="1206"/>
      <c r="N348" s="1206"/>
      <c r="O348" s="1206"/>
      <c r="P348" s="1206"/>
      <c r="Q348" s="1206"/>
      <c r="R348" s="1206"/>
      <c r="S348" s="1206"/>
      <c r="T348" s="1206"/>
      <c r="U348" s="1206"/>
      <c r="V348" s="1206"/>
      <c r="W348" s="1206"/>
      <c r="X348" s="1206"/>
      <c r="Y348" s="1206"/>
      <c r="Z348" s="1206"/>
      <c r="AA348" s="1206"/>
      <c r="AB348" s="1206"/>
      <c r="AC348" s="1206"/>
      <c r="AD348" s="1206"/>
      <c r="AE348" s="1206"/>
      <c r="AF348" s="1206"/>
      <c r="AG348" s="1210"/>
      <c r="AH348" s="1210"/>
      <c r="AI348" s="1210"/>
      <c r="AJ348" s="1210"/>
      <c r="AK348" s="1206"/>
      <c r="AL348" s="1206"/>
      <c r="AM348" s="1206"/>
      <c r="AN348" s="1206"/>
      <c r="AO348" s="1206"/>
      <c r="AP348" s="1206"/>
      <c r="AQ348" s="1206"/>
      <c r="AR348" s="1206"/>
      <c r="AS348" s="1206"/>
      <c r="AT348" s="1206"/>
      <c r="AU348" s="1206"/>
      <c r="AV348" s="1206"/>
      <c r="AW348" s="1206"/>
      <c r="AX348" s="1206"/>
      <c r="AY348" s="1206"/>
      <c r="AZ348" s="1206"/>
      <c r="BA348" s="1206"/>
      <c r="BB348" s="1206"/>
      <c r="BC348" s="1206"/>
      <c r="BD348" s="1206"/>
      <c r="BE348" s="1206"/>
      <c r="BF348" s="1206"/>
      <c r="BG348" s="1206"/>
      <c r="BH348" s="1206"/>
      <c r="BI348" s="1206"/>
      <c r="BJ348" s="1206"/>
      <c r="BK348" s="1206"/>
      <c r="BL348" s="1206"/>
      <c r="BM348" s="1206"/>
      <c r="BN348" s="1206"/>
      <c r="BO348" s="1206"/>
      <c r="BP348" s="1206"/>
      <c r="BQ348" s="1206"/>
      <c r="BR348" s="1206"/>
      <c r="BS348" s="1206"/>
      <c r="BT348" s="1206"/>
      <c r="BU348" s="1206"/>
      <c r="BV348" s="1206"/>
      <c r="BW348" s="1206"/>
      <c r="BX348" s="1206"/>
      <c r="BY348" s="1206"/>
      <c r="BZ348" s="1206"/>
      <c r="CA348" s="1206"/>
      <c r="CB348" s="1206"/>
      <c r="CC348" s="1206"/>
      <c r="CD348" s="1206"/>
      <c r="CE348" s="1206"/>
      <c r="CF348" s="1206"/>
      <c r="CG348" s="1206"/>
      <c r="CH348" s="1206"/>
      <c r="CI348" s="1206"/>
      <c r="CJ348" s="1206"/>
      <c r="CK348" s="1206"/>
      <c r="CL348" s="1206"/>
      <c r="CM348" s="1206"/>
      <c r="CN348" s="1206"/>
      <c r="CO348" s="1206"/>
      <c r="CP348" s="1206"/>
      <c r="CQ348" s="1206"/>
      <c r="CR348" s="1206"/>
      <c r="CS348" s="1206"/>
      <c r="CT348" s="1206"/>
      <c r="CU348" s="1206"/>
      <c r="CV348" s="1206"/>
      <c r="CW348" s="1206"/>
      <c r="CX348" s="1206"/>
      <c r="CY348" s="1206"/>
      <c r="CZ348" s="1206"/>
      <c r="DA348" s="1206"/>
      <c r="DB348" s="1206"/>
      <c r="DC348" s="1206"/>
      <c r="DD348" s="1206"/>
      <c r="DE348" s="1206"/>
      <c r="DF348" s="1206"/>
      <c r="DG348" s="1206"/>
      <c r="DH348" s="1206"/>
      <c r="DI348" s="1206"/>
      <c r="DJ348" s="1206"/>
      <c r="DK348" s="1206"/>
      <c r="DL348" s="1206"/>
      <c r="DM348" s="1206"/>
      <c r="DN348" s="1206"/>
      <c r="DO348" s="1206"/>
      <c r="DP348" s="1206"/>
      <c r="DQ348" s="1206"/>
    </row>
    <row r="349" spans="3:121" x14ac:dyDescent="0.2">
      <c r="C349" s="1206"/>
      <c r="D349" s="1206"/>
      <c r="E349" s="1206"/>
      <c r="F349" s="1206"/>
      <c r="G349" s="1206"/>
      <c r="H349" s="1206"/>
      <c r="I349" s="1206"/>
      <c r="J349" s="1206"/>
      <c r="K349" s="1206"/>
      <c r="L349" s="1206"/>
      <c r="M349" s="1206"/>
      <c r="N349" s="1206"/>
      <c r="O349" s="1206"/>
      <c r="P349" s="1206"/>
      <c r="Q349" s="1206"/>
      <c r="R349" s="1206"/>
      <c r="S349" s="1206"/>
      <c r="T349" s="1206"/>
      <c r="U349" s="1206"/>
      <c r="V349" s="1206"/>
      <c r="W349" s="1206"/>
      <c r="X349" s="1206"/>
      <c r="Y349" s="1206"/>
      <c r="Z349" s="1206"/>
      <c r="AA349" s="1206"/>
      <c r="AB349" s="1206"/>
      <c r="AC349" s="1206"/>
      <c r="AD349" s="1206"/>
      <c r="AE349" s="1206"/>
      <c r="AF349" s="1206"/>
      <c r="AG349" s="1210"/>
      <c r="AH349" s="1210"/>
      <c r="AI349" s="1210"/>
      <c r="AJ349" s="1210"/>
      <c r="AK349" s="1206"/>
      <c r="AL349" s="1206"/>
      <c r="AM349" s="1206"/>
      <c r="AN349" s="1206"/>
      <c r="AO349" s="1206"/>
      <c r="AP349" s="1206"/>
      <c r="AQ349" s="1206"/>
      <c r="AR349" s="1206"/>
      <c r="AS349" s="1206"/>
      <c r="AT349" s="1206"/>
      <c r="AU349" s="1206"/>
      <c r="AV349" s="1206"/>
      <c r="AW349" s="1206"/>
      <c r="AX349" s="1206"/>
      <c r="AY349" s="1206"/>
      <c r="AZ349" s="1206"/>
      <c r="BA349" s="1206"/>
      <c r="BB349" s="1206"/>
      <c r="BC349" s="1206"/>
      <c r="BD349" s="1206"/>
      <c r="BE349" s="1206"/>
      <c r="BF349" s="1206"/>
      <c r="BG349" s="1206"/>
      <c r="BH349" s="1206"/>
      <c r="BI349" s="1206"/>
      <c r="BJ349" s="1206"/>
      <c r="BK349" s="1206"/>
      <c r="BL349" s="1206"/>
      <c r="BM349" s="1206"/>
      <c r="BN349" s="1206"/>
      <c r="BO349" s="1206"/>
      <c r="BP349" s="1206"/>
      <c r="BQ349" s="1206"/>
      <c r="BR349" s="1206"/>
      <c r="BS349" s="1206"/>
      <c r="BT349" s="1206"/>
      <c r="BU349" s="1206"/>
      <c r="BV349" s="1206"/>
      <c r="BW349" s="1206"/>
      <c r="BX349" s="1206"/>
      <c r="BY349" s="1206"/>
      <c r="BZ349" s="1206"/>
      <c r="CA349" s="1206"/>
      <c r="CB349" s="1206"/>
      <c r="CC349" s="1206"/>
      <c r="CD349" s="1206"/>
      <c r="CE349" s="1206"/>
      <c r="CF349" s="1206"/>
      <c r="CG349" s="1206"/>
      <c r="CH349" s="1206"/>
      <c r="CI349" s="1206"/>
      <c r="CJ349" s="1206"/>
      <c r="CK349" s="1206"/>
      <c r="CL349" s="1206"/>
      <c r="CM349" s="1206"/>
      <c r="CN349" s="1206"/>
      <c r="CO349" s="1206"/>
      <c r="CP349" s="1206"/>
      <c r="CQ349" s="1206"/>
      <c r="CR349" s="1206"/>
      <c r="CS349" s="1206"/>
      <c r="CT349" s="1206"/>
      <c r="CU349" s="1206"/>
      <c r="CV349" s="1206"/>
      <c r="CW349" s="1206"/>
      <c r="CX349" s="1206"/>
      <c r="CY349" s="1206"/>
      <c r="CZ349" s="1206"/>
      <c r="DA349" s="1206"/>
      <c r="DB349" s="1206"/>
      <c r="DC349" s="1206"/>
      <c r="DD349" s="1206"/>
      <c r="DE349" s="1206"/>
      <c r="DF349" s="1206"/>
      <c r="DG349" s="1206"/>
      <c r="DH349" s="1206"/>
      <c r="DI349" s="1206"/>
      <c r="DJ349" s="1206"/>
      <c r="DK349" s="1206"/>
      <c r="DL349" s="1206"/>
      <c r="DM349" s="1206"/>
      <c r="DN349" s="1206"/>
      <c r="DO349" s="1206"/>
      <c r="DP349" s="1206"/>
      <c r="DQ349" s="1206"/>
    </row>
    <row r="350" spans="3:121" x14ac:dyDescent="0.2">
      <c r="C350" s="1206"/>
      <c r="D350" s="1206"/>
      <c r="E350" s="1206"/>
      <c r="F350" s="1206"/>
      <c r="G350" s="1206"/>
      <c r="H350" s="1206"/>
      <c r="I350" s="1206"/>
      <c r="J350" s="1206"/>
      <c r="K350" s="1206"/>
      <c r="L350" s="1206"/>
      <c r="M350" s="1206"/>
      <c r="N350" s="1206"/>
      <c r="O350" s="1206"/>
      <c r="P350" s="1206"/>
      <c r="Q350" s="1206"/>
      <c r="R350" s="1206"/>
      <c r="S350" s="1206"/>
      <c r="T350" s="1206"/>
      <c r="U350" s="1206"/>
      <c r="V350" s="1206"/>
      <c r="W350" s="1206"/>
      <c r="X350" s="1206"/>
      <c r="Y350" s="1206"/>
      <c r="Z350" s="1206"/>
      <c r="AA350" s="1206"/>
      <c r="AB350" s="1206"/>
      <c r="AC350" s="1206"/>
      <c r="AD350" s="1206"/>
      <c r="AE350" s="1206"/>
      <c r="AF350" s="1206"/>
      <c r="AG350" s="1210"/>
      <c r="AH350" s="1210"/>
      <c r="AI350" s="1210"/>
      <c r="AJ350" s="1210"/>
      <c r="AK350" s="1206"/>
      <c r="AL350" s="1206"/>
      <c r="AM350" s="1206"/>
      <c r="AN350" s="1206"/>
      <c r="AO350" s="1206"/>
      <c r="AP350" s="1206"/>
      <c r="AQ350" s="1206"/>
      <c r="AR350" s="1206"/>
      <c r="AS350" s="1206"/>
      <c r="AT350" s="1206"/>
      <c r="AU350" s="1206"/>
      <c r="AV350" s="1206"/>
      <c r="AW350" s="1206"/>
      <c r="AX350" s="1206"/>
      <c r="AY350" s="1206"/>
      <c r="AZ350" s="1206"/>
      <c r="BA350" s="1206"/>
      <c r="BB350" s="1206"/>
      <c r="BC350" s="1206"/>
      <c r="BD350" s="1206"/>
      <c r="BE350" s="1206"/>
      <c r="BF350" s="1206"/>
      <c r="BG350" s="1206"/>
      <c r="BH350" s="1206"/>
      <c r="BI350" s="1206"/>
      <c r="BJ350" s="1206"/>
      <c r="BK350" s="1206"/>
      <c r="BL350" s="1206"/>
      <c r="BM350" s="1206"/>
      <c r="BN350" s="1206"/>
      <c r="BO350" s="1206"/>
      <c r="BP350" s="1206"/>
      <c r="BQ350" s="1206"/>
      <c r="BR350" s="1206"/>
      <c r="BS350" s="1206"/>
      <c r="BT350" s="1206"/>
      <c r="BU350" s="1206"/>
      <c r="BV350" s="1206"/>
      <c r="BW350" s="1206"/>
      <c r="BX350" s="1206"/>
      <c r="BY350" s="1206"/>
      <c r="BZ350" s="1206"/>
      <c r="CA350" s="1206"/>
      <c r="CB350" s="1206"/>
      <c r="CC350" s="1206"/>
      <c r="CD350" s="1206"/>
      <c r="CE350" s="1206"/>
      <c r="CF350" s="1206"/>
      <c r="CG350" s="1206"/>
      <c r="CH350" s="1206"/>
      <c r="CI350" s="1206"/>
      <c r="CJ350" s="1206"/>
      <c r="CK350" s="1206"/>
      <c r="CL350" s="1206"/>
      <c r="CM350" s="1206"/>
      <c r="CN350" s="1206"/>
      <c r="CO350" s="1206"/>
      <c r="CP350" s="1206"/>
      <c r="CQ350" s="1206"/>
      <c r="CR350" s="1206"/>
      <c r="CS350" s="1206"/>
      <c r="CT350" s="1206"/>
      <c r="CU350" s="1206"/>
      <c r="CV350" s="1206"/>
      <c r="CW350" s="1206"/>
      <c r="CX350" s="1206"/>
      <c r="CY350" s="1206"/>
      <c r="CZ350" s="1206"/>
      <c r="DA350" s="1206"/>
      <c r="DB350" s="1206"/>
      <c r="DC350" s="1206"/>
      <c r="DD350" s="1206"/>
      <c r="DE350" s="1206"/>
      <c r="DF350" s="1206"/>
      <c r="DG350" s="1206"/>
      <c r="DH350" s="1206"/>
      <c r="DI350" s="1206"/>
      <c r="DJ350" s="1206"/>
      <c r="DK350" s="1206"/>
      <c r="DL350" s="1206"/>
      <c r="DM350" s="1206"/>
      <c r="DN350" s="1206"/>
      <c r="DO350" s="1206"/>
      <c r="DP350" s="1206"/>
      <c r="DQ350" s="1206"/>
    </row>
    <row r="351" spans="3:121" x14ac:dyDescent="0.2">
      <c r="C351" s="1206"/>
      <c r="D351" s="1206"/>
      <c r="E351" s="1206"/>
      <c r="F351" s="1206"/>
      <c r="G351" s="1206"/>
      <c r="H351" s="1206"/>
      <c r="I351" s="1206"/>
      <c r="J351" s="1206"/>
      <c r="K351" s="1206"/>
      <c r="L351" s="1206"/>
      <c r="M351" s="1206"/>
      <c r="N351" s="1206"/>
      <c r="O351" s="1206"/>
      <c r="P351" s="1206"/>
      <c r="Q351" s="1206"/>
      <c r="R351" s="1206"/>
      <c r="S351" s="1206"/>
      <c r="T351" s="1206"/>
      <c r="U351" s="1206"/>
      <c r="V351" s="1206"/>
      <c r="W351" s="1206"/>
      <c r="X351" s="1206"/>
      <c r="Y351" s="1206"/>
      <c r="Z351" s="1206"/>
      <c r="AA351" s="1206"/>
      <c r="AB351" s="1206"/>
      <c r="AC351" s="1206"/>
      <c r="AD351" s="1206"/>
      <c r="AE351" s="1206"/>
      <c r="AF351" s="1206"/>
      <c r="AG351" s="1210"/>
      <c r="AH351" s="1210"/>
      <c r="AI351" s="1210"/>
      <c r="AJ351" s="1210"/>
      <c r="AK351" s="1206"/>
      <c r="AL351" s="1206"/>
      <c r="AM351" s="1206"/>
      <c r="AN351" s="1206"/>
      <c r="AO351" s="1206"/>
      <c r="AP351" s="1206"/>
      <c r="AQ351" s="1206"/>
      <c r="AR351" s="1206"/>
      <c r="AS351" s="1206"/>
      <c r="AT351" s="1206"/>
      <c r="AU351" s="1206"/>
      <c r="AV351" s="1206"/>
      <c r="AW351" s="1206"/>
      <c r="AX351" s="1206"/>
      <c r="AY351" s="1206"/>
      <c r="AZ351" s="1206"/>
      <c r="BA351" s="1206"/>
      <c r="BB351" s="1206"/>
      <c r="BC351" s="1206"/>
      <c r="BD351" s="1206"/>
      <c r="BE351" s="1206"/>
      <c r="BF351" s="1206"/>
      <c r="BG351" s="1206"/>
      <c r="BH351" s="1206"/>
      <c r="BI351" s="1206"/>
      <c r="BJ351" s="1206"/>
      <c r="BK351" s="1206"/>
      <c r="BL351" s="1206"/>
      <c r="BM351" s="1206"/>
      <c r="BN351" s="1206"/>
      <c r="BO351" s="1206"/>
      <c r="BP351" s="1206"/>
      <c r="BQ351" s="1206"/>
      <c r="BR351" s="1206"/>
      <c r="BS351" s="1206"/>
      <c r="BT351" s="1206"/>
      <c r="BU351" s="1206"/>
      <c r="BV351" s="1206"/>
      <c r="BW351" s="1206"/>
      <c r="BX351" s="1206"/>
      <c r="BY351" s="1206"/>
      <c r="BZ351" s="1206"/>
      <c r="CA351" s="1206"/>
      <c r="CB351" s="1206"/>
      <c r="CC351" s="1206"/>
      <c r="CD351" s="1206"/>
      <c r="CE351" s="1206"/>
      <c r="CF351" s="1206"/>
      <c r="CG351" s="1206"/>
      <c r="CH351" s="1206"/>
      <c r="CI351" s="1206"/>
      <c r="CJ351" s="1206"/>
      <c r="CK351" s="1206"/>
      <c r="CL351" s="1206"/>
      <c r="CM351" s="1206"/>
      <c r="CN351" s="1206"/>
      <c r="CO351" s="1206"/>
      <c r="CP351" s="1206"/>
      <c r="CQ351" s="1206"/>
      <c r="CR351" s="1206"/>
      <c r="CS351" s="1206"/>
      <c r="CT351" s="1206"/>
      <c r="CU351" s="1206"/>
      <c r="CV351" s="1206"/>
      <c r="CW351" s="1206"/>
      <c r="CX351" s="1206"/>
      <c r="CY351" s="1206"/>
      <c r="CZ351" s="1206"/>
      <c r="DA351" s="1206"/>
      <c r="DB351" s="1206"/>
      <c r="DC351" s="1206"/>
      <c r="DD351" s="1206"/>
      <c r="DE351" s="1206"/>
      <c r="DF351" s="1206"/>
      <c r="DG351" s="1206"/>
      <c r="DH351" s="1206"/>
      <c r="DI351" s="1206"/>
      <c r="DJ351" s="1206"/>
      <c r="DK351" s="1206"/>
      <c r="DL351" s="1206"/>
      <c r="DM351" s="1206"/>
      <c r="DN351" s="1206"/>
      <c r="DO351" s="1206"/>
      <c r="DP351" s="1206"/>
      <c r="DQ351" s="1206"/>
    </row>
    <row r="352" spans="3:121" x14ac:dyDescent="0.2">
      <c r="C352" s="1206"/>
      <c r="D352" s="1206"/>
      <c r="E352" s="1206"/>
      <c r="F352" s="1206"/>
      <c r="G352" s="1206"/>
      <c r="H352" s="1206"/>
      <c r="I352" s="1206"/>
      <c r="J352" s="1206"/>
      <c r="K352" s="1206"/>
      <c r="L352" s="1206"/>
      <c r="M352" s="1206"/>
      <c r="N352" s="1206"/>
      <c r="O352" s="1206"/>
      <c r="P352" s="1206"/>
      <c r="Q352" s="1206"/>
      <c r="R352" s="1206"/>
      <c r="S352" s="1206"/>
      <c r="T352" s="1206"/>
      <c r="U352" s="1206"/>
      <c r="V352" s="1206"/>
      <c r="W352" s="1206"/>
      <c r="X352" s="1206"/>
      <c r="Y352" s="1206"/>
      <c r="Z352" s="1206"/>
      <c r="AA352" s="1206"/>
      <c r="AB352" s="1206"/>
      <c r="AC352" s="1206"/>
      <c r="AD352" s="1206"/>
      <c r="AE352" s="1206"/>
      <c r="AF352" s="1206"/>
      <c r="AG352" s="1210"/>
      <c r="AH352" s="1210"/>
      <c r="AI352" s="1210"/>
      <c r="AJ352" s="1210"/>
      <c r="AK352" s="1206"/>
      <c r="AL352" s="1206"/>
      <c r="AM352" s="1206"/>
      <c r="AN352" s="1206"/>
      <c r="AO352" s="1206"/>
      <c r="AP352" s="1206"/>
      <c r="AQ352" s="1206"/>
      <c r="AR352" s="1206"/>
      <c r="AS352" s="1206"/>
      <c r="AT352" s="1206"/>
      <c r="AU352" s="1206"/>
      <c r="AV352" s="1206"/>
      <c r="AW352" s="1206"/>
      <c r="AX352" s="1206"/>
      <c r="AY352" s="1206"/>
      <c r="AZ352" s="1206"/>
      <c r="BA352" s="1206"/>
      <c r="BB352" s="1206"/>
      <c r="BC352" s="1206"/>
      <c r="BD352" s="1206"/>
      <c r="BE352" s="1206"/>
      <c r="BF352" s="1206"/>
      <c r="BG352" s="1206"/>
      <c r="BH352" s="1206"/>
      <c r="BI352" s="1206"/>
      <c r="BJ352" s="1206"/>
      <c r="BK352" s="1206"/>
      <c r="BL352" s="1206"/>
      <c r="BM352" s="1206"/>
      <c r="BN352" s="1206"/>
      <c r="BO352" s="1206"/>
      <c r="BP352" s="1206"/>
      <c r="BQ352" s="1206"/>
      <c r="BR352" s="1206"/>
      <c r="BS352" s="1206"/>
      <c r="BT352" s="1206"/>
      <c r="BU352" s="1206"/>
      <c r="BV352" s="1206"/>
      <c r="BW352" s="1206"/>
      <c r="BX352" s="1206"/>
      <c r="BY352" s="1206"/>
      <c r="BZ352" s="1206"/>
      <c r="CA352" s="1206"/>
      <c r="CB352" s="1206"/>
      <c r="CC352" s="1206"/>
      <c r="CD352" s="1206"/>
      <c r="CE352" s="1206"/>
      <c r="CF352" s="1206"/>
      <c r="CG352" s="1206"/>
      <c r="CH352" s="1206"/>
      <c r="CI352" s="1206"/>
      <c r="CJ352" s="1206"/>
      <c r="CK352" s="1206"/>
      <c r="CL352" s="1206"/>
      <c r="CM352" s="1206"/>
      <c r="CN352" s="1206"/>
      <c r="CO352" s="1206"/>
      <c r="CP352" s="1206"/>
      <c r="CQ352" s="1206"/>
      <c r="CR352" s="1206"/>
      <c r="CS352" s="1206"/>
      <c r="CT352" s="1206"/>
      <c r="CU352" s="1206"/>
      <c r="CV352" s="1206"/>
      <c r="CW352" s="1206"/>
      <c r="CX352" s="1206"/>
      <c r="CY352" s="1206"/>
      <c r="CZ352" s="1206"/>
      <c r="DA352" s="1206"/>
      <c r="DB352" s="1206"/>
      <c r="DC352" s="1206"/>
      <c r="DD352" s="1206"/>
      <c r="DE352" s="1206"/>
      <c r="DF352" s="1206"/>
      <c r="DG352" s="1206"/>
      <c r="DH352" s="1206"/>
      <c r="DI352" s="1206"/>
      <c r="DJ352" s="1206"/>
      <c r="DK352" s="1206"/>
      <c r="DL352" s="1206"/>
      <c r="DM352" s="1206"/>
      <c r="DN352" s="1206"/>
      <c r="DO352" s="1206"/>
      <c r="DP352" s="1206"/>
      <c r="DQ352" s="1206"/>
    </row>
    <row r="353" spans="3:121" x14ac:dyDescent="0.2">
      <c r="C353" s="1206"/>
      <c r="D353" s="1206"/>
      <c r="E353" s="1206"/>
      <c r="F353" s="1206"/>
      <c r="G353" s="1206"/>
      <c r="H353" s="1206"/>
      <c r="I353" s="1206"/>
      <c r="J353" s="1206"/>
      <c r="K353" s="1206"/>
      <c r="L353" s="1206"/>
      <c r="M353" s="1206"/>
      <c r="N353" s="1206"/>
      <c r="O353" s="1206"/>
      <c r="P353" s="1206"/>
      <c r="Q353" s="1206"/>
      <c r="R353" s="1206"/>
      <c r="S353" s="1206"/>
      <c r="T353" s="1206"/>
      <c r="U353" s="1206"/>
      <c r="V353" s="1206"/>
      <c r="W353" s="1206"/>
      <c r="X353" s="1206"/>
      <c r="Y353" s="1206"/>
      <c r="Z353" s="1206"/>
      <c r="AA353" s="1206"/>
      <c r="AB353" s="1206"/>
      <c r="AC353" s="1206"/>
      <c r="AD353" s="1206"/>
      <c r="AE353" s="1206"/>
      <c r="AF353" s="1206"/>
      <c r="AG353" s="1210"/>
      <c r="AH353" s="1210"/>
      <c r="AI353" s="1210"/>
      <c r="AJ353" s="1210"/>
      <c r="AK353" s="1206"/>
      <c r="AL353" s="1206"/>
      <c r="AM353" s="1206"/>
      <c r="AN353" s="1206"/>
      <c r="AO353" s="1206"/>
      <c r="AP353" s="1206"/>
      <c r="AQ353" s="1206"/>
      <c r="AR353" s="1206"/>
      <c r="AS353" s="1206"/>
      <c r="AT353" s="1206"/>
      <c r="AU353" s="1206"/>
      <c r="AV353" s="1206"/>
      <c r="AW353" s="1206"/>
      <c r="AX353" s="1206"/>
      <c r="AY353" s="1206"/>
      <c r="AZ353" s="1206"/>
      <c r="BA353" s="1206"/>
      <c r="BB353" s="1206"/>
      <c r="BC353" s="1206"/>
      <c r="BD353" s="1206"/>
      <c r="BE353" s="1206"/>
      <c r="BF353" s="1206"/>
      <c r="BG353" s="1206"/>
      <c r="BH353" s="1206"/>
      <c r="BI353" s="1206"/>
      <c r="BJ353" s="1206"/>
      <c r="BK353" s="1206"/>
      <c r="BL353" s="1206"/>
      <c r="BM353" s="1206"/>
      <c r="BN353" s="1206"/>
      <c r="BO353" s="1206"/>
      <c r="BP353" s="1206"/>
      <c r="BQ353" s="1206"/>
      <c r="BR353" s="1206"/>
      <c r="BS353" s="1206"/>
      <c r="BT353" s="1206"/>
      <c r="BU353" s="1206"/>
      <c r="BV353" s="1206"/>
      <c r="BW353" s="1206"/>
      <c r="BX353" s="1206"/>
      <c r="BY353" s="1206"/>
      <c r="BZ353" s="1206"/>
      <c r="CA353" s="1206"/>
      <c r="CB353" s="1206"/>
      <c r="CC353" s="1206"/>
      <c r="CD353" s="1206"/>
      <c r="CE353" s="1206"/>
      <c r="CF353" s="1206"/>
      <c r="CG353" s="1206"/>
      <c r="CH353" s="1206"/>
      <c r="CI353" s="1206"/>
      <c r="CJ353" s="1206"/>
      <c r="CK353" s="1206"/>
      <c r="CL353" s="1206"/>
      <c r="CM353" s="1206"/>
      <c r="CN353" s="1206"/>
      <c r="CO353" s="1206"/>
      <c r="CP353" s="1206"/>
      <c r="CQ353" s="1206"/>
      <c r="CR353" s="1206"/>
      <c r="CS353" s="1206"/>
      <c r="CT353" s="1206"/>
      <c r="CU353" s="1206"/>
      <c r="CV353" s="1206"/>
      <c r="CW353" s="1206"/>
      <c r="CX353" s="1206"/>
      <c r="CY353" s="1206"/>
      <c r="CZ353" s="1206"/>
      <c r="DA353" s="1206"/>
      <c r="DB353" s="1206"/>
      <c r="DC353" s="1206"/>
      <c r="DD353" s="1206"/>
      <c r="DE353" s="1206"/>
      <c r="DF353" s="1206"/>
      <c r="DG353" s="1206"/>
      <c r="DH353" s="1206"/>
      <c r="DI353" s="1206"/>
      <c r="DJ353" s="1206"/>
      <c r="DK353" s="1206"/>
      <c r="DL353" s="1206"/>
      <c r="DM353" s="1206"/>
      <c r="DN353" s="1206"/>
      <c r="DO353" s="1206"/>
      <c r="DP353" s="1206"/>
      <c r="DQ353" s="1206"/>
    </row>
    <row r="354" spans="3:121" x14ac:dyDescent="0.2">
      <c r="C354" s="1206"/>
      <c r="D354" s="1206"/>
      <c r="E354" s="1206"/>
      <c r="F354" s="1206"/>
      <c r="G354" s="1206"/>
      <c r="H354" s="1206"/>
      <c r="I354" s="1206"/>
      <c r="J354" s="1206"/>
      <c r="K354" s="1206"/>
      <c r="L354" s="1206"/>
      <c r="M354" s="1206"/>
      <c r="N354" s="1206"/>
      <c r="O354" s="1206"/>
      <c r="P354" s="1206"/>
      <c r="Q354" s="1206"/>
      <c r="R354" s="1206"/>
      <c r="S354" s="1206"/>
      <c r="T354" s="1206"/>
      <c r="U354" s="1206"/>
      <c r="V354" s="1206"/>
      <c r="W354" s="1206"/>
      <c r="X354" s="1206"/>
      <c r="Y354" s="1206"/>
      <c r="Z354" s="1206"/>
      <c r="AA354" s="1206"/>
      <c r="AB354" s="1206"/>
      <c r="AC354" s="1206"/>
      <c r="AD354" s="1206"/>
      <c r="AE354" s="1206"/>
      <c r="AF354" s="1206"/>
      <c r="AG354" s="1210"/>
      <c r="AH354" s="1210"/>
      <c r="AI354" s="1210"/>
      <c r="AJ354" s="1210"/>
      <c r="AK354" s="1206"/>
      <c r="AL354" s="1206"/>
      <c r="AM354" s="1206"/>
      <c r="AN354" s="1206"/>
      <c r="AO354" s="1206"/>
      <c r="AP354" s="1206"/>
      <c r="AQ354" s="1206"/>
      <c r="AR354" s="1206"/>
      <c r="AS354" s="1206"/>
      <c r="AT354" s="1206"/>
      <c r="AU354" s="1206"/>
      <c r="AV354" s="1206"/>
      <c r="AW354" s="1206"/>
      <c r="AX354" s="1206"/>
      <c r="AY354" s="1206"/>
      <c r="AZ354" s="1206"/>
      <c r="BA354" s="1206"/>
      <c r="BB354" s="1206"/>
      <c r="BC354" s="1206"/>
      <c r="BD354" s="1206"/>
      <c r="BE354" s="1206"/>
      <c r="BF354" s="1206"/>
      <c r="BG354" s="1206"/>
      <c r="BH354" s="1206"/>
      <c r="BI354" s="1206"/>
      <c r="BJ354" s="1206"/>
      <c r="BK354" s="1206"/>
      <c r="BL354" s="1206"/>
      <c r="BM354" s="1206"/>
      <c r="BN354" s="1206"/>
      <c r="BO354" s="1206"/>
      <c r="BP354" s="1206"/>
      <c r="BQ354" s="1206"/>
      <c r="BR354" s="1206"/>
      <c r="BS354" s="1206"/>
      <c r="BT354" s="1206"/>
      <c r="BU354" s="1206"/>
      <c r="BV354" s="1206"/>
      <c r="BW354" s="1206"/>
      <c r="BX354" s="1206"/>
      <c r="BY354" s="1206"/>
      <c r="BZ354" s="1206"/>
      <c r="CA354" s="1206"/>
      <c r="CB354" s="1206"/>
      <c r="CC354" s="1206"/>
      <c r="CD354" s="1206"/>
      <c r="CE354" s="1206"/>
      <c r="CF354" s="1206"/>
      <c r="CG354" s="1206"/>
      <c r="CH354" s="1206"/>
      <c r="CI354" s="1206"/>
      <c r="CJ354" s="1206"/>
      <c r="CK354" s="1206"/>
      <c r="CL354" s="1206"/>
      <c r="CM354" s="1206"/>
      <c r="CN354" s="1206"/>
      <c r="CO354" s="1206"/>
      <c r="CP354" s="1206"/>
      <c r="CQ354" s="1206"/>
      <c r="CR354" s="1206"/>
      <c r="CS354" s="1206"/>
      <c r="CT354" s="1206"/>
      <c r="CU354" s="1206"/>
      <c r="CV354" s="1206"/>
      <c r="CW354" s="1206"/>
      <c r="CX354" s="1206"/>
      <c r="CY354" s="1206"/>
      <c r="CZ354" s="1206"/>
      <c r="DA354" s="1206"/>
      <c r="DB354" s="1206"/>
      <c r="DC354" s="1206"/>
      <c r="DD354" s="1206"/>
      <c r="DE354" s="1206"/>
      <c r="DF354" s="1206"/>
      <c r="DG354" s="1206"/>
      <c r="DH354" s="1206"/>
      <c r="DI354" s="1206"/>
      <c r="DJ354" s="1206"/>
      <c r="DK354" s="1206"/>
      <c r="DL354" s="1206"/>
      <c r="DM354" s="1206"/>
      <c r="DN354" s="1206"/>
      <c r="DO354" s="1206"/>
      <c r="DP354" s="1206"/>
      <c r="DQ354" s="1206"/>
    </row>
    <row r="355" spans="3:121" x14ac:dyDescent="0.2">
      <c r="C355" s="1206"/>
      <c r="D355" s="1206"/>
      <c r="E355" s="1206"/>
      <c r="F355" s="1206"/>
      <c r="G355" s="1206"/>
      <c r="H355" s="1206"/>
      <c r="I355" s="1206"/>
      <c r="J355" s="1206"/>
      <c r="K355" s="1206"/>
      <c r="L355" s="1206"/>
      <c r="M355" s="1206"/>
      <c r="N355" s="1206"/>
      <c r="O355" s="1206"/>
      <c r="P355" s="1206"/>
      <c r="Q355" s="1206"/>
      <c r="R355" s="1206"/>
      <c r="S355" s="1206"/>
      <c r="T355" s="1206"/>
      <c r="U355" s="1206"/>
      <c r="V355" s="1206"/>
      <c r="W355" s="1206"/>
      <c r="X355" s="1206"/>
      <c r="Y355" s="1206"/>
      <c r="Z355" s="1206"/>
      <c r="AA355" s="1206"/>
      <c r="AB355" s="1206"/>
      <c r="AC355" s="1206"/>
      <c r="AD355" s="1206"/>
      <c r="AE355" s="1206"/>
      <c r="AF355" s="1206"/>
      <c r="AG355" s="1210"/>
      <c r="AH355" s="1210"/>
      <c r="AI355" s="1210"/>
      <c r="AJ355" s="1210"/>
      <c r="AK355" s="1206"/>
      <c r="AL355" s="1206"/>
      <c r="AM355" s="1206"/>
      <c r="AN355" s="1206"/>
      <c r="AO355" s="1206"/>
      <c r="AP355" s="1206"/>
      <c r="AQ355" s="1206"/>
      <c r="AR355" s="1206"/>
      <c r="AS355" s="1206"/>
      <c r="AT355" s="1206"/>
      <c r="AU355" s="1206"/>
      <c r="AV355" s="1206"/>
      <c r="AW355" s="1206"/>
      <c r="AX355" s="1206"/>
      <c r="AY355" s="1206"/>
      <c r="AZ355" s="1206"/>
      <c r="BA355" s="1206"/>
      <c r="BB355" s="1206"/>
      <c r="BC355" s="1206"/>
      <c r="BD355" s="1206"/>
      <c r="BE355" s="1206"/>
      <c r="BF355" s="1206"/>
      <c r="BG355" s="1206"/>
      <c r="BH355" s="1206"/>
      <c r="BI355" s="1206"/>
      <c r="BJ355" s="1206"/>
      <c r="BK355" s="1206"/>
      <c r="BL355" s="1206"/>
      <c r="BM355" s="1206"/>
      <c r="BN355" s="1206"/>
      <c r="BO355" s="1206"/>
      <c r="BP355" s="1206"/>
      <c r="BQ355" s="1206"/>
      <c r="BR355" s="1206"/>
      <c r="BS355" s="1206"/>
      <c r="BT355" s="1206"/>
      <c r="BU355" s="1206"/>
      <c r="BV355" s="1206"/>
      <c r="BW355" s="1206"/>
      <c r="BX355" s="1206"/>
      <c r="BY355" s="1206"/>
      <c r="BZ355" s="1206"/>
      <c r="CA355" s="1206"/>
      <c r="CB355" s="1206"/>
      <c r="CC355" s="1206"/>
      <c r="CD355" s="1206"/>
      <c r="CE355" s="1206"/>
      <c r="CF355" s="1206"/>
      <c r="CG355" s="1206"/>
      <c r="CH355" s="1206"/>
      <c r="CI355" s="1206"/>
      <c r="CJ355" s="1206"/>
      <c r="CK355" s="1206"/>
      <c r="CL355" s="1206"/>
      <c r="CM355" s="1206"/>
      <c r="CN355" s="1206"/>
      <c r="CO355" s="1206"/>
      <c r="CP355" s="1206"/>
      <c r="CQ355" s="1206"/>
      <c r="CR355" s="1206"/>
      <c r="CS355" s="1206"/>
      <c r="CT355" s="1206"/>
      <c r="CU355" s="1206"/>
      <c r="CV355" s="1206"/>
      <c r="CW355" s="1206"/>
      <c r="CX355" s="1206"/>
      <c r="CY355" s="1206"/>
      <c r="CZ355" s="1206"/>
      <c r="DA355" s="1206"/>
      <c r="DB355" s="1206"/>
      <c r="DC355" s="1206"/>
      <c r="DD355" s="1206"/>
      <c r="DE355" s="1206"/>
      <c r="DF355" s="1206"/>
      <c r="DG355" s="1206"/>
      <c r="DH355" s="1206"/>
      <c r="DI355" s="1206"/>
      <c r="DJ355" s="1206"/>
      <c r="DK355" s="1206"/>
      <c r="DL355" s="1206"/>
      <c r="DM355" s="1206"/>
      <c r="DN355" s="1206"/>
      <c r="DO355" s="1206"/>
      <c r="DP355" s="1206"/>
      <c r="DQ355" s="1206"/>
    </row>
    <row r="356" spans="3:121" x14ac:dyDescent="0.2">
      <c r="C356" s="1206"/>
      <c r="D356" s="1206"/>
      <c r="E356" s="1206"/>
      <c r="F356" s="1206"/>
      <c r="G356" s="1206"/>
      <c r="H356" s="1206"/>
      <c r="I356" s="1206"/>
      <c r="J356" s="1206"/>
      <c r="K356" s="1206"/>
      <c r="L356" s="1206"/>
      <c r="M356" s="1206"/>
      <c r="N356" s="1206"/>
      <c r="O356" s="1206"/>
      <c r="P356" s="1206"/>
      <c r="Q356" s="1206"/>
      <c r="R356" s="1206"/>
      <c r="S356" s="1206"/>
      <c r="T356" s="1206"/>
      <c r="U356" s="1206"/>
      <c r="V356" s="1206"/>
      <c r="W356" s="1206"/>
      <c r="X356" s="1206"/>
      <c r="Y356" s="1206"/>
      <c r="Z356" s="1206"/>
      <c r="AA356" s="1206"/>
      <c r="AB356" s="1206"/>
      <c r="AC356" s="1206"/>
      <c r="AD356" s="1206"/>
      <c r="AE356" s="1206"/>
      <c r="AF356" s="1206"/>
      <c r="AG356" s="1210"/>
      <c r="AH356" s="1210"/>
      <c r="AI356" s="1210"/>
      <c r="AJ356" s="1210"/>
      <c r="AK356" s="1206"/>
      <c r="AL356" s="1206"/>
      <c r="AM356" s="1206"/>
      <c r="AN356" s="1206"/>
      <c r="AO356" s="1206"/>
      <c r="AP356" s="1206"/>
      <c r="AQ356" s="1206"/>
      <c r="AR356" s="1206"/>
      <c r="AS356" s="1206"/>
      <c r="AT356" s="1206"/>
      <c r="AU356" s="1206"/>
      <c r="AV356" s="1206"/>
      <c r="AW356" s="1206"/>
      <c r="AX356" s="1206"/>
      <c r="AY356" s="1206"/>
      <c r="AZ356" s="1206"/>
      <c r="BA356" s="1206"/>
      <c r="BB356" s="1206"/>
      <c r="BC356" s="1206"/>
      <c r="BD356" s="1206"/>
      <c r="BE356" s="1206"/>
      <c r="BF356" s="1206"/>
      <c r="BG356" s="1206"/>
      <c r="BH356" s="1206"/>
      <c r="BI356" s="1206"/>
      <c r="BJ356" s="1206"/>
      <c r="BK356" s="1206"/>
      <c r="BL356" s="1206"/>
      <c r="BM356" s="1206"/>
      <c r="BN356" s="1206"/>
      <c r="BO356" s="1206"/>
      <c r="BP356" s="1206"/>
      <c r="BQ356" s="1206"/>
      <c r="BR356" s="1206"/>
      <c r="BS356" s="1206"/>
      <c r="BT356" s="1206"/>
      <c r="BU356" s="1206"/>
      <c r="BV356" s="1206"/>
      <c r="BW356" s="1206"/>
      <c r="BX356" s="1206"/>
      <c r="BY356" s="1206"/>
      <c r="BZ356" s="1206"/>
      <c r="CA356" s="1206"/>
      <c r="CB356" s="1206"/>
      <c r="CC356" s="1206"/>
      <c r="CD356" s="1206"/>
      <c r="CE356" s="1206"/>
      <c r="CF356" s="1206"/>
      <c r="CG356" s="1206"/>
      <c r="CH356" s="1206"/>
      <c r="CI356" s="1206"/>
      <c r="CJ356" s="1206"/>
      <c r="CK356" s="1206"/>
      <c r="CL356" s="1206"/>
      <c r="CM356" s="1206"/>
      <c r="CN356" s="1206"/>
      <c r="CO356" s="1206"/>
      <c r="CP356" s="1206"/>
      <c r="CQ356" s="1206"/>
      <c r="CR356" s="1206"/>
      <c r="CS356" s="1206"/>
      <c r="CT356" s="1206"/>
      <c r="CU356" s="1206"/>
      <c r="CV356" s="1206"/>
      <c r="CW356" s="1206"/>
      <c r="CX356" s="1206"/>
      <c r="CY356" s="1206"/>
      <c r="CZ356" s="1206"/>
      <c r="DA356" s="1206"/>
      <c r="DB356" s="1206"/>
      <c r="DC356" s="1206"/>
      <c r="DD356" s="1206"/>
      <c r="DE356" s="1206"/>
      <c r="DF356" s="1206"/>
      <c r="DG356" s="1206"/>
      <c r="DH356" s="1206"/>
      <c r="DI356" s="1206"/>
      <c r="DJ356" s="1206"/>
      <c r="DK356" s="1206"/>
      <c r="DL356" s="1206"/>
      <c r="DM356" s="1206"/>
      <c r="DN356" s="1206"/>
      <c r="DO356" s="1206"/>
      <c r="DP356" s="1206"/>
      <c r="DQ356" s="1206"/>
    </row>
    <row r="357" spans="3:121" x14ac:dyDescent="0.2">
      <c r="C357" s="1206"/>
      <c r="D357" s="1206"/>
      <c r="E357" s="1206"/>
      <c r="F357" s="1206"/>
      <c r="G357" s="1206"/>
      <c r="H357" s="1206"/>
      <c r="I357" s="1206"/>
      <c r="J357" s="1206"/>
      <c r="K357" s="1206"/>
      <c r="L357" s="1206"/>
      <c r="M357" s="1206"/>
      <c r="N357" s="1206"/>
      <c r="O357" s="1206"/>
      <c r="P357" s="1206"/>
      <c r="Q357" s="1206"/>
      <c r="R357" s="1206"/>
      <c r="S357" s="1206"/>
      <c r="T357" s="1206"/>
      <c r="U357" s="1206"/>
      <c r="V357" s="1206"/>
      <c r="W357" s="1206"/>
      <c r="X357" s="1206"/>
      <c r="Y357" s="1206"/>
      <c r="Z357" s="1206"/>
      <c r="AA357" s="1206"/>
      <c r="AB357" s="1206"/>
      <c r="AC357" s="1206"/>
      <c r="AD357" s="1206"/>
      <c r="AE357" s="1206"/>
      <c r="AF357" s="1206"/>
      <c r="AG357" s="1210"/>
      <c r="AH357" s="1210"/>
      <c r="AI357" s="1210"/>
      <c r="AJ357" s="1210"/>
      <c r="AK357" s="1206"/>
      <c r="AL357" s="1206"/>
      <c r="AM357" s="1206"/>
      <c r="AN357" s="1206"/>
      <c r="AO357" s="1206"/>
      <c r="AP357" s="1206"/>
      <c r="AQ357" s="1206"/>
      <c r="AR357" s="1206"/>
      <c r="AS357" s="1206"/>
      <c r="AT357" s="1206"/>
      <c r="AU357" s="1206"/>
      <c r="AV357" s="1206"/>
      <c r="AW357" s="1206"/>
      <c r="AX357" s="1206"/>
      <c r="AY357" s="1206"/>
      <c r="AZ357" s="1206"/>
      <c r="BA357" s="1206"/>
      <c r="BB357" s="1206"/>
      <c r="BC357" s="1206"/>
      <c r="BD357" s="1206"/>
      <c r="BE357" s="1206"/>
      <c r="BF357" s="1206"/>
      <c r="BG357" s="1206"/>
      <c r="BH357" s="1206"/>
      <c r="BI357" s="1206"/>
      <c r="BJ357" s="1206"/>
      <c r="BK357" s="1206"/>
      <c r="BL357" s="1206"/>
      <c r="BM357" s="1206"/>
      <c r="BN357" s="1206"/>
      <c r="BO357" s="1206"/>
      <c r="BP357" s="1206"/>
      <c r="BQ357" s="1206"/>
      <c r="BR357" s="1206"/>
      <c r="BS357" s="1206"/>
      <c r="BT357" s="1206"/>
      <c r="BU357" s="1206"/>
      <c r="BV357" s="1206"/>
      <c r="BW357" s="1206"/>
      <c r="BX357" s="1206"/>
      <c r="BY357" s="1206"/>
      <c r="BZ357" s="1206"/>
      <c r="CA357" s="1206"/>
      <c r="CB357" s="1206"/>
      <c r="CC357" s="1206"/>
      <c r="CD357" s="1206"/>
      <c r="CE357" s="1206"/>
      <c r="CF357" s="1206"/>
      <c r="CG357" s="1206"/>
      <c r="CH357" s="1206"/>
      <c r="CI357" s="1206"/>
      <c r="CJ357" s="1206"/>
      <c r="CK357" s="1206"/>
      <c r="CL357" s="1206"/>
      <c r="CM357" s="1206"/>
      <c r="CN357" s="1206"/>
      <c r="CO357" s="1206"/>
      <c r="CP357" s="1206"/>
      <c r="CQ357" s="1206"/>
      <c r="CR357" s="1206"/>
      <c r="CS357" s="1206"/>
      <c r="CT357" s="1206"/>
      <c r="CU357" s="1206"/>
      <c r="CV357" s="1206"/>
      <c r="CW357" s="1206"/>
      <c r="CX357" s="1206"/>
      <c r="CY357" s="1206"/>
      <c r="CZ357" s="1206"/>
      <c r="DA357" s="1206"/>
      <c r="DB357" s="1206"/>
      <c r="DC357" s="1206"/>
      <c r="DD357" s="1206"/>
      <c r="DE357" s="1206"/>
      <c r="DF357" s="1206"/>
      <c r="DG357" s="1206"/>
      <c r="DH357" s="1206"/>
      <c r="DI357" s="1206"/>
      <c r="DJ357" s="1206"/>
      <c r="DK357" s="1206"/>
      <c r="DL357" s="1206"/>
      <c r="DM357" s="1206"/>
      <c r="DN357" s="1206"/>
      <c r="DO357" s="1206"/>
      <c r="DP357" s="1206"/>
      <c r="DQ357" s="1206"/>
    </row>
    <row r="358" spans="3:121" x14ac:dyDescent="0.2">
      <c r="C358" s="1206"/>
      <c r="D358" s="1206"/>
      <c r="E358" s="1206"/>
      <c r="F358" s="1206"/>
      <c r="G358" s="1206"/>
      <c r="H358" s="1206"/>
      <c r="I358" s="1206"/>
      <c r="J358" s="1206"/>
      <c r="K358" s="1206"/>
      <c r="L358" s="1206"/>
      <c r="M358" s="1206"/>
      <c r="N358" s="1206"/>
      <c r="O358" s="1206"/>
      <c r="P358" s="1206"/>
      <c r="Q358" s="1206"/>
      <c r="R358" s="1206"/>
      <c r="S358" s="1206"/>
      <c r="T358" s="1206"/>
      <c r="U358" s="1206"/>
      <c r="V358" s="1206"/>
      <c r="W358" s="1206"/>
      <c r="X358" s="1206"/>
      <c r="Y358" s="1206"/>
      <c r="Z358" s="1206"/>
      <c r="AA358" s="1206"/>
      <c r="AB358" s="1206"/>
      <c r="AC358" s="1206"/>
      <c r="AD358" s="1206"/>
      <c r="AE358" s="1206"/>
      <c r="AF358" s="1206"/>
      <c r="AG358" s="1210"/>
      <c r="AH358" s="1210"/>
      <c r="AI358" s="1210"/>
      <c r="AJ358" s="1210"/>
      <c r="AK358" s="1206"/>
      <c r="AL358" s="1206"/>
      <c r="AM358" s="1206"/>
      <c r="AN358" s="1206"/>
      <c r="AO358" s="1206"/>
      <c r="AP358" s="1206"/>
      <c r="AQ358" s="1206"/>
      <c r="AR358" s="1206"/>
      <c r="AS358" s="1206"/>
      <c r="AT358" s="1206"/>
      <c r="AU358" s="1206"/>
      <c r="AV358" s="1206"/>
      <c r="AW358" s="1206"/>
      <c r="AX358" s="1206"/>
      <c r="AY358" s="1206"/>
      <c r="AZ358" s="1206"/>
      <c r="BA358" s="1206"/>
      <c r="BB358" s="1206"/>
      <c r="BC358" s="1206"/>
      <c r="BD358" s="1206"/>
      <c r="BE358" s="1206"/>
      <c r="BF358" s="1206"/>
      <c r="BG358" s="1206"/>
      <c r="BH358" s="1206"/>
      <c r="BI358" s="1206"/>
      <c r="BJ358" s="1206"/>
      <c r="BK358" s="1206"/>
      <c r="BL358" s="1206"/>
      <c r="BM358" s="1206"/>
      <c r="BN358" s="1206"/>
      <c r="BO358" s="1206"/>
      <c r="BP358" s="1206"/>
      <c r="BQ358" s="1206"/>
      <c r="BR358" s="1206"/>
      <c r="BS358" s="1206"/>
      <c r="BT358" s="1206"/>
      <c r="BU358" s="1206"/>
      <c r="BV358" s="1206"/>
      <c r="BW358" s="1206"/>
      <c r="BX358" s="1206"/>
      <c r="BY358" s="1206"/>
      <c r="BZ358" s="1206"/>
      <c r="CA358" s="1206"/>
      <c r="CB358" s="1206"/>
      <c r="CC358" s="1206"/>
      <c r="CD358" s="1206"/>
      <c r="CE358" s="1206"/>
      <c r="CF358" s="1206"/>
      <c r="CG358" s="1206"/>
      <c r="CH358" s="1206"/>
      <c r="CI358" s="1206"/>
      <c r="CJ358" s="1206"/>
      <c r="CK358" s="1206"/>
      <c r="CL358" s="1206"/>
      <c r="CM358" s="1206"/>
      <c r="CN358" s="1206"/>
      <c r="CO358" s="1206"/>
      <c r="CP358" s="1206"/>
      <c r="CQ358" s="1206"/>
      <c r="CR358" s="1206"/>
      <c r="CS358" s="1206"/>
      <c r="CT358" s="1206"/>
      <c r="CU358" s="1206"/>
      <c r="CV358" s="1206"/>
      <c r="CW358" s="1206"/>
      <c r="CX358" s="1206"/>
      <c r="CY358" s="1206"/>
      <c r="CZ358" s="1206"/>
      <c r="DA358" s="1206"/>
      <c r="DB358" s="1206"/>
      <c r="DC358" s="1206"/>
      <c r="DD358" s="1206"/>
      <c r="DE358" s="1206"/>
      <c r="DF358" s="1206"/>
      <c r="DG358" s="1206"/>
      <c r="DH358" s="1206"/>
      <c r="DI358" s="1206"/>
      <c r="DJ358" s="1206"/>
      <c r="DK358" s="1206"/>
      <c r="DL358" s="1206"/>
      <c r="DM358" s="1206"/>
      <c r="DN358" s="1206"/>
      <c r="DO358" s="1206"/>
      <c r="DP358" s="1206"/>
      <c r="DQ358" s="1206"/>
    </row>
    <row r="359" spans="3:121" x14ac:dyDescent="0.2">
      <c r="C359" s="1206"/>
      <c r="D359" s="1206"/>
      <c r="E359" s="1206"/>
      <c r="F359" s="1206"/>
      <c r="G359" s="1206"/>
      <c r="H359" s="1206"/>
      <c r="I359" s="1206"/>
      <c r="J359" s="1206"/>
      <c r="K359" s="1206"/>
      <c r="L359" s="1206"/>
      <c r="M359" s="1206"/>
      <c r="N359" s="1206"/>
      <c r="O359" s="1206"/>
      <c r="P359" s="1206"/>
      <c r="Q359" s="1206"/>
      <c r="R359" s="1206"/>
      <c r="S359" s="1206"/>
      <c r="T359" s="1206"/>
      <c r="U359" s="1206"/>
      <c r="V359" s="1206"/>
      <c r="W359" s="1206"/>
      <c r="X359" s="1206"/>
      <c r="Y359" s="1206"/>
      <c r="Z359" s="1206"/>
      <c r="AA359" s="1206"/>
      <c r="AB359" s="1206"/>
      <c r="AC359" s="1206"/>
      <c r="AD359" s="1206"/>
      <c r="AE359" s="1206"/>
      <c r="AF359" s="1206"/>
      <c r="AG359" s="1210"/>
      <c r="AH359" s="1210"/>
      <c r="AI359" s="1210"/>
      <c r="AJ359" s="1210"/>
      <c r="AK359" s="1206"/>
      <c r="AL359" s="1206"/>
      <c r="AM359" s="1206"/>
      <c r="AN359" s="1206"/>
      <c r="AO359" s="1206"/>
      <c r="AP359" s="1206"/>
      <c r="AQ359" s="1206"/>
      <c r="AR359" s="1206"/>
      <c r="AS359" s="1206"/>
      <c r="AT359" s="1206"/>
      <c r="AU359" s="1206"/>
      <c r="AV359" s="1206"/>
      <c r="AW359" s="1206"/>
      <c r="AX359" s="1206"/>
      <c r="AY359" s="1206"/>
      <c r="AZ359" s="1206"/>
      <c r="BA359" s="1206"/>
      <c r="BB359" s="1206"/>
      <c r="BC359" s="1206"/>
      <c r="BD359" s="1206"/>
      <c r="BE359" s="1206"/>
      <c r="BF359" s="1206"/>
      <c r="BG359" s="1206"/>
      <c r="BH359" s="1206"/>
      <c r="BI359" s="1206"/>
      <c r="BJ359" s="1206"/>
      <c r="BK359" s="1206"/>
      <c r="BL359" s="1206"/>
      <c r="BM359" s="1206"/>
      <c r="BN359" s="1206"/>
      <c r="BO359" s="1206"/>
      <c r="BP359" s="1206"/>
      <c r="BQ359" s="1206"/>
      <c r="BR359" s="1206"/>
      <c r="BS359" s="1206"/>
      <c r="BT359" s="1206"/>
      <c r="BU359" s="1206"/>
      <c r="BV359" s="1206"/>
      <c r="BW359" s="1206"/>
      <c r="BX359" s="1206"/>
      <c r="BY359" s="1206"/>
      <c r="BZ359" s="1206"/>
      <c r="CA359" s="1206"/>
      <c r="CB359" s="1206"/>
      <c r="CC359" s="1206"/>
      <c r="CD359" s="1206"/>
      <c r="CE359" s="1206"/>
      <c r="CF359" s="1206"/>
      <c r="CG359" s="1206"/>
      <c r="CH359" s="1206"/>
      <c r="CI359" s="1206"/>
      <c r="CJ359" s="1206"/>
      <c r="CK359" s="1206"/>
      <c r="CL359" s="1206"/>
      <c r="CM359" s="1206"/>
      <c r="CN359" s="1206"/>
      <c r="CO359" s="1206"/>
      <c r="CP359" s="1206"/>
      <c r="CQ359" s="1206"/>
      <c r="CR359" s="1206"/>
      <c r="CS359" s="1206"/>
      <c r="CT359" s="1206"/>
      <c r="CU359" s="1206"/>
      <c r="CV359" s="1206"/>
      <c r="CW359" s="1206"/>
      <c r="CX359" s="1206"/>
      <c r="CY359" s="1206"/>
      <c r="CZ359" s="1206"/>
      <c r="DA359" s="1206"/>
      <c r="DB359" s="1206"/>
      <c r="DC359" s="1206"/>
      <c r="DD359" s="1206"/>
      <c r="DE359" s="1206"/>
      <c r="DF359" s="1206"/>
      <c r="DG359" s="1206"/>
      <c r="DH359" s="1206"/>
      <c r="DI359" s="1206"/>
      <c r="DJ359" s="1206"/>
      <c r="DK359" s="1206"/>
      <c r="DL359" s="1206"/>
      <c r="DM359" s="1206"/>
      <c r="DN359" s="1206"/>
      <c r="DO359" s="1206"/>
      <c r="DP359" s="1206"/>
      <c r="DQ359" s="1206"/>
    </row>
    <row r="360" spans="3:121" x14ac:dyDescent="0.2">
      <c r="C360" s="1206"/>
      <c r="D360" s="1206"/>
      <c r="E360" s="1206"/>
      <c r="F360" s="1206"/>
      <c r="G360" s="1206"/>
      <c r="H360" s="1206"/>
      <c r="I360" s="1206"/>
      <c r="J360" s="1206"/>
      <c r="K360" s="1206"/>
      <c r="L360" s="1206"/>
      <c r="M360" s="1206"/>
      <c r="N360" s="1206"/>
      <c r="O360" s="1206"/>
      <c r="P360" s="1206"/>
      <c r="Q360" s="1206"/>
      <c r="R360" s="1206"/>
      <c r="S360" s="1206"/>
      <c r="T360" s="1206"/>
      <c r="U360" s="1206"/>
      <c r="V360" s="1206"/>
      <c r="W360" s="1206"/>
      <c r="X360" s="1206"/>
      <c r="Y360" s="1206"/>
      <c r="Z360" s="1206"/>
      <c r="AA360" s="1206"/>
      <c r="AB360" s="1206"/>
      <c r="AC360" s="1206"/>
      <c r="AD360" s="1206"/>
      <c r="AE360" s="1206"/>
      <c r="AF360" s="1206"/>
      <c r="AG360" s="1210"/>
      <c r="AH360" s="1210"/>
      <c r="AI360" s="1210"/>
      <c r="AJ360" s="1210"/>
      <c r="AK360" s="1206"/>
      <c r="AL360" s="1206"/>
      <c r="AM360" s="1206"/>
      <c r="AN360" s="1206"/>
      <c r="AO360" s="1206"/>
      <c r="AP360" s="1206"/>
      <c r="AQ360" s="1206"/>
      <c r="AR360" s="1206"/>
      <c r="AS360" s="1206"/>
      <c r="AT360" s="1206"/>
      <c r="AU360" s="1206"/>
      <c r="AV360" s="1206"/>
      <c r="AW360" s="1206"/>
      <c r="AX360" s="1206"/>
      <c r="AY360" s="1206"/>
      <c r="AZ360" s="1206"/>
      <c r="BA360" s="1206"/>
      <c r="BB360" s="1206"/>
      <c r="BC360" s="1206"/>
      <c r="BD360" s="1206"/>
      <c r="BE360" s="1206"/>
      <c r="BF360" s="1206"/>
      <c r="BG360" s="1206"/>
      <c r="BH360" s="1206"/>
      <c r="BI360" s="1206"/>
      <c r="BJ360" s="1206"/>
      <c r="BK360" s="1206"/>
      <c r="BL360" s="1206"/>
      <c r="BM360" s="1206"/>
      <c r="BN360" s="1206"/>
      <c r="BO360" s="1206"/>
      <c r="BP360" s="1206"/>
      <c r="BQ360" s="1206"/>
      <c r="BR360" s="1206"/>
      <c r="BS360" s="1206"/>
      <c r="BT360" s="1206"/>
      <c r="BU360" s="1206"/>
      <c r="BV360" s="1206"/>
      <c r="BW360" s="1206"/>
      <c r="BX360" s="1206"/>
      <c r="BY360" s="1206"/>
      <c r="BZ360" s="1206"/>
      <c r="CA360" s="1206"/>
      <c r="CB360" s="1206"/>
      <c r="CC360" s="1206"/>
      <c r="CD360" s="1206"/>
      <c r="CE360" s="1206"/>
      <c r="CF360" s="1206"/>
      <c r="CG360" s="1206"/>
      <c r="CH360" s="1206"/>
      <c r="CI360" s="1206"/>
      <c r="CJ360" s="1206"/>
      <c r="CK360" s="1206"/>
      <c r="CL360" s="1206"/>
      <c r="CM360" s="1206"/>
      <c r="CN360" s="1206"/>
      <c r="CO360" s="1206"/>
      <c r="CP360" s="1206"/>
      <c r="CQ360" s="1206"/>
      <c r="CR360" s="1206"/>
      <c r="CS360" s="1206"/>
      <c r="CT360" s="1206"/>
      <c r="CU360" s="1206"/>
      <c r="CV360" s="1206"/>
      <c r="CW360" s="1206"/>
      <c r="CX360" s="1206"/>
      <c r="CY360" s="1206"/>
      <c r="CZ360" s="1206"/>
      <c r="DA360" s="1206"/>
      <c r="DB360" s="1206"/>
      <c r="DC360" s="1206"/>
      <c r="DD360" s="1206"/>
      <c r="DE360" s="1206"/>
      <c r="DF360" s="1206"/>
      <c r="DG360" s="1206"/>
      <c r="DH360" s="1206"/>
      <c r="DI360" s="1206"/>
      <c r="DJ360" s="1206"/>
      <c r="DK360" s="1206"/>
      <c r="DL360" s="1206"/>
      <c r="DM360" s="1206"/>
      <c r="DN360" s="1206"/>
      <c r="DO360" s="1206"/>
      <c r="DP360" s="1206"/>
      <c r="DQ360" s="1206"/>
    </row>
    <row r="361" spans="3:121" x14ac:dyDescent="0.2">
      <c r="C361" s="1206"/>
      <c r="D361" s="1206"/>
      <c r="E361" s="1206"/>
      <c r="F361" s="1206"/>
      <c r="G361" s="1206"/>
      <c r="H361" s="1206"/>
      <c r="I361" s="1206"/>
      <c r="J361" s="1206"/>
      <c r="K361" s="1206"/>
      <c r="L361" s="1206"/>
      <c r="M361" s="1206"/>
      <c r="N361" s="1206"/>
      <c r="O361" s="1206"/>
      <c r="P361" s="1206"/>
      <c r="Q361" s="1206"/>
      <c r="R361" s="1206"/>
      <c r="S361" s="1206"/>
      <c r="T361" s="1206"/>
      <c r="U361" s="1206"/>
      <c r="V361" s="1206"/>
      <c r="W361" s="1206"/>
      <c r="X361" s="1206"/>
      <c r="Y361" s="1206"/>
      <c r="Z361" s="1206"/>
      <c r="AA361" s="1206"/>
      <c r="AB361" s="1206"/>
      <c r="AC361" s="1206"/>
      <c r="AD361" s="1206"/>
      <c r="AE361" s="1206"/>
      <c r="AF361" s="1206"/>
      <c r="AG361" s="1210"/>
      <c r="AH361" s="1210"/>
      <c r="AI361" s="1210"/>
      <c r="AJ361" s="1210"/>
      <c r="AK361" s="1206"/>
      <c r="AL361" s="1206"/>
      <c r="AM361" s="1206"/>
      <c r="AN361" s="1206"/>
      <c r="AO361" s="1206"/>
      <c r="AP361" s="1206"/>
      <c r="AQ361" s="1206"/>
      <c r="AR361" s="1206"/>
      <c r="AS361" s="1206"/>
      <c r="AT361" s="1206"/>
      <c r="AU361" s="1206"/>
      <c r="AV361" s="1206"/>
      <c r="AW361" s="1206"/>
      <c r="AX361" s="1206"/>
      <c r="AY361" s="1206"/>
      <c r="AZ361" s="1206"/>
      <c r="BA361" s="1206"/>
      <c r="BB361" s="1206"/>
      <c r="BC361" s="1206"/>
      <c r="BD361" s="1206"/>
      <c r="BE361" s="1206"/>
      <c r="BF361" s="1206"/>
      <c r="BG361" s="1206"/>
      <c r="BH361" s="1206"/>
      <c r="BI361" s="1206"/>
      <c r="BJ361" s="1206"/>
      <c r="BK361" s="1206"/>
      <c r="BL361" s="1206"/>
      <c r="BM361" s="1206"/>
      <c r="BN361" s="1206"/>
      <c r="BO361" s="1206"/>
      <c r="BP361" s="1206"/>
      <c r="BQ361" s="1206"/>
      <c r="BR361" s="1206"/>
      <c r="BS361" s="1206"/>
      <c r="BT361" s="1206"/>
      <c r="BU361" s="1206"/>
      <c r="BV361" s="1206"/>
      <c r="BW361" s="1206"/>
      <c r="BX361" s="1206"/>
      <c r="BY361" s="1206"/>
      <c r="BZ361" s="1206"/>
      <c r="CA361" s="1206"/>
      <c r="CB361" s="1206"/>
      <c r="CC361" s="1206"/>
      <c r="CD361" s="1206"/>
      <c r="CE361" s="1206"/>
      <c r="CF361" s="1206"/>
      <c r="CG361" s="1206"/>
      <c r="CH361" s="1206"/>
      <c r="CI361" s="1206"/>
      <c r="CJ361" s="1206"/>
      <c r="CK361" s="1206"/>
      <c r="CL361" s="1206"/>
      <c r="CM361" s="1206"/>
      <c r="CN361" s="1206"/>
      <c r="CO361" s="1206"/>
      <c r="CP361" s="1206"/>
      <c r="CQ361" s="1206"/>
      <c r="CR361" s="1206"/>
      <c r="CS361" s="1206"/>
      <c r="CT361" s="1206"/>
      <c r="CU361" s="1206"/>
      <c r="CV361" s="1206"/>
      <c r="CW361" s="1206"/>
      <c r="CX361" s="1206"/>
      <c r="CY361" s="1206"/>
      <c r="CZ361" s="1206"/>
      <c r="DA361" s="1206"/>
      <c r="DB361" s="1206"/>
      <c r="DC361" s="1206"/>
      <c r="DD361" s="1206"/>
      <c r="DE361" s="1206"/>
      <c r="DF361" s="1206"/>
      <c r="DG361" s="1206"/>
      <c r="DH361" s="1206"/>
      <c r="DI361" s="1206"/>
      <c r="DJ361" s="1206"/>
      <c r="DK361" s="1206"/>
      <c r="DL361" s="1206"/>
      <c r="DM361" s="1206"/>
      <c r="DN361" s="1206"/>
      <c r="DO361" s="1206"/>
      <c r="DP361" s="1206"/>
      <c r="DQ361" s="1206"/>
    </row>
    <row r="362" spans="3:121" x14ac:dyDescent="0.2">
      <c r="C362" s="1206"/>
      <c r="D362" s="1206"/>
      <c r="E362" s="1206"/>
      <c r="F362" s="1206"/>
      <c r="G362" s="1206"/>
      <c r="H362" s="1206"/>
      <c r="I362" s="1206"/>
      <c r="J362" s="1206"/>
      <c r="K362" s="1206"/>
      <c r="L362" s="1206"/>
      <c r="M362" s="1206"/>
      <c r="N362" s="1206"/>
      <c r="O362" s="1206"/>
      <c r="P362" s="1206"/>
      <c r="Q362" s="1206"/>
      <c r="R362" s="1206"/>
      <c r="S362" s="1206"/>
      <c r="T362" s="1206"/>
      <c r="U362" s="1206"/>
      <c r="V362" s="1206"/>
      <c r="W362" s="1206"/>
      <c r="X362" s="1206"/>
      <c r="Y362" s="1206"/>
      <c r="Z362" s="1206"/>
      <c r="AA362" s="1206"/>
      <c r="AB362" s="1206"/>
      <c r="AC362" s="1206"/>
      <c r="AD362" s="1206"/>
      <c r="AE362" s="1206"/>
      <c r="AF362" s="1206"/>
      <c r="AG362" s="1210"/>
      <c r="AH362" s="1210"/>
      <c r="AI362" s="1210"/>
      <c r="AJ362" s="1210"/>
      <c r="AK362" s="1206"/>
      <c r="AL362" s="1206"/>
      <c r="AM362" s="1206"/>
      <c r="AN362" s="1206"/>
      <c r="AO362" s="1206"/>
      <c r="AP362" s="1206"/>
      <c r="AQ362" s="1206"/>
      <c r="AR362" s="1206"/>
      <c r="AS362" s="1206"/>
      <c r="AT362" s="1206"/>
      <c r="AU362" s="1206"/>
      <c r="AV362" s="1206"/>
      <c r="AW362" s="1206"/>
      <c r="AX362" s="1206"/>
      <c r="AY362" s="1206"/>
      <c r="AZ362" s="1206"/>
      <c r="BA362" s="1206"/>
      <c r="BB362" s="1206"/>
      <c r="BC362" s="1206"/>
      <c r="BD362" s="1206"/>
      <c r="BE362" s="1206"/>
      <c r="BF362" s="1206"/>
      <c r="BG362" s="1206"/>
      <c r="BH362" s="1206"/>
      <c r="BI362" s="1206"/>
      <c r="BJ362" s="1206"/>
      <c r="BK362" s="1206"/>
      <c r="BL362" s="1206"/>
      <c r="BM362" s="1206"/>
      <c r="BN362" s="1206"/>
      <c r="BO362" s="1206"/>
      <c r="BP362" s="1206"/>
      <c r="BQ362" s="1206"/>
      <c r="BR362" s="1206"/>
      <c r="BS362" s="1206"/>
      <c r="BT362" s="1206"/>
      <c r="BU362" s="1206"/>
      <c r="BV362" s="1206"/>
      <c r="BW362" s="1206"/>
      <c r="BX362" s="1206"/>
      <c r="BY362" s="1206"/>
      <c r="BZ362" s="1206"/>
      <c r="CA362" s="1206"/>
      <c r="CB362" s="1206"/>
      <c r="CC362" s="1206"/>
      <c r="CD362" s="1206"/>
      <c r="CE362" s="1206"/>
      <c r="CF362" s="1206"/>
      <c r="CG362" s="1206"/>
      <c r="CH362" s="1206"/>
      <c r="CI362" s="1206"/>
      <c r="CJ362" s="1206"/>
      <c r="CK362" s="1206"/>
      <c r="CL362" s="1206"/>
      <c r="CM362" s="1206"/>
      <c r="CN362" s="1206"/>
      <c r="CO362" s="1206"/>
      <c r="CP362" s="1206"/>
      <c r="CQ362" s="1206"/>
      <c r="CR362" s="1206"/>
      <c r="CS362" s="1206"/>
      <c r="CT362" s="1206"/>
      <c r="CU362" s="1206"/>
      <c r="CV362" s="1206"/>
      <c r="CW362" s="1206"/>
      <c r="CX362" s="1206"/>
      <c r="CY362" s="1206"/>
      <c r="CZ362" s="1206"/>
      <c r="DA362" s="1206"/>
      <c r="DB362" s="1206"/>
      <c r="DC362" s="1206"/>
      <c r="DD362" s="1206"/>
      <c r="DE362" s="1206"/>
      <c r="DF362" s="1206"/>
      <c r="DG362" s="1206"/>
      <c r="DH362" s="1206"/>
      <c r="DI362" s="1206"/>
      <c r="DJ362" s="1206"/>
      <c r="DK362" s="1206"/>
      <c r="DL362" s="1206"/>
      <c r="DM362" s="1206"/>
      <c r="DN362" s="1206"/>
      <c r="DO362" s="1206"/>
      <c r="DP362" s="1206"/>
      <c r="DQ362" s="1206"/>
    </row>
    <row r="363" spans="3:121" x14ac:dyDescent="0.2">
      <c r="C363" s="1206"/>
      <c r="D363" s="1206"/>
      <c r="E363" s="1206"/>
      <c r="F363" s="1206"/>
      <c r="G363" s="1206"/>
      <c r="H363" s="1206"/>
      <c r="I363" s="1206"/>
      <c r="J363" s="1206"/>
      <c r="K363" s="1206"/>
      <c r="L363" s="1206"/>
      <c r="M363" s="1206"/>
      <c r="N363" s="1206"/>
      <c r="O363" s="1206"/>
      <c r="P363" s="1206"/>
      <c r="Q363" s="1206"/>
      <c r="R363" s="1206"/>
      <c r="S363" s="1206"/>
      <c r="T363" s="1206"/>
      <c r="U363" s="1206"/>
      <c r="V363" s="1206"/>
      <c r="W363" s="1206"/>
      <c r="X363" s="1206"/>
      <c r="Y363" s="1206"/>
      <c r="Z363" s="1206"/>
      <c r="AA363" s="1206"/>
      <c r="AB363" s="1206"/>
      <c r="AC363" s="1206"/>
      <c r="AD363" s="1206"/>
      <c r="AE363" s="1206"/>
      <c r="AF363" s="1206"/>
      <c r="AG363" s="1210"/>
      <c r="AH363" s="1210"/>
      <c r="AI363" s="1210"/>
      <c r="AJ363" s="1210"/>
      <c r="AK363" s="1206"/>
      <c r="AL363" s="1206"/>
      <c r="AM363" s="1206"/>
      <c r="AN363" s="1206"/>
      <c r="AO363" s="1206"/>
      <c r="AP363" s="1206"/>
      <c r="AQ363" s="1206"/>
      <c r="AR363" s="1206"/>
      <c r="AS363" s="1206"/>
      <c r="AT363" s="1206"/>
      <c r="AU363" s="1206"/>
      <c r="AV363" s="1206"/>
      <c r="AW363" s="1206"/>
      <c r="AX363" s="1206"/>
      <c r="AY363" s="1206"/>
      <c r="AZ363" s="1206"/>
      <c r="BA363" s="1206"/>
      <c r="BB363" s="1206"/>
      <c r="BC363" s="1206"/>
      <c r="BD363" s="1206"/>
      <c r="BE363" s="1206"/>
      <c r="BF363" s="1206"/>
      <c r="BG363" s="1206"/>
      <c r="BH363" s="1206"/>
      <c r="BI363" s="1206"/>
      <c r="BJ363" s="1206"/>
      <c r="BK363" s="1206"/>
      <c r="BL363" s="1206"/>
      <c r="BM363" s="1206"/>
      <c r="BN363" s="1206"/>
      <c r="BO363" s="1206"/>
      <c r="BP363" s="1206"/>
      <c r="BQ363" s="1206"/>
      <c r="BR363" s="1206"/>
      <c r="BS363" s="1206"/>
      <c r="BT363" s="1206"/>
      <c r="BU363" s="1206"/>
      <c r="BV363" s="1206"/>
      <c r="BW363" s="1206"/>
      <c r="BX363" s="1206"/>
      <c r="BY363" s="1206"/>
      <c r="BZ363" s="1206"/>
      <c r="CA363" s="1206"/>
      <c r="CB363" s="1206"/>
      <c r="CC363" s="1206"/>
      <c r="CD363" s="1206"/>
      <c r="CE363" s="1206"/>
      <c r="CF363" s="1206"/>
      <c r="CG363" s="1206"/>
      <c r="CH363" s="1206"/>
      <c r="CI363" s="1206"/>
      <c r="CJ363" s="1206"/>
      <c r="CK363" s="1206"/>
      <c r="CL363" s="1206"/>
      <c r="CM363" s="1206"/>
      <c r="CN363" s="1206"/>
      <c r="CO363" s="1206"/>
      <c r="CP363" s="1206"/>
      <c r="CQ363" s="1206"/>
      <c r="CR363" s="1206"/>
      <c r="CS363" s="1206"/>
      <c r="CT363" s="1206"/>
      <c r="CU363" s="1206"/>
      <c r="CV363" s="1206"/>
      <c r="CW363" s="1206"/>
      <c r="CX363" s="1206"/>
      <c r="CY363" s="1206"/>
      <c r="CZ363" s="1206"/>
      <c r="DA363" s="1206"/>
      <c r="DB363" s="1206"/>
      <c r="DC363" s="1206"/>
      <c r="DD363" s="1206"/>
      <c r="DE363" s="1206"/>
      <c r="DF363" s="1206"/>
      <c r="DG363" s="1206"/>
      <c r="DH363" s="1206"/>
      <c r="DI363" s="1206"/>
      <c r="DJ363" s="1206"/>
      <c r="DK363" s="1206"/>
      <c r="DL363" s="1206"/>
      <c r="DM363" s="1206"/>
      <c r="DN363" s="1206"/>
      <c r="DO363" s="1206"/>
      <c r="DP363" s="1206"/>
      <c r="DQ363" s="1206"/>
    </row>
    <row r="364" spans="3:121" x14ac:dyDescent="0.2">
      <c r="C364" s="1206"/>
      <c r="D364" s="1206"/>
      <c r="E364" s="1206"/>
      <c r="F364" s="1206"/>
      <c r="G364" s="1206"/>
      <c r="H364" s="1206"/>
      <c r="I364" s="1206"/>
      <c r="J364" s="1206"/>
      <c r="K364" s="1206"/>
      <c r="L364" s="1206"/>
      <c r="M364" s="1206"/>
      <c r="N364" s="1206"/>
      <c r="O364" s="1206"/>
      <c r="P364" s="1206"/>
      <c r="Q364" s="1206"/>
      <c r="R364" s="1206"/>
      <c r="S364" s="1206"/>
      <c r="T364" s="1206"/>
      <c r="U364" s="1206"/>
      <c r="V364" s="1206"/>
      <c r="W364" s="1206"/>
      <c r="X364" s="1206"/>
      <c r="Y364" s="1206"/>
      <c r="Z364" s="1206"/>
      <c r="AA364" s="1206"/>
      <c r="AB364" s="1206"/>
      <c r="AC364" s="1206"/>
      <c r="AD364" s="1206"/>
      <c r="AE364" s="1206"/>
      <c r="AF364" s="1206"/>
      <c r="AG364" s="1210"/>
      <c r="AH364" s="1210"/>
      <c r="AI364" s="1210"/>
      <c r="AJ364" s="1210"/>
      <c r="AK364" s="1206"/>
      <c r="AL364" s="1206"/>
      <c r="AM364" s="1206"/>
      <c r="AN364" s="1206"/>
      <c r="AO364" s="1206"/>
      <c r="AP364" s="1206"/>
      <c r="AQ364" s="1206"/>
      <c r="AR364" s="1206"/>
      <c r="AS364" s="1206"/>
      <c r="AT364" s="1206"/>
      <c r="AU364" s="1206"/>
      <c r="AV364" s="1206"/>
      <c r="AW364" s="1206"/>
      <c r="AX364" s="1206"/>
      <c r="AY364" s="1206"/>
      <c r="AZ364" s="1206"/>
      <c r="BA364" s="1206"/>
      <c r="BB364" s="1206"/>
      <c r="BC364" s="1206"/>
      <c r="BD364" s="1206"/>
      <c r="BE364" s="1206"/>
      <c r="BF364" s="1206"/>
      <c r="BG364" s="1206"/>
      <c r="BH364" s="1206"/>
      <c r="BI364" s="1206"/>
      <c r="BJ364" s="1206"/>
      <c r="BK364" s="1206"/>
      <c r="BL364" s="1206"/>
      <c r="BM364" s="1206"/>
      <c r="BN364" s="1206"/>
      <c r="BO364" s="1206"/>
      <c r="BP364" s="1206"/>
      <c r="BQ364" s="1206"/>
      <c r="BR364" s="1206"/>
      <c r="BS364" s="1206"/>
      <c r="BT364" s="1206"/>
      <c r="BU364" s="1206"/>
      <c r="BV364" s="1206"/>
      <c r="BW364" s="1206"/>
      <c r="BX364" s="1206"/>
      <c r="BY364" s="1206"/>
      <c r="BZ364" s="1206"/>
      <c r="CA364" s="1206"/>
      <c r="CB364" s="1206"/>
      <c r="CC364" s="1206"/>
      <c r="CD364" s="1206"/>
      <c r="CE364" s="1206"/>
      <c r="CF364" s="1206"/>
      <c r="CG364" s="1206"/>
      <c r="CH364" s="1206"/>
      <c r="CI364" s="1206"/>
      <c r="CJ364" s="1206"/>
      <c r="CK364" s="1206"/>
      <c r="CL364" s="1206"/>
      <c r="CM364" s="1206"/>
      <c r="CN364" s="1206"/>
      <c r="CO364" s="1206"/>
      <c r="CP364" s="1206"/>
      <c r="CQ364" s="1206"/>
      <c r="CR364" s="1206"/>
      <c r="CS364" s="1206"/>
      <c r="CT364" s="1206"/>
      <c r="CU364" s="1206"/>
      <c r="CV364" s="1206"/>
      <c r="CW364" s="1206"/>
      <c r="CX364" s="1206"/>
      <c r="CY364" s="1206"/>
      <c r="CZ364" s="1206"/>
      <c r="DA364" s="1206"/>
      <c r="DB364" s="1206"/>
      <c r="DC364" s="1206"/>
      <c r="DD364" s="1206"/>
      <c r="DE364" s="1206"/>
      <c r="DF364" s="1206"/>
      <c r="DG364" s="1206"/>
      <c r="DH364" s="1206"/>
      <c r="DI364" s="1206"/>
      <c r="DJ364" s="1206"/>
      <c r="DK364" s="1206"/>
      <c r="DL364" s="1206"/>
      <c r="DM364" s="1206"/>
      <c r="DN364" s="1206"/>
      <c r="DO364" s="1206"/>
      <c r="DP364" s="1206"/>
      <c r="DQ364" s="1206"/>
    </row>
    <row r="365" spans="3:121" x14ac:dyDescent="0.2">
      <c r="C365" s="1206"/>
      <c r="D365" s="1206"/>
      <c r="E365" s="1206"/>
      <c r="F365" s="1206"/>
      <c r="G365" s="1206"/>
      <c r="H365" s="1206"/>
      <c r="I365" s="1206"/>
      <c r="J365" s="1206"/>
      <c r="K365" s="1206"/>
      <c r="L365" s="1206"/>
      <c r="M365" s="1206"/>
      <c r="N365" s="1206"/>
      <c r="O365" s="1206"/>
      <c r="P365" s="1206"/>
      <c r="Q365" s="1206"/>
      <c r="R365" s="1206"/>
      <c r="S365" s="1206"/>
      <c r="T365" s="1206"/>
      <c r="U365" s="1206"/>
      <c r="V365" s="1206"/>
      <c r="W365" s="1206"/>
      <c r="X365" s="1206"/>
      <c r="Y365" s="1206"/>
      <c r="Z365" s="1206"/>
      <c r="AA365" s="1206"/>
      <c r="AB365" s="1206"/>
      <c r="AC365" s="1206"/>
      <c r="AD365" s="1206"/>
      <c r="AE365" s="1206"/>
      <c r="AF365" s="1206"/>
      <c r="AG365" s="1210"/>
      <c r="AH365" s="1210"/>
      <c r="AI365" s="1210"/>
      <c r="AJ365" s="1210"/>
      <c r="AK365" s="1206"/>
      <c r="AL365" s="1206"/>
      <c r="AM365" s="1206"/>
      <c r="AN365" s="1206"/>
      <c r="AO365" s="1206"/>
      <c r="AP365" s="1206"/>
      <c r="AQ365" s="1206"/>
      <c r="AR365" s="1206"/>
      <c r="AS365" s="1206"/>
      <c r="AT365" s="1206"/>
      <c r="AU365" s="1206"/>
      <c r="AV365" s="1206"/>
      <c r="AW365" s="1206"/>
      <c r="AX365" s="1206"/>
      <c r="AY365" s="1206"/>
      <c r="AZ365" s="1206"/>
      <c r="BA365" s="1206"/>
      <c r="BB365" s="1206"/>
      <c r="BC365" s="1206"/>
      <c r="BD365" s="1206"/>
      <c r="BE365" s="1206"/>
      <c r="BF365" s="1206"/>
      <c r="BG365" s="1206"/>
      <c r="BH365" s="1206"/>
      <c r="BI365" s="1206"/>
      <c r="BJ365" s="1206"/>
      <c r="BK365" s="1206"/>
      <c r="BL365" s="1206"/>
      <c r="BM365" s="1206"/>
      <c r="BN365" s="1206"/>
      <c r="BO365" s="1206"/>
      <c r="BP365" s="1206"/>
      <c r="BQ365" s="1206"/>
      <c r="BR365" s="1206"/>
      <c r="BS365" s="1206"/>
      <c r="BT365" s="1206"/>
      <c r="BU365" s="1206"/>
      <c r="BV365" s="1206"/>
      <c r="BW365" s="1206"/>
      <c r="BX365" s="1206"/>
      <c r="BY365" s="1206"/>
      <c r="BZ365" s="1206"/>
      <c r="CA365" s="1206"/>
      <c r="CB365" s="1206"/>
      <c r="CC365" s="1206"/>
      <c r="CD365" s="1206"/>
      <c r="CE365" s="1206"/>
      <c r="CF365" s="1206"/>
      <c r="CG365" s="1206"/>
      <c r="CH365" s="1206"/>
      <c r="CI365" s="1206"/>
      <c r="CJ365" s="1206"/>
      <c r="CK365" s="1206"/>
      <c r="CL365" s="1206"/>
      <c r="CM365" s="1206"/>
      <c r="CN365" s="1206"/>
      <c r="CO365" s="1206"/>
      <c r="CP365" s="1206"/>
      <c r="CQ365" s="1206"/>
      <c r="CR365" s="1206"/>
      <c r="CS365" s="1206"/>
      <c r="CT365" s="1206"/>
      <c r="CU365" s="1206"/>
      <c r="CV365" s="1206"/>
      <c r="CW365" s="1206"/>
      <c r="CX365" s="1206"/>
      <c r="CY365" s="1206"/>
      <c r="CZ365" s="1206"/>
      <c r="DA365" s="1206"/>
      <c r="DB365" s="1206"/>
      <c r="DC365" s="1206"/>
      <c r="DD365" s="1206"/>
      <c r="DE365" s="1206"/>
      <c r="DF365" s="1206"/>
      <c r="DG365" s="1206"/>
      <c r="DH365" s="1206"/>
      <c r="DI365" s="1206"/>
      <c r="DJ365" s="1206"/>
      <c r="DK365" s="1206"/>
      <c r="DL365" s="1206"/>
      <c r="DM365" s="1206"/>
      <c r="DN365" s="1206"/>
      <c r="DO365" s="1206"/>
      <c r="DP365" s="1206"/>
      <c r="DQ365" s="1206"/>
    </row>
    <row r="366" spans="3:121" x14ac:dyDescent="0.2">
      <c r="C366" s="1206"/>
      <c r="D366" s="1206"/>
      <c r="E366" s="1206"/>
      <c r="F366" s="1206"/>
      <c r="G366" s="1206"/>
      <c r="H366" s="1206"/>
      <c r="I366" s="1206"/>
      <c r="J366" s="1206"/>
      <c r="K366" s="1206"/>
      <c r="L366" s="1206"/>
      <c r="M366" s="1206"/>
      <c r="N366" s="1206"/>
      <c r="O366" s="1206"/>
      <c r="P366" s="1206"/>
      <c r="Q366" s="1206"/>
      <c r="R366" s="1206"/>
      <c r="S366" s="1206"/>
      <c r="T366" s="1206"/>
      <c r="U366" s="1206"/>
      <c r="V366" s="1206"/>
      <c r="W366" s="1206"/>
      <c r="X366" s="1206"/>
      <c r="Y366" s="1206"/>
      <c r="Z366" s="1206"/>
      <c r="AA366" s="1206"/>
      <c r="AB366" s="1206"/>
      <c r="AC366" s="1206"/>
      <c r="AD366" s="1206"/>
      <c r="AE366" s="1206"/>
      <c r="AF366" s="1206"/>
      <c r="AG366" s="1210"/>
      <c r="AH366" s="1210"/>
      <c r="AI366" s="1210"/>
      <c r="AJ366" s="1210"/>
      <c r="AK366" s="1206"/>
      <c r="AL366" s="1206"/>
      <c r="AM366" s="1206"/>
      <c r="AN366" s="1206"/>
      <c r="AO366" s="1206"/>
      <c r="AP366" s="1206"/>
      <c r="AQ366" s="1206"/>
      <c r="AR366" s="1206"/>
      <c r="AS366" s="1206"/>
      <c r="AT366" s="1206"/>
      <c r="AU366" s="1206"/>
      <c r="AV366" s="1206"/>
      <c r="AW366" s="1206"/>
      <c r="AX366" s="1206"/>
      <c r="AY366" s="1206"/>
      <c r="AZ366" s="1206"/>
      <c r="BA366" s="1206"/>
      <c r="BB366" s="1206"/>
      <c r="BC366" s="1206"/>
      <c r="BD366" s="1206"/>
      <c r="BE366" s="1206"/>
      <c r="BF366" s="1206"/>
      <c r="BG366" s="1206"/>
      <c r="BH366" s="1206"/>
      <c r="BI366" s="1206"/>
      <c r="BJ366" s="1206"/>
      <c r="BK366" s="1206"/>
      <c r="BL366" s="1206"/>
      <c r="BM366" s="1206"/>
      <c r="BN366" s="1206"/>
      <c r="BO366" s="1206"/>
      <c r="BP366" s="1206"/>
      <c r="BQ366" s="1206"/>
      <c r="BR366" s="1206"/>
      <c r="BS366" s="1206"/>
      <c r="BT366" s="1206"/>
      <c r="BU366" s="1206"/>
      <c r="BV366" s="1206"/>
      <c r="BW366" s="1206"/>
      <c r="BX366" s="1206"/>
      <c r="BY366" s="1206"/>
      <c r="BZ366" s="1206"/>
      <c r="CA366" s="1206"/>
      <c r="CB366" s="1206"/>
      <c r="CC366" s="1206"/>
      <c r="CD366" s="1206"/>
      <c r="CE366" s="1206"/>
      <c r="CF366" s="1206"/>
      <c r="CG366" s="1206"/>
      <c r="CH366" s="1206"/>
      <c r="CI366" s="1206"/>
      <c r="CJ366" s="1206"/>
      <c r="CK366" s="1206"/>
      <c r="CL366" s="1206"/>
      <c r="CM366" s="1206"/>
      <c r="CN366" s="1206"/>
      <c r="CO366" s="1206"/>
      <c r="CP366" s="1206"/>
      <c r="CQ366" s="1206"/>
      <c r="CR366" s="1206"/>
      <c r="CS366" s="1206"/>
      <c r="CT366" s="1206"/>
      <c r="CU366" s="1206"/>
      <c r="CV366" s="1206"/>
      <c r="CW366" s="1206"/>
      <c r="CX366" s="1206"/>
      <c r="CY366" s="1206"/>
      <c r="CZ366" s="1206"/>
      <c r="DA366" s="1206"/>
      <c r="DB366" s="1206"/>
      <c r="DC366" s="1206"/>
      <c r="DD366" s="1206"/>
      <c r="DE366" s="1206"/>
      <c r="DF366" s="1206"/>
      <c r="DG366" s="1206"/>
      <c r="DH366" s="1206"/>
      <c r="DI366" s="1206"/>
      <c r="DJ366" s="1206"/>
      <c r="DK366" s="1206"/>
      <c r="DL366" s="1206"/>
      <c r="DM366" s="1206"/>
      <c r="DN366" s="1206"/>
      <c r="DO366" s="1206"/>
      <c r="DP366" s="1206"/>
      <c r="DQ366" s="1206"/>
    </row>
    <row r="367" spans="3:121" x14ac:dyDescent="0.2">
      <c r="C367" s="1206"/>
      <c r="D367" s="1206"/>
      <c r="E367" s="1206"/>
      <c r="F367" s="1206"/>
      <c r="G367" s="1206"/>
      <c r="H367" s="1206"/>
      <c r="I367" s="1206"/>
      <c r="J367" s="1206"/>
      <c r="K367" s="1206"/>
      <c r="L367" s="1206"/>
      <c r="M367" s="1206"/>
      <c r="N367" s="1206"/>
      <c r="O367" s="1206"/>
      <c r="P367" s="1206"/>
      <c r="Q367" s="1206"/>
      <c r="R367" s="1206"/>
      <c r="S367" s="1206"/>
      <c r="T367" s="1206"/>
      <c r="U367" s="1206"/>
      <c r="V367" s="1206"/>
      <c r="W367" s="1206"/>
      <c r="X367" s="1206"/>
      <c r="Y367" s="1206"/>
      <c r="Z367" s="1206"/>
      <c r="AA367" s="1206"/>
      <c r="AB367" s="1206"/>
      <c r="AC367" s="1206"/>
      <c r="AD367" s="1206"/>
      <c r="AE367" s="1206"/>
      <c r="AF367" s="1206"/>
      <c r="AG367" s="1210"/>
      <c r="AH367" s="1210"/>
      <c r="AI367" s="1210"/>
      <c r="AJ367" s="1210"/>
      <c r="AK367" s="1206"/>
      <c r="AL367" s="1206"/>
      <c r="AM367" s="1206"/>
      <c r="AN367" s="1206"/>
      <c r="AO367" s="1206"/>
      <c r="AP367" s="1206"/>
      <c r="AQ367" s="1206"/>
      <c r="AR367" s="1206"/>
      <c r="AS367" s="1206"/>
      <c r="AT367" s="1206"/>
      <c r="AU367" s="1206"/>
      <c r="AV367" s="1206"/>
      <c r="AW367" s="1206"/>
      <c r="AX367" s="1206"/>
      <c r="AY367" s="1206"/>
      <c r="AZ367" s="1206"/>
      <c r="BA367" s="1206"/>
      <c r="BB367" s="1206"/>
      <c r="BC367" s="1206"/>
      <c r="BD367" s="1206"/>
      <c r="BE367" s="1206"/>
      <c r="BF367" s="1206"/>
      <c r="BG367" s="1206"/>
      <c r="BH367" s="1206"/>
      <c r="BI367" s="1206"/>
      <c r="BJ367" s="1206"/>
      <c r="BK367" s="1206"/>
      <c r="BL367" s="1206"/>
      <c r="BM367" s="1206"/>
      <c r="BN367" s="1206"/>
      <c r="BO367" s="1206"/>
      <c r="BP367" s="1206"/>
      <c r="BQ367" s="1206"/>
      <c r="BR367" s="1206"/>
      <c r="BS367" s="1206"/>
      <c r="BT367" s="1206"/>
      <c r="BU367" s="1206"/>
      <c r="BV367" s="1206"/>
      <c r="BW367" s="1206"/>
      <c r="BX367" s="1206"/>
      <c r="BY367" s="1206"/>
      <c r="BZ367" s="1206"/>
      <c r="CA367" s="1206"/>
      <c r="CB367" s="1206"/>
      <c r="CC367" s="1206"/>
      <c r="CD367" s="1206"/>
      <c r="CE367" s="1206"/>
      <c r="CF367" s="1206"/>
      <c r="CG367" s="1206"/>
      <c r="CH367" s="1206"/>
      <c r="CI367" s="1206"/>
      <c r="CJ367" s="1206"/>
      <c r="CK367" s="1206"/>
      <c r="CL367" s="1206"/>
      <c r="CM367" s="1206"/>
      <c r="CN367" s="1206"/>
      <c r="CO367" s="1206"/>
      <c r="CP367" s="1206"/>
      <c r="CQ367" s="1206"/>
      <c r="CR367" s="1206"/>
      <c r="CS367" s="1206"/>
      <c r="CT367" s="1206"/>
      <c r="CU367" s="1206"/>
      <c r="CV367" s="1206"/>
      <c r="CW367" s="1206"/>
      <c r="CX367" s="1206"/>
      <c r="CY367" s="1206"/>
      <c r="CZ367" s="1206"/>
      <c r="DA367" s="1206"/>
      <c r="DB367" s="1206"/>
      <c r="DC367" s="1206"/>
      <c r="DD367" s="1206"/>
      <c r="DE367" s="1206"/>
      <c r="DF367" s="1206"/>
      <c r="DG367" s="1206"/>
      <c r="DH367" s="1206"/>
      <c r="DI367" s="1206"/>
      <c r="DJ367" s="1206"/>
      <c r="DK367" s="1206"/>
      <c r="DL367" s="1206"/>
      <c r="DM367" s="1206"/>
      <c r="DN367" s="1206"/>
      <c r="DO367" s="1206"/>
      <c r="DP367" s="1206"/>
      <c r="DQ367" s="1206"/>
    </row>
    <row r="368" spans="3:121" x14ac:dyDescent="0.2">
      <c r="C368" s="1206"/>
      <c r="D368" s="1206"/>
      <c r="E368" s="1206"/>
      <c r="F368" s="1206"/>
      <c r="G368" s="1206"/>
      <c r="H368" s="1206"/>
      <c r="I368" s="1206"/>
      <c r="J368" s="1206"/>
      <c r="K368" s="1206"/>
      <c r="L368" s="1206"/>
      <c r="M368" s="1206"/>
      <c r="N368" s="1206"/>
      <c r="O368" s="1206"/>
      <c r="P368" s="1206"/>
      <c r="Q368" s="1206"/>
      <c r="R368" s="1206"/>
      <c r="S368" s="1206"/>
      <c r="T368" s="1206"/>
      <c r="U368" s="1206"/>
      <c r="V368" s="1206"/>
      <c r="W368" s="1206"/>
      <c r="X368" s="1206"/>
      <c r="Y368" s="1206"/>
      <c r="Z368" s="1206"/>
      <c r="AA368" s="1206"/>
      <c r="AB368" s="1206"/>
      <c r="AC368" s="1206"/>
      <c r="AD368" s="1206"/>
      <c r="AE368" s="1206"/>
      <c r="AF368" s="1206"/>
      <c r="AG368" s="1210"/>
      <c r="AH368" s="1210"/>
      <c r="AI368" s="1210"/>
      <c r="AJ368" s="1210"/>
      <c r="AK368" s="1206"/>
      <c r="AL368" s="1206"/>
      <c r="AM368" s="1206"/>
      <c r="AN368" s="1206"/>
      <c r="AO368" s="1206"/>
      <c r="AP368" s="1206"/>
      <c r="AQ368" s="1206"/>
      <c r="AR368" s="1206"/>
      <c r="AS368" s="1206"/>
      <c r="AT368" s="1206"/>
      <c r="AU368" s="1206"/>
      <c r="AV368" s="1206"/>
      <c r="AW368" s="1206"/>
      <c r="AX368" s="1206"/>
      <c r="AY368" s="1206"/>
      <c r="AZ368" s="1206"/>
      <c r="BA368" s="1206"/>
      <c r="BB368" s="1206"/>
      <c r="BC368" s="1206"/>
      <c r="BD368" s="1206"/>
      <c r="BE368" s="1206"/>
      <c r="BF368" s="1206"/>
      <c r="BG368" s="1206"/>
      <c r="BH368" s="1206"/>
      <c r="BI368" s="1206"/>
      <c r="BJ368" s="1206"/>
      <c r="BK368" s="1206"/>
      <c r="BL368" s="1206"/>
      <c r="BM368" s="1206"/>
      <c r="BN368" s="1206"/>
      <c r="BO368" s="1206"/>
      <c r="BP368" s="1206"/>
      <c r="BQ368" s="1206"/>
      <c r="BR368" s="1206"/>
      <c r="BS368" s="1206"/>
      <c r="BT368" s="1206"/>
      <c r="BU368" s="1206"/>
      <c r="BV368" s="1206"/>
      <c r="BW368" s="1206"/>
      <c r="BX368" s="1206"/>
      <c r="BY368" s="1206"/>
      <c r="BZ368" s="1206"/>
      <c r="CA368" s="1206"/>
      <c r="CB368" s="1206"/>
      <c r="CC368" s="1206"/>
      <c r="CD368" s="1206"/>
      <c r="CE368" s="1206"/>
      <c r="CF368" s="1206"/>
      <c r="CG368" s="1206"/>
      <c r="CH368" s="1206"/>
      <c r="CI368" s="1206"/>
      <c r="CJ368" s="1206"/>
      <c r="CK368" s="1206"/>
      <c r="CL368" s="1206"/>
      <c r="CM368" s="1206"/>
      <c r="CN368" s="1206"/>
      <c r="CO368" s="1206"/>
      <c r="CP368" s="1206"/>
      <c r="CQ368" s="1206"/>
      <c r="CR368" s="1206"/>
      <c r="CS368" s="1206"/>
      <c r="CT368" s="1206"/>
      <c r="CU368" s="1206"/>
      <c r="CV368" s="1206"/>
      <c r="CW368" s="1206"/>
      <c r="CX368" s="1206"/>
      <c r="CY368" s="1206"/>
      <c r="CZ368" s="1206"/>
      <c r="DA368" s="1206"/>
      <c r="DB368" s="1206"/>
      <c r="DC368" s="1206"/>
      <c r="DD368" s="1206"/>
      <c r="DE368" s="1206"/>
      <c r="DF368" s="1206"/>
      <c r="DG368" s="1206"/>
      <c r="DH368" s="1206"/>
      <c r="DI368" s="1206"/>
      <c r="DJ368" s="1206"/>
      <c r="DK368" s="1206"/>
      <c r="DL368" s="1206"/>
      <c r="DM368" s="1206"/>
      <c r="DN368" s="1206"/>
      <c r="DO368" s="1206"/>
      <c r="DP368" s="1206"/>
      <c r="DQ368" s="1206"/>
    </row>
    <row r="369" spans="3:121" x14ac:dyDescent="0.2">
      <c r="C369" s="1206"/>
      <c r="D369" s="1206"/>
      <c r="E369" s="1206"/>
      <c r="F369" s="1206"/>
      <c r="G369" s="1206"/>
      <c r="H369" s="1206"/>
      <c r="I369" s="1206"/>
      <c r="J369" s="1206"/>
      <c r="K369" s="1206"/>
      <c r="L369" s="1206"/>
      <c r="M369" s="1206"/>
      <c r="N369" s="1206"/>
      <c r="O369" s="1206"/>
      <c r="P369" s="1206"/>
      <c r="Q369" s="1206"/>
      <c r="R369" s="1206"/>
      <c r="S369" s="1206"/>
      <c r="T369" s="1206"/>
      <c r="U369" s="1206"/>
      <c r="V369" s="1206"/>
      <c r="W369" s="1206"/>
      <c r="X369" s="1206"/>
      <c r="Y369" s="1206"/>
      <c r="Z369" s="1206"/>
      <c r="AA369" s="1206"/>
      <c r="AB369" s="1206"/>
      <c r="AC369" s="1206"/>
      <c r="AD369" s="1206"/>
      <c r="AE369" s="1206"/>
      <c r="AF369" s="1206"/>
      <c r="AG369" s="1210"/>
      <c r="AH369" s="1210"/>
      <c r="AI369" s="1210"/>
      <c r="AJ369" s="1210"/>
      <c r="AK369" s="1206"/>
      <c r="AL369" s="1206"/>
      <c r="AM369" s="1206"/>
      <c r="AN369" s="1206"/>
      <c r="AO369" s="1206"/>
      <c r="AP369" s="1206"/>
      <c r="AQ369" s="1206"/>
      <c r="AR369" s="1206"/>
      <c r="AS369" s="1206"/>
      <c r="AT369" s="1206"/>
      <c r="AU369" s="1206"/>
      <c r="AV369" s="1206"/>
      <c r="AW369" s="1206"/>
      <c r="AX369" s="1206"/>
      <c r="AY369" s="1206"/>
      <c r="AZ369" s="1206"/>
      <c r="BA369" s="1206"/>
      <c r="BB369" s="1206"/>
      <c r="BC369" s="1206"/>
      <c r="BD369" s="1206"/>
      <c r="BE369" s="1206"/>
      <c r="BF369" s="1206"/>
      <c r="BG369" s="1206"/>
      <c r="BH369" s="1206"/>
      <c r="BI369" s="1206"/>
      <c r="BJ369" s="1206"/>
      <c r="BK369" s="1206"/>
      <c r="BL369" s="1206"/>
      <c r="BM369" s="1206"/>
      <c r="BN369" s="1206"/>
      <c r="BO369" s="1206"/>
      <c r="BP369" s="1206"/>
      <c r="BQ369" s="1206"/>
      <c r="BR369" s="1206"/>
      <c r="BS369" s="1206"/>
      <c r="BT369" s="1206"/>
      <c r="BU369" s="1206"/>
      <c r="BV369" s="1206"/>
      <c r="BW369" s="1206"/>
      <c r="BX369" s="1206"/>
      <c r="BY369" s="1206"/>
      <c r="BZ369" s="1206"/>
      <c r="CA369" s="1206"/>
      <c r="CB369" s="1206"/>
      <c r="CC369" s="1206"/>
      <c r="CD369" s="1206"/>
      <c r="CE369" s="1206"/>
      <c r="CF369" s="1206"/>
      <c r="CG369" s="1206"/>
      <c r="CH369" s="1206"/>
      <c r="CI369" s="1206"/>
      <c r="CJ369" s="1206"/>
      <c r="CK369" s="1206"/>
      <c r="CL369" s="1206"/>
      <c r="CM369" s="1206"/>
      <c r="CN369" s="1206"/>
      <c r="CO369" s="1206"/>
      <c r="CP369" s="1206"/>
      <c r="CQ369" s="1206"/>
      <c r="CR369" s="1206"/>
      <c r="CS369" s="1206"/>
      <c r="CT369" s="1206"/>
      <c r="CU369" s="1206"/>
      <c r="CV369" s="1206"/>
      <c r="CW369" s="1206"/>
      <c r="CX369" s="1206"/>
      <c r="CY369" s="1206"/>
      <c r="CZ369" s="1206"/>
      <c r="DA369" s="1206"/>
      <c r="DB369" s="1206"/>
      <c r="DC369" s="1206"/>
      <c r="DD369" s="1206"/>
      <c r="DE369" s="1206"/>
      <c r="DF369" s="1206"/>
      <c r="DG369" s="1206"/>
      <c r="DH369" s="1206"/>
      <c r="DI369" s="1206"/>
      <c r="DJ369" s="1206"/>
      <c r="DK369" s="1206"/>
      <c r="DL369" s="1206"/>
      <c r="DM369" s="1206"/>
      <c r="DN369" s="1206"/>
      <c r="DO369" s="1206"/>
      <c r="DP369" s="1206"/>
      <c r="DQ369" s="1206"/>
    </row>
    <row r="370" spans="3:121" x14ac:dyDescent="0.2">
      <c r="C370" s="1206"/>
      <c r="D370" s="1206"/>
      <c r="E370" s="1206"/>
      <c r="F370" s="1206"/>
      <c r="G370" s="1206"/>
      <c r="H370" s="1206"/>
      <c r="I370" s="1206"/>
      <c r="J370" s="1206"/>
      <c r="K370" s="1206"/>
      <c r="L370" s="1206"/>
      <c r="M370" s="1206"/>
      <c r="N370" s="1206"/>
      <c r="O370" s="1206"/>
      <c r="P370" s="1206"/>
      <c r="Q370" s="1206"/>
      <c r="R370" s="1206"/>
      <c r="S370" s="1206"/>
      <c r="T370" s="1206"/>
      <c r="U370" s="1206"/>
      <c r="V370" s="1206"/>
      <c r="W370" s="1206"/>
      <c r="X370" s="1206"/>
      <c r="Y370" s="1206"/>
      <c r="Z370" s="1206"/>
      <c r="AA370" s="1206"/>
      <c r="AB370" s="1206"/>
      <c r="AC370" s="1206"/>
      <c r="AD370" s="1206"/>
      <c r="AE370" s="1206"/>
      <c r="AF370" s="1206"/>
      <c r="AG370" s="1210"/>
      <c r="AH370" s="1210"/>
      <c r="AI370" s="1210"/>
      <c r="AJ370" s="1210"/>
      <c r="AK370" s="1206"/>
      <c r="AL370" s="1206"/>
      <c r="AM370" s="1206"/>
      <c r="AN370" s="1206"/>
      <c r="AO370" s="1206"/>
      <c r="AP370" s="1206"/>
      <c r="AQ370" s="1206"/>
      <c r="AR370" s="1206"/>
      <c r="AS370" s="1206"/>
      <c r="AT370" s="1206"/>
      <c r="AU370" s="1206"/>
      <c r="AV370" s="1206"/>
      <c r="AW370" s="1206"/>
      <c r="AX370" s="1206"/>
      <c r="AY370" s="1206"/>
      <c r="AZ370" s="1206"/>
      <c r="BA370" s="1206"/>
      <c r="BB370" s="1206"/>
      <c r="BC370" s="1206"/>
      <c r="BD370" s="1206"/>
      <c r="BE370" s="1206"/>
      <c r="BF370" s="1206"/>
      <c r="BG370" s="1206"/>
      <c r="BH370" s="1206"/>
      <c r="BI370" s="1206"/>
      <c r="BJ370" s="1206"/>
      <c r="BK370" s="1206"/>
      <c r="BL370" s="1206"/>
      <c r="BM370" s="1206"/>
      <c r="BN370" s="1206"/>
      <c r="BO370" s="1206"/>
      <c r="BP370" s="1206"/>
      <c r="BQ370" s="1206"/>
      <c r="BR370" s="1206"/>
      <c r="BS370" s="1206"/>
      <c r="BT370" s="1206"/>
      <c r="BU370" s="1206"/>
      <c r="BV370" s="1206"/>
      <c r="BW370" s="1206"/>
      <c r="BX370" s="1206"/>
      <c r="BY370" s="1206"/>
      <c r="BZ370" s="1206"/>
      <c r="CA370" s="1206"/>
      <c r="CB370" s="1206"/>
      <c r="CC370" s="1206"/>
      <c r="CD370" s="1206"/>
      <c r="CE370" s="1206"/>
      <c r="CF370" s="1206"/>
      <c r="CG370" s="1206"/>
      <c r="CH370" s="1206"/>
      <c r="CI370" s="1206"/>
      <c r="CJ370" s="1206"/>
      <c r="CK370" s="1206"/>
      <c r="CL370" s="1206"/>
      <c r="CM370" s="1206"/>
      <c r="CN370" s="1206"/>
      <c r="CO370" s="1206"/>
      <c r="CP370" s="1206"/>
      <c r="CQ370" s="1206"/>
      <c r="CR370" s="1206"/>
      <c r="CS370" s="1206"/>
      <c r="CT370" s="1206"/>
      <c r="CU370" s="1206"/>
      <c r="CV370" s="1206"/>
      <c r="CW370" s="1206"/>
      <c r="CX370" s="1206"/>
      <c r="CY370" s="1206"/>
      <c r="CZ370" s="1206"/>
      <c r="DA370" s="1206"/>
      <c r="DB370" s="1206"/>
      <c r="DC370" s="1206"/>
      <c r="DD370" s="1206"/>
      <c r="DE370" s="1206"/>
      <c r="DF370" s="1206"/>
      <c r="DG370" s="1206"/>
      <c r="DH370" s="1206"/>
      <c r="DI370" s="1206"/>
      <c r="DJ370" s="1206"/>
      <c r="DK370" s="1206"/>
      <c r="DL370" s="1206"/>
      <c r="DM370" s="1206"/>
      <c r="DN370" s="1206"/>
      <c r="DO370" s="1206"/>
      <c r="DP370" s="1206"/>
      <c r="DQ370" s="1206"/>
    </row>
    <row r="371" spans="3:121" x14ac:dyDescent="0.2">
      <c r="C371" s="1206"/>
      <c r="D371" s="1206"/>
      <c r="E371" s="1206"/>
      <c r="F371" s="1206"/>
      <c r="G371" s="1206"/>
      <c r="H371" s="1206"/>
      <c r="I371" s="1206"/>
      <c r="J371" s="1206"/>
      <c r="K371" s="1206"/>
      <c r="L371" s="1206"/>
      <c r="M371" s="1206"/>
      <c r="N371" s="1206"/>
      <c r="O371" s="1206"/>
      <c r="P371" s="1206"/>
      <c r="Q371" s="1206"/>
      <c r="R371" s="1206"/>
      <c r="S371" s="1206"/>
      <c r="T371" s="1206"/>
      <c r="U371" s="1206"/>
      <c r="V371" s="1206"/>
      <c r="W371" s="1206"/>
      <c r="X371" s="1206"/>
      <c r="Y371" s="1206"/>
      <c r="Z371" s="1206"/>
      <c r="AA371" s="1206"/>
      <c r="AB371" s="1206"/>
      <c r="AC371" s="1206"/>
      <c r="AD371" s="1206"/>
      <c r="AE371" s="1206"/>
      <c r="AF371" s="1206"/>
      <c r="AG371" s="1210"/>
      <c r="AH371" s="1210"/>
      <c r="AI371" s="1210"/>
      <c r="AJ371" s="1210"/>
      <c r="AK371" s="1206"/>
      <c r="AL371" s="1206"/>
      <c r="AM371" s="1206"/>
      <c r="AN371" s="1206"/>
      <c r="AO371" s="1206"/>
      <c r="AP371" s="1206"/>
      <c r="AQ371" s="1206"/>
      <c r="AR371" s="1206"/>
      <c r="AS371" s="1206"/>
      <c r="AT371" s="1206"/>
      <c r="AU371" s="1206"/>
      <c r="AV371" s="1206"/>
      <c r="AW371" s="1206"/>
      <c r="AX371" s="1206"/>
      <c r="AY371" s="1206"/>
      <c r="AZ371" s="1206"/>
      <c r="BA371" s="1206"/>
      <c r="BB371" s="1206"/>
      <c r="BC371" s="1206"/>
      <c r="BD371" s="1206"/>
      <c r="BE371" s="1206"/>
      <c r="BF371" s="1206"/>
      <c r="BG371" s="1206"/>
      <c r="BH371" s="1206"/>
      <c r="BI371" s="1206"/>
      <c r="BJ371" s="1206"/>
      <c r="BK371" s="1206"/>
      <c r="BL371" s="1206"/>
      <c r="BM371" s="1206"/>
      <c r="BN371" s="1206"/>
      <c r="BO371" s="1206"/>
      <c r="BP371" s="1206"/>
      <c r="BQ371" s="1206"/>
      <c r="BR371" s="1206"/>
      <c r="BS371" s="1206"/>
      <c r="BT371" s="1206"/>
      <c r="BU371" s="1206"/>
      <c r="BV371" s="1206"/>
      <c r="BW371" s="1206"/>
      <c r="BX371" s="1206"/>
      <c r="BY371" s="1206"/>
      <c r="BZ371" s="1206"/>
      <c r="CA371" s="1206"/>
      <c r="CB371" s="1206"/>
      <c r="CC371" s="1206"/>
      <c r="CD371" s="1206"/>
      <c r="CE371" s="1206"/>
      <c r="CF371" s="1206"/>
      <c r="CG371" s="1206"/>
      <c r="CH371" s="1206"/>
      <c r="CI371" s="1206"/>
      <c r="CJ371" s="1206"/>
      <c r="CK371" s="1206"/>
      <c r="CL371" s="1206"/>
      <c r="CM371" s="1206"/>
      <c r="CN371" s="1206"/>
      <c r="CO371" s="1206"/>
      <c r="CP371" s="1206"/>
      <c r="CQ371" s="1206"/>
      <c r="CR371" s="1206"/>
      <c r="CS371" s="1206"/>
      <c r="CT371" s="1206"/>
      <c r="CU371" s="1206"/>
      <c r="CV371" s="1206"/>
      <c r="CW371" s="1206"/>
      <c r="CX371" s="1206"/>
      <c r="CY371" s="1206"/>
      <c r="CZ371" s="1206"/>
      <c r="DA371" s="1206"/>
      <c r="DB371" s="1206"/>
      <c r="DC371" s="1206"/>
      <c r="DD371" s="1206"/>
      <c r="DE371" s="1206"/>
      <c r="DF371" s="1206"/>
      <c r="DG371" s="1206"/>
      <c r="DH371" s="1206"/>
      <c r="DI371" s="1206"/>
      <c r="DJ371" s="1206"/>
      <c r="DK371" s="1206"/>
      <c r="DL371" s="1206"/>
      <c r="DM371" s="1206"/>
      <c r="DN371" s="1206"/>
      <c r="DO371" s="1206"/>
      <c r="DP371" s="1206"/>
      <c r="DQ371" s="1206"/>
    </row>
    <row r="372" spans="3:121" x14ac:dyDescent="0.2">
      <c r="C372" s="1206"/>
      <c r="D372" s="1206"/>
      <c r="E372" s="1206"/>
      <c r="F372" s="1206"/>
      <c r="G372" s="1206"/>
      <c r="H372" s="1206"/>
      <c r="I372" s="1206"/>
      <c r="J372" s="1206"/>
      <c r="K372" s="1206"/>
      <c r="L372" s="1206"/>
      <c r="M372" s="1206"/>
      <c r="N372" s="1206"/>
      <c r="O372" s="1206"/>
      <c r="P372" s="1206"/>
      <c r="Q372" s="1206"/>
      <c r="R372" s="1206"/>
      <c r="S372" s="1206"/>
      <c r="T372" s="1206"/>
      <c r="U372" s="1206"/>
      <c r="V372" s="1206"/>
      <c r="W372" s="1206"/>
      <c r="X372" s="1206"/>
      <c r="Y372" s="1206"/>
      <c r="Z372" s="1206"/>
      <c r="AA372" s="1206"/>
      <c r="AB372" s="1206"/>
      <c r="AC372" s="1206"/>
      <c r="AD372" s="1206"/>
      <c r="AE372" s="1206"/>
      <c r="AF372" s="1206"/>
      <c r="AG372" s="1210"/>
      <c r="AH372" s="1210"/>
      <c r="AI372" s="1210"/>
      <c r="AJ372" s="1210"/>
      <c r="AK372" s="1206"/>
      <c r="AL372" s="1206"/>
      <c r="AM372" s="1206"/>
      <c r="AN372" s="1206"/>
      <c r="AO372" s="1206"/>
      <c r="AP372" s="1206"/>
      <c r="AQ372" s="1206"/>
      <c r="AR372" s="1206"/>
      <c r="AS372" s="1206"/>
      <c r="AT372" s="1206"/>
      <c r="AU372" s="1206"/>
      <c r="AV372" s="1206"/>
      <c r="AW372" s="1206"/>
      <c r="AX372" s="1206"/>
      <c r="AY372" s="1206"/>
      <c r="AZ372" s="1206"/>
      <c r="BA372" s="1206"/>
      <c r="BB372" s="1206"/>
      <c r="BC372" s="1206"/>
      <c r="BD372" s="1206"/>
      <c r="BE372" s="1206"/>
      <c r="BF372" s="1206"/>
      <c r="BG372" s="1206"/>
      <c r="BH372" s="1206"/>
      <c r="BI372" s="1206"/>
      <c r="BJ372" s="1206"/>
      <c r="BK372" s="1206"/>
      <c r="BL372" s="1206"/>
      <c r="BM372" s="1206"/>
      <c r="BN372" s="1206"/>
      <c r="BO372" s="1206"/>
      <c r="BP372" s="1206"/>
      <c r="BQ372" s="1206"/>
      <c r="BR372" s="1206"/>
      <c r="BS372" s="1206"/>
      <c r="BT372" s="1206"/>
      <c r="BU372" s="1206"/>
      <c r="BV372" s="1206"/>
      <c r="BW372" s="1206"/>
      <c r="BX372" s="1206"/>
      <c r="BY372" s="1206"/>
      <c r="BZ372" s="1206"/>
      <c r="CA372" s="1206"/>
      <c r="CB372" s="1206"/>
      <c r="CC372" s="1206"/>
      <c r="CD372" s="1206"/>
      <c r="CE372" s="1206"/>
      <c r="CF372" s="1206"/>
      <c r="CG372" s="1206"/>
      <c r="CH372" s="1206"/>
      <c r="CI372" s="1206"/>
      <c r="CJ372" s="1206"/>
      <c r="CK372" s="1206"/>
      <c r="CL372" s="1206"/>
      <c r="CM372" s="1206"/>
      <c r="CN372" s="1206"/>
      <c r="CO372" s="1206"/>
      <c r="CP372" s="1206"/>
      <c r="CQ372" s="1206"/>
      <c r="CR372" s="1206"/>
      <c r="CS372" s="1206"/>
      <c r="CT372" s="1206"/>
      <c r="CU372" s="1206"/>
      <c r="CV372" s="1206"/>
      <c r="CW372" s="1206"/>
      <c r="CX372" s="1206"/>
      <c r="CY372" s="1206"/>
      <c r="CZ372" s="1206"/>
      <c r="DA372" s="1206"/>
      <c r="DB372" s="1206"/>
      <c r="DC372" s="1206"/>
      <c r="DD372" s="1206"/>
      <c r="DE372" s="1206"/>
      <c r="DF372" s="1206"/>
      <c r="DG372" s="1206"/>
      <c r="DH372" s="1206"/>
      <c r="DI372" s="1206"/>
      <c r="DJ372" s="1206"/>
      <c r="DK372" s="1206"/>
      <c r="DL372" s="1206"/>
      <c r="DM372" s="1206"/>
      <c r="DN372" s="1206"/>
      <c r="DO372" s="1206"/>
      <c r="DP372" s="1206"/>
      <c r="DQ372" s="1206"/>
    </row>
    <row r="373" spans="3:121" x14ac:dyDescent="0.2">
      <c r="C373" s="1206"/>
      <c r="D373" s="1206"/>
      <c r="E373" s="1206"/>
      <c r="F373" s="1206"/>
      <c r="G373" s="1206"/>
      <c r="H373" s="1206"/>
      <c r="I373" s="1206"/>
      <c r="J373" s="1206"/>
      <c r="K373" s="1206"/>
      <c r="L373" s="1206"/>
      <c r="M373" s="1206"/>
      <c r="N373" s="1206"/>
      <c r="O373" s="1206"/>
      <c r="P373" s="1206"/>
      <c r="Q373" s="1206"/>
      <c r="R373" s="1206"/>
      <c r="S373" s="1206"/>
      <c r="T373" s="1206"/>
      <c r="U373" s="1206"/>
      <c r="V373" s="1206"/>
      <c r="W373" s="1206"/>
      <c r="X373" s="1206"/>
      <c r="Y373" s="1206"/>
      <c r="Z373" s="1206"/>
      <c r="AA373" s="1206"/>
      <c r="AB373" s="1206"/>
      <c r="AC373" s="1206"/>
      <c r="AD373" s="1206"/>
      <c r="AE373" s="1206"/>
      <c r="AF373" s="1206"/>
      <c r="AG373" s="1210"/>
      <c r="AH373" s="1210"/>
      <c r="AI373" s="1210"/>
      <c r="AJ373" s="1210"/>
      <c r="AK373" s="1206"/>
      <c r="AL373" s="1206"/>
      <c r="AM373" s="1206"/>
      <c r="AN373" s="1206"/>
      <c r="AO373" s="1206"/>
      <c r="AP373" s="1206"/>
      <c r="AQ373" s="1206"/>
      <c r="AR373" s="1206"/>
      <c r="AS373" s="1206"/>
      <c r="AT373" s="1206"/>
      <c r="AU373" s="1206"/>
      <c r="AV373" s="1206"/>
      <c r="AW373" s="1206"/>
      <c r="AX373" s="1206"/>
      <c r="AY373" s="1206"/>
      <c r="AZ373" s="1206"/>
      <c r="BA373" s="1206"/>
      <c r="BB373" s="1206"/>
      <c r="BC373" s="1206"/>
      <c r="BD373" s="1206"/>
      <c r="BE373" s="1206"/>
      <c r="BF373" s="1206"/>
      <c r="BG373" s="1206"/>
      <c r="BH373" s="1206"/>
      <c r="BI373" s="1206"/>
      <c r="BJ373" s="1206"/>
      <c r="BK373" s="1206"/>
      <c r="BL373" s="1206"/>
      <c r="BM373" s="1206"/>
      <c r="BN373" s="1206"/>
      <c r="BO373" s="1206"/>
      <c r="BP373" s="1206"/>
      <c r="BQ373" s="1206"/>
      <c r="BR373" s="1206"/>
      <c r="BS373" s="1206"/>
      <c r="BT373" s="1206"/>
      <c r="BU373" s="1206"/>
      <c r="BV373" s="1206"/>
      <c r="BW373" s="1206"/>
      <c r="BX373" s="1206"/>
      <c r="BY373" s="1206"/>
      <c r="BZ373" s="1206"/>
      <c r="CA373" s="1206"/>
      <c r="CB373" s="1206"/>
      <c r="CC373" s="1206"/>
      <c r="CD373" s="1206"/>
      <c r="CE373" s="1206"/>
      <c r="CF373" s="1206"/>
      <c r="CG373" s="1206"/>
      <c r="CH373" s="1206"/>
      <c r="CI373" s="1206"/>
      <c r="CJ373" s="1206"/>
      <c r="CK373" s="1206"/>
      <c r="CL373" s="1206"/>
      <c r="CM373" s="1206"/>
      <c r="CN373" s="1206"/>
      <c r="CO373" s="1206"/>
      <c r="CP373" s="1206"/>
      <c r="CQ373" s="1206"/>
      <c r="CR373" s="1206"/>
      <c r="CS373" s="1206"/>
      <c r="CT373" s="1206"/>
      <c r="CU373" s="1206"/>
      <c r="CV373" s="1206"/>
      <c r="CW373" s="1206"/>
      <c r="CX373" s="1206"/>
      <c r="CY373" s="1206"/>
      <c r="CZ373" s="1206"/>
      <c r="DA373" s="1206"/>
      <c r="DB373" s="1206"/>
      <c r="DC373" s="1206"/>
      <c r="DD373" s="1206"/>
      <c r="DE373" s="1206"/>
      <c r="DF373" s="1206"/>
      <c r="DG373" s="1206"/>
      <c r="DH373" s="1206"/>
      <c r="DI373" s="1206"/>
      <c r="DJ373" s="1206"/>
      <c r="DK373" s="1206"/>
      <c r="DL373" s="1206"/>
      <c r="DM373" s="1206"/>
      <c r="DN373" s="1206"/>
      <c r="DO373" s="1206"/>
      <c r="DP373" s="1206"/>
      <c r="DQ373" s="1206"/>
    </row>
    <row r="374" spans="3:121" x14ac:dyDescent="0.2">
      <c r="C374" s="1206"/>
      <c r="D374" s="1206"/>
      <c r="E374" s="1206"/>
      <c r="F374" s="1206"/>
      <c r="G374" s="1206"/>
      <c r="H374" s="1206"/>
      <c r="I374" s="1206"/>
      <c r="J374" s="1206"/>
      <c r="K374" s="1206"/>
      <c r="L374" s="1206"/>
      <c r="M374" s="1206"/>
      <c r="N374" s="1206"/>
      <c r="O374" s="1206"/>
      <c r="P374" s="1206"/>
      <c r="Q374" s="1206"/>
      <c r="R374" s="1206"/>
      <c r="S374" s="1206"/>
      <c r="T374" s="1206"/>
      <c r="U374" s="1206"/>
      <c r="V374" s="1206"/>
      <c r="W374" s="1206"/>
      <c r="X374" s="1206"/>
      <c r="Y374" s="1206"/>
      <c r="Z374" s="1206"/>
      <c r="AA374" s="1206"/>
      <c r="AB374" s="1206"/>
      <c r="AC374" s="1206"/>
      <c r="AD374" s="1206"/>
      <c r="AE374" s="1206"/>
      <c r="AF374" s="1206"/>
      <c r="AG374" s="1210"/>
      <c r="AH374" s="1210"/>
      <c r="AI374" s="1210"/>
      <c r="AJ374" s="1210"/>
      <c r="AK374" s="1206"/>
      <c r="AL374" s="1206"/>
      <c r="AM374" s="1206"/>
      <c r="AN374" s="1206"/>
      <c r="AO374" s="1206"/>
      <c r="AP374" s="1206"/>
      <c r="AQ374" s="1206"/>
      <c r="AR374" s="1206"/>
      <c r="AS374" s="1206"/>
      <c r="AT374" s="1206"/>
      <c r="AU374" s="1206"/>
      <c r="AV374" s="1206"/>
      <c r="AW374" s="1206"/>
      <c r="AX374" s="1206"/>
      <c r="AY374" s="1206"/>
      <c r="AZ374" s="1206"/>
      <c r="BA374" s="1206"/>
      <c r="BB374" s="1206"/>
      <c r="BC374" s="1206"/>
      <c r="BD374" s="1206"/>
      <c r="BE374" s="1206"/>
      <c r="BF374" s="1206"/>
      <c r="BG374" s="1206"/>
      <c r="BH374" s="1206"/>
      <c r="BI374" s="1206"/>
      <c r="BJ374" s="1206"/>
      <c r="BK374" s="1206"/>
      <c r="BL374" s="1206"/>
      <c r="BM374" s="1206"/>
      <c r="BN374" s="1206"/>
      <c r="BO374" s="1206"/>
      <c r="BP374" s="1206"/>
      <c r="BQ374" s="1206"/>
      <c r="BR374" s="1206"/>
      <c r="BS374" s="1206"/>
      <c r="BT374" s="1206"/>
      <c r="BU374" s="1206"/>
      <c r="BV374" s="1206"/>
      <c r="BW374" s="1206"/>
      <c r="BX374" s="1206"/>
      <c r="BY374" s="1206"/>
      <c r="BZ374" s="1206"/>
      <c r="CA374" s="1206"/>
      <c r="CB374" s="1206"/>
      <c r="CC374" s="1206"/>
      <c r="CD374" s="1206"/>
      <c r="CE374" s="1206"/>
      <c r="CF374" s="1206"/>
      <c r="CG374" s="1206"/>
      <c r="CH374" s="1206"/>
      <c r="CI374" s="1206"/>
      <c r="CJ374" s="1206"/>
      <c r="CK374" s="1206"/>
      <c r="CL374" s="1206"/>
      <c r="CM374" s="1206"/>
      <c r="CN374" s="1206"/>
      <c r="CO374" s="1206"/>
      <c r="CP374" s="1206"/>
      <c r="CQ374" s="1206"/>
      <c r="CR374" s="1206"/>
      <c r="CS374" s="1206"/>
      <c r="CT374" s="1206"/>
      <c r="CU374" s="1206"/>
      <c r="CV374" s="1206"/>
      <c r="CW374" s="1206"/>
      <c r="CX374" s="1206"/>
      <c r="CY374" s="1206"/>
      <c r="CZ374" s="1206"/>
      <c r="DA374" s="1206"/>
      <c r="DB374" s="1206"/>
      <c r="DC374" s="1206"/>
      <c r="DD374" s="1206"/>
      <c r="DE374" s="1206"/>
      <c r="DF374" s="1206"/>
      <c r="DG374" s="1206"/>
      <c r="DH374" s="1206"/>
      <c r="DI374" s="1206"/>
      <c r="DJ374" s="1206"/>
      <c r="DK374" s="1206"/>
      <c r="DL374" s="1206"/>
      <c r="DM374" s="1206"/>
      <c r="DN374" s="1206"/>
      <c r="DO374" s="1206"/>
      <c r="DP374" s="1206"/>
      <c r="DQ374" s="1206"/>
    </row>
    <row r="375" spans="3:121" x14ac:dyDescent="0.2">
      <c r="C375" s="1206"/>
      <c r="D375" s="1206"/>
      <c r="E375" s="1206"/>
      <c r="F375" s="1206"/>
      <c r="G375" s="1206"/>
      <c r="H375" s="1206"/>
      <c r="I375" s="1206"/>
      <c r="J375" s="1206"/>
      <c r="K375" s="1206"/>
      <c r="L375" s="1206"/>
      <c r="M375" s="1206"/>
      <c r="N375" s="1206"/>
      <c r="O375" s="1206"/>
      <c r="P375" s="1206"/>
      <c r="Q375" s="1206"/>
      <c r="R375" s="1206"/>
      <c r="S375" s="1206"/>
      <c r="T375" s="1206"/>
      <c r="U375" s="1206"/>
      <c r="V375" s="1206"/>
      <c r="W375" s="1206"/>
      <c r="X375" s="1206"/>
      <c r="Y375" s="1206"/>
      <c r="Z375" s="1206"/>
      <c r="AA375" s="1206"/>
      <c r="AB375" s="1206"/>
      <c r="AC375" s="1206"/>
      <c r="AD375" s="1206"/>
      <c r="AE375" s="1206"/>
      <c r="AF375" s="1206"/>
      <c r="AG375" s="1210"/>
      <c r="AH375" s="1210"/>
      <c r="AI375" s="1210"/>
      <c r="AJ375" s="1210"/>
      <c r="AK375" s="1206"/>
      <c r="AL375" s="1206"/>
      <c r="AM375" s="1206"/>
      <c r="AN375" s="1206"/>
      <c r="AO375" s="1206"/>
      <c r="AP375" s="1206"/>
      <c r="AQ375" s="1206"/>
      <c r="AR375" s="1206"/>
      <c r="AS375" s="1206"/>
      <c r="AT375" s="1206"/>
      <c r="AU375" s="1206"/>
      <c r="AV375" s="1206"/>
      <c r="AW375" s="1206"/>
      <c r="AX375" s="1206"/>
      <c r="AY375" s="1206"/>
      <c r="AZ375" s="1206"/>
      <c r="BA375" s="1206"/>
      <c r="BB375" s="1206"/>
      <c r="BC375" s="1206"/>
      <c r="BD375" s="1206"/>
      <c r="BE375" s="1206"/>
      <c r="BF375" s="1206"/>
      <c r="BG375" s="1206"/>
      <c r="BH375" s="1206"/>
      <c r="BI375" s="1206"/>
      <c r="BJ375" s="1206"/>
      <c r="BK375" s="1206"/>
      <c r="BL375" s="1206"/>
      <c r="BM375" s="1206"/>
      <c r="BN375" s="1206"/>
      <c r="BO375" s="1206"/>
      <c r="BP375" s="1206"/>
      <c r="BQ375" s="1206"/>
      <c r="BR375" s="1206"/>
      <c r="BS375" s="1206"/>
      <c r="BT375" s="1206"/>
      <c r="BU375" s="1206"/>
      <c r="BV375" s="1206"/>
      <c r="BW375" s="1206"/>
      <c r="BX375" s="1206"/>
      <c r="BY375" s="1206"/>
      <c r="BZ375" s="1206"/>
      <c r="CA375" s="1206"/>
      <c r="CB375" s="1206"/>
      <c r="CC375" s="1206"/>
      <c r="CD375" s="1206"/>
      <c r="CE375" s="1206"/>
      <c r="CF375" s="1206"/>
      <c r="CG375" s="1206"/>
      <c r="CH375" s="1206"/>
      <c r="CI375" s="1206"/>
      <c r="CJ375" s="1206"/>
      <c r="CK375" s="1206"/>
      <c r="CL375" s="1206"/>
      <c r="CM375" s="1206"/>
      <c r="CN375" s="1206"/>
      <c r="CO375" s="1206"/>
      <c r="CP375" s="1206"/>
      <c r="CQ375" s="1206"/>
      <c r="CR375" s="1206"/>
      <c r="CS375" s="1206"/>
      <c r="CT375" s="1206"/>
      <c r="CU375" s="1206"/>
      <c r="CV375" s="1206"/>
      <c r="CW375" s="1206"/>
      <c r="CX375" s="1206"/>
      <c r="CY375" s="1206"/>
      <c r="CZ375" s="1206"/>
      <c r="DA375" s="1206"/>
      <c r="DB375" s="1206"/>
      <c r="DC375" s="1206"/>
      <c r="DD375" s="1206"/>
      <c r="DE375" s="1206"/>
      <c r="DF375" s="1206"/>
      <c r="DG375" s="1206"/>
      <c r="DH375" s="1206"/>
      <c r="DI375" s="1206"/>
      <c r="DJ375" s="1206"/>
      <c r="DK375" s="1206"/>
      <c r="DL375" s="1206"/>
      <c r="DM375" s="1206"/>
      <c r="DN375" s="1206"/>
      <c r="DO375" s="1206"/>
      <c r="DP375" s="1206"/>
      <c r="DQ375" s="1206"/>
    </row>
    <row r="376" spans="3:121" x14ac:dyDescent="0.2">
      <c r="C376" s="1206"/>
      <c r="D376" s="1206"/>
      <c r="E376" s="1206"/>
      <c r="F376" s="1206"/>
      <c r="G376" s="1206"/>
      <c r="H376" s="1206"/>
      <c r="I376" s="1206"/>
      <c r="J376" s="1206"/>
      <c r="K376" s="1206"/>
      <c r="L376" s="1206"/>
      <c r="M376" s="1206"/>
      <c r="N376" s="1206"/>
      <c r="O376" s="1206"/>
      <c r="P376" s="1206"/>
      <c r="Q376" s="1206"/>
      <c r="R376" s="1206"/>
      <c r="S376" s="1206"/>
      <c r="T376" s="1206"/>
      <c r="U376" s="1206"/>
      <c r="V376" s="1206"/>
      <c r="W376" s="1206"/>
      <c r="X376" s="1206"/>
      <c r="Y376" s="1206"/>
      <c r="Z376" s="1206"/>
      <c r="AA376" s="1206"/>
      <c r="AB376" s="1206"/>
      <c r="AC376" s="1206"/>
      <c r="AD376" s="1206"/>
      <c r="AE376" s="1206"/>
      <c r="AF376" s="1206"/>
      <c r="AG376" s="1210"/>
      <c r="AH376" s="1210"/>
      <c r="AI376" s="1210"/>
      <c r="AJ376" s="1210"/>
      <c r="AK376" s="1206"/>
      <c r="AL376" s="1206"/>
      <c r="AM376" s="1206"/>
      <c r="AN376" s="1206"/>
      <c r="AO376" s="1206"/>
      <c r="AP376" s="1206"/>
      <c r="AQ376" s="1206"/>
      <c r="AR376" s="1206"/>
      <c r="AS376" s="1206"/>
      <c r="AT376" s="1206"/>
      <c r="AU376" s="1206"/>
      <c r="AV376" s="1206"/>
      <c r="AW376" s="1206"/>
      <c r="AX376" s="1206"/>
      <c r="AY376" s="1206"/>
      <c r="AZ376" s="1206"/>
      <c r="BA376" s="1206"/>
      <c r="BB376" s="1206"/>
      <c r="BC376" s="1206"/>
      <c r="BD376" s="1206"/>
      <c r="BE376" s="1206"/>
      <c r="BF376" s="1206"/>
      <c r="BG376" s="1206"/>
      <c r="BH376" s="1206"/>
      <c r="BI376" s="1206"/>
      <c r="BJ376" s="1206"/>
      <c r="BK376" s="1206"/>
      <c r="BL376" s="1206"/>
      <c r="BM376" s="1206"/>
      <c r="BN376" s="1206"/>
      <c r="BO376" s="1206"/>
      <c r="BP376" s="1206"/>
      <c r="BQ376" s="1206"/>
      <c r="BR376" s="1206"/>
      <c r="BS376" s="1206"/>
      <c r="BT376" s="1206"/>
      <c r="BU376" s="1206"/>
      <c r="BV376" s="1206"/>
      <c r="BW376" s="1206"/>
      <c r="BX376" s="1206"/>
      <c r="BY376" s="1206"/>
      <c r="BZ376" s="1206"/>
      <c r="CA376" s="1206"/>
      <c r="CB376" s="1206"/>
      <c r="CC376" s="1206"/>
      <c r="CD376" s="1206"/>
      <c r="CE376" s="1206"/>
      <c r="CF376" s="1206"/>
      <c r="CG376" s="1206"/>
      <c r="CH376" s="1206"/>
      <c r="CI376" s="1206"/>
      <c r="CJ376" s="1206"/>
      <c r="CK376" s="1206"/>
      <c r="CL376" s="1206"/>
      <c r="CM376" s="1206"/>
      <c r="CN376" s="1206"/>
      <c r="CO376" s="1206"/>
      <c r="CP376" s="1206"/>
      <c r="CQ376" s="1206"/>
      <c r="CR376" s="1206"/>
      <c r="CS376" s="1206"/>
      <c r="CT376" s="1206"/>
      <c r="CU376" s="1206"/>
      <c r="CV376" s="1206"/>
      <c r="CW376" s="1206"/>
      <c r="CX376" s="1206"/>
      <c r="CY376" s="1206"/>
      <c r="CZ376" s="1206"/>
      <c r="DA376" s="1206"/>
      <c r="DB376" s="1206"/>
      <c r="DC376" s="1206"/>
      <c r="DD376" s="1206"/>
      <c r="DE376" s="1206"/>
      <c r="DF376" s="1206"/>
      <c r="DG376" s="1206"/>
      <c r="DH376" s="1206"/>
      <c r="DI376" s="1206"/>
      <c r="DJ376" s="1206"/>
      <c r="DK376" s="1206"/>
      <c r="DL376" s="1206"/>
      <c r="DM376" s="1206"/>
      <c r="DN376" s="1206"/>
      <c r="DO376" s="1206"/>
      <c r="DP376" s="1206"/>
      <c r="DQ376" s="1206"/>
    </row>
    <row r="377" spans="3:121" x14ac:dyDescent="0.2">
      <c r="C377" s="1206"/>
      <c r="D377" s="1206"/>
      <c r="E377" s="1206"/>
      <c r="F377" s="1206"/>
      <c r="G377" s="1206"/>
      <c r="H377" s="1206"/>
      <c r="I377" s="1206"/>
      <c r="J377" s="1206"/>
      <c r="K377" s="1206"/>
      <c r="L377" s="1206"/>
      <c r="M377" s="1206"/>
      <c r="N377" s="1206"/>
      <c r="O377" s="1206"/>
      <c r="P377" s="1206"/>
      <c r="Q377" s="1206"/>
      <c r="R377" s="1206"/>
      <c r="S377" s="1206"/>
      <c r="T377" s="1206"/>
      <c r="U377" s="1206"/>
      <c r="V377" s="1206"/>
      <c r="W377" s="1206"/>
      <c r="X377" s="1206"/>
      <c r="Y377" s="1206"/>
      <c r="Z377" s="1206"/>
      <c r="AA377" s="1206"/>
      <c r="AB377" s="1206"/>
      <c r="AC377" s="1206"/>
      <c r="AD377" s="1206"/>
      <c r="AE377" s="1206"/>
      <c r="AF377" s="1206"/>
      <c r="AG377" s="1210"/>
      <c r="AH377" s="1210"/>
      <c r="AI377" s="1210"/>
      <c r="AJ377" s="1210"/>
      <c r="AK377" s="1206"/>
      <c r="AL377" s="1206"/>
      <c r="AM377" s="1206"/>
      <c r="AN377" s="1206"/>
      <c r="AO377" s="1206"/>
      <c r="AP377" s="1206"/>
      <c r="AQ377" s="1206"/>
      <c r="AR377" s="1206"/>
      <c r="AS377" s="1206"/>
      <c r="AT377" s="1206"/>
      <c r="AU377" s="1206"/>
      <c r="AV377" s="1206"/>
      <c r="AW377" s="1206"/>
      <c r="AX377" s="1206"/>
      <c r="AY377" s="1206"/>
      <c r="AZ377" s="1206"/>
      <c r="BA377" s="1206"/>
      <c r="BB377" s="1206"/>
      <c r="BC377" s="1206"/>
      <c r="BD377" s="1206"/>
      <c r="BE377" s="1206"/>
      <c r="BF377" s="1206"/>
      <c r="BG377" s="1206"/>
      <c r="BH377" s="1206"/>
      <c r="BI377" s="1206"/>
      <c r="BJ377" s="1206"/>
      <c r="BK377" s="1206"/>
      <c r="BL377" s="1206"/>
      <c r="BM377" s="1206"/>
      <c r="BN377" s="1206"/>
      <c r="BO377" s="1206"/>
      <c r="BP377" s="1206"/>
      <c r="BQ377" s="1206"/>
      <c r="BR377" s="1206"/>
      <c r="BS377" s="1206"/>
      <c r="BT377" s="1206"/>
      <c r="BU377" s="1206"/>
      <c r="BV377" s="1206"/>
      <c r="BW377" s="1206"/>
      <c r="BX377" s="1206"/>
      <c r="BY377" s="1206"/>
      <c r="BZ377" s="1206"/>
      <c r="CA377" s="1206"/>
      <c r="CB377" s="1206"/>
      <c r="CC377" s="1206"/>
      <c r="CD377" s="1206"/>
      <c r="CE377" s="1206"/>
      <c r="CF377" s="1206"/>
      <c r="CG377" s="1206"/>
      <c r="CH377" s="1206"/>
      <c r="CI377" s="1206"/>
      <c r="CJ377" s="1206"/>
      <c r="CK377" s="1206"/>
      <c r="CL377" s="1206"/>
      <c r="CM377" s="1206"/>
      <c r="CN377" s="1206"/>
      <c r="CO377" s="1206"/>
      <c r="CP377" s="1206"/>
      <c r="CQ377" s="1206"/>
      <c r="CR377" s="1206"/>
      <c r="CS377" s="1206"/>
      <c r="CT377" s="1206"/>
      <c r="CU377" s="1206"/>
      <c r="CV377" s="1206"/>
      <c r="CW377" s="1206"/>
      <c r="CX377" s="1206"/>
      <c r="CY377" s="1206"/>
      <c r="CZ377" s="1206"/>
      <c r="DA377" s="1206"/>
      <c r="DB377" s="1206"/>
      <c r="DC377" s="1206"/>
      <c r="DD377" s="1206"/>
      <c r="DE377" s="1206"/>
      <c r="DF377" s="1206"/>
      <c r="DG377" s="1206"/>
      <c r="DH377" s="1206"/>
      <c r="DI377" s="1206"/>
      <c r="DJ377" s="1206"/>
      <c r="DK377" s="1206"/>
      <c r="DL377" s="1206"/>
      <c r="DM377" s="1206"/>
      <c r="DN377" s="1206"/>
      <c r="DO377" s="1206"/>
      <c r="DP377" s="1206"/>
      <c r="DQ377" s="1206"/>
    </row>
    <row r="378" spans="3:121" x14ac:dyDescent="0.2">
      <c r="C378" s="1206"/>
      <c r="D378" s="1206"/>
      <c r="E378" s="1206"/>
      <c r="F378" s="1206"/>
      <c r="G378" s="1206"/>
      <c r="H378" s="1206"/>
      <c r="I378" s="1206"/>
      <c r="J378" s="1206"/>
      <c r="K378" s="1206"/>
      <c r="L378" s="1206"/>
      <c r="M378" s="1206"/>
      <c r="N378" s="1206"/>
      <c r="O378" s="1206"/>
      <c r="P378" s="1206"/>
      <c r="Q378" s="1206"/>
      <c r="R378" s="1206"/>
      <c r="S378" s="1206"/>
      <c r="T378" s="1206"/>
      <c r="U378" s="1206"/>
      <c r="V378" s="1206"/>
      <c r="W378" s="1206"/>
      <c r="X378" s="1206"/>
      <c r="Y378" s="1206"/>
      <c r="Z378" s="1206"/>
      <c r="AA378" s="1206"/>
      <c r="AB378" s="1206"/>
      <c r="AC378" s="1206"/>
      <c r="AD378" s="1206"/>
      <c r="AE378" s="1206"/>
      <c r="AF378" s="1206"/>
      <c r="AG378" s="1210"/>
      <c r="AH378" s="1210"/>
      <c r="AI378" s="1210"/>
      <c r="AJ378" s="1210"/>
      <c r="AK378" s="1206"/>
      <c r="AL378" s="1206"/>
      <c r="AM378" s="1206"/>
      <c r="AN378" s="1206"/>
      <c r="AO378" s="1206"/>
      <c r="AP378" s="1206"/>
      <c r="AQ378" s="1206"/>
      <c r="AR378" s="1206"/>
      <c r="AS378" s="1206"/>
      <c r="AT378" s="1206"/>
      <c r="AU378" s="1206"/>
      <c r="AV378" s="1206"/>
      <c r="AW378" s="1206"/>
      <c r="AX378" s="1206"/>
      <c r="AY378" s="1206"/>
      <c r="AZ378" s="1206"/>
      <c r="BA378" s="1206"/>
      <c r="BB378" s="1206"/>
      <c r="BC378" s="1206"/>
      <c r="BD378" s="1206"/>
      <c r="BE378" s="1206"/>
      <c r="BF378" s="1206"/>
      <c r="BG378" s="1206"/>
      <c r="BH378" s="1206"/>
      <c r="BI378" s="1206"/>
      <c r="BJ378" s="1206"/>
      <c r="BK378" s="1206"/>
      <c r="BL378" s="1206"/>
      <c r="BM378" s="1206"/>
      <c r="BN378" s="1206"/>
      <c r="BO378" s="1206"/>
      <c r="BP378" s="1206"/>
      <c r="BQ378" s="1206"/>
      <c r="BR378" s="1206"/>
      <c r="BS378" s="1206"/>
      <c r="BT378" s="1206"/>
      <c r="BU378" s="1206"/>
      <c r="BV378" s="1206"/>
      <c r="BW378" s="1206"/>
      <c r="BX378" s="1206"/>
      <c r="BY378" s="1206"/>
      <c r="BZ378" s="1206"/>
      <c r="CA378" s="1206"/>
      <c r="CB378" s="1206"/>
      <c r="CC378" s="1206"/>
      <c r="CD378" s="1206"/>
      <c r="CE378" s="1206"/>
      <c r="CF378" s="1206"/>
      <c r="CG378" s="1206"/>
      <c r="CH378" s="1206"/>
      <c r="CI378" s="1206"/>
      <c r="CJ378" s="1206"/>
      <c r="CK378" s="1206"/>
      <c r="CL378" s="1206"/>
      <c r="CM378" s="1206"/>
      <c r="CN378" s="1206"/>
      <c r="CO378" s="1206"/>
      <c r="CP378" s="1206"/>
      <c r="CQ378" s="1206"/>
      <c r="CR378" s="1206"/>
      <c r="CS378" s="1206"/>
      <c r="CT378" s="1206"/>
      <c r="CU378" s="1206"/>
      <c r="CV378" s="1206"/>
      <c r="CW378" s="1206"/>
      <c r="CX378" s="1206"/>
      <c r="CY378" s="1206"/>
      <c r="CZ378" s="1206"/>
      <c r="DA378" s="1206"/>
      <c r="DB378" s="1206"/>
      <c r="DC378" s="1206"/>
      <c r="DD378" s="1206"/>
      <c r="DE378" s="1206"/>
      <c r="DF378" s="1206"/>
      <c r="DG378" s="1206"/>
      <c r="DH378" s="1206"/>
      <c r="DI378" s="1206"/>
      <c r="DJ378" s="1206"/>
      <c r="DK378" s="1206"/>
      <c r="DL378" s="1206"/>
      <c r="DM378" s="1206"/>
      <c r="DN378" s="1206"/>
      <c r="DO378" s="1206"/>
      <c r="DP378" s="1206"/>
      <c r="DQ378" s="1206"/>
    </row>
    <row r="379" spans="3:121" x14ac:dyDescent="0.2">
      <c r="C379" s="1206"/>
      <c r="D379" s="1206"/>
      <c r="E379" s="1206"/>
      <c r="F379" s="1206"/>
      <c r="G379" s="1206"/>
      <c r="H379" s="1206"/>
      <c r="I379" s="1206"/>
      <c r="J379" s="1206"/>
      <c r="K379" s="1206"/>
      <c r="L379" s="1206"/>
      <c r="M379" s="1206"/>
      <c r="N379" s="1206"/>
      <c r="O379" s="1206"/>
      <c r="P379" s="1206"/>
      <c r="Q379" s="1206"/>
      <c r="R379" s="1206"/>
      <c r="S379" s="1206"/>
      <c r="T379" s="1206"/>
      <c r="U379" s="1206"/>
      <c r="V379" s="1206"/>
      <c r="W379" s="1206"/>
      <c r="X379" s="1206"/>
      <c r="Y379" s="1206"/>
      <c r="Z379" s="1206"/>
      <c r="AA379" s="1206"/>
      <c r="AB379" s="1206"/>
      <c r="AC379" s="1206"/>
      <c r="AD379" s="1206"/>
      <c r="AE379" s="1206"/>
      <c r="AF379" s="1206"/>
      <c r="AG379" s="1210"/>
      <c r="AH379" s="1210"/>
      <c r="AI379" s="1210"/>
      <c r="AJ379" s="1210"/>
      <c r="AK379" s="1206"/>
      <c r="AL379" s="1206"/>
      <c r="AM379" s="1206"/>
      <c r="AN379" s="1206"/>
      <c r="AO379" s="1206"/>
      <c r="AP379" s="1206"/>
      <c r="AQ379" s="1206"/>
      <c r="AR379" s="1206"/>
      <c r="AS379" s="1206"/>
      <c r="AT379" s="1206"/>
      <c r="AU379" s="1206"/>
      <c r="AV379" s="1206"/>
      <c r="AW379" s="1206"/>
      <c r="AX379" s="1206"/>
      <c r="AY379" s="1206"/>
      <c r="AZ379" s="1206"/>
      <c r="BA379" s="1206"/>
      <c r="BB379" s="1206"/>
      <c r="BC379" s="1206"/>
      <c r="BD379" s="1206"/>
      <c r="BE379" s="1206"/>
      <c r="BF379" s="1206"/>
      <c r="BG379" s="1206"/>
      <c r="BH379" s="1206"/>
      <c r="BI379" s="1206"/>
      <c r="BJ379" s="1206"/>
      <c r="BK379" s="1206"/>
      <c r="BL379" s="1206"/>
      <c r="BM379" s="1206"/>
      <c r="BN379" s="1206"/>
      <c r="BO379" s="1206"/>
      <c r="BP379" s="1206"/>
      <c r="BQ379" s="1206"/>
      <c r="BR379" s="1206"/>
      <c r="BS379" s="1206"/>
      <c r="BT379" s="1206"/>
      <c r="BU379" s="1206"/>
      <c r="BV379" s="1206"/>
      <c r="BW379" s="1206"/>
      <c r="BX379" s="1206"/>
      <c r="BY379" s="1206"/>
      <c r="BZ379" s="1206"/>
      <c r="CA379" s="1206"/>
      <c r="CB379" s="1206"/>
      <c r="CC379" s="1206"/>
      <c r="CD379" s="1206"/>
      <c r="CE379" s="1206"/>
      <c r="CF379" s="1206"/>
      <c r="CG379" s="1206"/>
      <c r="CH379" s="1206"/>
      <c r="CI379" s="1206"/>
      <c r="CJ379" s="1206"/>
      <c r="CK379" s="1206"/>
      <c r="CL379" s="1206"/>
      <c r="CM379" s="1206"/>
      <c r="CN379" s="1206"/>
      <c r="CO379" s="1206"/>
      <c r="CP379" s="1206"/>
      <c r="CQ379" s="1206"/>
      <c r="CR379" s="1206"/>
      <c r="CS379" s="1206"/>
      <c r="CT379" s="1206"/>
      <c r="CU379" s="1206"/>
      <c r="CV379" s="1206"/>
      <c r="CW379" s="1206"/>
      <c r="CX379" s="1206"/>
      <c r="CY379" s="1206"/>
      <c r="CZ379" s="1206"/>
      <c r="DA379" s="1206"/>
      <c r="DB379" s="1206"/>
      <c r="DC379" s="1206"/>
      <c r="DD379" s="1206"/>
      <c r="DE379" s="1206"/>
      <c r="DF379" s="1206"/>
      <c r="DG379" s="1206"/>
      <c r="DH379" s="1206"/>
      <c r="DI379" s="1206"/>
      <c r="DJ379" s="1206"/>
      <c r="DK379" s="1206"/>
      <c r="DL379" s="1206"/>
      <c r="DM379" s="1206"/>
      <c r="DN379" s="1206"/>
      <c r="DO379" s="1206"/>
      <c r="DP379" s="1206"/>
      <c r="DQ379" s="1206"/>
    </row>
    <row r="380" spans="3:121" x14ac:dyDescent="0.2">
      <c r="C380" s="1206"/>
      <c r="D380" s="1206"/>
      <c r="E380" s="1206"/>
      <c r="F380" s="1206"/>
      <c r="G380" s="1206"/>
      <c r="H380" s="1206"/>
      <c r="I380" s="1206"/>
      <c r="J380" s="1206"/>
      <c r="K380" s="1206"/>
      <c r="L380" s="1206"/>
      <c r="M380" s="1206"/>
      <c r="N380" s="1206"/>
      <c r="O380" s="1206"/>
      <c r="P380" s="1206"/>
      <c r="Q380" s="1206"/>
      <c r="R380" s="1206"/>
      <c r="S380" s="1206"/>
      <c r="T380" s="1206"/>
      <c r="U380" s="1206"/>
      <c r="V380" s="1206"/>
      <c r="W380" s="1206"/>
      <c r="X380" s="1206"/>
      <c r="Y380" s="1206"/>
      <c r="Z380" s="1206"/>
      <c r="AA380" s="1206"/>
      <c r="AB380" s="1206"/>
      <c r="AC380" s="1206"/>
      <c r="AD380" s="1206"/>
      <c r="AE380" s="1206"/>
      <c r="AF380" s="1206"/>
      <c r="AG380" s="1210"/>
      <c r="AH380" s="1210"/>
      <c r="AI380" s="1210"/>
      <c r="AJ380" s="1210"/>
      <c r="AK380" s="1206"/>
      <c r="AL380" s="1206"/>
      <c r="AM380" s="1206"/>
      <c r="AN380" s="1206"/>
      <c r="AO380" s="1206"/>
      <c r="AP380" s="1206"/>
      <c r="AQ380" s="1206"/>
      <c r="AR380" s="1206"/>
      <c r="AS380" s="1206"/>
      <c r="AT380" s="1206"/>
      <c r="AU380" s="1206"/>
      <c r="AV380" s="1206"/>
      <c r="AW380" s="1206"/>
      <c r="AX380" s="1206"/>
      <c r="AY380" s="1206"/>
      <c r="AZ380" s="1206"/>
      <c r="BA380" s="1206"/>
      <c r="BB380" s="1206"/>
      <c r="BC380" s="1206"/>
      <c r="BD380" s="1206"/>
      <c r="BE380" s="1206"/>
      <c r="BF380" s="1206"/>
      <c r="BG380" s="1206"/>
      <c r="BH380" s="1206"/>
      <c r="BI380" s="1206"/>
      <c r="BJ380" s="1206"/>
      <c r="BK380" s="1206"/>
      <c r="BL380" s="1206"/>
      <c r="BM380" s="1206"/>
      <c r="BN380" s="1206"/>
      <c r="BO380" s="1206"/>
      <c r="BP380" s="1206"/>
      <c r="BQ380" s="1206"/>
      <c r="BR380" s="1206"/>
      <c r="BS380" s="1206"/>
      <c r="BT380" s="1206"/>
      <c r="BU380" s="1206"/>
      <c r="BV380" s="1206"/>
      <c r="BW380" s="1206"/>
      <c r="BX380" s="1206"/>
      <c r="BY380" s="1206"/>
      <c r="BZ380" s="1206"/>
      <c r="CA380" s="1206"/>
      <c r="CB380" s="1206"/>
      <c r="CC380" s="1206"/>
      <c r="CD380" s="1206"/>
      <c r="CE380" s="1206"/>
      <c r="CF380" s="1206"/>
      <c r="CG380" s="1206"/>
      <c r="CH380" s="1206"/>
      <c r="CI380" s="1206"/>
      <c r="CJ380" s="1206"/>
      <c r="CK380" s="1206"/>
      <c r="CL380" s="1206"/>
      <c r="CM380" s="1206"/>
      <c r="CN380" s="1206"/>
      <c r="CO380" s="1206"/>
      <c r="CP380" s="1206"/>
      <c r="CQ380" s="1206"/>
      <c r="CR380" s="1206"/>
      <c r="CS380" s="1206"/>
      <c r="CT380" s="1206"/>
      <c r="CU380" s="1206"/>
      <c r="CV380" s="1206"/>
      <c r="CW380" s="1206"/>
      <c r="CX380" s="1206"/>
      <c r="CY380" s="1206"/>
      <c r="CZ380" s="1206"/>
      <c r="DA380" s="1206"/>
      <c r="DB380" s="1206"/>
      <c r="DC380" s="1206"/>
      <c r="DD380" s="1206"/>
      <c r="DE380" s="1206"/>
      <c r="DF380" s="1206"/>
      <c r="DG380" s="1206"/>
      <c r="DH380" s="1206"/>
      <c r="DI380" s="1206"/>
      <c r="DJ380" s="1206"/>
      <c r="DK380" s="1206"/>
      <c r="DL380" s="1206"/>
      <c r="DM380" s="1206"/>
      <c r="DN380" s="1206"/>
      <c r="DO380" s="1206"/>
      <c r="DP380" s="1206"/>
      <c r="DQ380" s="1206"/>
    </row>
    <row r="381" spans="3:121" x14ac:dyDescent="0.2">
      <c r="C381" s="1206"/>
      <c r="D381" s="1206"/>
      <c r="E381" s="1206"/>
      <c r="F381" s="1206"/>
      <c r="G381" s="1206"/>
      <c r="H381" s="1206"/>
      <c r="I381" s="1206"/>
      <c r="J381" s="1206"/>
      <c r="K381" s="1206"/>
      <c r="L381" s="1206"/>
      <c r="M381" s="1206"/>
      <c r="N381" s="1206"/>
      <c r="O381" s="1206"/>
      <c r="P381" s="1206"/>
      <c r="Q381" s="1206"/>
      <c r="R381" s="1206"/>
      <c r="S381" s="1206"/>
      <c r="T381" s="1206"/>
      <c r="U381" s="1206"/>
      <c r="V381" s="1206"/>
      <c r="W381" s="1206"/>
      <c r="X381" s="1206"/>
      <c r="Y381" s="1206"/>
      <c r="Z381" s="1206"/>
      <c r="AA381" s="1206"/>
      <c r="AB381" s="1206"/>
      <c r="AC381" s="1206"/>
      <c r="AD381" s="1206"/>
      <c r="AE381" s="1206"/>
      <c r="AF381" s="1206"/>
      <c r="AG381" s="1210"/>
      <c r="AH381" s="1210"/>
      <c r="AI381" s="1210"/>
      <c r="AJ381" s="1210"/>
      <c r="AK381" s="1206"/>
      <c r="AL381" s="1206"/>
      <c r="AM381" s="1206"/>
      <c r="AN381" s="1206"/>
      <c r="AO381" s="1206"/>
      <c r="AP381" s="1206"/>
      <c r="AQ381" s="1206"/>
      <c r="AR381" s="1206"/>
      <c r="AS381" s="1206"/>
      <c r="AT381" s="1206"/>
      <c r="AU381" s="1206"/>
      <c r="AV381" s="1206"/>
      <c r="AW381" s="1206"/>
      <c r="AX381" s="1206"/>
      <c r="AY381" s="1206"/>
      <c r="AZ381" s="1206"/>
      <c r="BA381" s="1206"/>
      <c r="BB381" s="1206"/>
      <c r="BC381" s="1206"/>
      <c r="BD381" s="1206"/>
      <c r="BE381" s="1206"/>
      <c r="BF381" s="1206"/>
      <c r="BG381" s="1206"/>
      <c r="BH381" s="1206"/>
      <c r="BI381" s="1206"/>
      <c r="BJ381" s="1206"/>
      <c r="BK381" s="1206"/>
      <c r="BL381" s="1206"/>
      <c r="BM381" s="1206"/>
      <c r="BN381" s="1206"/>
      <c r="BO381" s="1206"/>
      <c r="BP381" s="1206"/>
      <c r="BQ381" s="1206"/>
      <c r="BR381" s="1206"/>
      <c r="BS381" s="1206"/>
      <c r="BT381" s="1206"/>
      <c r="BU381" s="1206"/>
      <c r="BV381" s="1206"/>
      <c r="BW381" s="1206"/>
      <c r="BX381" s="1206"/>
      <c r="BY381" s="1206"/>
      <c r="BZ381" s="1206"/>
      <c r="CA381" s="1206"/>
      <c r="CB381" s="1206"/>
      <c r="CC381" s="1206"/>
      <c r="CD381" s="1206"/>
      <c r="CE381" s="1206"/>
      <c r="CF381" s="1206"/>
      <c r="CG381" s="1206"/>
      <c r="CH381" s="1206"/>
      <c r="CI381" s="1206"/>
      <c r="CJ381" s="1206"/>
      <c r="CK381" s="1206"/>
      <c r="CL381" s="1206"/>
      <c r="CM381" s="1206"/>
      <c r="CN381" s="1206"/>
      <c r="CO381" s="1206"/>
      <c r="CP381" s="1206"/>
      <c r="CQ381" s="1206"/>
      <c r="CR381" s="1206"/>
      <c r="CS381" s="1206"/>
      <c r="CT381" s="1206"/>
      <c r="CU381" s="1206"/>
      <c r="CV381" s="1206"/>
      <c r="CW381" s="1206"/>
      <c r="CX381" s="1206"/>
      <c r="CY381" s="1206"/>
      <c r="CZ381" s="1206"/>
      <c r="DA381" s="1206"/>
      <c r="DB381" s="1206"/>
      <c r="DC381" s="1206"/>
      <c r="DD381" s="1206"/>
      <c r="DE381" s="1206"/>
      <c r="DF381" s="1206"/>
      <c r="DG381" s="1206"/>
      <c r="DH381" s="1206"/>
      <c r="DI381" s="1206"/>
      <c r="DJ381" s="1206"/>
      <c r="DK381" s="1206"/>
      <c r="DL381" s="1206"/>
      <c r="DM381" s="1206"/>
      <c r="DN381" s="1206"/>
      <c r="DO381" s="1206"/>
      <c r="DP381" s="1206"/>
      <c r="DQ381" s="1206"/>
    </row>
    <row r="382" spans="3:121" x14ac:dyDescent="0.2">
      <c r="C382" s="1206"/>
      <c r="D382" s="1206"/>
      <c r="E382" s="1206"/>
      <c r="F382" s="1206"/>
      <c r="G382" s="1206"/>
      <c r="H382" s="1206"/>
      <c r="I382" s="1206"/>
      <c r="J382" s="1206"/>
      <c r="K382" s="1206"/>
      <c r="L382" s="1206"/>
      <c r="M382" s="1206"/>
      <c r="N382" s="1206"/>
      <c r="O382" s="1206"/>
      <c r="P382" s="1206"/>
      <c r="Q382" s="1206"/>
      <c r="R382" s="1206"/>
      <c r="S382" s="1206"/>
      <c r="T382" s="1206"/>
      <c r="U382" s="1206"/>
      <c r="V382" s="1206"/>
      <c r="W382" s="1206"/>
      <c r="X382" s="1206"/>
      <c r="Y382" s="1206"/>
      <c r="Z382" s="1206"/>
      <c r="AA382" s="1206"/>
      <c r="AB382" s="1206"/>
      <c r="AC382" s="1206"/>
      <c r="AD382" s="1206"/>
      <c r="AE382" s="1206"/>
      <c r="AF382" s="1206"/>
      <c r="AG382" s="1210"/>
      <c r="AH382" s="1210"/>
      <c r="AI382" s="1210"/>
      <c r="AJ382" s="1210"/>
      <c r="AK382" s="1206"/>
      <c r="AL382" s="1206"/>
      <c r="AM382" s="1206"/>
      <c r="AN382" s="1206"/>
      <c r="AO382" s="1206"/>
      <c r="AP382" s="1206"/>
      <c r="AQ382" s="1206"/>
      <c r="AR382" s="1206"/>
      <c r="AS382" s="1206"/>
      <c r="AT382" s="1206"/>
      <c r="AU382" s="1206"/>
      <c r="AV382" s="1206"/>
      <c r="AW382" s="1206"/>
      <c r="AX382" s="1206"/>
      <c r="AY382" s="1206"/>
      <c r="AZ382" s="1206"/>
      <c r="BA382" s="1206"/>
      <c r="BB382" s="1206"/>
      <c r="BC382" s="1206"/>
      <c r="BD382" s="1206"/>
      <c r="BE382" s="1206"/>
      <c r="BF382" s="1206"/>
      <c r="BG382" s="1206"/>
      <c r="BH382" s="1206"/>
      <c r="BI382" s="1206"/>
      <c r="BJ382" s="1206"/>
      <c r="BK382" s="1206"/>
      <c r="BL382" s="1206"/>
      <c r="BM382" s="1206"/>
      <c r="BN382" s="1206"/>
      <c r="BO382" s="1206"/>
      <c r="BP382" s="1206"/>
      <c r="BQ382" s="1206"/>
      <c r="BR382" s="1206"/>
      <c r="BS382" s="1206"/>
      <c r="BT382" s="1206"/>
      <c r="BU382" s="1206"/>
      <c r="BV382" s="1206"/>
      <c r="BW382" s="1206"/>
      <c r="BX382" s="1206"/>
      <c r="BY382" s="1206"/>
      <c r="BZ382" s="1206"/>
      <c r="CA382" s="1206"/>
      <c r="CB382" s="1206"/>
      <c r="CC382" s="1206"/>
      <c r="CD382" s="1206"/>
      <c r="CE382" s="1206"/>
      <c r="CF382" s="1206"/>
      <c r="CG382" s="1206"/>
      <c r="CH382" s="1206"/>
      <c r="CI382" s="1206"/>
      <c r="CJ382" s="1206"/>
      <c r="CK382" s="1206"/>
      <c r="CL382" s="1206"/>
      <c r="CM382" s="1206"/>
      <c r="CN382" s="1206"/>
      <c r="CO382" s="1206"/>
      <c r="CP382" s="1206"/>
      <c r="CQ382" s="1206"/>
      <c r="CR382" s="1206"/>
      <c r="CS382" s="1206"/>
      <c r="CT382" s="1206"/>
      <c r="CU382" s="1206"/>
      <c r="CV382" s="1206"/>
      <c r="CW382" s="1206"/>
      <c r="CX382" s="1206"/>
      <c r="CY382" s="1206"/>
      <c r="CZ382" s="1206"/>
      <c r="DA382" s="1206"/>
      <c r="DB382" s="1206"/>
      <c r="DC382" s="1206"/>
      <c r="DD382" s="1206"/>
      <c r="DE382" s="1206"/>
      <c r="DF382" s="1206"/>
      <c r="DG382" s="1206"/>
      <c r="DH382" s="1206"/>
      <c r="DI382" s="1206"/>
      <c r="DJ382" s="1206"/>
      <c r="DK382" s="1206"/>
      <c r="DL382" s="1206"/>
      <c r="DM382" s="1206"/>
      <c r="DN382" s="1206"/>
      <c r="DO382" s="1206"/>
      <c r="DP382" s="1206"/>
      <c r="DQ382" s="1206"/>
    </row>
    <row r="383" spans="3:121" x14ac:dyDescent="0.2">
      <c r="C383" s="1206"/>
      <c r="D383" s="1206"/>
      <c r="E383" s="1206"/>
      <c r="F383" s="1206"/>
      <c r="G383" s="1206"/>
      <c r="H383" s="1206"/>
      <c r="I383" s="1206"/>
      <c r="J383" s="1206"/>
      <c r="K383" s="1206"/>
      <c r="L383" s="1206"/>
      <c r="M383" s="1206"/>
      <c r="N383" s="1206"/>
      <c r="O383" s="1206"/>
      <c r="P383" s="1206"/>
      <c r="Q383" s="1206"/>
      <c r="R383" s="1206"/>
      <c r="S383" s="1206"/>
      <c r="T383" s="1206"/>
      <c r="U383" s="1206"/>
      <c r="V383" s="1206"/>
      <c r="W383" s="1206"/>
      <c r="X383" s="1206"/>
      <c r="Y383" s="1206"/>
      <c r="Z383" s="1206"/>
      <c r="AA383" s="1206"/>
      <c r="AB383" s="1206"/>
      <c r="AC383" s="1206"/>
      <c r="AD383" s="1206"/>
      <c r="AE383" s="1206"/>
      <c r="AF383" s="1206"/>
      <c r="AG383" s="1210"/>
      <c r="AH383" s="1210"/>
      <c r="AI383" s="1210"/>
      <c r="AJ383" s="1210"/>
      <c r="AK383" s="1206"/>
      <c r="AL383" s="1206"/>
      <c r="AM383" s="1206"/>
      <c r="AN383" s="1206"/>
      <c r="AO383" s="1206"/>
      <c r="AP383" s="1206"/>
      <c r="AQ383" s="1206"/>
      <c r="AR383" s="1206"/>
      <c r="AS383" s="1206"/>
      <c r="AT383" s="1206"/>
      <c r="AU383" s="1206"/>
      <c r="AV383" s="1206"/>
      <c r="AW383" s="1206"/>
      <c r="AX383" s="1206"/>
      <c r="AY383" s="1206"/>
      <c r="AZ383" s="1206"/>
      <c r="BA383" s="1206"/>
      <c r="BB383" s="1206"/>
      <c r="BC383" s="1206"/>
      <c r="BD383" s="1206"/>
      <c r="BE383" s="1206"/>
      <c r="BF383" s="1206"/>
      <c r="BG383" s="1206"/>
      <c r="BH383" s="1206"/>
      <c r="BI383" s="1206"/>
      <c r="BJ383" s="1206"/>
      <c r="BK383" s="1206"/>
      <c r="BL383" s="1206"/>
      <c r="BM383" s="1206"/>
      <c r="BN383" s="1206"/>
      <c r="BO383" s="1206"/>
      <c r="BP383" s="1206"/>
      <c r="BQ383" s="1206"/>
      <c r="BR383" s="1206"/>
      <c r="BS383" s="1206"/>
      <c r="BT383" s="1206"/>
      <c r="BU383" s="1206"/>
      <c r="BV383" s="1206"/>
      <c r="BW383" s="1206"/>
      <c r="BX383" s="1206"/>
      <c r="BY383" s="1206"/>
      <c r="BZ383" s="1206"/>
      <c r="CA383" s="1206"/>
      <c r="CB383" s="1206"/>
      <c r="CC383" s="1206"/>
      <c r="CD383" s="1206"/>
      <c r="CE383" s="1206"/>
      <c r="CF383" s="1206"/>
      <c r="CG383" s="1206"/>
      <c r="CH383" s="1206"/>
      <c r="CI383" s="1206"/>
      <c r="CJ383" s="1206"/>
      <c r="CK383" s="1206"/>
      <c r="CL383" s="1206"/>
      <c r="CM383" s="1206"/>
      <c r="CN383" s="1206"/>
      <c r="CO383" s="1206"/>
      <c r="CP383" s="1206"/>
      <c r="CQ383" s="1206"/>
      <c r="CR383" s="1206"/>
      <c r="CS383" s="1206"/>
      <c r="CT383" s="1206"/>
      <c r="CU383" s="1206"/>
      <c r="CV383" s="1206"/>
      <c r="CW383" s="1206"/>
      <c r="CX383" s="1206"/>
      <c r="CY383" s="1206"/>
      <c r="CZ383" s="1206"/>
      <c r="DA383" s="1206"/>
      <c r="DB383" s="1206"/>
      <c r="DC383" s="1206"/>
      <c r="DD383" s="1206"/>
      <c r="DE383" s="1206"/>
      <c r="DF383" s="1206"/>
      <c r="DG383" s="1206"/>
      <c r="DH383" s="1206"/>
      <c r="DI383" s="1206"/>
      <c r="DJ383" s="1206"/>
      <c r="DK383" s="1206"/>
      <c r="DL383" s="1206"/>
      <c r="DM383" s="1206"/>
      <c r="DN383" s="1206"/>
      <c r="DO383" s="1206"/>
      <c r="DP383" s="1206"/>
      <c r="DQ383" s="1206"/>
    </row>
    <row r="384" spans="3:121" x14ac:dyDescent="0.2">
      <c r="C384" s="1206"/>
      <c r="D384" s="1206"/>
      <c r="E384" s="1206"/>
      <c r="F384" s="1206"/>
      <c r="G384" s="1206"/>
      <c r="H384" s="1206"/>
      <c r="I384" s="1206"/>
      <c r="J384" s="1206"/>
      <c r="K384" s="1206"/>
      <c r="L384" s="1206"/>
      <c r="M384" s="1206"/>
      <c r="N384" s="1206"/>
      <c r="O384" s="1206"/>
      <c r="P384" s="1206"/>
      <c r="Q384" s="1206"/>
      <c r="R384" s="1206"/>
      <c r="S384" s="1206"/>
      <c r="T384" s="1206"/>
      <c r="U384" s="1206"/>
      <c r="V384" s="1206"/>
      <c r="W384" s="1206"/>
      <c r="X384" s="1206"/>
      <c r="Y384" s="1206"/>
      <c r="Z384" s="1206"/>
      <c r="AA384" s="1206"/>
      <c r="AB384" s="1206"/>
      <c r="AC384" s="1206"/>
      <c r="AD384" s="1206"/>
      <c r="AE384" s="1206"/>
      <c r="AF384" s="1206"/>
      <c r="AG384" s="1210"/>
      <c r="AH384" s="1210"/>
      <c r="AI384" s="1210"/>
      <c r="AJ384" s="1210"/>
      <c r="AK384" s="1206"/>
      <c r="AL384" s="1206"/>
      <c r="AM384" s="1206"/>
      <c r="AN384" s="1206"/>
      <c r="AO384" s="1206"/>
      <c r="AP384" s="1206"/>
      <c r="AQ384" s="1206"/>
      <c r="AR384" s="1206"/>
      <c r="AS384" s="1206"/>
      <c r="AT384" s="1206"/>
      <c r="AU384" s="1206"/>
      <c r="AV384" s="1206"/>
      <c r="AW384" s="1206"/>
      <c r="AX384" s="1206"/>
      <c r="AY384" s="1206"/>
      <c r="AZ384" s="1206"/>
      <c r="BA384" s="1206"/>
      <c r="BB384" s="1206"/>
      <c r="BC384" s="1206"/>
      <c r="BD384" s="1206"/>
      <c r="BE384" s="1206"/>
      <c r="BF384" s="1206"/>
      <c r="BG384" s="1206"/>
      <c r="BH384" s="1206"/>
      <c r="BI384" s="1206"/>
      <c r="BJ384" s="1206"/>
      <c r="BK384" s="1206"/>
      <c r="BL384" s="1206"/>
      <c r="BM384" s="1206"/>
      <c r="BN384" s="1206"/>
      <c r="BO384" s="1206"/>
      <c r="BP384" s="1206"/>
      <c r="BQ384" s="1206"/>
      <c r="BR384" s="1206"/>
      <c r="BS384" s="1206"/>
      <c r="BT384" s="1206"/>
      <c r="BU384" s="1206"/>
      <c r="BV384" s="1206"/>
      <c r="BW384" s="1206"/>
      <c r="BX384" s="1206"/>
      <c r="BY384" s="1206"/>
      <c r="BZ384" s="1206"/>
      <c r="CA384" s="1206"/>
      <c r="CB384" s="1206"/>
      <c r="CC384" s="1206"/>
      <c r="CD384" s="1206"/>
      <c r="CE384" s="1206"/>
      <c r="CF384" s="1206"/>
      <c r="CG384" s="1206"/>
      <c r="CH384" s="1206"/>
      <c r="CI384" s="1206"/>
      <c r="CJ384" s="1206"/>
      <c r="CK384" s="1206"/>
      <c r="CL384" s="1206"/>
      <c r="CM384" s="1206"/>
      <c r="CN384" s="1206"/>
      <c r="CO384" s="1206"/>
      <c r="CP384" s="1206"/>
      <c r="CQ384" s="1206"/>
      <c r="CR384" s="1206"/>
      <c r="CS384" s="1206"/>
      <c r="CT384" s="1206"/>
      <c r="CU384" s="1206"/>
      <c r="CV384" s="1206"/>
      <c r="CW384" s="1206"/>
      <c r="CX384" s="1206"/>
      <c r="CY384" s="1206"/>
      <c r="CZ384" s="1206"/>
      <c r="DA384" s="1206"/>
      <c r="DB384" s="1206"/>
      <c r="DC384" s="1206"/>
      <c r="DD384" s="1206"/>
      <c r="DE384" s="1206"/>
      <c r="DF384" s="1206"/>
      <c r="DG384" s="1206"/>
      <c r="DH384" s="1206"/>
      <c r="DI384" s="1206"/>
      <c r="DJ384" s="1206"/>
      <c r="DK384" s="1206"/>
      <c r="DL384" s="1206"/>
      <c r="DM384" s="1206"/>
      <c r="DN384" s="1206"/>
      <c r="DO384" s="1206"/>
      <c r="DP384" s="1206"/>
      <c r="DQ384" s="1206"/>
    </row>
    <row r="385" spans="3:121" x14ac:dyDescent="0.2">
      <c r="C385" s="1206"/>
      <c r="D385" s="1206"/>
      <c r="E385" s="1206"/>
      <c r="F385" s="1206"/>
      <c r="G385" s="1206"/>
      <c r="H385" s="1206"/>
      <c r="I385" s="1206"/>
      <c r="J385" s="1206"/>
      <c r="K385" s="1206"/>
      <c r="L385" s="1206"/>
      <c r="M385" s="1206"/>
      <c r="N385" s="1206"/>
      <c r="O385" s="1206"/>
      <c r="P385" s="1206"/>
      <c r="Q385" s="1206"/>
      <c r="R385" s="1206"/>
      <c r="S385" s="1206"/>
      <c r="T385" s="1206"/>
      <c r="U385" s="1206"/>
      <c r="V385" s="1206"/>
      <c r="W385" s="1206"/>
      <c r="X385" s="1206"/>
      <c r="Y385" s="1206"/>
      <c r="Z385" s="1206"/>
      <c r="AA385" s="1206"/>
      <c r="AB385" s="1206"/>
      <c r="AC385" s="1206"/>
      <c r="AD385" s="1206"/>
      <c r="AE385" s="1206"/>
      <c r="AF385" s="1206"/>
      <c r="AG385" s="1210"/>
      <c r="AH385" s="1210"/>
      <c r="AI385" s="1210"/>
      <c r="AJ385" s="1210"/>
      <c r="AK385" s="1206"/>
      <c r="AL385" s="1206"/>
      <c r="AM385" s="1206"/>
      <c r="AN385" s="1206"/>
      <c r="AO385" s="1206"/>
      <c r="AP385" s="1206"/>
      <c r="AQ385" s="1206"/>
      <c r="AR385" s="1206"/>
      <c r="AS385" s="1206"/>
      <c r="AT385" s="1206"/>
      <c r="AU385" s="1206"/>
      <c r="AV385" s="1206"/>
      <c r="AW385" s="1206"/>
      <c r="AX385" s="1206"/>
      <c r="AY385" s="1206"/>
      <c r="AZ385" s="1206"/>
      <c r="BA385" s="1206"/>
      <c r="BB385" s="1206"/>
      <c r="BC385" s="1206"/>
      <c r="BD385" s="1206"/>
      <c r="BE385" s="1206"/>
      <c r="BF385" s="1206"/>
      <c r="BG385" s="1206"/>
      <c r="BH385" s="1206"/>
      <c r="BI385" s="1206"/>
      <c r="BJ385" s="1206"/>
      <c r="BK385" s="1206"/>
      <c r="BL385" s="1206"/>
      <c r="BM385" s="1206"/>
      <c r="BN385" s="1206"/>
      <c r="BO385" s="1206"/>
      <c r="BP385" s="1206"/>
      <c r="BQ385" s="1206"/>
      <c r="BR385" s="1206"/>
      <c r="BS385" s="1206"/>
      <c r="BT385" s="1206"/>
      <c r="BU385" s="1206"/>
      <c r="BV385" s="1206"/>
      <c r="BW385" s="1206"/>
      <c r="BX385" s="1206"/>
      <c r="BY385" s="1206"/>
      <c r="BZ385" s="1206"/>
      <c r="CA385" s="1206"/>
      <c r="CB385" s="1206"/>
      <c r="CC385" s="1206"/>
      <c r="CD385" s="1206"/>
      <c r="CE385" s="1206"/>
      <c r="CF385" s="1206"/>
      <c r="CG385" s="1206"/>
      <c r="CH385" s="1206"/>
      <c r="CI385" s="1206"/>
      <c r="CJ385" s="1206"/>
      <c r="CK385" s="1206"/>
      <c r="CL385" s="1206"/>
      <c r="CM385" s="1206"/>
      <c r="CN385" s="1206"/>
      <c r="CO385" s="1206"/>
      <c r="CP385" s="1206"/>
      <c r="CQ385" s="1206"/>
      <c r="CR385" s="1206"/>
      <c r="CS385" s="1206"/>
      <c r="CT385" s="1206"/>
      <c r="CU385" s="1206"/>
      <c r="CV385" s="1206"/>
      <c r="CW385" s="1206"/>
      <c r="CX385" s="1206"/>
      <c r="CY385" s="1206"/>
      <c r="CZ385" s="1206"/>
      <c r="DA385" s="1206"/>
      <c r="DB385" s="1206"/>
      <c r="DC385" s="1206"/>
      <c r="DD385" s="1206"/>
      <c r="DE385" s="1206"/>
      <c r="DF385" s="1206"/>
      <c r="DG385" s="1206"/>
      <c r="DH385" s="1206"/>
      <c r="DI385" s="1206"/>
      <c r="DJ385" s="1206"/>
      <c r="DK385" s="1206"/>
      <c r="DL385" s="1206"/>
      <c r="DM385" s="1206"/>
      <c r="DN385" s="1206"/>
      <c r="DO385" s="1206"/>
      <c r="DP385" s="1206"/>
      <c r="DQ385" s="1206"/>
    </row>
    <row r="386" spans="3:121" x14ac:dyDescent="0.2">
      <c r="C386" s="1206"/>
      <c r="D386" s="1206"/>
      <c r="E386" s="1206"/>
      <c r="F386" s="1206"/>
      <c r="G386" s="1206"/>
      <c r="H386" s="1206"/>
      <c r="I386" s="1206"/>
      <c r="J386" s="1206"/>
      <c r="K386" s="1206"/>
      <c r="L386" s="1206"/>
      <c r="M386" s="1206"/>
      <c r="N386" s="1206"/>
      <c r="O386" s="1206"/>
      <c r="P386" s="1206"/>
      <c r="Q386" s="1206"/>
      <c r="R386" s="1206"/>
      <c r="S386" s="1206"/>
      <c r="T386" s="1206"/>
      <c r="U386" s="1206"/>
      <c r="V386" s="1206"/>
      <c r="W386" s="1206"/>
      <c r="X386" s="1206"/>
      <c r="Y386" s="1206"/>
      <c r="Z386" s="1206"/>
      <c r="AA386" s="1206"/>
      <c r="AB386" s="1206"/>
      <c r="AC386" s="1206"/>
      <c r="AD386" s="1206"/>
      <c r="AE386" s="1206"/>
      <c r="AF386" s="1206"/>
      <c r="AG386" s="1210"/>
      <c r="AH386" s="1210"/>
      <c r="AI386" s="1210"/>
      <c r="AJ386" s="1210"/>
      <c r="AK386" s="1206"/>
      <c r="AL386" s="1206"/>
      <c r="AM386" s="1206"/>
      <c r="AN386" s="1206"/>
      <c r="AO386" s="1206"/>
      <c r="AP386" s="1206"/>
      <c r="AQ386" s="1206"/>
      <c r="AR386" s="1206"/>
      <c r="AS386" s="1206"/>
      <c r="AT386" s="1206"/>
      <c r="AU386" s="1206"/>
      <c r="AV386" s="1206"/>
      <c r="AW386" s="1206"/>
      <c r="AX386" s="1206"/>
      <c r="AY386" s="1206"/>
      <c r="AZ386" s="1206"/>
      <c r="BA386" s="1206"/>
      <c r="BB386" s="1206"/>
      <c r="BC386" s="1206"/>
      <c r="BD386" s="1206"/>
      <c r="BE386" s="1206"/>
      <c r="BF386" s="1206"/>
      <c r="BG386" s="1206"/>
      <c r="BH386" s="1206"/>
      <c r="BI386" s="1206"/>
      <c r="BJ386" s="1206"/>
      <c r="BK386" s="1206"/>
      <c r="BL386" s="1206"/>
      <c r="BM386" s="1206"/>
      <c r="BN386" s="1206"/>
      <c r="BO386" s="1206"/>
      <c r="BP386" s="1206"/>
      <c r="BQ386" s="1206"/>
      <c r="BR386" s="1206"/>
      <c r="BS386" s="1206"/>
      <c r="BT386" s="1206"/>
      <c r="BU386" s="1206"/>
      <c r="BV386" s="1206"/>
      <c r="BW386" s="1206"/>
      <c r="BX386" s="1206"/>
      <c r="BY386" s="1206"/>
      <c r="BZ386" s="1206"/>
      <c r="CA386" s="1206"/>
      <c r="CB386" s="1206"/>
      <c r="CC386" s="1206"/>
      <c r="CD386" s="1206"/>
      <c r="CE386" s="1206"/>
      <c r="CF386" s="1206"/>
      <c r="CG386" s="1206"/>
      <c r="CH386" s="1206"/>
      <c r="CI386" s="1206"/>
      <c r="CJ386" s="1206"/>
      <c r="CK386" s="1206"/>
      <c r="CL386" s="1206"/>
      <c r="CM386" s="1206"/>
      <c r="CN386" s="1206"/>
      <c r="CO386" s="1206"/>
      <c r="CP386" s="1206"/>
      <c r="CQ386" s="1206"/>
      <c r="CR386" s="1206"/>
      <c r="CS386" s="1206"/>
      <c r="CT386" s="1206"/>
      <c r="CU386" s="1206"/>
      <c r="CV386" s="1206"/>
      <c r="CW386" s="1206"/>
      <c r="CX386" s="1206"/>
      <c r="CY386" s="1206"/>
      <c r="CZ386" s="1206"/>
      <c r="DA386" s="1206"/>
      <c r="DB386" s="1206"/>
      <c r="DC386" s="1206"/>
      <c r="DD386" s="1206"/>
      <c r="DE386" s="1206"/>
      <c r="DF386" s="1206"/>
      <c r="DG386" s="1206"/>
      <c r="DH386" s="1206"/>
      <c r="DI386" s="1206"/>
      <c r="DJ386" s="1206"/>
      <c r="DK386" s="1206"/>
      <c r="DL386" s="1206"/>
      <c r="DM386" s="1206"/>
      <c r="DN386" s="1206"/>
      <c r="DO386" s="1206"/>
      <c r="DP386" s="1206"/>
      <c r="DQ386" s="1206"/>
    </row>
    <row r="387" spans="3:121" x14ac:dyDescent="0.2">
      <c r="C387" s="1206"/>
      <c r="D387" s="1206"/>
      <c r="E387" s="1206"/>
      <c r="F387" s="1206"/>
      <c r="G387" s="1206"/>
      <c r="H387" s="1206"/>
      <c r="I387" s="1206"/>
      <c r="J387" s="1206"/>
      <c r="K387" s="1206"/>
      <c r="L387" s="1206"/>
      <c r="M387" s="1206"/>
      <c r="N387" s="1206"/>
      <c r="O387" s="1206"/>
      <c r="P387" s="1206"/>
      <c r="Q387" s="1206"/>
      <c r="R387" s="1206"/>
      <c r="S387" s="1206"/>
      <c r="T387" s="1206"/>
      <c r="U387" s="1206"/>
      <c r="V387" s="1206"/>
      <c r="W387" s="1206"/>
      <c r="X387" s="1206"/>
      <c r="Y387" s="1206"/>
      <c r="Z387" s="1206"/>
      <c r="AA387" s="1206"/>
      <c r="AB387" s="1206"/>
      <c r="AC387" s="1206"/>
      <c r="AD387" s="1206"/>
      <c r="AE387" s="1206"/>
      <c r="AF387" s="1206"/>
      <c r="AG387" s="1210"/>
      <c r="AH387" s="1210"/>
      <c r="AI387" s="1210"/>
      <c r="AJ387" s="1210"/>
      <c r="AK387" s="1206"/>
      <c r="AL387" s="1206"/>
      <c r="AM387" s="1206"/>
      <c r="AN387" s="1206"/>
      <c r="AO387" s="1206"/>
      <c r="AP387" s="1206"/>
      <c r="AQ387" s="1206"/>
      <c r="AR387" s="1206"/>
      <c r="AS387" s="1206"/>
      <c r="AT387" s="1206"/>
      <c r="AU387" s="1206"/>
      <c r="AV387" s="1206"/>
      <c r="AW387" s="1206"/>
      <c r="AX387" s="1206"/>
      <c r="AY387" s="1206"/>
      <c r="AZ387" s="1206"/>
      <c r="BA387" s="1206"/>
      <c r="BB387" s="1206"/>
      <c r="BC387" s="1206"/>
      <c r="BD387" s="1206"/>
      <c r="BE387" s="1206"/>
      <c r="BF387" s="1206"/>
      <c r="BG387" s="1206"/>
      <c r="BH387" s="1206"/>
      <c r="BI387" s="1206"/>
      <c r="BJ387" s="1206"/>
      <c r="BK387" s="1206"/>
      <c r="BL387" s="1206"/>
      <c r="BM387" s="1206"/>
      <c r="BN387" s="1206"/>
      <c r="BO387" s="1206"/>
      <c r="BP387" s="1206"/>
      <c r="BQ387" s="1206"/>
      <c r="BR387" s="1206"/>
      <c r="BS387" s="1206"/>
      <c r="BT387" s="1206"/>
      <c r="BU387" s="1206"/>
      <c r="BV387" s="1206"/>
      <c r="BW387" s="1206"/>
      <c r="BX387" s="1206"/>
      <c r="BY387" s="1206"/>
      <c r="BZ387" s="1206"/>
      <c r="CA387" s="1206"/>
      <c r="CB387" s="1206"/>
      <c r="CC387" s="1206"/>
      <c r="CD387" s="1206"/>
      <c r="CE387" s="1206"/>
      <c r="CF387" s="1206"/>
      <c r="CG387" s="1206"/>
      <c r="CH387" s="1206"/>
      <c r="CI387" s="1206"/>
      <c r="CJ387" s="1206"/>
      <c r="CK387" s="1206"/>
      <c r="CL387" s="1206"/>
      <c r="CM387" s="1206"/>
      <c r="CN387" s="1206"/>
      <c r="CO387" s="1206"/>
      <c r="CP387" s="1206"/>
      <c r="CQ387" s="1206"/>
      <c r="CR387" s="1206"/>
      <c r="CS387" s="1206"/>
      <c r="CT387" s="1206"/>
      <c r="CU387" s="1206"/>
      <c r="CV387" s="1206"/>
      <c r="CW387" s="1206"/>
      <c r="CX387" s="1206"/>
      <c r="CY387" s="1206"/>
      <c r="CZ387" s="1206"/>
      <c r="DA387" s="1206"/>
      <c r="DB387" s="1206"/>
      <c r="DC387" s="1206"/>
      <c r="DD387" s="1206"/>
      <c r="DE387" s="1206"/>
      <c r="DF387" s="1206"/>
      <c r="DG387" s="1206"/>
      <c r="DH387" s="1206"/>
      <c r="DI387" s="1206"/>
      <c r="DJ387" s="1206"/>
      <c r="DK387" s="1206"/>
      <c r="DL387" s="1206"/>
      <c r="DM387" s="1206"/>
      <c r="DN387" s="1206"/>
      <c r="DO387" s="1206"/>
      <c r="DP387" s="1206"/>
      <c r="DQ387" s="1206"/>
    </row>
    <row r="388" spans="3:121" x14ac:dyDescent="0.2">
      <c r="C388" s="1206"/>
      <c r="D388" s="1206"/>
      <c r="E388" s="1206"/>
      <c r="F388" s="1206"/>
      <c r="G388" s="1206"/>
      <c r="H388" s="1206"/>
      <c r="I388" s="1206"/>
      <c r="J388" s="1206"/>
      <c r="K388" s="1206"/>
      <c r="L388" s="1206"/>
      <c r="M388" s="1206"/>
      <c r="N388" s="1206"/>
      <c r="O388" s="1206"/>
      <c r="P388" s="1206"/>
      <c r="Q388" s="1206"/>
      <c r="R388" s="1206"/>
      <c r="S388" s="1206"/>
      <c r="T388" s="1206"/>
      <c r="U388" s="1206"/>
      <c r="V388" s="1206"/>
      <c r="W388" s="1206"/>
      <c r="X388" s="1206"/>
      <c r="Y388" s="1206"/>
      <c r="Z388" s="1206"/>
      <c r="AA388" s="1206"/>
      <c r="AB388" s="1206"/>
      <c r="AC388" s="1206"/>
      <c r="AD388" s="1206"/>
      <c r="AE388" s="1206"/>
      <c r="AF388" s="1206"/>
      <c r="AG388" s="1210"/>
      <c r="AH388" s="1210"/>
      <c r="AI388" s="1210"/>
      <c r="AJ388" s="1210"/>
      <c r="AK388" s="1206"/>
      <c r="AL388" s="1206"/>
      <c r="AM388" s="1206"/>
      <c r="AN388" s="1206"/>
      <c r="AO388" s="1206"/>
      <c r="AP388" s="1206"/>
      <c r="AQ388" s="1206"/>
      <c r="AR388" s="1206"/>
      <c r="AS388" s="1206"/>
      <c r="AT388" s="1206"/>
      <c r="AU388" s="1206"/>
      <c r="AV388" s="1206"/>
      <c r="AW388" s="1206"/>
      <c r="AX388" s="1206"/>
      <c r="AY388" s="1206"/>
      <c r="AZ388" s="1206"/>
      <c r="BA388" s="1206"/>
      <c r="BB388" s="1206"/>
      <c r="BC388" s="1206"/>
      <c r="BD388" s="1206"/>
      <c r="BE388" s="1206"/>
      <c r="BF388" s="1206"/>
      <c r="BG388" s="1206"/>
      <c r="BH388" s="1206"/>
      <c r="BI388" s="1206"/>
      <c r="BJ388" s="1206"/>
      <c r="BK388" s="1206"/>
      <c r="BL388" s="1206"/>
      <c r="BM388" s="1206"/>
      <c r="BN388" s="1206"/>
      <c r="BO388" s="1206"/>
      <c r="BP388" s="1206"/>
      <c r="BQ388" s="1206"/>
      <c r="BR388" s="1206"/>
      <c r="BS388" s="1206"/>
      <c r="BT388" s="1206"/>
      <c r="BU388" s="1206"/>
      <c r="BV388" s="1206"/>
      <c r="BW388" s="1206"/>
      <c r="BX388" s="1206"/>
      <c r="BY388" s="1206"/>
      <c r="BZ388" s="1206"/>
      <c r="CA388" s="1206"/>
      <c r="CB388" s="1206"/>
      <c r="CC388" s="1206"/>
      <c r="CD388" s="1206"/>
      <c r="CE388" s="1206"/>
      <c r="CF388" s="1206"/>
      <c r="CG388" s="1206"/>
      <c r="CH388" s="1206"/>
      <c r="CI388" s="1206"/>
      <c r="CJ388" s="1206"/>
      <c r="CK388" s="1206"/>
      <c r="CL388" s="1206"/>
      <c r="CM388" s="1206"/>
      <c r="CN388" s="1206"/>
      <c r="CO388" s="1206"/>
      <c r="CP388" s="1206"/>
      <c r="CQ388" s="1206"/>
      <c r="CR388" s="1206"/>
      <c r="CS388" s="1206"/>
      <c r="CT388" s="1206"/>
      <c r="CU388" s="1206"/>
      <c r="CV388" s="1206"/>
      <c r="CW388" s="1206"/>
      <c r="CX388" s="1206"/>
      <c r="CY388" s="1206"/>
      <c r="CZ388" s="1206"/>
      <c r="DA388" s="1206"/>
      <c r="DB388" s="1206"/>
      <c r="DC388" s="1206"/>
      <c r="DD388" s="1206"/>
      <c r="DE388" s="1206"/>
      <c r="DF388" s="1206"/>
      <c r="DG388" s="1206"/>
      <c r="DH388" s="1206"/>
      <c r="DI388" s="1206"/>
      <c r="DJ388" s="1206"/>
      <c r="DK388" s="1206"/>
      <c r="DL388" s="1206"/>
      <c r="DM388" s="1206"/>
      <c r="DN388" s="1206"/>
      <c r="DO388" s="1206"/>
      <c r="DP388" s="1206"/>
      <c r="DQ388" s="1206"/>
    </row>
    <row r="389" spans="3:121" x14ac:dyDescent="0.2">
      <c r="C389" s="1206"/>
      <c r="D389" s="1206"/>
      <c r="E389" s="1206"/>
      <c r="F389" s="1206"/>
      <c r="G389" s="1206"/>
      <c r="H389" s="1206"/>
      <c r="I389" s="1206"/>
      <c r="J389" s="1206"/>
      <c r="K389" s="1206"/>
      <c r="L389" s="1206"/>
      <c r="M389" s="1206"/>
      <c r="N389" s="1206"/>
      <c r="O389" s="1206"/>
      <c r="P389" s="1206"/>
      <c r="Q389" s="1206"/>
      <c r="R389" s="1206"/>
      <c r="S389" s="1206"/>
      <c r="T389" s="1206"/>
      <c r="U389" s="1206"/>
      <c r="V389" s="1206"/>
      <c r="W389" s="1206"/>
      <c r="X389" s="1206"/>
      <c r="Y389" s="1206"/>
      <c r="Z389" s="1206"/>
      <c r="AA389" s="1206"/>
      <c r="AB389" s="1206"/>
      <c r="AC389" s="1206"/>
      <c r="AD389" s="1206"/>
      <c r="AE389" s="1206"/>
      <c r="AF389" s="1206"/>
      <c r="AG389" s="1210"/>
      <c r="AH389" s="1210"/>
      <c r="AI389" s="1210"/>
      <c r="AJ389" s="1210"/>
      <c r="AK389" s="1206"/>
      <c r="AL389" s="1206"/>
      <c r="AM389" s="1206"/>
      <c r="AN389" s="1206"/>
      <c r="AO389" s="1206"/>
      <c r="AP389" s="1206"/>
      <c r="AQ389" s="1206"/>
      <c r="AR389" s="1206"/>
      <c r="AS389" s="1206"/>
      <c r="AT389" s="1206"/>
      <c r="AU389" s="1206"/>
      <c r="AV389" s="1206"/>
      <c r="AW389" s="1206"/>
      <c r="AX389" s="1206"/>
      <c r="AY389" s="1206"/>
      <c r="AZ389" s="1206"/>
      <c r="BA389" s="1206"/>
      <c r="BB389" s="1206"/>
      <c r="BC389" s="1206"/>
      <c r="BD389" s="1206"/>
      <c r="BE389" s="1206"/>
      <c r="BF389" s="1206"/>
      <c r="BG389" s="1206"/>
      <c r="BH389" s="1206"/>
      <c r="BI389" s="1206"/>
      <c r="BJ389" s="1206"/>
      <c r="BK389" s="1206"/>
      <c r="BL389" s="1206"/>
      <c r="BM389" s="1206"/>
      <c r="BN389" s="1206"/>
      <c r="BO389" s="1206"/>
      <c r="BP389" s="1206"/>
      <c r="BQ389" s="1206"/>
      <c r="BR389" s="1206"/>
      <c r="BS389" s="1206"/>
      <c r="BT389" s="1206"/>
      <c r="BU389" s="1206"/>
      <c r="BV389" s="1206"/>
      <c r="BW389" s="1206"/>
      <c r="BX389" s="1206"/>
      <c r="BY389" s="1206"/>
      <c r="BZ389" s="1206"/>
      <c r="CA389" s="1206"/>
      <c r="CB389" s="1206"/>
      <c r="CC389" s="1206"/>
      <c r="CD389" s="1206"/>
      <c r="CE389" s="1206"/>
      <c r="CF389" s="1206"/>
      <c r="CG389" s="1206"/>
      <c r="CH389" s="1206"/>
      <c r="CI389" s="1206"/>
      <c r="CJ389" s="1206"/>
      <c r="CK389" s="1206"/>
      <c r="CL389" s="1206"/>
      <c r="CM389" s="1206"/>
      <c r="CN389" s="1206"/>
      <c r="CO389" s="1206"/>
      <c r="CP389" s="1206"/>
      <c r="CQ389" s="1206"/>
      <c r="CR389" s="1206"/>
      <c r="CS389" s="1206"/>
      <c r="CT389" s="1206"/>
      <c r="CU389" s="1206"/>
      <c r="CV389" s="1206"/>
      <c r="CW389" s="1206"/>
      <c r="CX389" s="1206"/>
      <c r="CY389" s="1206"/>
      <c r="CZ389" s="1206"/>
      <c r="DA389" s="1206"/>
      <c r="DB389" s="1206"/>
      <c r="DC389" s="1206"/>
      <c r="DD389" s="1206"/>
      <c r="DE389" s="1206"/>
      <c r="DF389" s="1206"/>
      <c r="DG389" s="1206"/>
      <c r="DH389" s="1206"/>
      <c r="DI389" s="1206"/>
      <c r="DJ389" s="1206"/>
      <c r="DK389" s="1206"/>
      <c r="DL389" s="1206"/>
      <c r="DM389" s="1206"/>
      <c r="DN389" s="1206"/>
      <c r="DO389" s="1206"/>
      <c r="DP389" s="1206"/>
      <c r="DQ389" s="1206"/>
    </row>
    <row r="390" spans="3:121" x14ac:dyDescent="0.2">
      <c r="C390" s="1206"/>
      <c r="D390" s="1206"/>
      <c r="E390" s="1206"/>
      <c r="F390" s="1206"/>
      <c r="G390" s="1206"/>
      <c r="H390" s="1206"/>
      <c r="I390" s="1206"/>
      <c r="J390" s="1206"/>
      <c r="K390" s="1206"/>
      <c r="L390" s="1206"/>
      <c r="M390" s="1206"/>
      <c r="N390" s="1206"/>
      <c r="O390" s="1206"/>
      <c r="P390" s="1206"/>
      <c r="Q390" s="1206"/>
      <c r="R390" s="1206"/>
      <c r="S390" s="1206"/>
      <c r="T390" s="1206"/>
      <c r="U390" s="1206"/>
      <c r="V390" s="1206"/>
      <c r="W390" s="1206"/>
      <c r="X390" s="1206"/>
      <c r="Y390" s="1206"/>
      <c r="Z390" s="1206"/>
      <c r="AA390" s="1206"/>
      <c r="AB390" s="1206"/>
      <c r="AC390" s="1206"/>
      <c r="AD390" s="1206"/>
      <c r="AE390" s="1206"/>
      <c r="AF390" s="1206"/>
      <c r="AG390" s="1210"/>
      <c r="AH390" s="1210"/>
      <c r="AI390" s="1210"/>
      <c r="AJ390" s="1210"/>
      <c r="AK390" s="1206"/>
      <c r="AL390" s="1206"/>
      <c r="AM390" s="1206"/>
      <c r="AN390" s="1206"/>
      <c r="AO390" s="1206"/>
      <c r="AP390" s="1206"/>
      <c r="AQ390" s="1206"/>
      <c r="AR390" s="1206"/>
      <c r="AS390" s="1206"/>
      <c r="AT390" s="1206"/>
      <c r="AU390" s="1206"/>
      <c r="AV390" s="1206"/>
      <c r="AW390" s="1206"/>
      <c r="AX390" s="1206"/>
      <c r="AY390" s="1206"/>
      <c r="AZ390" s="1206"/>
      <c r="BA390" s="1206"/>
      <c r="BB390" s="1206"/>
      <c r="BC390" s="1206"/>
      <c r="BD390" s="1206"/>
      <c r="BE390" s="1206"/>
      <c r="BF390" s="1206"/>
      <c r="BG390" s="1206"/>
      <c r="BH390" s="1206"/>
      <c r="BI390" s="1206"/>
      <c r="BJ390" s="1206"/>
      <c r="BK390" s="1206"/>
      <c r="BL390" s="1206"/>
      <c r="BM390" s="1206"/>
      <c r="BN390" s="1206"/>
      <c r="BO390" s="1206"/>
      <c r="BP390" s="1206"/>
      <c r="BQ390" s="1206"/>
      <c r="BR390" s="1206"/>
      <c r="BS390" s="1206"/>
      <c r="BT390" s="1206"/>
      <c r="BU390" s="1206"/>
      <c r="BV390" s="1206"/>
      <c r="BW390" s="1206"/>
      <c r="BX390" s="1206"/>
      <c r="BY390" s="1206"/>
      <c r="BZ390" s="1206"/>
      <c r="CA390" s="1206"/>
      <c r="CB390" s="1206"/>
      <c r="CC390" s="1206"/>
      <c r="CD390" s="1206"/>
      <c r="CE390" s="1206"/>
      <c r="CF390" s="1206"/>
      <c r="CG390" s="1206"/>
      <c r="CH390" s="1206"/>
      <c r="CI390" s="1206"/>
      <c r="CJ390" s="1206"/>
      <c r="CK390" s="1206"/>
      <c r="CL390" s="1206"/>
      <c r="CM390" s="1206"/>
      <c r="CN390" s="1206"/>
      <c r="CO390" s="1206"/>
      <c r="CP390" s="1206"/>
      <c r="CQ390" s="1206"/>
      <c r="CR390" s="1206"/>
      <c r="CS390" s="1206"/>
      <c r="CT390" s="1206"/>
      <c r="CU390" s="1206"/>
      <c r="CV390" s="1206"/>
      <c r="CW390" s="1206"/>
      <c r="CX390" s="1206"/>
      <c r="CY390" s="1206"/>
      <c r="CZ390" s="1206"/>
      <c r="DA390" s="1206"/>
      <c r="DB390" s="1206"/>
      <c r="DC390" s="1206"/>
      <c r="DD390" s="1206"/>
      <c r="DE390" s="1206"/>
      <c r="DF390" s="1206"/>
      <c r="DG390" s="1206"/>
      <c r="DH390" s="1206"/>
      <c r="DI390" s="1206"/>
      <c r="DJ390" s="1206"/>
      <c r="DK390" s="1206"/>
      <c r="DL390" s="1206"/>
      <c r="DM390" s="1206"/>
      <c r="DN390" s="1206"/>
      <c r="DO390" s="1206"/>
      <c r="DP390" s="1206"/>
      <c r="DQ390" s="1206"/>
    </row>
    <row r="391" spans="3:121" x14ac:dyDescent="0.2">
      <c r="C391" s="1206"/>
      <c r="D391" s="1206"/>
      <c r="E391" s="1206"/>
      <c r="F391" s="1206"/>
      <c r="G391" s="1206"/>
      <c r="H391" s="1206"/>
      <c r="I391" s="1206"/>
      <c r="J391" s="1206"/>
      <c r="K391" s="1206"/>
      <c r="L391" s="1206"/>
      <c r="M391" s="1206"/>
      <c r="N391" s="1206"/>
      <c r="O391" s="1206"/>
      <c r="P391" s="1206"/>
      <c r="Q391" s="1206"/>
      <c r="R391" s="1206"/>
      <c r="S391" s="1206"/>
      <c r="T391" s="1206"/>
      <c r="U391" s="1206"/>
      <c r="V391" s="1206"/>
      <c r="W391" s="1206"/>
      <c r="X391" s="1206"/>
      <c r="Y391" s="1206"/>
      <c r="Z391" s="1206"/>
      <c r="AA391" s="1206"/>
      <c r="AB391" s="1206"/>
      <c r="AC391" s="1206"/>
      <c r="AD391" s="1206"/>
      <c r="AE391" s="1206"/>
      <c r="AF391" s="1206"/>
      <c r="AG391" s="1210"/>
      <c r="AH391" s="1210"/>
      <c r="AI391" s="1210"/>
      <c r="AJ391" s="1210"/>
      <c r="AK391" s="1206"/>
      <c r="AL391" s="1206"/>
      <c r="AM391" s="1206"/>
      <c r="AN391" s="1206"/>
      <c r="AO391" s="1206"/>
      <c r="AP391" s="1206"/>
      <c r="AQ391" s="1206"/>
      <c r="AR391" s="1206"/>
      <c r="AS391" s="1206"/>
      <c r="AT391" s="1206"/>
      <c r="AU391" s="1206"/>
      <c r="AV391" s="1206"/>
      <c r="AW391" s="1206"/>
      <c r="AX391" s="1206"/>
      <c r="AY391" s="1206"/>
      <c r="AZ391" s="1206"/>
      <c r="BA391" s="1206"/>
      <c r="BB391" s="1206"/>
      <c r="BC391" s="1206"/>
      <c r="BD391" s="1206"/>
      <c r="BE391" s="1206"/>
      <c r="BF391" s="1206"/>
      <c r="BG391" s="1206"/>
      <c r="BH391" s="1206"/>
      <c r="BI391" s="1206"/>
      <c r="BJ391" s="1206"/>
      <c r="BK391" s="1206"/>
      <c r="BL391" s="1206"/>
      <c r="BM391" s="1206"/>
      <c r="BN391" s="1206"/>
      <c r="BO391" s="1206"/>
      <c r="BP391" s="1206"/>
      <c r="BQ391" s="1206"/>
      <c r="BR391" s="1206"/>
      <c r="BS391" s="1206"/>
      <c r="BT391" s="1206"/>
      <c r="BU391" s="1206"/>
      <c r="BV391" s="1206"/>
      <c r="BW391" s="1206"/>
      <c r="BX391" s="1206"/>
      <c r="BY391" s="1206"/>
      <c r="BZ391" s="1206"/>
      <c r="CA391" s="1206"/>
      <c r="CB391" s="1206"/>
      <c r="CC391" s="1206"/>
      <c r="CD391" s="1206"/>
      <c r="CE391" s="1206"/>
      <c r="CF391" s="1206"/>
      <c r="CG391" s="1206"/>
      <c r="CH391" s="1206"/>
      <c r="CI391" s="1206"/>
      <c r="CJ391" s="1206"/>
      <c r="CK391" s="1206"/>
      <c r="CL391" s="1206"/>
      <c r="CM391" s="1206"/>
      <c r="CN391" s="1206"/>
      <c r="CO391" s="1206"/>
      <c r="CP391" s="1206"/>
      <c r="CQ391" s="1206"/>
      <c r="CR391" s="1206"/>
      <c r="CS391" s="1206"/>
      <c r="CT391" s="1206"/>
      <c r="CU391" s="1206"/>
      <c r="CV391" s="1206"/>
      <c r="CW391" s="1206"/>
      <c r="CX391" s="1206"/>
      <c r="CY391" s="1206"/>
      <c r="CZ391" s="1206"/>
      <c r="DA391" s="1206"/>
      <c r="DB391" s="1206"/>
      <c r="DC391" s="1206"/>
      <c r="DD391" s="1206"/>
      <c r="DE391" s="1206"/>
      <c r="DF391" s="1206"/>
      <c r="DG391" s="1206"/>
      <c r="DH391" s="1206"/>
      <c r="DI391" s="1206"/>
      <c r="DJ391" s="1206"/>
      <c r="DK391" s="1206"/>
      <c r="DL391" s="1206"/>
      <c r="DM391" s="1206"/>
      <c r="DN391" s="1206"/>
      <c r="DO391" s="1206"/>
      <c r="DP391" s="1206"/>
      <c r="DQ391" s="1206"/>
    </row>
    <row r="392" spans="3:121" x14ac:dyDescent="0.2">
      <c r="C392" s="1206"/>
      <c r="D392" s="1206"/>
      <c r="E392" s="1206"/>
      <c r="F392" s="1206"/>
      <c r="G392" s="1206"/>
      <c r="H392" s="1206"/>
      <c r="I392" s="1206"/>
      <c r="J392" s="1206"/>
      <c r="K392" s="1206"/>
      <c r="L392" s="1206"/>
      <c r="M392" s="1206"/>
      <c r="N392" s="1206"/>
      <c r="O392" s="1206"/>
      <c r="P392" s="1206"/>
      <c r="Q392" s="1206"/>
      <c r="R392" s="1206"/>
      <c r="S392" s="1206"/>
      <c r="T392" s="1206"/>
      <c r="U392" s="1206"/>
      <c r="V392" s="1206"/>
      <c r="W392" s="1206"/>
      <c r="X392" s="1206"/>
      <c r="Y392" s="1206"/>
      <c r="Z392" s="1206"/>
      <c r="AA392" s="1206"/>
      <c r="AB392" s="1206"/>
      <c r="AC392" s="1206"/>
      <c r="AD392" s="1206"/>
      <c r="AE392" s="1206"/>
      <c r="AF392" s="1206"/>
      <c r="AG392" s="1210"/>
      <c r="AH392" s="1210"/>
      <c r="AI392" s="1210"/>
      <c r="AJ392" s="1210"/>
      <c r="AK392" s="1206"/>
      <c r="AL392" s="1206"/>
      <c r="AM392" s="1206"/>
      <c r="AN392" s="1206"/>
      <c r="AO392" s="1206"/>
      <c r="AP392" s="1206"/>
      <c r="AQ392" s="1206"/>
      <c r="AR392" s="1206"/>
      <c r="AS392" s="1206"/>
      <c r="AT392" s="1206"/>
      <c r="AU392" s="1206"/>
      <c r="AV392" s="1206"/>
      <c r="AW392" s="1206"/>
      <c r="AX392" s="1206"/>
      <c r="AY392" s="1206"/>
      <c r="AZ392" s="1206"/>
      <c r="BA392" s="1206"/>
      <c r="BB392" s="1206"/>
      <c r="BC392" s="1206"/>
      <c r="BD392" s="1206"/>
      <c r="BE392" s="1206"/>
      <c r="BF392" s="1206"/>
      <c r="BG392" s="1206"/>
      <c r="BH392" s="1206"/>
      <c r="BI392" s="1206"/>
      <c r="BJ392" s="1206"/>
      <c r="BK392" s="1206"/>
      <c r="BL392" s="1206"/>
      <c r="BM392" s="1206"/>
      <c r="BN392" s="1206"/>
      <c r="BO392" s="1206"/>
      <c r="BP392" s="1206"/>
      <c r="BQ392" s="1206"/>
      <c r="BR392" s="1206"/>
      <c r="BS392" s="1206"/>
      <c r="BT392" s="1206"/>
      <c r="BU392" s="1206"/>
      <c r="BV392" s="1206"/>
      <c r="BW392" s="1206"/>
      <c r="BX392" s="1206"/>
      <c r="BY392" s="1206"/>
      <c r="BZ392" s="1206"/>
      <c r="CA392" s="1206"/>
      <c r="CB392" s="1206"/>
      <c r="CC392" s="1206"/>
      <c r="CD392" s="1206"/>
      <c r="CE392" s="1206"/>
      <c r="CF392" s="1206"/>
      <c r="CG392" s="1206"/>
      <c r="CH392" s="1206"/>
      <c r="CI392" s="1206"/>
      <c r="CJ392" s="1206"/>
      <c r="CK392" s="1206"/>
      <c r="CL392" s="1206"/>
      <c r="CM392" s="1206"/>
      <c r="CN392" s="1206"/>
      <c r="CO392" s="1206"/>
      <c r="CP392" s="1206"/>
      <c r="CQ392" s="1206"/>
      <c r="CR392" s="1206"/>
      <c r="CS392" s="1206"/>
      <c r="CT392" s="1206"/>
      <c r="CU392" s="1206"/>
      <c r="CV392" s="1206"/>
      <c r="CW392" s="1206"/>
      <c r="CX392" s="1206"/>
      <c r="CY392" s="1206"/>
      <c r="CZ392" s="1206"/>
      <c r="DA392" s="1206"/>
      <c r="DB392" s="1206"/>
      <c r="DC392" s="1206"/>
      <c r="DD392" s="1206"/>
      <c r="DE392" s="1206"/>
      <c r="DF392" s="1206"/>
      <c r="DG392" s="1206"/>
      <c r="DH392" s="1206"/>
      <c r="DI392" s="1206"/>
      <c r="DJ392" s="1206"/>
      <c r="DK392" s="1206"/>
      <c r="DL392" s="1206"/>
      <c r="DM392" s="1206"/>
      <c r="DN392" s="1206"/>
      <c r="DO392" s="1206"/>
      <c r="DP392" s="1206"/>
      <c r="DQ392" s="1206"/>
    </row>
    <row r="393" spans="3:121" x14ac:dyDescent="0.2">
      <c r="AG393" s="1210"/>
      <c r="AH393" s="1210"/>
      <c r="AI393" s="1210"/>
      <c r="AJ393" s="1210"/>
    </row>
    <row r="394" spans="3:121" x14ac:dyDescent="0.2">
      <c r="AG394" s="1210"/>
      <c r="AH394" s="1210"/>
      <c r="AI394" s="1210"/>
      <c r="AJ394" s="1210"/>
    </row>
    <row r="395" spans="3:121" x14ac:dyDescent="0.2">
      <c r="AG395" s="1210"/>
      <c r="AH395" s="1210"/>
      <c r="AI395" s="1210"/>
      <c r="AJ395" s="1210"/>
    </row>
    <row r="396" spans="3:121" x14ac:dyDescent="0.2">
      <c r="AG396" s="1210"/>
      <c r="AH396" s="1210"/>
      <c r="AI396" s="1210"/>
      <c r="AJ396" s="1210"/>
    </row>
    <row r="397" spans="3:121" x14ac:dyDescent="0.2">
      <c r="AG397" s="1210"/>
      <c r="AH397" s="1210"/>
      <c r="AI397" s="1210"/>
      <c r="AJ397" s="1210"/>
    </row>
    <row r="398" spans="3:121" x14ac:dyDescent="0.2">
      <c r="AG398" s="1210"/>
      <c r="AH398" s="1210"/>
      <c r="AI398" s="1210"/>
      <c r="AJ398" s="1210"/>
    </row>
    <row r="399" spans="3:121" x14ac:dyDescent="0.2">
      <c r="AG399" s="1210"/>
      <c r="AH399" s="1210"/>
      <c r="AI399" s="1210"/>
      <c r="AJ399" s="1210"/>
    </row>
    <row r="400" spans="3:121" x14ac:dyDescent="0.2">
      <c r="AG400" s="1210"/>
      <c r="AH400" s="1210"/>
      <c r="AI400" s="1210"/>
      <c r="AJ400" s="1210"/>
    </row>
    <row r="401" spans="33:36" x14ac:dyDescent="0.2">
      <c r="AG401" s="1210"/>
      <c r="AH401" s="1210"/>
      <c r="AI401" s="1210"/>
      <c r="AJ401" s="1210"/>
    </row>
    <row r="402" spans="33:36" x14ac:dyDescent="0.2">
      <c r="AG402" s="1210"/>
      <c r="AH402" s="1210"/>
      <c r="AI402" s="1210"/>
      <c r="AJ402" s="1210"/>
    </row>
    <row r="403" spans="33:36" x14ac:dyDescent="0.2">
      <c r="AG403" s="1210"/>
      <c r="AH403" s="1210"/>
      <c r="AI403" s="1210"/>
      <c r="AJ403" s="1210"/>
    </row>
    <row r="404" spans="33:36" x14ac:dyDescent="0.2">
      <c r="AG404" s="1210"/>
      <c r="AH404" s="1210"/>
      <c r="AI404" s="1210"/>
      <c r="AJ404" s="1210"/>
    </row>
    <row r="405" spans="33:36" x14ac:dyDescent="0.2">
      <c r="AG405" s="1210"/>
      <c r="AH405" s="1210"/>
      <c r="AI405" s="1210"/>
      <c r="AJ405" s="1210"/>
    </row>
    <row r="406" spans="33:36" x14ac:dyDescent="0.2">
      <c r="AG406" s="1210"/>
      <c r="AH406" s="1210"/>
      <c r="AI406" s="1210"/>
      <c r="AJ406" s="1210"/>
    </row>
    <row r="407" spans="33:36" x14ac:dyDescent="0.2">
      <c r="AG407" s="1210"/>
      <c r="AH407" s="1210"/>
      <c r="AI407" s="1210"/>
      <c r="AJ407" s="1210"/>
    </row>
    <row r="408" spans="33:36" x14ac:dyDescent="0.2">
      <c r="AG408" s="1210"/>
      <c r="AH408" s="1210"/>
      <c r="AI408" s="1210"/>
      <c r="AJ408" s="1210"/>
    </row>
    <row r="409" spans="33:36" x14ac:dyDescent="0.2">
      <c r="AG409" s="1210"/>
      <c r="AH409" s="1210"/>
      <c r="AI409" s="1210"/>
      <c r="AJ409" s="1210"/>
    </row>
    <row r="410" spans="33:36" x14ac:dyDescent="0.2">
      <c r="AG410" s="1210"/>
      <c r="AH410" s="1210"/>
      <c r="AI410" s="1210"/>
      <c r="AJ410" s="1210"/>
    </row>
    <row r="411" spans="33:36" x14ac:dyDescent="0.2">
      <c r="AG411" s="1210"/>
      <c r="AH411" s="1210"/>
      <c r="AI411" s="1210"/>
      <c r="AJ411" s="1210"/>
    </row>
    <row r="412" spans="33:36" x14ac:dyDescent="0.2">
      <c r="AG412" s="1210"/>
      <c r="AH412" s="1210"/>
      <c r="AI412" s="1210"/>
      <c r="AJ412" s="1210"/>
    </row>
    <row r="413" spans="33:36" x14ac:dyDescent="0.2">
      <c r="AG413" s="1210"/>
      <c r="AH413" s="1210"/>
      <c r="AI413" s="1210"/>
      <c r="AJ413" s="1210"/>
    </row>
    <row r="414" spans="33:36" x14ac:dyDescent="0.2">
      <c r="AG414" s="1210"/>
      <c r="AH414" s="1210"/>
      <c r="AI414" s="1210"/>
      <c r="AJ414" s="1210"/>
    </row>
    <row r="415" spans="33:36" x14ac:dyDescent="0.2">
      <c r="AG415" s="1210"/>
      <c r="AH415" s="1210"/>
      <c r="AI415" s="1210"/>
      <c r="AJ415" s="1210"/>
    </row>
    <row r="416" spans="33:36" x14ac:dyDescent="0.2">
      <c r="AG416" s="1210"/>
      <c r="AH416" s="1210"/>
      <c r="AI416" s="1210"/>
      <c r="AJ416" s="1210"/>
    </row>
    <row r="417" spans="33:36" x14ac:dyDescent="0.2">
      <c r="AG417" s="1210"/>
      <c r="AH417" s="1210"/>
      <c r="AI417" s="1210"/>
      <c r="AJ417" s="1210"/>
    </row>
    <row r="418" spans="33:36" x14ac:dyDescent="0.2">
      <c r="AG418" s="1210"/>
      <c r="AH418" s="1210"/>
      <c r="AI418" s="1210"/>
      <c r="AJ418" s="1210"/>
    </row>
    <row r="419" spans="33:36" x14ac:dyDescent="0.2">
      <c r="AG419" s="1210"/>
      <c r="AH419" s="1210"/>
      <c r="AI419" s="1210"/>
      <c r="AJ419" s="1210"/>
    </row>
    <row r="420" spans="33:36" x14ac:dyDescent="0.2">
      <c r="AG420" s="1210"/>
      <c r="AH420" s="1210"/>
      <c r="AI420" s="1210"/>
      <c r="AJ420" s="1210"/>
    </row>
    <row r="421" spans="33:36" x14ac:dyDescent="0.2">
      <c r="AG421" s="1210"/>
      <c r="AH421" s="1210"/>
      <c r="AI421" s="1210"/>
      <c r="AJ421" s="1210"/>
    </row>
    <row r="422" spans="33:36" x14ac:dyDescent="0.2">
      <c r="AG422" s="1210"/>
      <c r="AH422" s="1210"/>
      <c r="AI422" s="1210"/>
      <c r="AJ422" s="1210"/>
    </row>
    <row r="423" spans="33:36" x14ac:dyDescent="0.2">
      <c r="AG423" s="1210"/>
      <c r="AH423" s="1210"/>
      <c r="AI423" s="1210"/>
      <c r="AJ423" s="1210"/>
    </row>
    <row r="424" spans="33:36" x14ac:dyDescent="0.2">
      <c r="AG424" s="1210"/>
      <c r="AH424" s="1210"/>
      <c r="AI424" s="1210"/>
      <c r="AJ424" s="1210"/>
    </row>
    <row r="425" spans="33:36" x14ac:dyDescent="0.2">
      <c r="AG425" s="1210"/>
      <c r="AH425" s="1210"/>
      <c r="AI425" s="1210"/>
      <c r="AJ425" s="1210"/>
    </row>
    <row r="426" spans="33:36" x14ac:dyDescent="0.2">
      <c r="AG426" s="1210"/>
      <c r="AH426" s="1210"/>
      <c r="AI426" s="1210"/>
      <c r="AJ426" s="1210"/>
    </row>
    <row r="427" spans="33:36" x14ac:dyDescent="0.2">
      <c r="AG427" s="1210"/>
      <c r="AH427" s="1210"/>
      <c r="AI427" s="1210"/>
      <c r="AJ427" s="1210"/>
    </row>
    <row r="428" spans="33:36" x14ac:dyDescent="0.2">
      <c r="AG428" s="1210"/>
      <c r="AH428" s="1210"/>
      <c r="AI428" s="1210"/>
      <c r="AJ428" s="1210"/>
    </row>
    <row r="429" spans="33:36" x14ac:dyDescent="0.2">
      <c r="AG429" s="1210"/>
      <c r="AH429" s="1210"/>
      <c r="AI429" s="1210"/>
      <c r="AJ429" s="1210"/>
    </row>
    <row r="430" spans="33:36" x14ac:dyDescent="0.2">
      <c r="AG430" s="1210"/>
      <c r="AH430" s="1210"/>
      <c r="AI430" s="1210"/>
      <c r="AJ430" s="1210"/>
    </row>
    <row r="431" spans="33:36" x14ac:dyDescent="0.2">
      <c r="AG431" s="1210"/>
      <c r="AH431" s="1210"/>
      <c r="AI431" s="1210"/>
      <c r="AJ431" s="1210"/>
    </row>
    <row r="432" spans="33:36" x14ac:dyDescent="0.2">
      <c r="AG432" s="1210"/>
      <c r="AH432" s="1210"/>
      <c r="AI432" s="1210"/>
      <c r="AJ432" s="1210"/>
    </row>
    <row r="433" spans="33:36" x14ac:dyDescent="0.2">
      <c r="AG433" s="1210"/>
      <c r="AH433" s="1210"/>
      <c r="AI433" s="1210"/>
      <c r="AJ433" s="1210"/>
    </row>
    <row r="434" spans="33:36" x14ac:dyDescent="0.2">
      <c r="AG434" s="1210"/>
      <c r="AH434" s="1210"/>
      <c r="AI434" s="1210"/>
      <c r="AJ434" s="1210"/>
    </row>
    <row r="435" spans="33:36" x14ac:dyDescent="0.2">
      <c r="AG435" s="1210"/>
      <c r="AH435" s="1210"/>
      <c r="AI435" s="1210"/>
      <c r="AJ435" s="1210"/>
    </row>
    <row r="436" spans="33:36" x14ac:dyDescent="0.2">
      <c r="AG436" s="1210"/>
      <c r="AH436" s="1210"/>
      <c r="AI436" s="1210"/>
      <c r="AJ436" s="1210"/>
    </row>
    <row r="437" spans="33:36" x14ac:dyDescent="0.2">
      <c r="AG437" s="1210"/>
      <c r="AH437" s="1210"/>
      <c r="AI437" s="1210"/>
      <c r="AJ437" s="1210"/>
    </row>
    <row r="438" spans="33:36" x14ac:dyDescent="0.2">
      <c r="AG438" s="1210"/>
      <c r="AH438" s="1210"/>
      <c r="AI438" s="1210"/>
      <c r="AJ438" s="1210"/>
    </row>
    <row r="439" spans="33:36" x14ac:dyDescent="0.2">
      <c r="AG439" s="1210"/>
      <c r="AH439" s="1210"/>
      <c r="AI439" s="1210"/>
      <c r="AJ439" s="1210"/>
    </row>
    <row r="440" spans="33:36" x14ac:dyDescent="0.2">
      <c r="AG440" s="1210"/>
      <c r="AH440" s="1210"/>
      <c r="AI440" s="1210"/>
      <c r="AJ440" s="1210"/>
    </row>
    <row r="441" spans="33:36" x14ac:dyDescent="0.2">
      <c r="AG441" s="1210"/>
      <c r="AH441" s="1210"/>
      <c r="AI441" s="1210"/>
      <c r="AJ441" s="1210"/>
    </row>
    <row r="442" spans="33:36" x14ac:dyDescent="0.2">
      <c r="AG442" s="1210"/>
      <c r="AH442" s="1210"/>
      <c r="AI442" s="1210"/>
      <c r="AJ442" s="1210"/>
    </row>
    <row r="443" spans="33:36" x14ac:dyDescent="0.2">
      <c r="AG443" s="1210"/>
      <c r="AH443" s="1210"/>
      <c r="AI443" s="1210"/>
      <c r="AJ443" s="1210"/>
    </row>
    <row r="444" spans="33:36" x14ac:dyDescent="0.2">
      <c r="AG444" s="1210"/>
      <c r="AH444" s="1210"/>
      <c r="AI444" s="1210"/>
      <c r="AJ444" s="1210"/>
    </row>
    <row r="445" spans="33:36" x14ac:dyDescent="0.2">
      <c r="AG445" s="1210"/>
      <c r="AH445" s="1210"/>
      <c r="AI445" s="1210"/>
      <c r="AJ445" s="1210"/>
    </row>
    <row r="446" spans="33:36" x14ac:dyDescent="0.2">
      <c r="AG446" s="1210"/>
      <c r="AH446" s="1210"/>
      <c r="AI446" s="1210"/>
      <c r="AJ446" s="1210"/>
    </row>
    <row r="447" spans="33:36" x14ac:dyDescent="0.2">
      <c r="AG447" s="1210"/>
      <c r="AH447" s="1210"/>
      <c r="AI447" s="1210"/>
      <c r="AJ447" s="1210"/>
    </row>
    <row r="448" spans="33:36" x14ac:dyDescent="0.2">
      <c r="AG448" s="1210"/>
      <c r="AH448" s="1210"/>
      <c r="AI448" s="1210"/>
      <c r="AJ448" s="1210"/>
    </row>
    <row r="449" spans="33:36" x14ac:dyDescent="0.2">
      <c r="AG449" s="1210"/>
      <c r="AH449" s="1210"/>
      <c r="AI449" s="1210"/>
      <c r="AJ449" s="1210"/>
    </row>
    <row r="450" spans="33:36" x14ac:dyDescent="0.2">
      <c r="AG450" s="1210"/>
      <c r="AH450" s="1210"/>
      <c r="AI450" s="1210"/>
      <c r="AJ450" s="1210"/>
    </row>
    <row r="451" spans="33:36" x14ac:dyDescent="0.2">
      <c r="AG451" s="1210"/>
      <c r="AH451" s="1210"/>
      <c r="AI451" s="1210"/>
      <c r="AJ451" s="1210"/>
    </row>
    <row r="452" spans="33:36" x14ac:dyDescent="0.2">
      <c r="AG452" s="1210"/>
      <c r="AH452" s="1210"/>
      <c r="AI452" s="1210"/>
      <c r="AJ452" s="1210"/>
    </row>
    <row r="453" spans="33:36" x14ac:dyDescent="0.2">
      <c r="AG453" s="1210"/>
      <c r="AH453" s="1210"/>
      <c r="AI453" s="1210"/>
      <c r="AJ453" s="1210"/>
    </row>
    <row r="454" spans="33:36" x14ac:dyDescent="0.2">
      <c r="AG454" s="1210"/>
      <c r="AH454" s="1210"/>
      <c r="AI454" s="1210"/>
      <c r="AJ454" s="1210"/>
    </row>
    <row r="455" spans="33:36" x14ac:dyDescent="0.2">
      <c r="AG455" s="1210"/>
      <c r="AH455" s="1210"/>
      <c r="AI455" s="1210"/>
      <c r="AJ455" s="1210"/>
    </row>
    <row r="456" spans="33:36" x14ac:dyDescent="0.2">
      <c r="AG456" s="1210"/>
      <c r="AH456" s="1210"/>
      <c r="AI456" s="1210"/>
      <c r="AJ456" s="1210"/>
    </row>
    <row r="457" spans="33:36" x14ac:dyDescent="0.2">
      <c r="AG457" s="1210"/>
      <c r="AH457" s="1210"/>
      <c r="AI457" s="1210"/>
      <c r="AJ457" s="1210"/>
    </row>
    <row r="458" spans="33:36" x14ac:dyDescent="0.2">
      <c r="AG458" s="1210"/>
      <c r="AH458" s="1210"/>
      <c r="AI458" s="1210"/>
      <c r="AJ458" s="1210"/>
    </row>
    <row r="459" spans="33:36" x14ac:dyDescent="0.2">
      <c r="AG459" s="1210"/>
      <c r="AH459" s="1210"/>
      <c r="AI459" s="1210"/>
      <c r="AJ459" s="1210"/>
    </row>
    <row r="460" spans="33:36" x14ac:dyDescent="0.2">
      <c r="AG460" s="1210"/>
      <c r="AH460" s="1210"/>
      <c r="AI460" s="1210"/>
      <c r="AJ460" s="1210"/>
    </row>
    <row r="461" spans="33:36" x14ac:dyDescent="0.2">
      <c r="AG461" s="1210"/>
      <c r="AH461" s="1210"/>
      <c r="AI461" s="1210"/>
      <c r="AJ461" s="1210"/>
    </row>
    <row r="462" spans="33:36" x14ac:dyDescent="0.2">
      <c r="AG462" s="1210"/>
      <c r="AH462" s="1210"/>
      <c r="AI462" s="1210"/>
      <c r="AJ462" s="1210"/>
    </row>
    <row r="463" spans="33:36" x14ac:dyDescent="0.2">
      <c r="AG463" s="1210"/>
      <c r="AH463" s="1210"/>
      <c r="AI463" s="1210"/>
      <c r="AJ463" s="1210"/>
    </row>
    <row r="464" spans="33:36" x14ac:dyDescent="0.2">
      <c r="AG464" s="1210"/>
      <c r="AH464" s="1210"/>
      <c r="AI464" s="1210"/>
      <c r="AJ464" s="1210"/>
    </row>
    <row r="465" spans="33:36" x14ac:dyDescent="0.2">
      <c r="AG465" s="1210"/>
      <c r="AH465" s="1210"/>
      <c r="AI465" s="1210"/>
      <c r="AJ465" s="1210"/>
    </row>
    <row r="466" spans="33:36" x14ac:dyDescent="0.2">
      <c r="AG466" s="1210"/>
      <c r="AH466" s="1210"/>
      <c r="AI466" s="1210"/>
      <c r="AJ466" s="1210"/>
    </row>
    <row r="467" spans="33:36" x14ac:dyDescent="0.2">
      <c r="AG467" s="1210"/>
      <c r="AH467" s="1210"/>
      <c r="AI467" s="1210"/>
      <c r="AJ467" s="1210"/>
    </row>
    <row r="468" spans="33:36" x14ac:dyDescent="0.2">
      <c r="AG468" s="1210"/>
      <c r="AH468" s="1210"/>
      <c r="AI468" s="1210"/>
      <c r="AJ468" s="1210"/>
    </row>
    <row r="469" spans="33:36" x14ac:dyDescent="0.2">
      <c r="AG469" s="1210"/>
      <c r="AH469" s="1210"/>
      <c r="AI469" s="1210"/>
      <c r="AJ469" s="1210"/>
    </row>
    <row r="470" spans="33:36" x14ac:dyDescent="0.2">
      <c r="AG470" s="1210"/>
      <c r="AH470" s="1210"/>
      <c r="AI470" s="1210"/>
      <c r="AJ470" s="1210"/>
    </row>
    <row r="471" spans="33:36" x14ac:dyDescent="0.2">
      <c r="AG471" s="1210"/>
      <c r="AH471" s="1210"/>
      <c r="AI471" s="1210"/>
      <c r="AJ471" s="1210"/>
    </row>
    <row r="472" spans="33:36" x14ac:dyDescent="0.2">
      <c r="AG472" s="1210"/>
      <c r="AH472" s="1210"/>
      <c r="AI472" s="1210"/>
      <c r="AJ472" s="1210"/>
    </row>
    <row r="473" spans="33:36" x14ac:dyDescent="0.2">
      <c r="AG473" s="1210"/>
      <c r="AH473" s="1210"/>
      <c r="AI473" s="1210"/>
      <c r="AJ473" s="1210"/>
    </row>
    <row r="474" spans="33:36" x14ac:dyDescent="0.2">
      <c r="AG474" s="1210"/>
      <c r="AH474" s="1210"/>
      <c r="AI474" s="1210"/>
      <c r="AJ474" s="1210"/>
    </row>
    <row r="475" spans="33:36" x14ac:dyDescent="0.2">
      <c r="AG475" s="1210"/>
      <c r="AH475" s="1210"/>
      <c r="AI475" s="1210"/>
      <c r="AJ475" s="1210"/>
    </row>
    <row r="476" spans="33:36" x14ac:dyDescent="0.2">
      <c r="AG476" s="1210"/>
      <c r="AH476" s="1210"/>
      <c r="AI476" s="1210"/>
      <c r="AJ476" s="1210"/>
    </row>
    <row r="477" spans="33:36" x14ac:dyDescent="0.2">
      <c r="AG477" s="1210"/>
      <c r="AH477" s="1210"/>
      <c r="AI477" s="1210"/>
      <c r="AJ477" s="1210"/>
    </row>
    <row r="478" spans="33:36" x14ac:dyDescent="0.2">
      <c r="AG478" s="1210"/>
      <c r="AH478" s="1210"/>
      <c r="AI478" s="1210"/>
      <c r="AJ478" s="1210"/>
    </row>
    <row r="479" spans="33:36" x14ac:dyDescent="0.2">
      <c r="AG479" s="1210"/>
      <c r="AH479" s="1210"/>
      <c r="AI479" s="1210"/>
      <c r="AJ479" s="1210"/>
    </row>
    <row r="480" spans="33:36" x14ac:dyDescent="0.2">
      <c r="AG480" s="1210"/>
      <c r="AH480" s="1210"/>
      <c r="AI480" s="1210"/>
      <c r="AJ480" s="1210"/>
    </row>
    <row r="481" spans="33:36" x14ac:dyDescent="0.2">
      <c r="AG481" s="1210"/>
      <c r="AH481" s="1210"/>
      <c r="AI481" s="1210"/>
      <c r="AJ481" s="1210"/>
    </row>
    <row r="482" spans="33:36" x14ac:dyDescent="0.2">
      <c r="AG482" s="1210"/>
      <c r="AH482" s="1210"/>
      <c r="AI482" s="1210"/>
      <c r="AJ482" s="1210"/>
    </row>
    <row r="483" spans="33:36" x14ac:dyDescent="0.2">
      <c r="AG483" s="1210"/>
      <c r="AH483" s="1210"/>
      <c r="AI483" s="1210"/>
      <c r="AJ483" s="1210"/>
    </row>
    <row r="484" spans="33:36" x14ac:dyDescent="0.2">
      <c r="AG484" s="1210"/>
      <c r="AH484" s="1210"/>
      <c r="AI484" s="1210"/>
      <c r="AJ484" s="1210"/>
    </row>
    <row r="485" spans="33:36" x14ac:dyDescent="0.2">
      <c r="AG485" s="1210"/>
      <c r="AH485" s="1210"/>
      <c r="AI485" s="1210"/>
      <c r="AJ485" s="1210"/>
    </row>
    <row r="486" spans="33:36" x14ac:dyDescent="0.2">
      <c r="AG486" s="1210"/>
      <c r="AH486" s="1210"/>
      <c r="AI486" s="1210"/>
      <c r="AJ486" s="1210"/>
    </row>
    <row r="487" spans="33:36" x14ac:dyDescent="0.2">
      <c r="AG487" s="1210"/>
      <c r="AH487" s="1210"/>
      <c r="AI487" s="1210"/>
      <c r="AJ487" s="1210"/>
    </row>
    <row r="488" spans="33:36" x14ac:dyDescent="0.2">
      <c r="AG488" s="1210"/>
      <c r="AH488" s="1210"/>
      <c r="AI488" s="1210"/>
      <c r="AJ488" s="1210"/>
    </row>
    <row r="489" spans="33:36" x14ac:dyDescent="0.2">
      <c r="AG489" s="1210"/>
      <c r="AH489" s="1210"/>
      <c r="AI489" s="1210"/>
      <c r="AJ489" s="1210"/>
    </row>
    <row r="490" spans="33:36" x14ac:dyDescent="0.2">
      <c r="AG490" s="1210"/>
      <c r="AH490" s="1210"/>
      <c r="AI490" s="1210"/>
      <c r="AJ490" s="1210"/>
    </row>
    <row r="491" spans="33:36" x14ac:dyDescent="0.2">
      <c r="AG491" s="1210"/>
      <c r="AH491" s="1210"/>
      <c r="AI491" s="1210"/>
      <c r="AJ491" s="1210"/>
    </row>
    <row r="492" spans="33:36" x14ac:dyDescent="0.2">
      <c r="AG492" s="1210"/>
      <c r="AH492" s="1210"/>
      <c r="AI492" s="1210"/>
      <c r="AJ492" s="1210"/>
    </row>
    <row r="493" spans="33:36" x14ac:dyDescent="0.2">
      <c r="AG493" s="1210"/>
      <c r="AH493" s="1210"/>
      <c r="AI493" s="1210"/>
      <c r="AJ493" s="1210"/>
    </row>
    <row r="494" spans="33:36" x14ac:dyDescent="0.2">
      <c r="AG494" s="1210"/>
      <c r="AH494" s="1210"/>
      <c r="AI494" s="1210"/>
      <c r="AJ494" s="1210"/>
    </row>
    <row r="495" spans="33:36" x14ac:dyDescent="0.2">
      <c r="AG495" s="1210"/>
      <c r="AH495" s="1210"/>
      <c r="AI495" s="1210"/>
      <c r="AJ495" s="1210"/>
    </row>
    <row r="496" spans="33:36" x14ac:dyDescent="0.2">
      <c r="AG496" s="1210"/>
      <c r="AH496" s="1210"/>
      <c r="AI496" s="1210"/>
      <c r="AJ496" s="1210"/>
    </row>
    <row r="497" spans="33:36" x14ac:dyDescent="0.2">
      <c r="AG497" s="1210"/>
      <c r="AH497" s="1210"/>
      <c r="AI497" s="1210"/>
      <c r="AJ497" s="1210"/>
    </row>
    <row r="498" spans="33:36" x14ac:dyDescent="0.2">
      <c r="AG498" s="1210"/>
      <c r="AH498" s="1210"/>
      <c r="AI498" s="1210"/>
      <c r="AJ498" s="1210"/>
    </row>
    <row r="499" spans="33:36" x14ac:dyDescent="0.2">
      <c r="AG499" s="1210"/>
      <c r="AH499" s="1210"/>
      <c r="AI499" s="1210"/>
      <c r="AJ499" s="1210"/>
    </row>
    <row r="500" spans="33:36" x14ac:dyDescent="0.2">
      <c r="AG500" s="1210"/>
      <c r="AH500" s="1210"/>
      <c r="AI500" s="1210"/>
      <c r="AJ500" s="1210"/>
    </row>
    <row r="501" spans="33:36" x14ac:dyDescent="0.2">
      <c r="AG501" s="1210"/>
      <c r="AH501" s="1210"/>
      <c r="AI501" s="1210"/>
      <c r="AJ501" s="1210"/>
    </row>
    <row r="502" spans="33:36" x14ac:dyDescent="0.2">
      <c r="AG502" s="1210"/>
      <c r="AH502" s="1210"/>
      <c r="AI502" s="1210"/>
      <c r="AJ502" s="1210"/>
    </row>
    <row r="503" spans="33:36" x14ac:dyDescent="0.2">
      <c r="AG503" s="1210"/>
      <c r="AH503" s="1210"/>
      <c r="AI503" s="1210"/>
      <c r="AJ503" s="1210"/>
    </row>
    <row r="504" spans="33:36" x14ac:dyDescent="0.2">
      <c r="AG504" s="1210"/>
      <c r="AH504" s="1210"/>
      <c r="AI504" s="1210"/>
      <c r="AJ504" s="1210"/>
    </row>
    <row r="505" spans="33:36" x14ac:dyDescent="0.2">
      <c r="AG505" s="1210"/>
      <c r="AH505" s="1210"/>
      <c r="AI505" s="1210"/>
      <c r="AJ505" s="1210"/>
    </row>
    <row r="506" spans="33:36" x14ac:dyDescent="0.2">
      <c r="AG506" s="1210"/>
      <c r="AH506" s="1210"/>
      <c r="AI506" s="1210"/>
      <c r="AJ506" s="1210"/>
    </row>
    <row r="507" spans="33:36" x14ac:dyDescent="0.2">
      <c r="AG507" s="1210"/>
      <c r="AH507" s="1210"/>
      <c r="AI507" s="1210"/>
      <c r="AJ507" s="1210"/>
    </row>
    <row r="508" spans="33:36" x14ac:dyDescent="0.2">
      <c r="AG508" s="1210"/>
      <c r="AH508" s="1210"/>
      <c r="AI508" s="1210"/>
      <c r="AJ508" s="1210"/>
    </row>
    <row r="509" spans="33:36" x14ac:dyDescent="0.2">
      <c r="AG509" s="1210"/>
      <c r="AH509" s="1210"/>
      <c r="AI509" s="1210"/>
      <c r="AJ509" s="1210"/>
    </row>
    <row r="510" spans="33:36" x14ac:dyDescent="0.2">
      <c r="AG510" s="1210"/>
      <c r="AH510" s="1210"/>
      <c r="AI510" s="1210"/>
      <c r="AJ510" s="1210"/>
    </row>
    <row r="511" spans="33:36" x14ac:dyDescent="0.2">
      <c r="AG511" s="1210"/>
      <c r="AH511" s="1210"/>
      <c r="AI511" s="1210"/>
      <c r="AJ511" s="1210"/>
    </row>
    <row r="512" spans="33:36" x14ac:dyDescent="0.2">
      <c r="AG512" s="1210"/>
      <c r="AH512" s="1210"/>
      <c r="AI512" s="1210"/>
      <c r="AJ512" s="1210"/>
    </row>
    <row r="513" spans="33:36" x14ac:dyDescent="0.2">
      <c r="AG513" s="1210"/>
      <c r="AH513" s="1210"/>
      <c r="AI513" s="1210"/>
      <c r="AJ513" s="1210"/>
    </row>
    <row r="514" spans="33:36" x14ac:dyDescent="0.2">
      <c r="AG514" s="1210"/>
      <c r="AH514" s="1210"/>
      <c r="AI514" s="1210"/>
      <c r="AJ514" s="1210"/>
    </row>
    <row r="515" spans="33:36" x14ac:dyDescent="0.2">
      <c r="AG515" s="1210"/>
      <c r="AH515" s="1210"/>
      <c r="AI515" s="1210"/>
      <c r="AJ515" s="1210"/>
    </row>
    <row r="516" spans="33:36" x14ac:dyDescent="0.2">
      <c r="AG516" s="1210"/>
      <c r="AH516" s="1210"/>
      <c r="AI516" s="1210"/>
      <c r="AJ516" s="1210"/>
    </row>
    <row r="517" spans="33:36" x14ac:dyDescent="0.2">
      <c r="AG517" s="1210"/>
      <c r="AH517" s="1210"/>
      <c r="AI517" s="1210"/>
      <c r="AJ517" s="1210"/>
    </row>
    <row r="518" spans="33:36" x14ac:dyDescent="0.2">
      <c r="AG518" s="1210"/>
      <c r="AH518" s="1210"/>
      <c r="AI518" s="1210"/>
      <c r="AJ518" s="1210"/>
    </row>
    <row r="519" spans="33:36" x14ac:dyDescent="0.2">
      <c r="AG519" s="1210"/>
      <c r="AH519" s="1210"/>
      <c r="AI519" s="1210"/>
      <c r="AJ519" s="1210"/>
    </row>
    <row r="520" spans="33:36" x14ac:dyDescent="0.2">
      <c r="AG520" s="1210"/>
      <c r="AH520" s="1210"/>
      <c r="AI520" s="1210"/>
      <c r="AJ520" s="1210"/>
    </row>
    <row r="521" spans="33:36" x14ac:dyDescent="0.2">
      <c r="AG521" s="1210"/>
      <c r="AH521" s="1210"/>
      <c r="AI521" s="1210"/>
      <c r="AJ521" s="1210"/>
    </row>
    <row r="522" spans="33:36" x14ac:dyDescent="0.2">
      <c r="AG522" s="1210"/>
      <c r="AH522" s="1210"/>
      <c r="AI522" s="1210"/>
      <c r="AJ522" s="1210"/>
    </row>
    <row r="523" spans="33:36" x14ac:dyDescent="0.2">
      <c r="AG523" s="1210"/>
      <c r="AH523" s="1210"/>
      <c r="AI523" s="1210"/>
      <c r="AJ523" s="1210"/>
    </row>
    <row r="524" spans="33:36" x14ac:dyDescent="0.2">
      <c r="AG524" s="1210"/>
      <c r="AH524" s="1210"/>
      <c r="AI524" s="1210"/>
      <c r="AJ524" s="1210"/>
    </row>
    <row r="525" spans="33:36" x14ac:dyDescent="0.2">
      <c r="AG525" s="1210"/>
      <c r="AH525" s="1210"/>
      <c r="AI525" s="1210"/>
      <c r="AJ525" s="1210"/>
    </row>
    <row r="526" spans="33:36" x14ac:dyDescent="0.2">
      <c r="AG526" s="1210"/>
      <c r="AH526" s="1210"/>
      <c r="AI526" s="1210"/>
      <c r="AJ526" s="1210"/>
    </row>
    <row r="527" spans="33:36" x14ac:dyDescent="0.2">
      <c r="AG527" s="1210"/>
      <c r="AH527" s="1210"/>
      <c r="AI527" s="1210"/>
      <c r="AJ527" s="1210"/>
    </row>
    <row r="528" spans="33:36" x14ac:dyDescent="0.2">
      <c r="AG528" s="1210"/>
      <c r="AH528" s="1210"/>
      <c r="AI528" s="1210"/>
      <c r="AJ528" s="1210"/>
    </row>
    <row r="529" spans="33:36" x14ac:dyDescent="0.2">
      <c r="AG529" s="1210"/>
      <c r="AH529" s="1210"/>
      <c r="AI529" s="1210"/>
      <c r="AJ529" s="1210"/>
    </row>
    <row r="530" spans="33:36" x14ac:dyDescent="0.2">
      <c r="AG530" s="1210"/>
      <c r="AH530" s="1210"/>
      <c r="AI530" s="1210"/>
      <c r="AJ530" s="1210"/>
    </row>
    <row r="531" spans="33:36" x14ac:dyDescent="0.2">
      <c r="AG531" s="1210"/>
      <c r="AH531" s="1210"/>
      <c r="AI531" s="1210"/>
      <c r="AJ531" s="1210"/>
    </row>
    <row r="532" spans="33:36" x14ac:dyDescent="0.2">
      <c r="AG532" s="1210"/>
      <c r="AH532" s="1210"/>
      <c r="AI532" s="1210"/>
      <c r="AJ532" s="1210"/>
    </row>
    <row r="533" spans="33:36" x14ac:dyDescent="0.2">
      <c r="AG533" s="1210"/>
      <c r="AH533" s="1210"/>
      <c r="AI533" s="1210"/>
      <c r="AJ533" s="1210"/>
    </row>
    <row r="534" spans="33:36" x14ac:dyDescent="0.2">
      <c r="AG534" s="1210"/>
      <c r="AH534" s="1210"/>
      <c r="AI534" s="1210"/>
      <c r="AJ534" s="1210"/>
    </row>
    <row r="535" spans="33:36" x14ac:dyDescent="0.2">
      <c r="AG535" s="1210"/>
      <c r="AH535" s="1210"/>
      <c r="AI535" s="1210"/>
      <c r="AJ535" s="1210"/>
    </row>
    <row r="536" spans="33:36" x14ac:dyDescent="0.2">
      <c r="AG536" s="1210"/>
      <c r="AH536" s="1210"/>
      <c r="AI536" s="1210"/>
      <c r="AJ536" s="1210"/>
    </row>
    <row r="537" spans="33:36" x14ac:dyDescent="0.2">
      <c r="AG537" s="1210"/>
      <c r="AH537" s="1210"/>
      <c r="AI537" s="1210"/>
      <c r="AJ537" s="1210"/>
    </row>
    <row r="538" spans="33:36" x14ac:dyDescent="0.2">
      <c r="AG538" s="1210"/>
      <c r="AH538" s="1210"/>
      <c r="AI538" s="1210"/>
      <c r="AJ538" s="1210"/>
    </row>
    <row r="539" spans="33:36" x14ac:dyDescent="0.2">
      <c r="AG539" s="1210"/>
      <c r="AH539" s="1210"/>
      <c r="AI539" s="1210"/>
      <c r="AJ539" s="1210"/>
    </row>
    <row r="540" spans="33:36" x14ac:dyDescent="0.2">
      <c r="AG540" s="1210"/>
      <c r="AH540" s="1210"/>
      <c r="AI540" s="1210"/>
      <c r="AJ540" s="1210"/>
    </row>
    <row r="541" spans="33:36" x14ac:dyDescent="0.2">
      <c r="AG541" s="1210"/>
      <c r="AH541" s="1210"/>
      <c r="AI541" s="1210"/>
      <c r="AJ541" s="1210"/>
    </row>
    <row r="542" spans="33:36" x14ac:dyDescent="0.2">
      <c r="AG542" s="1210"/>
      <c r="AH542" s="1210"/>
      <c r="AI542" s="1210"/>
      <c r="AJ542" s="1210"/>
    </row>
    <row r="543" spans="33:36" x14ac:dyDescent="0.2">
      <c r="AG543" s="1210"/>
      <c r="AH543" s="1210"/>
      <c r="AI543" s="1210"/>
      <c r="AJ543" s="1210"/>
    </row>
    <row r="544" spans="33:36" x14ac:dyDescent="0.2">
      <c r="AG544" s="1210"/>
      <c r="AH544" s="1210"/>
      <c r="AI544" s="1210"/>
      <c r="AJ544" s="1210"/>
    </row>
    <row r="545" spans="33:36" x14ac:dyDescent="0.2">
      <c r="AG545" s="1210"/>
      <c r="AH545" s="1210"/>
      <c r="AI545" s="1210"/>
      <c r="AJ545" s="1210"/>
    </row>
    <row r="546" spans="33:36" x14ac:dyDescent="0.2">
      <c r="AG546" s="1210"/>
      <c r="AH546" s="1210"/>
      <c r="AI546" s="1210"/>
      <c r="AJ546" s="1210"/>
    </row>
    <row r="547" spans="33:36" x14ac:dyDescent="0.2">
      <c r="AG547" s="1210"/>
      <c r="AH547" s="1210"/>
      <c r="AI547" s="1210"/>
      <c r="AJ547" s="1210"/>
    </row>
    <row r="548" spans="33:36" x14ac:dyDescent="0.2">
      <c r="AG548" s="1210"/>
      <c r="AH548" s="1210"/>
      <c r="AI548" s="1210"/>
      <c r="AJ548" s="1210"/>
    </row>
    <row r="549" spans="33:36" x14ac:dyDescent="0.2">
      <c r="AG549" s="1210"/>
      <c r="AH549" s="1210"/>
      <c r="AI549" s="1210"/>
      <c r="AJ549" s="1210"/>
    </row>
    <row r="550" spans="33:36" x14ac:dyDescent="0.2">
      <c r="AG550" s="1210"/>
      <c r="AH550" s="1210"/>
      <c r="AI550" s="1210"/>
      <c r="AJ550" s="1210"/>
    </row>
    <row r="551" spans="33:36" x14ac:dyDescent="0.2">
      <c r="AG551" s="1210"/>
      <c r="AH551" s="1210"/>
      <c r="AI551" s="1210"/>
      <c r="AJ551" s="1210"/>
    </row>
    <row r="552" spans="33:36" x14ac:dyDescent="0.2">
      <c r="AG552" s="1210"/>
      <c r="AH552" s="1210"/>
      <c r="AI552" s="1210"/>
      <c r="AJ552" s="1210"/>
    </row>
    <row r="553" spans="33:36" x14ac:dyDescent="0.2">
      <c r="AG553" s="1210"/>
      <c r="AH553" s="1210"/>
      <c r="AI553" s="1210"/>
      <c r="AJ553" s="1210"/>
    </row>
    <row r="554" spans="33:36" x14ac:dyDescent="0.2">
      <c r="AG554" s="1210"/>
      <c r="AH554" s="1210"/>
      <c r="AI554" s="1210"/>
      <c r="AJ554" s="1210"/>
    </row>
    <row r="555" spans="33:36" x14ac:dyDescent="0.2">
      <c r="AG555" s="1210"/>
      <c r="AH555" s="1210"/>
      <c r="AI555" s="1210"/>
      <c r="AJ555" s="1210"/>
    </row>
    <row r="556" spans="33:36" x14ac:dyDescent="0.2">
      <c r="AG556" s="1210"/>
      <c r="AH556" s="1210"/>
      <c r="AI556" s="1210"/>
      <c r="AJ556" s="1210"/>
    </row>
    <row r="557" spans="33:36" x14ac:dyDescent="0.2">
      <c r="AG557" s="1210"/>
      <c r="AH557" s="1210"/>
      <c r="AI557" s="1210"/>
      <c r="AJ557" s="1210"/>
    </row>
    <row r="558" spans="33:36" x14ac:dyDescent="0.2">
      <c r="AG558" s="1210"/>
      <c r="AH558" s="1210"/>
      <c r="AI558" s="1210"/>
      <c r="AJ558" s="1210"/>
    </row>
    <row r="559" spans="33:36" x14ac:dyDescent="0.2">
      <c r="AG559" s="1210"/>
      <c r="AH559" s="1210"/>
      <c r="AI559" s="1210"/>
      <c r="AJ559" s="1210"/>
    </row>
    <row r="560" spans="33:36" x14ac:dyDescent="0.2">
      <c r="AG560" s="1210"/>
      <c r="AH560" s="1210"/>
      <c r="AI560" s="1210"/>
      <c r="AJ560" s="1210"/>
    </row>
    <row r="561" spans="33:36" x14ac:dyDescent="0.2">
      <c r="AG561" s="1210"/>
      <c r="AH561" s="1210"/>
      <c r="AI561" s="1210"/>
      <c r="AJ561" s="1210"/>
    </row>
    <row r="562" spans="33:36" x14ac:dyDescent="0.2">
      <c r="AG562" s="1210"/>
      <c r="AH562" s="1210"/>
      <c r="AI562" s="1210"/>
      <c r="AJ562" s="1210"/>
    </row>
    <row r="563" spans="33:36" x14ac:dyDescent="0.2">
      <c r="AG563" s="1210"/>
      <c r="AH563" s="1210"/>
      <c r="AI563" s="1210"/>
      <c r="AJ563" s="1210"/>
    </row>
    <row r="564" spans="33:36" x14ac:dyDescent="0.2">
      <c r="AG564" s="1210"/>
      <c r="AH564" s="1210"/>
      <c r="AI564" s="1210"/>
      <c r="AJ564" s="1210"/>
    </row>
    <row r="565" spans="33:36" x14ac:dyDescent="0.2">
      <c r="AG565" s="1210"/>
      <c r="AH565" s="1210"/>
      <c r="AI565" s="1210"/>
      <c r="AJ565" s="1210"/>
    </row>
    <row r="566" spans="33:36" x14ac:dyDescent="0.2">
      <c r="AG566" s="1210"/>
      <c r="AH566" s="1210"/>
      <c r="AI566" s="1210"/>
      <c r="AJ566" s="1210"/>
    </row>
    <row r="567" spans="33:36" x14ac:dyDescent="0.2">
      <c r="AG567" s="1210"/>
      <c r="AH567" s="1210"/>
      <c r="AI567" s="1210"/>
      <c r="AJ567" s="1210"/>
    </row>
    <row r="568" spans="33:36" x14ac:dyDescent="0.2">
      <c r="AG568" s="1210"/>
      <c r="AH568" s="1210"/>
      <c r="AI568" s="1210"/>
      <c r="AJ568" s="1210"/>
    </row>
    <row r="569" spans="33:36" x14ac:dyDescent="0.2">
      <c r="AG569" s="1210"/>
      <c r="AH569" s="1210"/>
      <c r="AI569" s="1210"/>
      <c r="AJ569" s="1210"/>
    </row>
    <row r="570" spans="33:36" x14ac:dyDescent="0.2">
      <c r="AG570" s="1210"/>
      <c r="AH570" s="1210"/>
      <c r="AI570" s="1210"/>
      <c r="AJ570" s="1210"/>
    </row>
    <row r="571" spans="33:36" x14ac:dyDescent="0.2">
      <c r="AG571" s="1210"/>
      <c r="AH571" s="1210"/>
      <c r="AI571" s="1210"/>
      <c r="AJ571" s="1210"/>
    </row>
    <row r="572" spans="33:36" x14ac:dyDescent="0.2">
      <c r="AG572" s="1210"/>
      <c r="AH572" s="1210"/>
      <c r="AI572" s="1210"/>
      <c r="AJ572" s="1210"/>
    </row>
    <row r="573" spans="33:36" x14ac:dyDescent="0.2">
      <c r="AG573" s="1210"/>
      <c r="AH573" s="1210"/>
      <c r="AI573" s="1210"/>
      <c r="AJ573" s="1210"/>
    </row>
    <row r="574" spans="33:36" x14ac:dyDescent="0.2">
      <c r="AG574" s="1210"/>
      <c r="AH574" s="1210"/>
      <c r="AI574" s="1210"/>
      <c r="AJ574" s="1210"/>
    </row>
    <row r="575" spans="33:36" x14ac:dyDescent="0.2">
      <c r="AG575" s="1210"/>
      <c r="AH575" s="1210"/>
      <c r="AI575" s="1210"/>
      <c r="AJ575" s="1210"/>
    </row>
    <row r="576" spans="33:36" x14ac:dyDescent="0.2">
      <c r="AG576" s="1210"/>
      <c r="AH576" s="1210"/>
      <c r="AI576" s="1210"/>
      <c r="AJ576" s="1210"/>
    </row>
    <row r="577" spans="33:36" x14ac:dyDescent="0.2">
      <c r="AG577" s="1210"/>
      <c r="AH577" s="1210"/>
      <c r="AI577" s="1210"/>
      <c r="AJ577" s="1210"/>
    </row>
    <row r="578" spans="33:36" x14ac:dyDescent="0.2">
      <c r="AG578" s="1210"/>
      <c r="AH578" s="1210"/>
      <c r="AI578" s="1210"/>
      <c r="AJ578" s="1210"/>
    </row>
    <row r="579" spans="33:36" x14ac:dyDescent="0.2">
      <c r="AG579" s="1210"/>
      <c r="AH579" s="1210"/>
      <c r="AI579" s="1210"/>
      <c r="AJ579" s="1210"/>
    </row>
    <row r="580" spans="33:36" x14ac:dyDescent="0.2">
      <c r="AG580" s="1210"/>
      <c r="AH580" s="1210"/>
      <c r="AI580" s="1210"/>
      <c r="AJ580" s="1210"/>
    </row>
    <row r="581" spans="33:36" x14ac:dyDescent="0.2">
      <c r="AG581" s="1210"/>
      <c r="AH581" s="1210"/>
      <c r="AI581" s="1210"/>
      <c r="AJ581" s="1210"/>
    </row>
    <row r="582" spans="33:36" x14ac:dyDescent="0.2">
      <c r="AG582" s="1210"/>
      <c r="AH582" s="1210"/>
      <c r="AI582" s="1210"/>
      <c r="AJ582" s="1210"/>
    </row>
    <row r="583" spans="33:36" x14ac:dyDescent="0.2">
      <c r="AG583" s="1210"/>
      <c r="AH583" s="1210"/>
      <c r="AI583" s="1210"/>
      <c r="AJ583" s="1210"/>
    </row>
    <row r="584" spans="33:36" x14ac:dyDescent="0.2">
      <c r="AG584" s="1210"/>
      <c r="AH584" s="1210"/>
      <c r="AI584" s="1210"/>
      <c r="AJ584" s="1210"/>
    </row>
    <row r="585" spans="33:36" x14ac:dyDescent="0.2">
      <c r="AG585" s="1210"/>
      <c r="AH585" s="1210"/>
      <c r="AI585" s="1210"/>
      <c r="AJ585" s="1210"/>
    </row>
    <row r="586" spans="33:36" x14ac:dyDescent="0.2">
      <c r="AG586" s="1210"/>
      <c r="AH586" s="1210"/>
      <c r="AI586" s="1210"/>
      <c r="AJ586" s="1210"/>
    </row>
    <row r="587" spans="33:36" x14ac:dyDescent="0.2">
      <c r="AG587" s="1210"/>
      <c r="AH587" s="1210"/>
      <c r="AI587" s="1210"/>
      <c r="AJ587" s="1210"/>
    </row>
    <row r="588" spans="33:36" x14ac:dyDescent="0.2">
      <c r="AG588" s="1210"/>
      <c r="AH588" s="1210"/>
      <c r="AI588" s="1210"/>
      <c r="AJ588" s="1210"/>
    </row>
    <row r="589" spans="33:36" x14ac:dyDescent="0.2">
      <c r="AG589" s="1210"/>
      <c r="AH589" s="1210"/>
      <c r="AI589" s="1210"/>
      <c r="AJ589" s="1210"/>
    </row>
    <row r="590" spans="33:36" x14ac:dyDescent="0.2">
      <c r="AG590" s="1210"/>
      <c r="AH590" s="1210"/>
      <c r="AI590" s="1210"/>
      <c r="AJ590" s="1210"/>
    </row>
    <row r="591" spans="33:36" x14ac:dyDescent="0.2">
      <c r="AG591" s="1210"/>
      <c r="AH591" s="1210"/>
      <c r="AI591" s="1210"/>
      <c r="AJ591" s="1210"/>
    </row>
    <row r="592" spans="33:36" x14ac:dyDescent="0.2">
      <c r="AG592" s="1210"/>
      <c r="AH592" s="1210"/>
      <c r="AI592" s="1210"/>
      <c r="AJ592" s="1210"/>
    </row>
    <row r="593" spans="33:36" x14ac:dyDescent="0.2">
      <c r="AG593" s="1210"/>
      <c r="AH593" s="1210"/>
      <c r="AI593" s="1210"/>
      <c r="AJ593" s="1210"/>
    </row>
    <row r="594" spans="33:36" x14ac:dyDescent="0.2">
      <c r="AG594" s="1210"/>
      <c r="AH594" s="1210"/>
      <c r="AI594" s="1210"/>
      <c r="AJ594" s="1210"/>
    </row>
    <row r="595" spans="33:36" x14ac:dyDescent="0.2">
      <c r="AG595" s="1210"/>
      <c r="AH595" s="1210"/>
      <c r="AI595" s="1210"/>
      <c r="AJ595" s="1210"/>
    </row>
    <row r="596" spans="33:36" x14ac:dyDescent="0.2">
      <c r="AG596" s="1210"/>
      <c r="AH596" s="1210"/>
      <c r="AI596" s="1210"/>
      <c r="AJ596" s="1210"/>
    </row>
    <row r="597" spans="33:36" x14ac:dyDescent="0.2">
      <c r="AG597" s="1210"/>
      <c r="AH597" s="1210"/>
      <c r="AI597" s="1210"/>
      <c r="AJ597" s="1210"/>
    </row>
    <row r="598" spans="33:36" x14ac:dyDescent="0.2">
      <c r="AG598" s="1210"/>
      <c r="AH598" s="1210"/>
      <c r="AI598" s="1210"/>
      <c r="AJ598" s="1210"/>
    </row>
    <row r="599" spans="33:36" x14ac:dyDescent="0.2">
      <c r="AG599" s="1210"/>
      <c r="AH599" s="1210"/>
      <c r="AI599" s="1210"/>
      <c r="AJ599" s="1210"/>
    </row>
    <row r="600" spans="33:36" x14ac:dyDescent="0.2">
      <c r="AG600" s="1210"/>
      <c r="AH600" s="1210"/>
      <c r="AI600" s="1210"/>
      <c r="AJ600" s="1210"/>
    </row>
    <row r="601" spans="33:36" x14ac:dyDescent="0.2">
      <c r="AG601" s="1210"/>
      <c r="AH601" s="1210"/>
      <c r="AI601" s="1210"/>
      <c r="AJ601" s="1210"/>
    </row>
    <row r="602" spans="33:36" x14ac:dyDescent="0.2">
      <c r="AG602" s="1210"/>
      <c r="AH602" s="1210"/>
      <c r="AI602" s="1210"/>
      <c r="AJ602" s="1210"/>
    </row>
    <row r="603" spans="33:36" x14ac:dyDescent="0.2">
      <c r="AG603" s="1210"/>
      <c r="AH603" s="1210"/>
      <c r="AI603" s="1210"/>
      <c r="AJ603" s="1210"/>
    </row>
    <row r="604" spans="33:36" x14ac:dyDescent="0.2">
      <c r="AG604" s="1210"/>
      <c r="AH604" s="1210"/>
      <c r="AI604" s="1210"/>
      <c r="AJ604" s="1210"/>
    </row>
    <row r="605" spans="33:36" x14ac:dyDescent="0.2">
      <c r="AG605" s="1210"/>
      <c r="AH605" s="1210"/>
      <c r="AI605" s="1210"/>
      <c r="AJ605" s="1210"/>
    </row>
    <row r="606" spans="33:36" x14ac:dyDescent="0.2">
      <c r="AG606" s="1210"/>
      <c r="AH606" s="1210"/>
      <c r="AI606" s="1210"/>
      <c r="AJ606" s="1210"/>
    </row>
    <row r="607" spans="33:36" x14ac:dyDescent="0.2">
      <c r="AG607" s="1210"/>
      <c r="AH607" s="1210"/>
      <c r="AI607" s="1210"/>
      <c r="AJ607" s="1210"/>
    </row>
    <row r="608" spans="33:36" x14ac:dyDescent="0.2">
      <c r="AG608" s="1210"/>
      <c r="AH608" s="1210"/>
      <c r="AI608" s="1210"/>
      <c r="AJ608" s="1210"/>
    </row>
    <row r="609" spans="33:36" x14ac:dyDescent="0.2">
      <c r="AG609" s="1210"/>
      <c r="AH609" s="1210"/>
      <c r="AI609" s="1210"/>
      <c r="AJ609" s="1210"/>
    </row>
    <row r="610" spans="33:36" x14ac:dyDescent="0.2">
      <c r="AG610" s="1210"/>
      <c r="AH610" s="1210"/>
      <c r="AI610" s="1210"/>
      <c r="AJ610" s="1210"/>
    </row>
    <row r="611" spans="33:36" x14ac:dyDescent="0.2">
      <c r="AG611" s="1210"/>
      <c r="AH611" s="1210"/>
      <c r="AI611" s="1210"/>
      <c r="AJ611" s="1210"/>
    </row>
    <row r="612" spans="33:36" x14ac:dyDescent="0.2">
      <c r="AG612" s="1210"/>
      <c r="AH612" s="1210"/>
      <c r="AI612" s="1210"/>
      <c r="AJ612" s="1210"/>
    </row>
    <row r="613" spans="33:36" x14ac:dyDescent="0.2">
      <c r="AG613" s="1210"/>
      <c r="AH613" s="1210"/>
      <c r="AI613" s="1210"/>
      <c r="AJ613" s="1210"/>
    </row>
    <row r="614" spans="33:36" x14ac:dyDescent="0.2">
      <c r="AG614" s="1210"/>
      <c r="AH614" s="1210"/>
      <c r="AI614" s="1210"/>
      <c r="AJ614" s="1210"/>
    </row>
    <row r="615" spans="33:36" x14ac:dyDescent="0.2">
      <c r="AG615" s="1210"/>
      <c r="AH615" s="1210"/>
      <c r="AI615" s="1210"/>
      <c r="AJ615" s="1210"/>
    </row>
    <row r="616" spans="33:36" x14ac:dyDescent="0.2">
      <c r="AG616" s="1210"/>
      <c r="AH616" s="1210"/>
      <c r="AI616" s="1210"/>
      <c r="AJ616" s="1210"/>
    </row>
    <row r="617" spans="33:36" x14ac:dyDescent="0.2">
      <c r="AG617" s="1210"/>
      <c r="AH617" s="1210"/>
      <c r="AI617" s="1210"/>
      <c r="AJ617" s="1210"/>
    </row>
    <row r="618" spans="33:36" x14ac:dyDescent="0.2">
      <c r="AG618" s="1210"/>
      <c r="AH618" s="1210"/>
      <c r="AI618" s="1210"/>
      <c r="AJ618" s="1210"/>
    </row>
    <row r="619" spans="33:36" x14ac:dyDescent="0.2">
      <c r="AG619" s="1210"/>
      <c r="AH619" s="1210"/>
      <c r="AI619" s="1210"/>
      <c r="AJ619" s="1210"/>
    </row>
    <row r="620" spans="33:36" x14ac:dyDescent="0.2">
      <c r="AG620" s="1210"/>
      <c r="AH620" s="1210"/>
      <c r="AI620" s="1210"/>
      <c r="AJ620" s="1210"/>
    </row>
    <row r="621" spans="33:36" x14ac:dyDescent="0.2">
      <c r="AG621" s="1210"/>
      <c r="AH621" s="1210"/>
      <c r="AI621" s="1210"/>
      <c r="AJ621" s="1210"/>
    </row>
    <row r="622" spans="33:36" x14ac:dyDescent="0.2">
      <c r="AG622" s="1210"/>
      <c r="AH622" s="1210"/>
      <c r="AI622" s="1210"/>
      <c r="AJ622" s="1210"/>
    </row>
    <row r="623" spans="33:36" x14ac:dyDescent="0.2">
      <c r="AG623" s="1210"/>
      <c r="AH623" s="1210"/>
      <c r="AI623" s="1210"/>
      <c r="AJ623" s="1210"/>
    </row>
    <row r="624" spans="33:36" x14ac:dyDescent="0.2">
      <c r="AG624" s="1210"/>
      <c r="AH624" s="1210"/>
      <c r="AI624" s="1210"/>
      <c r="AJ624" s="1210"/>
    </row>
    <row r="625" spans="33:36" x14ac:dyDescent="0.2">
      <c r="AG625" s="1210"/>
      <c r="AH625" s="1210"/>
      <c r="AI625" s="1210"/>
      <c r="AJ625" s="1210"/>
    </row>
    <row r="626" spans="33:36" x14ac:dyDescent="0.2">
      <c r="AG626" s="1210"/>
      <c r="AH626" s="1210"/>
      <c r="AI626" s="1210"/>
      <c r="AJ626" s="1210"/>
    </row>
    <row r="627" spans="33:36" x14ac:dyDescent="0.2">
      <c r="AG627" s="1210"/>
      <c r="AH627" s="1210"/>
      <c r="AI627" s="1210"/>
      <c r="AJ627" s="1210"/>
    </row>
    <row r="628" spans="33:36" x14ac:dyDescent="0.2">
      <c r="AG628" s="1210"/>
      <c r="AH628" s="1210"/>
      <c r="AI628" s="1210"/>
      <c r="AJ628" s="1210"/>
    </row>
    <row r="629" spans="33:36" x14ac:dyDescent="0.2">
      <c r="AG629" s="1210"/>
      <c r="AH629" s="1210"/>
      <c r="AI629" s="1210"/>
      <c r="AJ629" s="1210"/>
    </row>
    <row r="630" spans="33:36" x14ac:dyDescent="0.2">
      <c r="AG630" s="1210"/>
      <c r="AH630" s="1210"/>
      <c r="AI630" s="1210"/>
      <c r="AJ630" s="1210"/>
    </row>
    <row r="631" spans="33:36" x14ac:dyDescent="0.2">
      <c r="AG631" s="1210"/>
      <c r="AH631" s="1210"/>
      <c r="AI631" s="1210"/>
      <c r="AJ631" s="1210"/>
    </row>
    <row r="632" spans="33:36" x14ac:dyDescent="0.2">
      <c r="AG632" s="1210"/>
      <c r="AH632" s="1210"/>
      <c r="AI632" s="1210"/>
      <c r="AJ632" s="1210"/>
    </row>
    <row r="633" spans="33:36" x14ac:dyDescent="0.2">
      <c r="AG633" s="1210"/>
      <c r="AH633" s="1210"/>
      <c r="AI633" s="1210"/>
      <c r="AJ633" s="1210"/>
    </row>
    <row r="634" spans="33:36" x14ac:dyDescent="0.2">
      <c r="AG634" s="1210"/>
      <c r="AH634" s="1210"/>
      <c r="AI634" s="1210"/>
      <c r="AJ634" s="1210"/>
    </row>
    <row r="635" spans="33:36" x14ac:dyDescent="0.2">
      <c r="AG635" s="1210"/>
      <c r="AH635" s="1210"/>
      <c r="AI635" s="1210"/>
      <c r="AJ635" s="1210"/>
    </row>
    <row r="636" spans="33:36" x14ac:dyDescent="0.2">
      <c r="AG636" s="1210"/>
      <c r="AH636" s="1210"/>
      <c r="AI636" s="1210"/>
      <c r="AJ636" s="1210"/>
    </row>
    <row r="637" spans="33:36" x14ac:dyDescent="0.2">
      <c r="AG637" s="1210"/>
      <c r="AH637" s="1210"/>
      <c r="AI637" s="1210"/>
      <c r="AJ637" s="1210"/>
    </row>
    <row r="638" spans="33:36" x14ac:dyDescent="0.2">
      <c r="AG638" s="1210"/>
      <c r="AH638" s="1210"/>
      <c r="AI638" s="1210"/>
      <c r="AJ638" s="1210"/>
    </row>
    <row r="639" spans="33:36" x14ac:dyDescent="0.2">
      <c r="AG639" s="1210"/>
      <c r="AH639" s="1210"/>
      <c r="AI639" s="1210"/>
      <c r="AJ639" s="1210"/>
    </row>
    <row r="640" spans="33:36" x14ac:dyDescent="0.2">
      <c r="AG640" s="1210"/>
      <c r="AH640" s="1210"/>
      <c r="AI640" s="1210"/>
      <c r="AJ640" s="1210"/>
    </row>
    <row r="641" spans="33:36" x14ac:dyDescent="0.2">
      <c r="AG641" s="1210"/>
      <c r="AH641" s="1210"/>
      <c r="AI641" s="1210"/>
      <c r="AJ641" s="1210"/>
    </row>
    <row r="642" spans="33:36" x14ac:dyDescent="0.2">
      <c r="AG642" s="1210"/>
      <c r="AH642" s="1210"/>
      <c r="AI642" s="1210"/>
      <c r="AJ642" s="1210"/>
    </row>
    <row r="643" spans="33:36" x14ac:dyDescent="0.2">
      <c r="AG643" s="1210"/>
      <c r="AH643" s="1210"/>
      <c r="AI643" s="1210"/>
      <c r="AJ643" s="1210"/>
    </row>
    <row r="644" spans="33:36" x14ac:dyDescent="0.2">
      <c r="AG644" s="1210"/>
      <c r="AH644" s="1210"/>
      <c r="AI644" s="1210"/>
      <c r="AJ644" s="1210"/>
    </row>
    <row r="645" spans="33:36" x14ac:dyDescent="0.2">
      <c r="AG645" s="1210"/>
      <c r="AH645" s="1210"/>
      <c r="AI645" s="1210"/>
      <c r="AJ645" s="1210"/>
    </row>
    <row r="646" spans="33:36" x14ac:dyDescent="0.2">
      <c r="AG646" s="1210"/>
      <c r="AH646" s="1210"/>
      <c r="AI646" s="1210"/>
      <c r="AJ646" s="1210"/>
    </row>
    <row r="647" spans="33:36" x14ac:dyDescent="0.2">
      <c r="AG647" s="1210"/>
      <c r="AH647" s="1210"/>
      <c r="AI647" s="1210"/>
      <c r="AJ647" s="1210"/>
    </row>
    <row r="648" spans="33:36" x14ac:dyDescent="0.2">
      <c r="AG648" s="1210"/>
      <c r="AH648" s="1210"/>
      <c r="AI648" s="1210"/>
      <c r="AJ648" s="1210"/>
    </row>
    <row r="649" spans="33:36" x14ac:dyDescent="0.2">
      <c r="AG649" s="1210"/>
      <c r="AH649" s="1210"/>
      <c r="AI649" s="1210"/>
      <c r="AJ649" s="1210"/>
    </row>
    <row r="650" spans="33:36" x14ac:dyDescent="0.2">
      <c r="AG650" s="1210"/>
      <c r="AH650" s="1210"/>
      <c r="AI650" s="1210"/>
      <c r="AJ650" s="1210"/>
    </row>
    <row r="651" spans="33:36" x14ac:dyDescent="0.2">
      <c r="AG651" s="1210"/>
      <c r="AH651" s="1210"/>
      <c r="AI651" s="1210"/>
      <c r="AJ651" s="1210"/>
    </row>
    <row r="652" spans="33:36" x14ac:dyDescent="0.2">
      <c r="AG652" s="1210"/>
      <c r="AH652" s="1210"/>
      <c r="AI652" s="1210"/>
      <c r="AJ652" s="1210"/>
    </row>
    <row r="653" spans="33:36" x14ac:dyDescent="0.2">
      <c r="AG653" s="1210"/>
      <c r="AH653" s="1210"/>
      <c r="AI653" s="1210"/>
      <c r="AJ653" s="1210"/>
    </row>
    <row r="654" spans="33:36" x14ac:dyDescent="0.2">
      <c r="AG654" s="1210"/>
      <c r="AH654" s="1210"/>
      <c r="AI654" s="1210"/>
      <c r="AJ654" s="1210"/>
    </row>
    <row r="655" spans="33:36" x14ac:dyDescent="0.2">
      <c r="AG655" s="1210"/>
      <c r="AH655" s="1210"/>
      <c r="AI655" s="1210"/>
      <c r="AJ655" s="1210"/>
    </row>
    <row r="656" spans="33:36" x14ac:dyDescent="0.2">
      <c r="AG656" s="1210"/>
      <c r="AH656" s="1210"/>
      <c r="AI656" s="1210"/>
      <c r="AJ656" s="1210"/>
    </row>
    <row r="657" spans="33:36" x14ac:dyDescent="0.2">
      <c r="AG657" s="1210"/>
      <c r="AH657" s="1210"/>
      <c r="AI657" s="1210"/>
      <c r="AJ657" s="1210"/>
    </row>
    <row r="658" spans="33:36" x14ac:dyDescent="0.2">
      <c r="AG658" s="1210"/>
      <c r="AH658" s="1210"/>
      <c r="AI658" s="1210"/>
      <c r="AJ658" s="1210"/>
    </row>
    <row r="659" spans="33:36" x14ac:dyDescent="0.2">
      <c r="AG659" s="1210"/>
      <c r="AH659" s="1210"/>
      <c r="AI659" s="1210"/>
      <c r="AJ659" s="1210"/>
    </row>
    <row r="660" spans="33:36" x14ac:dyDescent="0.2">
      <c r="AG660" s="1210"/>
      <c r="AH660" s="1210"/>
      <c r="AI660" s="1210"/>
      <c r="AJ660" s="1210"/>
    </row>
    <row r="661" spans="33:36" x14ac:dyDescent="0.2">
      <c r="AG661" s="1210"/>
      <c r="AH661" s="1210"/>
      <c r="AI661" s="1210"/>
      <c r="AJ661" s="1210"/>
    </row>
    <row r="662" spans="33:36" x14ac:dyDescent="0.2">
      <c r="AG662" s="1210"/>
      <c r="AH662" s="1210"/>
      <c r="AI662" s="1210"/>
      <c r="AJ662" s="1210"/>
    </row>
    <row r="663" spans="33:36" x14ac:dyDescent="0.2">
      <c r="AG663" s="1210"/>
      <c r="AH663" s="1210"/>
      <c r="AI663" s="1210"/>
      <c r="AJ663" s="1210"/>
    </row>
    <row r="664" spans="33:36" x14ac:dyDescent="0.2">
      <c r="AG664" s="1210"/>
      <c r="AH664" s="1210"/>
      <c r="AI664" s="1210"/>
      <c r="AJ664" s="1210"/>
    </row>
    <row r="665" spans="33:36" x14ac:dyDescent="0.2">
      <c r="AG665" s="1210"/>
      <c r="AH665" s="1210"/>
      <c r="AI665" s="1210"/>
      <c r="AJ665" s="1210"/>
    </row>
    <row r="666" spans="33:36" x14ac:dyDescent="0.2">
      <c r="AG666" s="1210"/>
      <c r="AH666" s="1210"/>
      <c r="AI666" s="1210"/>
      <c r="AJ666" s="1210"/>
    </row>
    <row r="667" spans="33:36" x14ac:dyDescent="0.2">
      <c r="AG667" s="1210"/>
      <c r="AH667" s="1210"/>
      <c r="AI667" s="1210"/>
      <c r="AJ667" s="1210"/>
    </row>
    <row r="668" spans="33:36" x14ac:dyDescent="0.2">
      <c r="AG668" s="1210"/>
      <c r="AH668" s="1210"/>
      <c r="AI668" s="1210"/>
      <c r="AJ668" s="1210"/>
    </row>
    <row r="669" spans="33:36" x14ac:dyDescent="0.2">
      <c r="AG669" s="1210"/>
      <c r="AH669" s="1210"/>
      <c r="AI669" s="1210"/>
      <c r="AJ669" s="1210"/>
    </row>
    <row r="670" spans="33:36" x14ac:dyDescent="0.2">
      <c r="AG670" s="1210"/>
      <c r="AH670" s="1210"/>
      <c r="AI670" s="1210"/>
      <c r="AJ670" s="1210"/>
    </row>
    <row r="671" spans="33:36" x14ac:dyDescent="0.2">
      <c r="AG671" s="1210"/>
      <c r="AH671" s="1210"/>
      <c r="AI671" s="1210"/>
      <c r="AJ671" s="1210"/>
    </row>
    <row r="672" spans="33:36" x14ac:dyDescent="0.2">
      <c r="AG672" s="1210"/>
      <c r="AH672" s="1210"/>
      <c r="AI672" s="1210"/>
      <c r="AJ672" s="1210"/>
    </row>
    <row r="673" spans="33:36" x14ac:dyDescent="0.2">
      <c r="AG673" s="1210"/>
      <c r="AH673" s="1210"/>
      <c r="AI673" s="1210"/>
      <c r="AJ673" s="1210"/>
    </row>
    <row r="674" spans="33:36" x14ac:dyDescent="0.2">
      <c r="AG674" s="1210"/>
      <c r="AH674" s="1210"/>
      <c r="AI674" s="1210"/>
      <c r="AJ674" s="1210"/>
    </row>
    <row r="675" spans="33:36" x14ac:dyDescent="0.2">
      <c r="AG675" s="1210"/>
      <c r="AH675" s="1210"/>
      <c r="AI675" s="1210"/>
      <c r="AJ675" s="1210"/>
    </row>
    <row r="676" spans="33:36" x14ac:dyDescent="0.2">
      <c r="AG676" s="1210"/>
      <c r="AH676" s="1210"/>
      <c r="AI676" s="1210"/>
      <c r="AJ676" s="1210"/>
    </row>
    <row r="677" spans="33:36" x14ac:dyDescent="0.2">
      <c r="AG677" s="1210"/>
      <c r="AH677" s="1210"/>
      <c r="AI677" s="1210"/>
      <c r="AJ677" s="1210"/>
    </row>
    <row r="678" spans="33:36" x14ac:dyDescent="0.2">
      <c r="AG678" s="1210"/>
      <c r="AH678" s="1210"/>
      <c r="AI678" s="1210"/>
      <c r="AJ678" s="1210"/>
    </row>
    <row r="679" spans="33:36" x14ac:dyDescent="0.2">
      <c r="AG679" s="1210"/>
      <c r="AH679" s="1210"/>
      <c r="AI679" s="1210"/>
      <c r="AJ679" s="1210"/>
    </row>
    <row r="680" spans="33:36" x14ac:dyDescent="0.2">
      <c r="AG680" s="1210"/>
      <c r="AH680" s="1210"/>
      <c r="AI680" s="1210"/>
      <c r="AJ680" s="1210"/>
    </row>
    <row r="681" spans="33:36" x14ac:dyDescent="0.2">
      <c r="AG681" s="1210"/>
      <c r="AH681" s="1210"/>
      <c r="AI681" s="1210"/>
      <c r="AJ681" s="1210"/>
    </row>
    <row r="682" spans="33:36" x14ac:dyDescent="0.2">
      <c r="AG682" s="1210"/>
      <c r="AH682" s="1210"/>
      <c r="AI682" s="1210"/>
      <c r="AJ682" s="1210"/>
    </row>
    <row r="683" spans="33:36" x14ac:dyDescent="0.2">
      <c r="AG683" s="1210"/>
      <c r="AH683" s="1210"/>
      <c r="AI683" s="1210"/>
      <c r="AJ683" s="1210"/>
    </row>
    <row r="684" spans="33:36" x14ac:dyDescent="0.2">
      <c r="AG684" s="1210"/>
      <c r="AH684" s="1210"/>
      <c r="AI684" s="1210"/>
      <c r="AJ684" s="1210"/>
    </row>
    <row r="685" spans="33:36" x14ac:dyDescent="0.2">
      <c r="AG685" s="1210"/>
      <c r="AH685" s="1210"/>
      <c r="AI685" s="1210"/>
      <c r="AJ685" s="1210"/>
    </row>
    <row r="686" spans="33:36" x14ac:dyDescent="0.2">
      <c r="AG686" s="1210"/>
      <c r="AH686" s="1210"/>
      <c r="AI686" s="1210"/>
      <c r="AJ686" s="1210"/>
    </row>
    <row r="687" spans="33:36" x14ac:dyDescent="0.2">
      <c r="AG687" s="1210"/>
      <c r="AH687" s="1210"/>
      <c r="AI687" s="1210"/>
      <c r="AJ687" s="1210"/>
    </row>
    <row r="688" spans="33:36" x14ac:dyDescent="0.2">
      <c r="AG688" s="1210"/>
      <c r="AH688" s="1210"/>
      <c r="AI688" s="1210"/>
      <c r="AJ688" s="1210"/>
    </row>
    <row r="689" spans="33:36" x14ac:dyDescent="0.2">
      <c r="AG689" s="1210"/>
      <c r="AH689" s="1210"/>
      <c r="AI689" s="1210"/>
      <c r="AJ689" s="1210"/>
    </row>
    <row r="690" spans="33:36" x14ac:dyDescent="0.2">
      <c r="AG690" s="1210"/>
      <c r="AH690" s="1210"/>
      <c r="AI690" s="1210"/>
      <c r="AJ690" s="1210"/>
    </row>
    <row r="691" spans="33:36" x14ac:dyDescent="0.2">
      <c r="AG691" s="1210"/>
      <c r="AH691" s="1210"/>
      <c r="AI691" s="1210"/>
      <c r="AJ691" s="1210"/>
    </row>
    <row r="692" spans="33:36" x14ac:dyDescent="0.2">
      <c r="AG692" s="1210"/>
      <c r="AH692" s="1210"/>
      <c r="AI692" s="1210"/>
      <c r="AJ692" s="1210"/>
    </row>
    <row r="693" spans="33:36" x14ac:dyDescent="0.2">
      <c r="AG693" s="1210"/>
      <c r="AH693" s="1210"/>
      <c r="AI693" s="1210"/>
      <c r="AJ693" s="1210"/>
    </row>
    <row r="694" spans="33:36" x14ac:dyDescent="0.2">
      <c r="AG694" s="1210"/>
      <c r="AH694" s="1210"/>
      <c r="AI694" s="1210"/>
      <c r="AJ694" s="1210"/>
    </row>
    <row r="695" spans="33:36" x14ac:dyDescent="0.2">
      <c r="AG695" s="1210"/>
      <c r="AH695" s="1210"/>
      <c r="AI695" s="1210"/>
      <c r="AJ695" s="1210"/>
    </row>
    <row r="696" spans="33:36" x14ac:dyDescent="0.2">
      <c r="AG696" s="1210"/>
      <c r="AH696" s="1210"/>
      <c r="AI696" s="1210"/>
      <c r="AJ696" s="1210"/>
    </row>
    <row r="697" spans="33:36" x14ac:dyDescent="0.2">
      <c r="AG697" s="1210"/>
      <c r="AH697" s="1210"/>
      <c r="AI697" s="1210"/>
      <c r="AJ697" s="1210"/>
    </row>
    <row r="698" spans="33:36" x14ac:dyDescent="0.2">
      <c r="AG698" s="1210"/>
      <c r="AH698" s="1210"/>
      <c r="AI698" s="1210"/>
      <c r="AJ698" s="1210"/>
    </row>
    <row r="699" spans="33:36" x14ac:dyDescent="0.2">
      <c r="AG699" s="1210"/>
      <c r="AH699" s="1210"/>
      <c r="AI699" s="1210"/>
      <c r="AJ699" s="1210"/>
    </row>
    <row r="700" spans="33:36" x14ac:dyDescent="0.2">
      <c r="AG700" s="1210"/>
      <c r="AH700" s="1210"/>
      <c r="AI700" s="1210"/>
      <c r="AJ700" s="1210"/>
    </row>
    <row r="701" spans="33:36" x14ac:dyDescent="0.2">
      <c r="AG701" s="1210"/>
      <c r="AH701" s="1210"/>
      <c r="AI701" s="1210"/>
      <c r="AJ701" s="1210"/>
    </row>
    <row r="702" spans="33:36" x14ac:dyDescent="0.2">
      <c r="AG702" s="1210"/>
      <c r="AH702" s="1210"/>
      <c r="AI702" s="1210"/>
      <c r="AJ702" s="1210"/>
    </row>
    <row r="703" spans="33:36" x14ac:dyDescent="0.2">
      <c r="AG703" s="1210"/>
      <c r="AH703" s="1210"/>
      <c r="AI703" s="1210"/>
      <c r="AJ703" s="1210"/>
    </row>
    <row r="704" spans="33:36" x14ac:dyDescent="0.2">
      <c r="AG704" s="1210"/>
      <c r="AH704" s="1210"/>
      <c r="AI704" s="1210"/>
      <c r="AJ704" s="1210"/>
    </row>
    <row r="705" spans="33:36" x14ac:dyDescent="0.2">
      <c r="AG705" s="1210"/>
      <c r="AH705" s="1210"/>
      <c r="AI705" s="1210"/>
      <c r="AJ705" s="1210"/>
    </row>
    <row r="706" spans="33:36" x14ac:dyDescent="0.2">
      <c r="AG706" s="1210"/>
      <c r="AH706" s="1210"/>
      <c r="AI706" s="1210"/>
      <c r="AJ706" s="1210"/>
    </row>
    <row r="707" spans="33:36" x14ac:dyDescent="0.2">
      <c r="AG707" s="1210"/>
      <c r="AH707" s="1210"/>
      <c r="AI707" s="1210"/>
      <c r="AJ707" s="1210"/>
    </row>
    <row r="708" spans="33:36" x14ac:dyDescent="0.2">
      <c r="AG708" s="1210"/>
      <c r="AH708" s="1210"/>
      <c r="AI708" s="1210"/>
      <c r="AJ708" s="1210"/>
    </row>
    <row r="709" spans="33:36" x14ac:dyDescent="0.2">
      <c r="AG709" s="1210"/>
      <c r="AH709" s="1210"/>
      <c r="AI709" s="1210"/>
      <c r="AJ709" s="1210"/>
    </row>
    <row r="710" spans="33:36" x14ac:dyDescent="0.2">
      <c r="AG710" s="1210"/>
      <c r="AH710" s="1210"/>
      <c r="AI710" s="1210"/>
      <c r="AJ710" s="1210"/>
    </row>
    <row r="711" spans="33:36" x14ac:dyDescent="0.2">
      <c r="AG711" s="1210"/>
      <c r="AH711" s="1210"/>
      <c r="AI711" s="1210"/>
      <c r="AJ711" s="1210"/>
    </row>
    <row r="712" spans="33:36" x14ac:dyDescent="0.2">
      <c r="AG712" s="1210"/>
      <c r="AH712" s="1210"/>
      <c r="AI712" s="1210"/>
      <c r="AJ712" s="1210"/>
    </row>
    <row r="713" spans="33:36" x14ac:dyDescent="0.2">
      <c r="AG713" s="1210"/>
      <c r="AH713" s="1210"/>
      <c r="AI713" s="1210"/>
      <c r="AJ713" s="1210"/>
    </row>
    <row r="714" spans="33:36" x14ac:dyDescent="0.2">
      <c r="AG714" s="1210"/>
      <c r="AH714" s="1210"/>
      <c r="AI714" s="1210"/>
      <c r="AJ714" s="1210"/>
    </row>
    <row r="715" spans="33:36" x14ac:dyDescent="0.2">
      <c r="AG715" s="1210"/>
      <c r="AH715" s="1210"/>
      <c r="AI715" s="1210"/>
      <c r="AJ715" s="1210"/>
    </row>
    <row r="716" spans="33:36" x14ac:dyDescent="0.2">
      <c r="AG716" s="1210"/>
      <c r="AH716" s="1210"/>
      <c r="AI716" s="1210"/>
      <c r="AJ716" s="1210"/>
    </row>
    <row r="717" spans="33:36" x14ac:dyDescent="0.2">
      <c r="AG717" s="1210"/>
      <c r="AH717" s="1210"/>
      <c r="AI717" s="1210"/>
      <c r="AJ717" s="1210"/>
    </row>
    <row r="718" spans="33:36" x14ac:dyDescent="0.2">
      <c r="AG718" s="1210"/>
      <c r="AH718" s="1210"/>
      <c r="AI718" s="1210"/>
      <c r="AJ718" s="1210"/>
    </row>
    <row r="719" spans="33:36" x14ac:dyDescent="0.2">
      <c r="AG719" s="1210"/>
      <c r="AH719" s="1210"/>
      <c r="AI719" s="1210"/>
      <c r="AJ719" s="1210"/>
    </row>
    <row r="720" spans="33:36" x14ac:dyDescent="0.2">
      <c r="AG720" s="1210"/>
      <c r="AH720" s="1210"/>
      <c r="AI720" s="1210"/>
      <c r="AJ720" s="1210"/>
    </row>
    <row r="721" spans="33:36" x14ac:dyDescent="0.2">
      <c r="AG721" s="1210"/>
      <c r="AH721" s="1210"/>
      <c r="AI721" s="1210"/>
      <c r="AJ721" s="1210"/>
    </row>
    <row r="722" spans="33:36" x14ac:dyDescent="0.2">
      <c r="AG722" s="1210"/>
      <c r="AH722" s="1210"/>
      <c r="AI722" s="1210"/>
      <c r="AJ722" s="1210"/>
    </row>
    <row r="723" spans="33:36" x14ac:dyDescent="0.2">
      <c r="AG723" s="1210"/>
      <c r="AH723" s="1210"/>
      <c r="AI723" s="1210"/>
      <c r="AJ723" s="1210"/>
    </row>
    <row r="724" spans="33:36" x14ac:dyDescent="0.2">
      <c r="AG724" s="1210"/>
      <c r="AH724" s="1210"/>
      <c r="AI724" s="1210"/>
      <c r="AJ724" s="1210"/>
    </row>
    <row r="725" spans="33:36" x14ac:dyDescent="0.2">
      <c r="AG725" s="1210"/>
      <c r="AH725" s="1210"/>
      <c r="AI725" s="1210"/>
      <c r="AJ725" s="1210"/>
    </row>
    <row r="726" spans="33:36" x14ac:dyDescent="0.2">
      <c r="AG726" s="1210"/>
      <c r="AH726" s="1210"/>
      <c r="AI726" s="1210"/>
      <c r="AJ726" s="1210"/>
    </row>
    <row r="727" spans="33:36" x14ac:dyDescent="0.2">
      <c r="AG727" s="1210"/>
      <c r="AH727" s="1210"/>
      <c r="AI727" s="1210"/>
      <c r="AJ727" s="1210"/>
    </row>
    <row r="728" spans="33:36" x14ac:dyDescent="0.2">
      <c r="AG728" s="1210"/>
      <c r="AH728" s="1210"/>
      <c r="AI728" s="1210"/>
      <c r="AJ728" s="1210"/>
    </row>
    <row r="729" spans="33:36" x14ac:dyDescent="0.2">
      <c r="AG729" s="1210"/>
      <c r="AH729" s="1210"/>
      <c r="AI729" s="1210"/>
      <c r="AJ729" s="1210"/>
    </row>
    <row r="730" spans="33:36" x14ac:dyDescent="0.2">
      <c r="AG730" s="1210"/>
      <c r="AH730" s="1210"/>
      <c r="AI730" s="1210"/>
      <c r="AJ730" s="1210"/>
    </row>
    <row r="731" spans="33:36" x14ac:dyDescent="0.2">
      <c r="AG731" s="1210"/>
      <c r="AH731" s="1210"/>
      <c r="AI731" s="1210"/>
      <c r="AJ731" s="1210"/>
    </row>
    <row r="732" spans="33:36" x14ac:dyDescent="0.2">
      <c r="AG732" s="1210"/>
      <c r="AH732" s="1210"/>
      <c r="AI732" s="1210"/>
      <c r="AJ732" s="1210"/>
    </row>
    <row r="733" spans="33:36" x14ac:dyDescent="0.2">
      <c r="AG733" s="1210"/>
      <c r="AH733" s="1210"/>
      <c r="AI733" s="1210"/>
      <c r="AJ733" s="1210"/>
    </row>
    <row r="734" spans="33:36" x14ac:dyDescent="0.2">
      <c r="AG734" s="1210"/>
      <c r="AH734" s="1210"/>
      <c r="AI734" s="1210"/>
      <c r="AJ734" s="1210"/>
    </row>
    <row r="735" spans="33:36" x14ac:dyDescent="0.2">
      <c r="AG735" s="1210"/>
      <c r="AH735" s="1210"/>
      <c r="AI735" s="1210"/>
      <c r="AJ735" s="1210"/>
    </row>
    <row r="736" spans="33:36" x14ac:dyDescent="0.2">
      <c r="AG736" s="1210"/>
      <c r="AH736" s="1210"/>
      <c r="AI736" s="1210"/>
      <c r="AJ736" s="1210"/>
    </row>
    <row r="737" spans="33:36" x14ac:dyDescent="0.2">
      <c r="AG737" s="1210"/>
      <c r="AH737" s="1210"/>
      <c r="AI737" s="1210"/>
      <c r="AJ737" s="1210"/>
    </row>
    <row r="738" spans="33:36" x14ac:dyDescent="0.2">
      <c r="AG738" s="1210"/>
      <c r="AH738" s="1210"/>
      <c r="AI738" s="1210"/>
      <c r="AJ738" s="1210"/>
    </row>
    <row r="739" spans="33:36" x14ac:dyDescent="0.2">
      <c r="AG739" s="1210"/>
      <c r="AH739" s="1210"/>
      <c r="AI739" s="1210"/>
      <c r="AJ739" s="1210"/>
    </row>
    <row r="740" spans="33:36" x14ac:dyDescent="0.2">
      <c r="AG740" s="1210"/>
      <c r="AH740" s="1210"/>
      <c r="AI740" s="1210"/>
      <c r="AJ740" s="1210"/>
    </row>
    <row r="741" spans="33:36" x14ac:dyDescent="0.2">
      <c r="AG741" s="1210"/>
      <c r="AH741" s="1210"/>
      <c r="AI741" s="1210"/>
      <c r="AJ741" s="1210"/>
    </row>
    <row r="742" spans="33:36" x14ac:dyDescent="0.2">
      <c r="AG742" s="1210"/>
      <c r="AH742" s="1210"/>
      <c r="AI742" s="1210"/>
      <c r="AJ742" s="1210"/>
    </row>
    <row r="743" spans="33:36" x14ac:dyDescent="0.2">
      <c r="AG743" s="1210"/>
      <c r="AH743" s="1210"/>
      <c r="AI743" s="1210"/>
      <c r="AJ743" s="1210"/>
    </row>
    <row r="744" spans="33:36" x14ac:dyDescent="0.2">
      <c r="AG744" s="1210"/>
      <c r="AH744" s="1210"/>
      <c r="AI744" s="1210"/>
      <c r="AJ744" s="1210"/>
    </row>
    <row r="745" spans="33:36" x14ac:dyDescent="0.2">
      <c r="AG745" s="1210"/>
      <c r="AH745" s="1210"/>
      <c r="AI745" s="1210"/>
      <c r="AJ745" s="1210"/>
    </row>
    <row r="746" spans="33:36" x14ac:dyDescent="0.2">
      <c r="AG746" s="1210"/>
      <c r="AH746" s="1210"/>
      <c r="AI746" s="1210"/>
      <c r="AJ746" s="1210"/>
    </row>
    <row r="747" spans="33:36" x14ac:dyDescent="0.2">
      <c r="AG747" s="1210"/>
      <c r="AH747" s="1210"/>
      <c r="AI747" s="1210"/>
      <c r="AJ747" s="1210"/>
    </row>
    <row r="748" spans="33:36" x14ac:dyDescent="0.2">
      <c r="AG748" s="1210"/>
      <c r="AH748" s="1210"/>
      <c r="AI748" s="1210"/>
      <c r="AJ748" s="1210"/>
    </row>
    <row r="749" spans="33:36" x14ac:dyDescent="0.2">
      <c r="AG749" s="1210"/>
      <c r="AH749" s="1210"/>
      <c r="AI749" s="1210"/>
      <c r="AJ749" s="1210"/>
    </row>
    <row r="750" spans="33:36" x14ac:dyDescent="0.2">
      <c r="AG750" s="1210"/>
      <c r="AH750" s="1210"/>
      <c r="AI750" s="1210"/>
      <c r="AJ750" s="1210"/>
    </row>
    <row r="751" spans="33:36" x14ac:dyDescent="0.2">
      <c r="AG751" s="1210"/>
      <c r="AH751" s="1210"/>
      <c r="AI751" s="1210"/>
      <c r="AJ751" s="1210"/>
    </row>
    <row r="752" spans="33:36" x14ac:dyDescent="0.2">
      <c r="AG752" s="1210"/>
      <c r="AH752" s="1210"/>
      <c r="AI752" s="1210"/>
      <c r="AJ752" s="1210"/>
    </row>
    <row r="753" spans="33:36" x14ac:dyDescent="0.2">
      <c r="AG753" s="1210"/>
      <c r="AH753" s="1210"/>
      <c r="AI753" s="1210"/>
      <c r="AJ753" s="1210"/>
    </row>
    <row r="754" spans="33:36" x14ac:dyDescent="0.2">
      <c r="AG754" s="1210"/>
      <c r="AH754" s="1210"/>
      <c r="AI754" s="1210"/>
      <c r="AJ754" s="1210"/>
    </row>
    <row r="755" spans="33:36" x14ac:dyDescent="0.2">
      <c r="AG755" s="1210"/>
      <c r="AH755" s="1210"/>
      <c r="AI755" s="1210"/>
      <c r="AJ755" s="1210"/>
    </row>
    <row r="756" spans="33:36" x14ac:dyDescent="0.2">
      <c r="AG756" s="1210"/>
      <c r="AH756" s="1210"/>
      <c r="AI756" s="1210"/>
      <c r="AJ756" s="1210"/>
    </row>
    <row r="757" spans="33:36" x14ac:dyDescent="0.2">
      <c r="AG757" s="1210"/>
      <c r="AH757" s="1210"/>
      <c r="AI757" s="1210"/>
      <c r="AJ757" s="1210"/>
    </row>
    <row r="758" spans="33:36" x14ac:dyDescent="0.2">
      <c r="AG758" s="1210"/>
      <c r="AH758" s="1210"/>
      <c r="AI758" s="1210"/>
      <c r="AJ758" s="1210"/>
    </row>
    <row r="759" spans="33:36" x14ac:dyDescent="0.2">
      <c r="AG759" s="1210"/>
      <c r="AH759" s="1210"/>
      <c r="AI759" s="1210"/>
      <c r="AJ759" s="1210"/>
    </row>
    <row r="760" spans="33:36" x14ac:dyDescent="0.2">
      <c r="AG760" s="1210"/>
      <c r="AH760" s="1210"/>
      <c r="AI760" s="1210"/>
      <c r="AJ760" s="1210"/>
    </row>
    <row r="761" spans="33:36" x14ac:dyDescent="0.2">
      <c r="AG761" s="1210"/>
      <c r="AH761" s="1210"/>
      <c r="AI761" s="1210"/>
      <c r="AJ761" s="1210"/>
    </row>
    <row r="762" spans="33:36" x14ac:dyDescent="0.2">
      <c r="AG762" s="1210"/>
      <c r="AH762" s="1210"/>
      <c r="AI762" s="1210"/>
      <c r="AJ762" s="1210"/>
    </row>
    <row r="763" spans="33:36" x14ac:dyDescent="0.2">
      <c r="AG763" s="1210"/>
      <c r="AH763" s="1210"/>
      <c r="AI763" s="1210"/>
      <c r="AJ763" s="1210"/>
    </row>
    <row r="764" spans="33:36" x14ac:dyDescent="0.2">
      <c r="AG764" s="1210"/>
      <c r="AH764" s="1210"/>
      <c r="AI764" s="1210"/>
      <c r="AJ764" s="1210"/>
    </row>
    <row r="765" spans="33:36" x14ac:dyDescent="0.2">
      <c r="AG765" s="1210"/>
      <c r="AH765" s="1210"/>
      <c r="AI765" s="1210"/>
      <c r="AJ765" s="1210"/>
    </row>
    <row r="766" spans="33:36" x14ac:dyDescent="0.2">
      <c r="AG766" s="1210"/>
      <c r="AH766" s="1210"/>
      <c r="AI766" s="1210"/>
      <c r="AJ766" s="1210"/>
    </row>
    <row r="767" spans="33:36" x14ac:dyDescent="0.2">
      <c r="AG767" s="1210"/>
      <c r="AH767" s="1210"/>
      <c r="AI767" s="1210"/>
      <c r="AJ767" s="1210"/>
    </row>
    <row r="768" spans="33:36" x14ac:dyDescent="0.2">
      <c r="AG768" s="1210"/>
      <c r="AH768" s="1210"/>
      <c r="AI768" s="1210"/>
      <c r="AJ768" s="1210"/>
    </row>
    <row r="769" spans="33:36" x14ac:dyDescent="0.2">
      <c r="AG769" s="1210"/>
      <c r="AH769" s="1210"/>
      <c r="AI769" s="1210"/>
      <c r="AJ769" s="1210"/>
    </row>
    <row r="770" spans="33:36" x14ac:dyDescent="0.2">
      <c r="AG770" s="1210"/>
      <c r="AH770" s="1210"/>
      <c r="AI770" s="1210"/>
      <c r="AJ770" s="1210"/>
    </row>
    <row r="771" spans="33:36" x14ac:dyDescent="0.2">
      <c r="AG771" s="1210"/>
      <c r="AH771" s="1210"/>
      <c r="AI771" s="1210"/>
      <c r="AJ771" s="1210"/>
    </row>
    <row r="772" spans="33:36" x14ac:dyDescent="0.2">
      <c r="AG772" s="1210"/>
      <c r="AH772" s="1210"/>
      <c r="AI772" s="1210"/>
      <c r="AJ772" s="1210"/>
    </row>
    <row r="773" spans="33:36" x14ac:dyDescent="0.2">
      <c r="AG773" s="1210"/>
      <c r="AH773" s="1210"/>
      <c r="AI773" s="1210"/>
      <c r="AJ773" s="1210"/>
    </row>
    <row r="774" spans="33:36" x14ac:dyDescent="0.2">
      <c r="AG774" s="1210"/>
      <c r="AH774" s="1210"/>
      <c r="AI774" s="1210"/>
      <c r="AJ774" s="1210"/>
    </row>
    <row r="775" spans="33:36" x14ac:dyDescent="0.2">
      <c r="AG775" s="1210"/>
      <c r="AH775" s="1210"/>
      <c r="AI775" s="1210"/>
      <c r="AJ775" s="1210"/>
    </row>
    <row r="776" spans="33:36" x14ac:dyDescent="0.2">
      <c r="AG776" s="1210"/>
      <c r="AH776" s="1210"/>
      <c r="AI776" s="1210"/>
      <c r="AJ776" s="1210"/>
    </row>
    <row r="777" spans="33:36" x14ac:dyDescent="0.2">
      <c r="AG777" s="1210"/>
      <c r="AH777" s="1210"/>
      <c r="AI777" s="1210"/>
      <c r="AJ777" s="1210"/>
    </row>
    <row r="778" spans="33:36" x14ac:dyDescent="0.2">
      <c r="AG778" s="1210"/>
      <c r="AH778" s="1210"/>
      <c r="AI778" s="1210"/>
      <c r="AJ778" s="1210"/>
    </row>
    <row r="779" spans="33:36" x14ac:dyDescent="0.2">
      <c r="AG779" s="1210"/>
      <c r="AH779" s="1210"/>
      <c r="AI779" s="1210"/>
      <c r="AJ779" s="1210"/>
    </row>
    <row r="780" spans="33:36" x14ac:dyDescent="0.2">
      <c r="AG780" s="1210"/>
      <c r="AH780" s="1210"/>
      <c r="AI780" s="1210"/>
      <c r="AJ780" s="1210"/>
    </row>
    <row r="781" spans="33:36" x14ac:dyDescent="0.2">
      <c r="AG781" s="1210"/>
      <c r="AH781" s="1210"/>
      <c r="AI781" s="1210"/>
      <c r="AJ781" s="1210"/>
    </row>
    <row r="782" spans="33:36" x14ac:dyDescent="0.2">
      <c r="AG782" s="1210"/>
      <c r="AH782" s="1210"/>
      <c r="AI782" s="1210"/>
      <c r="AJ782" s="1210"/>
    </row>
    <row r="783" spans="33:36" x14ac:dyDescent="0.2">
      <c r="AG783" s="1210"/>
      <c r="AH783" s="1210"/>
      <c r="AI783" s="1210"/>
      <c r="AJ783" s="1210"/>
    </row>
    <row r="784" spans="33:36" x14ac:dyDescent="0.2">
      <c r="AG784" s="1210"/>
      <c r="AH784" s="1210"/>
      <c r="AI784" s="1210"/>
      <c r="AJ784" s="1210"/>
    </row>
    <row r="785" spans="33:36" x14ac:dyDescent="0.2">
      <c r="AG785" s="1210"/>
      <c r="AH785" s="1210"/>
      <c r="AI785" s="1210"/>
      <c r="AJ785" s="1210"/>
    </row>
    <row r="786" spans="33:36" x14ac:dyDescent="0.2">
      <c r="AG786" s="1210"/>
      <c r="AH786" s="1210"/>
      <c r="AI786" s="1210"/>
      <c r="AJ786" s="1210"/>
    </row>
    <row r="787" spans="33:36" x14ac:dyDescent="0.2">
      <c r="AG787" s="1210"/>
      <c r="AH787" s="1210"/>
      <c r="AI787" s="1210"/>
      <c r="AJ787" s="1210"/>
    </row>
    <row r="788" spans="33:36" x14ac:dyDescent="0.2">
      <c r="AG788" s="1210"/>
      <c r="AH788" s="1210"/>
      <c r="AI788" s="1210"/>
      <c r="AJ788" s="1210"/>
    </row>
    <row r="789" spans="33:36" x14ac:dyDescent="0.2">
      <c r="AG789" s="1210"/>
      <c r="AH789" s="1210"/>
      <c r="AI789" s="1210"/>
      <c r="AJ789" s="1210"/>
    </row>
    <row r="790" spans="33:36" x14ac:dyDescent="0.2">
      <c r="AG790" s="1210"/>
      <c r="AH790" s="1210"/>
      <c r="AI790" s="1210"/>
      <c r="AJ790" s="1210"/>
    </row>
    <row r="791" spans="33:36" x14ac:dyDescent="0.2">
      <c r="AG791" s="1210"/>
      <c r="AH791" s="1210"/>
      <c r="AI791" s="1210"/>
      <c r="AJ791" s="1210"/>
    </row>
    <row r="792" spans="33:36" x14ac:dyDescent="0.2">
      <c r="AG792" s="1210"/>
      <c r="AH792" s="1210"/>
      <c r="AI792" s="1210"/>
      <c r="AJ792" s="1210"/>
    </row>
    <row r="793" spans="33:36" x14ac:dyDescent="0.2">
      <c r="AG793" s="1210"/>
      <c r="AH793" s="1210"/>
      <c r="AI793" s="1210"/>
      <c r="AJ793" s="1210"/>
    </row>
    <row r="794" spans="33:36" x14ac:dyDescent="0.2">
      <c r="AG794" s="1210"/>
      <c r="AH794" s="1210"/>
      <c r="AI794" s="1210"/>
      <c r="AJ794" s="1210"/>
    </row>
    <row r="795" spans="33:36" x14ac:dyDescent="0.2">
      <c r="AG795" s="1210"/>
      <c r="AH795" s="1210"/>
      <c r="AI795" s="1210"/>
      <c r="AJ795" s="1210"/>
    </row>
    <row r="796" spans="33:36" x14ac:dyDescent="0.2">
      <c r="AG796" s="1210"/>
      <c r="AH796" s="1210"/>
      <c r="AI796" s="1210"/>
      <c r="AJ796" s="1210"/>
    </row>
    <row r="797" spans="33:36" x14ac:dyDescent="0.2">
      <c r="AG797" s="1210"/>
      <c r="AH797" s="1210"/>
      <c r="AI797" s="1210"/>
      <c r="AJ797" s="1210"/>
    </row>
    <row r="798" spans="33:36" x14ac:dyDescent="0.2">
      <c r="AG798" s="1210"/>
      <c r="AH798" s="1210"/>
      <c r="AI798" s="1210"/>
      <c r="AJ798" s="1210"/>
    </row>
    <row r="799" spans="33:36" x14ac:dyDescent="0.2">
      <c r="AG799" s="1210"/>
      <c r="AH799" s="1210"/>
      <c r="AI799" s="1210"/>
      <c r="AJ799" s="1210"/>
    </row>
    <row r="800" spans="33:36" x14ac:dyDescent="0.2">
      <c r="AG800" s="1210"/>
      <c r="AH800" s="1210"/>
      <c r="AI800" s="1210"/>
      <c r="AJ800" s="1210"/>
    </row>
    <row r="801" spans="33:36" x14ac:dyDescent="0.2">
      <c r="AG801" s="1210"/>
      <c r="AH801" s="1210"/>
      <c r="AI801" s="1210"/>
      <c r="AJ801" s="1210"/>
    </row>
    <row r="802" spans="33:36" x14ac:dyDescent="0.2">
      <c r="AG802" s="1210"/>
      <c r="AH802" s="1210"/>
      <c r="AI802" s="1210"/>
      <c r="AJ802" s="1210"/>
    </row>
    <row r="803" spans="33:36" x14ac:dyDescent="0.2">
      <c r="AG803" s="1210"/>
      <c r="AH803" s="1210"/>
      <c r="AI803" s="1210"/>
      <c r="AJ803" s="1210"/>
    </row>
    <row r="804" spans="33:36" x14ac:dyDescent="0.2">
      <c r="AG804" s="1210"/>
      <c r="AH804" s="1210"/>
      <c r="AI804" s="1210"/>
      <c r="AJ804" s="1210"/>
    </row>
    <row r="805" spans="33:36" x14ac:dyDescent="0.2">
      <c r="AG805" s="1210"/>
      <c r="AH805" s="1210"/>
      <c r="AI805" s="1210"/>
      <c r="AJ805" s="1210"/>
    </row>
    <row r="806" spans="33:36" x14ac:dyDescent="0.2">
      <c r="AG806" s="1210"/>
      <c r="AH806" s="1210"/>
      <c r="AI806" s="1210"/>
      <c r="AJ806" s="1210"/>
    </row>
    <row r="807" spans="33:36" x14ac:dyDescent="0.2">
      <c r="AG807" s="1210"/>
      <c r="AH807" s="1210"/>
      <c r="AI807" s="1210"/>
      <c r="AJ807" s="1210"/>
    </row>
    <row r="808" spans="33:36" x14ac:dyDescent="0.2">
      <c r="AG808" s="1210"/>
      <c r="AH808" s="1210"/>
      <c r="AI808" s="1210"/>
      <c r="AJ808" s="1210"/>
    </row>
    <row r="809" spans="33:36" x14ac:dyDescent="0.2">
      <c r="AG809" s="1210"/>
      <c r="AH809" s="1210"/>
      <c r="AI809" s="1210"/>
      <c r="AJ809" s="1210"/>
    </row>
    <row r="810" spans="33:36" x14ac:dyDescent="0.2">
      <c r="AG810" s="1210"/>
      <c r="AH810" s="1210"/>
      <c r="AI810" s="1210"/>
      <c r="AJ810" s="1210"/>
    </row>
    <row r="811" spans="33:36" x14ac:dyDescent="0.2">
      <c r="AG811" s="1210"/>
      <c r="AH811" s="1210"/>
      <c r="AI811" s="1210"/>
      <c r="AJ811" s="1210"/>
    </row>
    <row r="812" spans="33:36" x14ac:dyDescent="0.2">
      <c r="AG812" s="1210"/>
      <c r="AH812" s="1210"/>
      <c r="AI812" s="1210"/>
      <c r="AJ812" s="1210"/>
    </row>
    <row r="813" spans="33:36" x14ac:dyDescent="0.2">
      <c r="AG813" s="1210"/>
      <c r="AH813" s="1210"/>
      <c r="AI813" s="1210"/>
      <c r="AJ813" s="1210"/>
    </row>
    <row r="814" spans="33:36" x14ac:dyDescent="0.2">
      <c r="AG814" s="1210"/>
      <c r="AH814" s="1210"/>
      <c r="AI814" s="1210"/>
      <c r="AJ814" s="1210"/>
    </row>
    <row r="815" spans="33:36" x14ac:dyDescent="0.2">
      <c r="AG815" s="1210"/>
      <c r="AH815" s="1210"/>
      <c r="AI815" s="1210"/>
      <c r="AJ815" s="1210"/>
    </row>
    <row r="816" spans="33:36" x14ac:dyDescent="0.2">
      <c r="AG816" s="1210"/>
      <c r="AH816" s="1210"/>
      <c r="AI816" s="1210"/>
      <c r="AJ816" s="1210"/>
    </row>
    <row r="817" spans="33:36" x14ac:dyDescent="0.2">
      <c r="AG817" s="1210"/>
      <c r="AH817" s="1210"/>
      <c r="AI817" s="1210"/>
      <c r="AJ817" s="1210"/>
    </row>
    <row r="818" spans="33:36" x14ac:dyDescent="0.2">
      <c r="AG818" s="1210"/>
      <c r="AH818" s="1210"/>
      <c r="AI818" s="1210"/>
      <c r="AJ818" s="1210"/>
    </row>
    <row r="819" spans="33:36" x14ac:dyDescent="0.2">
      <c r="AG819" s="1210"/>
      <c r="AH819" s="1210"/>
      <c r="AI819" s="1210"/>
      <c r="AJ819" s="1210"/>
    </row>
    <row r="820" spans="33:36" x14ac:dyDescent="0.2">
      <c r="AG820" s="1210"/>
      <c r="AH820" s="1210"/>
      <c r="AI820" s="1210"/>
      <c r="AJ820" s="1210"/>
    </row>
    <row r="821" spans="33:36" x14ac:dyDescent="0.2">
      <c r="AG821" s="1210"/>
      <c r="AH821" s="1210"/>
      <c r="AI821" s="1210"/>
      <c r="AJ821" s="1210"/>
    </row>
    <row r="822" spans="33:36" x14ac:dyDescent="0.2">
      <c r="AG822" s="1210"/>
      <c r="AH822" s="1210"/>
      <c r="AI822" s="1210"/>
      <c r="AJ822" s="1210"/>
    </row>
    <row r="823" spans="33:36" x14ac:dyDescent="0.2">
      <c r="AG823" s="1210"/>
      <c r="AH823" s="1210"/>
      <c r="AI823" s="1210"/>
      <c r="AJ823" s="1210"/>
    </row>
    <row r="824" spans="33:36" x14ac:dyDescent="0.2">
      <c r="AG824" s="1210"/>
      <c r="AH824" s="1210"/>
      <c r="AI824" s="1210"/>
      <c r="AJ824" s="1210"/>
    </row>
    <row r="825" spans="33:36" x14ac:dyDescent="0.2">
      <c r="AG825" s="1210"/>
      <c r="AH825" s="1210"/>
      <c r="AI825" s="1210"/>
      <c r="AJ825" s="1210"/>
    </row>
    <row r="826" spans="33:36" x14ac:dyDescent="0.2">
      <c r="AG826" s="1210"/>
      <c r="AH826" s="1210"/>
      <c r="AI826" s="1210"/>
      <c r="AJ826" s="1210"/>
    </row>
    <row r="827" spans="33:36" x14ac:dyDescent="0.2">
      <c r="AG827" s="1210"/>
      <c r="AH827" s="1210"/>
      <c r="AI827" s="1210"/>
      <c r="AJ827" s="1210"/>
    </row>
    <row r="828" spans="33:36" x14ac:dyDescent="0.2">
      <c r="AG828" s="1210"/>
      <c r="AH828" s="1210"/>
      <c r="AI828" s="1210"/>
      <c r="AJ828" s="1210"/>
    </row>
    <row r="829" spans="33:36" x14ac:dyDescent="0.2">
      <c r="AG829" s="1210"/>
      <c r="AH829" s="1210"/>
      <c r="AI829" s="1210"/>
      <c r="AJ829" s="1210"/>
    </row>
    <row r="830" spans="33:36" x14ac:dyDescent="0.2">
      <c r="AG830" s="1210"/>
      <c r="AH830" s="1210"/>
      <c r="AI830" s="1210"/>
      <c r="AJ830" s="1210"/>
    </row>
    <row r="831" spans="33:36" x14ac:dyDescent="0.2">
      <c r="AG831" s="1210"/>
      <c r="AH831" s="1210"/>
      <c r="AI831" s="1210"/>
      <c r="AJ831" s="1210"/>
    </row>
    <row r="832" spans="33:36" x14ac:dyDescent="0.2">
      <c r="AG832" s="1210"/>
      <c r="AH832" s="1210"/>
      <c r="AI832" s="1210"/>
      <c r="AJ832" s="1210"/>
    </row>
    <row r="833" spans="33:36" x14ac:dyDescent="0.2">
      <c r="AG833" s="1210"/>
      <c r="AH833" s="1210"/>
      <c r="AI833" s="1210"/>
      <c r="AJ833" s="1210"/>
    </row>
    <row r="834" spans="33:36" x14ac:dyDescent="0.2">
      <c r="AG834" s="1210"/>
      <c r="AH834" s="1210"/>
      <c r="AI834" s="1210"/>
      <c r="AJ834" s="1210"/>
    </row>
    <row r="835" spans="33:36" x14ac:dyDescent="0.2">
      <c r="AG835" s="1210"/>
      <c r="AH835" s="1210"/>
      <c r="AI835" s="1210"/>
      <c r="AJ835" s="1210"/>
    </row>
    <row r="836" spans="33:36" x14ac:dyDescent="0.2">
      <c r="AG836" s="1210"/>
      <c r="AH836" s="1210"/>
      <c r="AI836" s="1210"/>
      <c r="AJ836" s="1210"/>
    </row>
    <row r="837" spans="33:36" x14ac:dyDescent="0.2">
      <c r="AG837" s="1210"/>
      <c r="AH837" s="1210"/>
      <c r="AI837" s="1210"/>
      <c r="AJ837" s="1210"/>
    </row>
    <row r="838" spans="33:36" x14ac:dyDescent="0.2">
      <c r="AG838" s="1210"/>
      <c r="AH838" s="1210"/>
      <c r="AI838" s="1210"/>
      <c r="AJ838" s="1210"/>
    </row>
    <row r="839" spans="33:36" x14ac:dyDescent="0.2">
      <c r="AG839" s="1210"/>
      <c r="AH839" s="1210"/>
      <c r="AI839" s="1210"/>
      <c r="AJ839" s="1210"/>
    </row>
    <row r="840" spans="33:36" x14ac:dyDescent="0.2">
      <c r="AG840" s="1210"/>
      <c r="AH840" s="1210"/>
      <c r="AI840" s="1210"/>
      <c r="AJ840" s="1210"/>
    </row>
    <row r="841" spans="33:36" x14ac:dyDescent="0.2">
      <c r="AG841" s="1210"/>
      <c r="AH841" s="1210"/>
      <c r="AI841" s="1210"/>
      <c r="AJ841" s="1210"/>
    </row>
    <row r="842" spans="33:36" x14ac:dyDescent="0.2">
      <c r="AG842" s="1210"/>
      <c r="AH842" s="1210"/>
      <c r="AI842" s="1210"/>
      <c r="AJ842" s="1210"/>
    </row>
    <row r="843" spans="33:36" x14ac:dyDescent="0.2">
      <c r="AG843" s="1210"/>
      <c r="AH843" s="1210"/>
      <c r="AI843" s="1210"/>
      <c r="AJ843" s="1210"/>
    </row>
    <row r="844" spans="33:36" x14ac:dyDescent="0.2">
      <c r="AG844" s="1210"/>
      <c r="AH844" s="1210"/>
      <c r="AI844" s="1210"/>
      <c r="AJ844" s="1210"/>
    </row>
    <row r="845" spans="33:36" x14ac:dyDescent="0.2">
      <c r="AG845" s="1210"/>
      <c r="AH845" s="1210"/>
      <c r="AI845" s="1210"/>
      <c r="AJ845" s="1210"/>
    </row>
    <row r="846" spans="33:36" x14ac:dyDescent="0.2">
      <c r="AG846" s="1210"/>
      <c r="AH846" s="1210"/>
      <c r="AI846" s="1210"/>
      <c r="AJ846" s="1210"/>
    </row>
    <row r="847" spans="33:36" x14ac:dyDescent="0.2">
      <c r="AG847" s="1210"/>
      <c r="AH847" s="1210"/>
      <c r="AI847" s="1210"/>
      <c r="AJ847" s="1210"/>
    </row>
    <row r="848" spans="33:36" x14ac:dyDescent="0.2">
      <c r="AG848" s="1210"/>
      <c r="AH848" s="1210"/>
      <c r="AI848" s="1210"/>
      <c r="AJ848" s="1210"/>
    </row>
    <row r="849" spans="33:36" x14ac:dyDescent="0.2">
      <c r="AG849" s="1210"/>
      <c r="AH849" s="1210"/>
      <c r="AI849" s="1210"/>
      <c r="AJ849" s="1210"/>
    </row>
    <row r="850" spans="33:36" x14ac:dyDescent="0.2">
      <c r="AG850" s="1210"/>
      <c r="AH850" s="1210"/>
      <c r="AI850" s="1210"/>
      <c r="AJ850" s="1210"/>
    </row>
    <row r="851" spans="33:36" x14ac:dyDescent="0.2">
      <c r="AG851" s="1210"/>
      <c r="AH851" s="1210"/>
      <c r="AI851" s="1210"/>
      <c r="AJ851" s="1210"/>
    </row>
    <row r="852" spans="33:36" x14ac:dyDescent="0.2">
      <c r="AG852" s="1210"/>
      <c r="AH852" s="1210"/>
      <c r="AI852" s="1210"/>
      <c r="AJ852" s="1210"/>
    </row>
    <row r="853" spans="33:36" x14ac:dyDescent="0.2">
      <c r="AG853" s="1210"/>
      <c r="AH853" s="1210"/>
      <c r="AI853" s="1210"/>
      <c r="AJ853" s="1210"/>
    </row>
    <row r="854" spans="33:36" x14ac:dyDescent="0.2">
      <c r="AG854" s="1210"/>
      <c r="AH854" s="1210"/>
      <c r="AI854" s="1210"/>
      <c r="AJ854" s="1210"/>
    </row>
    <row r="855" spans="33:36" x14ac:dyDescent="0.2">
      <c r="AG855" s="1210"/>
      <c r="AH855" s="1210"/>
      <c r="AI855" s="1210"/>
      <c r="AJ855" s="1210"/>
    </row>
    <row r="856" spans="33:36" x14ac:dyDescent="0.2">
      <c r="AG856" s="1210"/>
      <c r="AH856" s="1210"/>
      <c r="AI856" s="1210"/>
      <c r="AJ856" s="1210"/>
    </row>
    <row r="857" spans="33:36" x14ac:dyDescent="0.2">
      <c r="AG857" s="1210"/>
      <c r="AH857" s="1210"/>
      <c r="AI857" s="1210"/>
      <c r="AJ857" s="1210"/>
    </row>
    <row r="858" spans="33:36" x14ac:dyDescent="0.2">
      <c r="AG858" s="1210"/>
      <c r="AH858" s="1210"/>
      <c r="AI858" s="1210"/>
      <c r="AJ858" s="1210"/>
    </row>
    <row r="859" spans="33:36" x14ac:dyDescent="0.2">
      <c r="AG859" s="1210"/>
      <c r="AH859" s="1210"/>
      <c r="AI859" s="1210"/>
      <c r="AJ859" s="1210"/>
    </row>
    <row r="860" spans="33:36" x14ac:dyDescent="0.2">
      <c r="AG860" s="1210"/>
      <c r="AH860" s="1210"/>
      <c r="AI860" s="1210"/>
      <c r="AJ860" s="1210"/>
    </row>
    <row r="861" spans="33:36" x14ac:dyDescent="0.2">
      <c r="AG861" s="1210"/>
      <c r="AH861" s="1210"/>
      <c r="AI861" s="1210"/>
      <c r="AJ861" s="1210"/>
    </row>
    <row r="862" spans="33:36" x14ac:dyDescent="0.2">
      <c r="AG862" s="1210"/>
      <c r="AH862" s="1210"/>
      <c r="AI862" s="1210"/>
      <c r="AJ862" s="1210"/>
    </row>
    <row r="863" spans="33:36" x14ac:dyDescent="0.2">
      <c r="AG863" s="1210"/>
      <c r="AH863" s="1210"/>
      <c r="AI863" s="1210"/>
      <c r="AJ863" s="1210"/>
    </row>
    <row r="864" spans="33:36" x14ac:dyDescent="0.2">
      <c r="AG864" s="1210"/>
      <c r="AH864" s="1210"/>
      <c r="AI864" s="1210"/>
      <c r="AJ864" s="1210"/>
    </row>
    <row r="865" spans="33:36" x14ac:dyDescent="0.2">
      <c r="AG865" s="1210"/>
      <c r="AH865" s="1210"/>
      <c r="AI865" s="1210"/>
      <c r="AJ865" s="1210"/>
    </row>
    <row r="866" spans="33:36" x14ac:dyDescent="0.2">
      <c r="AG866" s="1210"/>
      <c r="AH866" s="1210"/>
      <c r="AI866" s="1210"/>
      <c r="AJ866" s="1210"/>
    </row>
    <row r="867" spans="33:36" x14ac:dyDescent="0.2">
      <c r="AG867" s="1210"/>
      <c r="AH867" s="1210"/>
      <c r="AI867" s="1210"/>
      <c r="AJ867" s="1210"/>
    </row>
    <row r="868" spans="33:36" x14ac:dyDescent="0.2">
      <c r="AG868" s="1210"/>
      <c r="AH868" s="1210"/>
      <c r="AI868" s="1210"/>
      <c r="AJ868" s="1210"/>
    </row>
    <row r="869" spans="33:36" x14ac:dyDescent="0.2">
      <c r="AG869" s="1210"/>
      <c r="AH869" s="1210"/>
      <c r="AI869" s="1210"/>
      <c r="AJ869" s="1210"/>
    </row>
    <row r="870" spans="33:36" x14ac:dyDescent="0.2">
      <c r="AG870" s="1210"/>
      <c r="AH870" s="1210"/>
      <c r="AI870" s="1210"/>
      <c r="AJ870" s="1210"/>
    </row>
    <row r="871" spans="33:36" x14ac:dyDescent="0.2">
      <c r="AG871" s="1210"/>
      <c r="AH871" s="1210"/>
      <c r="AI871" s="1210"/>
      <c r="AJ871" s="1210"/>
    </row>
    <row r="872" spans="33:36" x14ac:dyDescent="0.2">
      <c r="AG872" s="1210"/>
      <c r="AH872" s="1210"/>
      <c r="AI872" s="1210"/>
      <c r="AJ872" s="1210"/>
    </row>
    <row r="873" spans="33:36" x14ac:dyDescent="0.2">
      <c r="AG873" s="1210"/>
      <c r="AH873" s="1210"/>
      <c r="AI873" s="1210"/>
      <c r="AJ873" s="1210"/>
    </row>
    <row r="874" spans="33:36" x14ac:dyDescent="0.2">
      <c r="AG874" s="1210"/>
      <c r="AH874" s="1210"/>
      <c r="AI874" s="1210"/>
      <c r="AJ874" s="1210"/>
    </row>
    <row r="875" spans="33:36" x14ac:dyDescent="0.2">
      <c r="AG875" s="1210"/>
      <c r="AH875" s="1210"/>
      <c r="AI875" s="1210"/>
      <c r="AJ875" s="1210"/>
    </row>
    <row r="876" spans="33:36" x14ac:dyDescent="0.2">
      <c r="AG876" s="1210"/>
      <c r="AH876" s="1210"/>
      <c r="AI876" s="1210"/>
      <c r="AJ876" s="1210"/>
    </row>
    <row r="877" spans="33:36" x14ac:dyDescent="0.2">
      <c r="AG877" s="1210"/>
      <c r="AH877" s="1210"/>
      <c r="AI877" s="1210"/>
      <c r="AJ877" s="1210"/>
    </row>
    <row r="878" spans="33:36" x14ac:dyDescent="0.2">
      <c r="AG878" s="1210"/>
      <c r="AH878" s="1210"/>
      <c r="AI878" s="1210"/>
      <c r="AJ878" s="1210"/>
    </row>
    <row r="879" spans="33:36" x14ac:dyDescent="0.2">
      <c r="AG879" s="1210"/>
      <c r="AH879" s="1210"/>
      <c r="AI879" s="1210"/>
      <c r="AJ879" s="1210"/>
    </row>
    <row r="880" spans="33:36" x14ac:dyDescent="0.2">
      <c r="AG880" s="1210"/>
      <c r="AH880" s="1210"/>
      <c r="AI880" s="1210"/>
      <c r="AJ880" s="1210"/>
    </row>
    <row r="881" spans="33:36" x14ac:dyDescent="0.2">
      <c r="AG881" s="1210"/>
      <c r="AH881" s="1210"/>
      <c r="AI881" s="1210"/>
      <c r="AJ881" s="1210"/>
    </row>
    <row r="882" spans="33:36" x14ac:dyDescent="0.2">
      <c r="AG882" s="1210"/>
      <c r="AH882" s="1210"/>
      <c r="AI882" s="1210"/>
      <c r="AJ882" s="1210"/>
    </row>
    <row r="883" spans="33:36" x14ac:dyDescent="0.2">
      <c r="AG883" s="1210"/>
      <c r="AH883" s="1210"/>
      <c r="AI883" s="1210"/>
      <c r="AJ883" s="1210"/>
    </row>
    <row r="884" spans="33:36" x14ac:dyDescent="0.2">
      <c r="AG884" s="1210"/>
      <c r="AH884" s="1210"/>
      <c r="AI884" s="1210"/>
      <c r="AJ884" s="1210"/>
    </row>
    <row r="885" spans="33:36" x14ac:dyDescent="0.2">
      <c r="AG885" s="1210"/>
      <c r="AH885" s="1210"/>
      <c r="AI885" s="1210"/>
      <c r="AJ885" s="1210"/>
    </row>
    <row r="886" spans="33:36" x14ac:dyDescent="0.2">
      <c r="AG886" s="1210"/>
      <c r="AH886" s="1210"/>
      <c r="AI886" s="1210"/>
      <c r="AJ886" s="1210"/>
    </row>
    <row r="887" spans="33:36" x14ac:dyDescent="0.2">
      <c r="AG887" s="1210"/>
      <c r="AH887" s="1210"/>
      <c r="AI887" s="1210"/>
      <c r="AJ887" s="1210"/>
    </row>
    <row r="888" spans="33:36" x14ac:dyDescent="0.2">
      <c r="AG888" s="1210"/>
      <c r="AH888" s="1210"/>
      <c r="AI888" s="1210"/>
      <c r="AJ888" s="1210"/>
    </row>
    <row r="889" spans="33:36" x14ac:dyDescent="0.2">
      <c r="AG889" s="1210"/>
      <c r="AH889" s="1210"/>
      <c r="AI889" s="1210"/>
      <c r="AJ889" s="1210"/>
    </row>
    <row r="890" spans="33:36" x14ac:dyDescent="0.2">
      <c r="AG890" s="1210"/>
      <c r="AH890" s="1210"/>
      <c r="AI890" s="1210"/>
      <c r="AJ890" s="1210"/>
    </row>
    <row r="891" spans="33:36" x14ac:dyDescent="0.2">
      <c r="AG891" s="1210"/>
      <c r="AH891" s="1210"/>
      <c r="AI891" s="1210"/>
      <c r="AJ891" s="1210"/>
    </row>
    <row r="892" spans="33:36" x14ac:dyDescent="0.2">
      <c r="AG892" s="1210"/>
      <c r="AH892" s="1210"/>
      <c r="AI892" s="1210"/>
      <c r="AJ892" s="1210"/>
    </row>
    <row r="893" spans="33:36" x14ac:dyDescent="0.2">
      <c r="AG893" s="1210"/>
      <c r="AH893" s="1210"/>
      <c r="AI893" s="1210"/>
      <c r="AJ893" s="1210"/>
    </row>
    <row r="894" spans="33:36" x14ac:dyDescent="0.2">
      <c r="AG894" s="1210"/>
      <c r="AH894" s="1210"/>
      <c r="AI894" s="1210"/>
      <c r="AJ894" s="1210"/>
    </row>
    <row r="895" spans="33:36" x14ac:dyDescent="0.2">
      <c r="AG895" s="1210"/>
      <c r="AH895" s="1210"/>
      <c r="AI895" s="1210"/>
      <c r="AJ895" s="1210"/>
    </row>
    <row r="896" spans="33:36" x14ac:dyDescent="0.2">
      <c r="AG896" s="1210"/>
      <c r="AH896" s="1210"/>
      <c r="AI896" s="1210"/>
      <c r="AJ896" s="1210"/>
    </row>
    <row r="897" spans="33:36" x14ac:dyDescent="0.2">
      <c r="AG897" s="1210"/>
      <c r="AH897" s="1210"/>
      <c r="AI897" s="1210"/>
      <c r="AJ897" s="1210"/>
    </row>
    <row r="898" spans="33:36" x14ac:dyDescent="0.2">
      <c r="AG898" s="1210"/>
      <c r="AH898" s="1210"/>
      <c r="AI898" s="1210"/>
      <c r="AJ898" s="1210"/>
    </row>
    <row r="899" spans="33:36" x14ac:dyDescent="0.2">
      <c r="AG899" s="1210"/>
      <c r="AH899" s="1210"/>
      <c r="AI899" s="1210"/>
      <c r="AJ899" s="1210"/>
    </row>
    <row r="900" spans="33:36" x14ac:dyDescent="0.2">
      <c r="AG900" s="1210"/>
      <c r="AH900" s="1210"/>
      <c r="AI900" s="1210"/>
      <c r="AJ900" s="1210"/>
    </row>
    <row r="901" spans="33:36" x14ac:dyDescent="0.2">
      <c r="AG901" s="1210"/>
      <c r="AH901" s="1210"/>
      <c r="AI901" s="1210"/>
      <c r="AJ901" s="1210"/>
    </row>
    <row r="902" spans="33:36" x14ac:dyDescent="0.2">
      <c r="AG902" s="1210"/>
      <c r="AH902" s="1210"/>
      <c r="AI902" s="1210"/>
      <c r="AJ902" s="1210"/>
    </row>
    <row r="903" spans="33:36" x14ac:dyDescent="0.2">
      <c r="AG903" s="1210"/>
      <c r="AH903" s="1210"/>
      <c r="AI903" s="1210"/>
      <c r="AJ903" s="1210"/>
    </row>
    <row r="904" spans="33:36" x14ac:dyDescent="0.2">
      <c r="AG904" s="1210"/>
      <c r="AH904" s="1210"/>
      <c r="AI904" s="1210"/>
      <c r="AJ904" s="1210"/>
    </row>
    <row r="905" spans="33:36" x14ac:dyDescent="0.2">
      <c r="AG905" s="1210"/>
      <c r="AH905" s="1210"/>
      <c r="AI905" s="1210"/>
      <c r="AJ905" s="1210"/>
    </row>
    <row r="906" spans="33:36" x14ac:dyDescent="0.2">
      <c r="AG906" s="1210"/>
      <c r="AH906" s="1210"/>
      <c r="AI906" s="1210"/>
      <c r="AJ906" s="1210"/>
    </row>
    <row r="907" spans="33:36" x14ac:dyDescent="0.2">
      <c r="AG907" s="1210"/>
      <c r="AH907" s="1210"/>
      <c r="AI907" s="1210"/>
      <c r="AJ907" s="1210"/>
    </row>
    <row r="908" spans="33:36" x14ac:dyDescent="0.2">
      <c r="AG908" s="1210"/>
      <c r="AH908" s="1210"/>
      <c r="AI908" s="1210"/>
      <c r="AJ908" s="1210"/>
    </row>
    <row r="909" spans="33:36" x14ac:dyDescent="0.2">
      <c r="AG909" s="1210"/>
      <c r="AH909" s="1210"/>
      <c r="AI909" s="1210"/>
      <c r="AJ909" s="1210"/>
    </row>
    <row r="910" spans="33:36" x14ac:dyDescent="0.2">
      <c r="AG910" s="1210"/>
      <c r="AH910" s="1210"/>
      <c r="AI910" s="1210"/>
      <c r="AJ910" s="1210"/>
    </row>
    <row r="911" spans="33:36" x14ac:dyDescent="0.2">
      <c r="AG911" s="1210"/>
      <c r="AH911" s="1210"/>
      <c r="AI911" s="1210"/>
      <c r="AJ911" s="1210"/>
    </row>
    <row r="912" spans="33:36" x14ac:dyDescent="0.2">
      <c r="AG912" s="1210"/>
      <c r="AH912" s="1210"/>
      <c r="AI912" s="1210"/>
      <c r="AJ912" s="1210"/>
    </row>
    <row r="913" spans="33:36" x14ac:dyDescent="0.2">
      <c r="AG913" s="1210"/>
      <c r="AH913" s="1210"/>
      <c r="AI913" s="1210"/>
      <c r="AJ913" s="1210"/>
    </row>
    <row r="914" spans="33:36" x14ac:dyDescent="0.2">
      <c r="AG914" s="1210"/>
      <c r="AH914" s="1210"/>
      <c r="AI914" s="1210"/>
      <c r="AJ914" s="1210"/>
    </row>
    <row r="915" spans="33:36" x14ac:dyDescent="0.2">
      <c r="AG915" s="1210"/>
      <c r="AH915" s="1210"/>
      <c r="AI915" s="1210"/>
      <c r="AJ915" s="1210"/>
    </row>
    <row r="916" spans="33:36" x14ac:dyDescent="0.2">
      <c r="AG916" s="1210"/>
      <c r="AH916" s="1210"/>
      <c r="AI916" s="1210"/>
      <c r="AJ916" s="1210"/>
    </row>
    <row r="917" spans="33:36" x14ac:dyDescent="0.2">
      <c r="AG917" s="1210"/>
      <c r="AH917" s="1210"/>
      <c r="AI917" s="1210"/>
      <c r="AJ917" s="1210"/>
    </row>
    <row r="918" spans="33:36" x14ac:dyDescent="0.2">
      <c r="AG918" s="1210"/>
      <c r="AH918" s="1210"/>
      <c r="AI918" s="1210"/>
      <c r="AJ918" s="1210"/>
    </row>
    <row r="919" spans="33:36" x14ac:dyDescent="0.2">
      <c r="AG919" s="1210"/>
      <c r="AH919" s="1210"/>
      <c r="AI919" s="1210"/>
      <c r="AJ919" s="1210"/>
    </row>
    <row r="920" spans="33:36" x14ac:dyDescent="0.2">
      <c r="AG920" s="1210"/>
      <c r="AH920" s="1210"/>
      <c r="AI920" s="1210"/>
      <c r="AJ920" s="1210"/>
    </row>
    <row r="921" spans="33:36" x14ac:dyDescent="0.2">
      <c r="AG921" s="1210"/>
      <c r="AH921" s="1210"/>
      <c r="AI921" s="1210"/>
      <c r="AJ921" s="1210"/>
    </row>
    <row r="922" spans="33:36" x14ac:dyDescent="0.2">
      <c r="AG922" s="1210"/>
      <c r="AH922" s="1210"/>
      <c r="AI922" s="1210"/>
      <c r="AJ922" s="1210"/>
    </row>
    <row r="923" spans="33:36" x14ac:dyDescent="0.2">
      <c r="AG923" s="1210"/>
      <c r="AH923" s="1210"/>
      <c r="AI923" s="1210"/>
      <c r="AJ923" s="1210"/>
    </row>
    <row r="924" spans="33:36" x14ac:dyDescent="0.2">
      <c r="AG924" s="1210"/>
      <c r="AH924" s="1210"/>
      <c r="AI924" s="1210"/>
      <c r="AJ924" s="1210"/>
    </row>
    <row r="925" spans="33:36" x14ac:dyDescent="0.2">
      <c r="AG925" s="1210"/>
      <c r="AH925" s="1210"/>
      <c r="AI925" s="1210"/>
      <c r="AJ925" s="1210"/>
    </row>
    <row r="926" spans="33:36" x14ac:dyDescent="0.2">
      <c r="AG926" s="1210"/>
      <c r="AH926" s="1210"/>
      <c r="AI926" s="1210"/>
      <c r="AJ926" s="1210"/>
    </row>
    <row r="927" spans="33:36" x14ac:dyDescent="0.2">
      <c r="AG927" s="1210"/>
      <c r="AH927" s="1210"/>
      <c r="AI927" s="1210"/>
      <c r="AJ927" s="1210"/>
    </row>
    <row r="928" spans="33:36" x14ac:dyDescent="0.2">
      <c r="AG928" s="1210"/>
      <c r="AH928" s="1210"/>
      <c r="AI928" s="1210"/>
      <c r="AJ928" s="1210"/>
    </row>
    <row r="929" spans="33:36" x14ac:dyDescent="0.2">
      <c r="AG929" s="1210"/>
      <c r="AH929" s="1210"/>
      <c r="AI929" s="1210"/>
      <c r="AJ929" s="1210"/>
    </row>
    <row r="930" spans="33:36" x14ac:dyDescent="0.2">
      <c r="AG930" s="1210"/>
      <c r="AH930" s="1210"/>
      <c r="AI930" s="1210"/>
      <c r="AJ930" s="1210"/>
    </row>
    <row r="931" spans="33:36" x14ac:dyDescent="0.2">
      <c r="AG931" s="1210"/>
      <c r="AH931" s="1210"/>
      <c r="AI931" s="1210"/>
      <c r="AJ931" s="1210"/>
    </row>
    <row r="932" spans="33:36" x14ac:dyDescent="0.2">
      <c r="AG932" s="1210"/>
      <c r="AH932" s="1210"/>
      <c r="AI932" s="1210"/>
      <c r="AJ932" s="1210"/>
    </row>
    <row r="933" spans="33:36" x14ac:dyDescent="0.2">
      <c r="AG933" s="1210"/>
      <c r="AH933" s="1210"/>
      <c r="AI933" s="1210"/>
      <c r="AJ933" s="1210"/>
    </row>
    <row r="934" spans="33:36" x14ac:dyDescent="0.2">
      <c r="AG934" s="1210"/>
      <c r="AH934" s="1210"/>
      <c r="AI934" s="1210"/>
      <c r="AJ934" s="1210"/>
    </row>
    <row r="935" spans="33:36" x14ac:dyDescent="0.2">
      <c r="AG935" s="1210"/>
      <c r="AH935" s="1210"/>
      <c r="AI935" s="1210"/>
      <c r="AJ935" s="1210"/>
    </row>
    <row r="936" spans="33:36" x14ac:dyDescent="0.2">
      <c r="AG936" s="1210"/>
      <c r="AH936" s="1210"/>
      <c r="AI936" s="1210"/>
      <c r="AJ936" s="1210"/>
    </row>
    <row r="937" spans="33:36" x14ac:dyDescent="0.2">
      <c r="AG937" s="1210"/>
      <c r="AH937" s="1210"/>
      <c r="AI937" s="1210"/>
      <c r="AJ937" s="1210"/>
    </row>
    <row r="938" spans="33:36" x14ac:dyDescent="0.2">
      <c r="AG938" s="1210"/>
      <c r="AH938" s="1210"/>
      <c r="AI938" s="1210"/>
      <c r="AJ938" s="1210"/>
    </row>
    <row r="939" spans="33:36" x14ac:dyDescent="0.2">
      <c r="AG939" s="1210"/>
      <c r="AH939" s="1210"/>
      <c r="AI939" s="1210"/>
      <c r="AJ939" s="1210"/>
    </row>
    <row r="940" spans="33:36" x14ac:dyDescent="0.2">
      <c r="AG940" s="1210"/>
      <c r="AH940" s="1210"/>
      <c r="AI940" s="1210"/>
      <c r="AJ940" s="1210"/>
    </row>
    <row r="941" spans="33:36" x14ac:dyDescent="0.2">
      <c r="AG941" s="1210"/>
      <c r="AH941" s="1210"/>
      <c r="AI941" s="1210"/>
      <c r="AJ941" s="1210"/>
    </row>
    <row r="942" spans="33:36" x14ac:dyDescent="0.2">
      <c r="AG942" s="1210"/>
      <c r="AH942" s="1210"/>
      <c r="AI942" s="1210"/>
      <c r="AJ942" s="1210"/>
    </row>
    <row r="943" spans="33:36" x14ac:dyDescent="0.2">
      <c r="AG943" s="1210"/>
      <c r="AH943" s="1210"/>
      <c r="AI943" s="1210"/>
      <c r="AJ943" s="1210"/>
    </row>
    <row r="944" spans="33:36" x14ac:dyDescent="0.2">
      <c r="AG944" s="1210"/>
      <c r="AH944" s="1210"/>
      <c r="AI944" s="1210"/>
      <c r="AJ944" s="1210"/>
    </row>
    <row r="945" spans="33:36" x14ac:dyDescent="0.2">
      <c r="AG945" s="1210"/>
      <c r="AH945" s="1210"/>
      <c r="AI945" s="1210"/>
      <c r="AJ945" s="1210"/>
    </row>
    <row r="946" spans="33:36" x14ac:dyDescent="0.2">
      <c r="AG946" s="1210"/>
      <c r="AH946" s="1210"/>
      <c r="AI946" s="1210"/>
      <c r="AJ946" s="1210"/>
    </row>
    <row r="947" spans="33:36" x14ac:dyDescent="0.2">
      <c r="AG947" s="1210"/>
      <c r="AH947" s="1210"/>
      <c r="AI947" s="1210"/>
      <c r="AJ947" s="1210"/>
    </row>
    <row r="948" spans="33:36" x14ac:dyDescent="0.2">
      <c r="AG948" s="1210"/>
      <c r="AH948" s="1210"/>
      <c r="AI948" s="1210"/>
      <c r="AJ948" s="1210"/>
    </row>
    <row r="949" spans="33:36" x14ac:dyDescent="0.2">
      <c r="AG949" s="1210"/>
      <c r="AH949" s="1210"/>
      <c r="AI949" s="1210"/>
      <c r="AJ949" s="1210"/>
    </row>
    <row r="950" spans="33:36" x14ac:dyDescent="0.2">
      <c r="AG950" s="1210"/>
      <c r="AH950" s="1210"/>
      <c r="AI950" s="1210"/>
      <c r="AJ950" s="1210"/>
    </row>
    <row r="951" spans="33:36" x14ac:dyDescent="0.2">
      <c r="AG951" s="1210"/>
      <c r="AH951" s="1210"/>
      <c r="AI951" s="1210"/>
      <c r="AJ951" s="1210"/>
    </row>
    <row r="952" spans="33:36" x14ac:dyDescent="0.2">
      <c r="AG952" s="1210"/>
      <c r="AH952" s="1210"/>
      <c r="AI952" s="1210"/>
      <c r="AJ952" s="1210"/>
    </row>
    <row r="953" spans="33:36" x14ac:dyDescent="0.2">
      <c r="AG953" s="1210"/>
      <c r="AH953" s="1210"/>
      <c r="AI953" s="1210"/>
      <c r="AJ953" s="1210"/>
    </row>
    <row r="954" spans="33:36" x14ac:dyDescent="0.2">
      <c r="AG954" s="1210"/>
      <c r="AH954" s="1210"/>
      <c r="AI954" s="1210"/>
      <c r="AJ954" s="1210"/>
    </row>
    <row r="955" spans="33:36" x14ac:dyDescent="0.2">
      <c r="AG955" s="1210"/>
      <c r="AH955" s="1210"/>
      <c r="AI955" s="1210"/>
      <c r="AJ955" s="1210"/>
    </row>
    <row r="956" spans="33:36" x14ac:dyDescent="0.2">
      <c r="AG956" s="1210"/>
      <c r="AH956" s="1210"/>
      <c r="AI956" s="1210"/>
      <c r="AJ956" s="1210"/>
    </row>
    <row r="957" spans="33:36" x14ac:dyDescent="0.2">
      <c r="AG957" s="1210"/>
      <c r="AH957" s="1210"/>
      <c r="AI957" s="1210"/>
      <c r="AJ957" s="1210"/>
    </row>
    <row r="958" spans="33:36" x14ac:dyDescent="0.2">
      <c r="AG958" s="1210"/>
      <c r="AH958" s="1210"/>
      <c r="AI958" s="1210"/>
      <c r="AJ958" s="1210"/>
    </row>
    <row r="959" spans="33:36" x14ac:dyDescent="0.2">
      <c r="AG959" s="1210"/>
      <c r="AH959" s="1210"/>
      <c r="AI959" s="1210"/>
      <c r="AJ959" s="1210"/>
    </row>
    <row r="960" spans="33:36" x14ac:dyDescent="0.2">
      <c r="AG960" s="1210"/>
      <c r="AH960" s="1210"/>
      <c r="AI960" s="1210"/>
      <c r="AJ960" s="1210"/>
    </row>
    <row r="961" spans="33:36" x14ac:dyDescent="0.2">
      <c r="AG961" s="1210"/>
      <c r="AH961" s="1210"/>
      <c r="AI961" s="1210"/>
      <c r="AJ961" s="1210"/>
    </row>
    <row r="962" spans="33:36" x14ac:dyDescent="0.2">
      <c r="AG962" s="1210"/>
      <c r="AH962" s="1210"/>
      <c r="AI962" s="1210"/>
      <c r="AJ962" s="1210"/>
    </row>
    <row r="963" spans="33:36" x14ac:dyDescent="0.2">
      <c r="AG963" s="1210"/>
      <c r="AH963" s="1210"/>
      <c r="AI963" s="1210"/>
      <c r="AJ963" s="1210"/>
    </row>
    <row r="964" spans="33:36" x14ac:dyDescent="0.2">
      <c r="AG964" s="1210"/>
      <c r="AH964" s="1210"/>
      <c r="AI964" s="1210"/>
      <c r="AJ964" s="1210"/>
    </row>
    <row r="965" spans="33:36" x14ac:dyDescent="0.2">
      <c r="AG965" s="1210"/>
      <c r="AH965" s="1210"/>
      <c r="AI965" s="1210"/>
      <c r="AJ965" s="1210"/>
    </row>
    <row r="966" spans="33:36" x14ac:dyDescent="0.2">
      <c r="AG966" s="1210"/>
      <c r="AH966" s="1210"/>
      <c r="AI966" s="1210"/>
      <c r="AJ966" s="1210"/>
    </row>
    <row r="967" spans="33:36" x14ac:dyDescent="0.2">
      <c r="AG967" s="1210"/>
      <c r="AH967" s="1210"/>
      <c r="AI967" s="1210"/>
      <c r="AJ967" s="1210"/>
    </row>
    <row r="968" spans="33:36" x14ac:dyDescent="0.2">
      <c r="AG968" s="1210"/>
      <c r="AH968" s="1210"/>
      <c r="AI968" s="1210"/>
      <c r="AJ968" s="1210"/>
    </row>
    <row r="969" spans="33:36" x14ac:dyDescent="0.2">
      <c r="AG969" s="1210"/>
      <c r="AH969" s="1210"/>
      <c r="AI969" s="1210"/>
      <c r="AJ969" s="1210"/>
    </row>
    <row r="970" spans="33:36" x14ac:dyDescent="0.2">
      <c r="AG970" s="1210"/>
      <c r="AH970" s="1210"/>
      <c r="AI970" s="1210"/>
      <c r="AJ970" s="1210"/>
    </row>
    <row r="971" spans="33:36" x14ac:dyDescent="0.2">
      <c r="AG971" s="1210"/>
      <c r="AH971" s="1210"/>
      <c r="AI971" s="1210"/>
      <c r="AJ971" s="1210"/>
    </row>
    <row r="972" spans="33:36" x14ac:dyDescent="0.2">
      <c r="AG972" s="1210"/>
      <c r="AH972" s="1210"/>
      <c r="AI972" s="1210"/>
      <c r="AJ972" s="1210"/>
    </row>
    <row r="973" spans="33:36" x14ac:dyDescent="0.2">
      <c r="AG973" s="1210"/>
      <c r="AH973" s="1210"/>
      <c r="AI973" s="1210"/>
      <c r="AJ973" s="1210"/>
    </row>
    <row r="974" spans="33:36" x14ac:dyDescent="0.2">
      <c r="AG974" s="1210"/>
      <c r="AH974" s="1210"/>
      <c r="AI974" s="1210"/>
      <c r="AJ974" s="1210"/>
    </row>
    <row r="975" spans="33:36" x14ac:dyDescent="0.2">
      <c r="AG975" s="1210"/>
      <c r="AH975" s="1210"/>
      <c r="AI975" s="1210"/>
      <c r="AJ975" s="1210"/>
    </row>
    <row r="976" spans="33:36" x14ac:dyDescent="0.2">
      <c r="AG976" s="1210"/>
      <c r="AH976" s="1210"/>
      <c r="AI976" s="1210"/>
      <c r="AJ976" s="1210"/>
    </row>
    <row r="977" spans="33:36" x14ac:dyDescent="0.2">
      <c r="AG977" s="1210"/>
      <c r="AH977" s="1210"/>
      <c r="AI977" s="1210"/>
      <c r="AJ977" s="1210"/>
    </row>
    <row r="978" spans="33:36" x14ac:dyDescent="0.2">
      <c r="AG978" s="1210"/>
      <c r="AH978" s="1210"/>
      <c r="AI978" s="1210"/>
      <c r="AJ978" s="1210"/>
    </row>
    <row r="979" spans="33:36" x14ac:dyDescent="0.2">
      <c r="AG979" s="1210"/>
      <c r="AH979" s="1210"/>
      <c r="AI979" s="1210"/>
      <c r="AJ979" s="1210"/>
    </row>
    <row r="980" spans="33:36" x14ac:dyDescent="0.2">
      <c r="AG980" s="1210"/>
      <c r="AH980" s="1210"/>
      <c r="AI980" s="1210"/>
      <c r="AJ980" s="1210"/>
    </row>
    <row r="981" spans="33:36" x14ac:dyDescent="0.2">
      <c r="AG981" s="1210"/>
      <c r="AH981" s="1210"/>
      <c r="AI981" s="1210"/>
      <c r="AJ981" s="1210"/>
    </row>
    <row r="982" spans="33:36" x14ac:dyDescent="0.2">
      <c r="AG982" s="1210"/>
      <c r="AH982" s="1210"/>
      <c r="AI982" s="1210"/>
      <c r="AJ982" s="1210"/>
    </row>
    <row r="983" spans="33:36" x14ac:dyDescent="0.2">
      <c r="AG983" s="1210"/>
      <c r="AH983" s="1210"/>
      <c r="AI983" s="1210"/>
      <c r="AJ983" s="1210"/>
    </row>
    <row r="984" spans="33:36" x14ac:dyDescent="0.2">
      <c r="AG984" s="1210"/>
      <c r="AH984" s="1210"/>
      <c r="AI984" s="1210"/>
      <c r="AJ984" s="1210"/>
    </row>
    <row r="985" spans="33:36" x14ac:dyDescent="0.2">
      <c r="AG985" s="1210"/>
      <c r="AH985" s="1210"/>
      <c r="AI985" s="1210"/>
      <c r="AJ985" s="1210"/>
    </row>
    <row r="986" spans="33:36" x14ac:dyDescent="0.2">
      <c r="AG986" s="1210"/>
      <c r="AH986" s="1210"/>
      <c r="AI986" s="1210"/>
      <c r="AJ986" s="1210"/>
    </row>
    <row r="987" spans="33:36" x14ac:dyDescent="0.2">
      <c r="AG987" s="1210"/>
      <c r="AH987" s="1210"/>
      <c r="AI987" s="1210"/>
      <c r="AJ987" s="1210"/>
    </row>
    <row r="988" spans="33:36" x14ac:dyDescent="0.2">
      <c r="AG988" s="1210"/>
      <c r="AH988" s="1210"/>
      <c r="AI988" s="1210"/>
      <c r="AJ988" s="1210"/>
    </row>
    <row r="989" spans="33:36" x14ac:dyDescent="0.2">
      <c r="AG989" s="1210"/>
      <c r="AH989" s="1210"/>
      <c r="AI989" s="1210"/>
      <c r="AJ989" s="1210"/>
    </row>
    <row r="990" spans="33:36" x14ac:dyDescent="0.2">
      <c r="AG990" s="1210"/>
      <c r="AH990" s="1210"/>
      <c r="AI990" s="1210"/>
      <c r="AJ990" s="1210"/>
    </row>
    <row r="991" spans="33:36" x14ac:dyDescent="0.2">
      <c r="AG991" s="1210"/>
      <c r="AH991" s="1210"/>
      <c r="AI991" s="1210"/>
      <c r="AJ991" s="1210"/>
    </row>
    <row r="992" spans="33:36" x14ac:dyDescent="0.2">
      <c r="AG992" s="1210"/>
      <c r="AH992" s="1210"/>
      <c r="AI992" s="1210"/>
      <c r="AJ992" s="1210"/>
    </row>
    <row r="993" spans="33:36" x14ac:dyDescent="0.2">
      <c r="AG993" s="1210"/>
      <c r="AH993" s="1210"/>
      <c r="AI993" s="1210"/>
      <c r="AJ993" s="1210"/>
    </row>
    <row r="994" spans="33:36" x14ac:dyDescent="0.2">
      <c r="AG994" s="1210"/>
      <c r="AH994" s="1210"/>
      <c r="AI994" s="1210"/>
      <c r="AJ994" s="1210"/>
    </row>
    <row r="995" spans="33:36" x14ac:dyDescent="0.2">
      <c r="AG995" s="1210"/>
      <c r="AH995" s="1210"/>
      <c r="AI995" s="1210"/>
      <c r="AJ995" s="1210"/>
    </row>
    <row r="996" spans="33:36" x14ac:dyDescent="0.2">
      <c r="AG996" s="1210"/>
      <c r="AH996" s="1210"/>
      <c r="AI996" s="1210"/>
      <c r="AJ996" s="1210"/>
    </row>
    <row r="997" spans="33:36" x14ac:dyDescent="0.2">
      <c r="AG997" s="1210"/>
      <c r="AH997" s="1210"/>
      <c r="AI997" s="1210"/>
      <c r="AJ997" s="1210"/>
    </row>
    <row r="998" spans="33:36" x14ac:dyDescent="0.2">
      <c r="AG998" s="1210"/>
      <c r="AH998" s="1210"/>
      <c r="AI998" s="1210"/>
      <c r="AJ998" s="1210"/>
    </row>
    <row r="999" spans="33:36" x14ac:dyDescent="0.2">
      <c r="AG999" s="1210"/>
      <c r="AH999" s="1210"/>
      <c r="AI999" s="1210"/>
      <c r="AJ999" s="1210"/>
    </row>
    <row r="1000" spans="33:36" x14ac:dyDescent="0.2">
      <c r="AG1000" s="1210"/>
      <c r="AH1000" s="1210"/>
      <c r="AI1000" s="1210"/>
      <c r="AJ1000" s="1210"/>
    </row>
    <row r="1001" spans="33:36" x14ac:dyDescent="0.2">
      <c r="AG1001" s="1210"/>
      <c r="AH1001" s="1210"/>
      <c r="AI1001" s="1210"/>
      <c r="AJ1001" s="1210"/>
    </row>
    <row r="1002" spans="33:36" x14ac:dyDescent="0.2">
      <c r="AG1002" s="1210"/>
      <c r="AH1002" s="1210"/>
      <c r="AI1002" s="1210"/>
      <c r="AJ1002" s="1210"/>
    </row>
    <row r="1003" spans="33:36" x14ac:dyDescent="0.2">
      <c r="AG1003" s="1210"/>
      <c r="AH1003" s="1210"/>
      <c r="AI1003" s="1210"/>
      <c r="AJ1003" s="1210"/>
    </row>
    <row r="1004" spans="33:36" x14ac:dyDescent="0.2">
      <c r="AG1004" s="1210"/>
      <c r="AH1004" s="1210"/>
      <c r="AI1004" s="1210"/>
      <c r="AJ1004" s="1210"/>
    </row>
    <row r="1005" spans="33:36" x14ac:dyDescent="0.2">
      <c r="AG1005" s="1210"/>
      <c r="AH1005" s="1210"/>
      <c r="AI1005" s="1210"/>
      <c r="AJ1005" s="1210"/>
    </row>
    <row r="1006" spans="33:36" x14ac:dyDescent="0.2">
      <c r="AG1006" s="1210"/>
      <c r="AH1006" s="1210"/>
      <c r="AI1006" s="1210"/>
      <c r="AJ1006" s="1210"/>
    </row>
    <row r="1007" spans="33:36" x14ac:dyDescent="0.2">
      <c r="AG1007" s="1210"/>
      <c r="AH1007" s="1210"/>
      <c r="AI1007" s="1210"/>
      <c r="AJ1007" s="1210"/>
    </row>
    <row r="1008" spans="33:36" x14ac:dyDescent="0.2">
      <c r="AG1008" s="1210"/>
      <c r="AH1008" s="1210"/>
      <c r="AI1008" s="1210"/>
      <c r="AJ1008" s="1210"/>
    </row>
    <row r="1009" spans="33:36" x14ac:dyDescent="0.2">
      <c r="AG1009" s="1210"/>
      <c r="AH1009" s="1210"/>
      <c r="AI1009" s="1210"/>
      <c r="AJ1009" s="1210"/>
    </row>
    <row r="1010" spans="33:36" x14ac:dyDescent="0.2">
      <c r="AG1010" s="1210"/>
      <c r="AH1010" s="1210"/>
      <c r="AI1010" s="1210"/>
      <c r="AJ1010" s="1210"/>
    </row>
    <row r="1011" spans="33:36" x14ac:dyDescent="0.2">
      <c r="AG1011" s="1210"/>
      <c r="AH1011" s="1210"/>
      <c r="AI1011" s="1210"/>
      <c r="AJ1011" s="1210"/>
    </row>
    <row r="1012" spans="33:36" x14ac:dyDescent="0.2">
      <c r="AG1012" s="1210"/>
      <c r="AH1012" s="1210"/>
      <c r="AI1012" s="1210"/>
      <c r="AJ1012" s="1210"/>
    </row>
    <row r="1013" spans="33:36" x14ac:dyDescent="0.2">
      <c r="AG1013" s="1210"/>
      <c r="AH1013" s="1210"/>
      <c r="AI1013" s="1210"/>
      <c r="AJ1013" s="1210"/>
    </row>
    <row r="1014" spans="33:36" x14ac:dyDescent="0.2">
      <c r="AG1014" s="1210"/>
      <c r="AH1014" s="1210"/>
      <c r="AI1014" s="1210"/>
      <c r="AJ1014" s="1210"/>
    </row>
    <row r="1015" spans="33:36" x14ac:dyDescent="0.2">
      <c r="AG1015" s="1210"/>
      <c r="AH1015" s="1210"/>
      <c r="AI1015" s="1210"/>
      <c r="AJ1015" s="1210"/>
    </row>
    <row r="1016" spans="33:36" x14ac:dyDescent="0.2">
      <c r="AG1016" s="1210"/>
      <c r="AH1016" s="1210"/>
      <c r="AI1016" s="1210"/>
      <c r="AJ1016" s="1210"/>
    </row>
    <row r="1017" spans="33:36" x14ac:dyDescent="0.2">
      <c r="AG1017" s="1210"/>
      <c r="AH1017" s="1210"/>
      <c r="AI1017" s="1210"/>
      <c r="AJ1017" s="1210"/>
    </row>
    <row r="1018" spans="33:36" x14ac:dyDescent="0.2">
      <c r="AG1018" s="1210"/>
      <c r="AH1018" s="1210"/>
      <c r="AI1018" s="1210"/>
      <c r="AJ1018" s="1210"/>
    </row>
    <row r="1019" spans="33:36" x14ac:dyDescent="0.2">
      <c r="AG1019" s="1210"/>
      <c r="AH1019" s="1210"/>
      <c r="AI1019" s="1210"/>
      <c r="AJ1019" s="1210"/>
    </row>
    <row r="1020" spans="33:36" x14ac:dyDescent="0.2">
      <c r="AG1020" s="1210"/>
      <c r="AH1020" s="1210"/>
      <c r="AI1020" s="1210"/>
      <c r="AJ1020" s="1210"/>
    </row>
    <row r="1021" spans="33:36" x14ac:dyDescent="0.2">
      <c r="AG1021" s="1210"/>
      <c r="AH1021" s="1210"/>
      <c r="AI1021" s="1210"/>
      <c r="AJ1021" s="1210"/>
    </row>
    <row r="1022" spans="33:36" x14ac:dyDescent="0.2">
      <c r="AG1022" s="1210"/>
      <c r="AH1022" s="1210"/>
      <c r="AI1022" s="1210"/>
      <c r="AJ1022" s="1210"/>
    </row>
    <row r="1023" spans="33:36" x14ac:dyDescent="0.2">
      <c r="AG1023" s="1210"/>
      <c r="AH1023" s="1210"/>
      <c r="AI1023" s="1210"/>
      <c r="AJ1023" s="1210"/>
    </row>
    <row r="1024" spans="33:36" x14ac:dyDescent="0.2">
      <c r="AG1024" s="1210"/>
      <c r="AH1024" s="1210"/>
      <c r="AI1024" s="1210"/>
      <c r="AJ1024" s="1210"/>
    </row>
    <row r="1025" spans="33:36" x14ac:dyDescent="0.2">
      <c r="AG1025" s="1210"/>
      <c r="AH1025" s="1210"/>
      <c r="AI1025" s="1210"/>
      <c r="AJ1025" s="1210"/>
    </row>
    <row r="1026" spans="33:36" x14ac:dyDescent="0.2">
      <c r="AG1026" s="1210"/>
      <c r="AH1026" s="1210"/>
      <c r="AI1026" s="1210"/>
      <c r="AJ1026" s="1210"/>
    </row>
    <row r="1027" spans="33:36" x14ac:dyDescent="0.2">
      <c r="AG1027" s="1210"/>
      <c r="AH1027" s="1210"/>
      <c r="AI1027" s="1210"/>
      <c r="AJ1027" s="1210"/>
    </row>
    <row r="1028" spans="33:36" x14ac:dyDescent="0.2">
      <c r="AG1028" s="1210"/>
      <c r="AH1028" s="1210"/>
      <c r="AI1028" s="1210"/>
      <c r="AJ1028" s="1210"/>
    </row>
    <row r="1029" spans="33:36" x14ac:dyDescent="0.2">
      <c r="AG1029" s="1210"/>
      <c r="AH1029" s="1210"/>
      <c r="AI1029" s="1210"/>
      <c r="AJ1029" s="1210"/>
    </row>
    <row r="1030" spans="33:36" x14ac:dyDescent="0.2">
      <c r="AG1030" s="1210"/>
      <c r="AH1030" s="1210"/>
      <c r="AI1030" s="1210"/>
      <c r="AJ1030" s="1210"/>
    </row>
    <row r="1031" spans="33:36" x14ac:dyDescent="0.2">
      <c r="AG1031" s="1210"/>
      <c r="AH1031" s="1210"/>
      <c r="AI1031" s="1210"/>
      <c r="AJ1031" s="1210"/>
    </row>
    <row r="1032" spans="33:36" x14ac:dyDescent="0.2">
      <c r="AG1032" s="1210"/>
      <c r="AH1032" s="1210"/>
      <c r="AI1032" s="1210"/>
      <c r="AJ1032" s="1210"/>
    </row>
    <row r="1033" spans="33:36" x14ac:dyDescent="0.2">
      <c r="AG1033" s="1210"/>
      <c r="AH1033" s="1210"/>
      <c r="AI1033" s="1210"/>
      <c r="AJ1033" s="1210"/>
    </row>
    <row r="1034" spans="33:36" x14ac:dyDescent="0.2">
      <c r="AG1034" s="1210"/>
      <c r="AH1034" s="1210"/>
      <c r="AI1034" s="1210"/>
      <c r="AJ1034" s="1210"/>
    </row>
    <row r="1035" spans="33:36" x14ac:dyDescent="0.2">
      <c r="AG1035" s="1210"/>
      <c r="AH1035" s="1210"/>
      <c r="AI1035" s="1210"/>
      <c r="AJ1035" s="1210"/>
    </row>
    <row r="1036" spans="33:36" x14ac:dyDescent="0.2">
      <c r="AG1036" s="1210"/>
      <c r="AH1036" s="1210"/>
      <c r="AI1036" s="1210"/>
      <c r="AJ1036" s="1210"/>
    </row>
    <row r="1037" spans="33:36" x14ac:dyDescent="0.2">
      <c r="AG1037" s="1210"/>
      <c r="AH1037" s="1210"/>
      <c r="AI1037" s="1210"/>
      <c r="AJ1037" s="1210"/>
    </row>
    <row r="1038" spans="33:36" x14ac:dyDescent="0.2">
      <c r="AG1038" s="1210"/>
      <c r="AH1038" s="1210"/>
      <c r="AI1038" s="1210"/>
      <c r="AJ1038" s="1210"/>
    </row>
    <row r="1039" spans="33:36" x14ac:dyDescent="0.2">
      <c r="AG1039" s="1210"/>
      <c r="AH1039" s="1210"/>
      <c r="AI1039" s="1210"/>
      <c r="AJ1039" s="1210"/>
    </row>
    <row r="1040" spans="33:36" x14ac:dyDescent="0.2">
      <c r="AG1040" s="1210"/>
      <c r="AH1040" s="1210"/>
      <c r="AI1040" s="1210"/>
      <c r="AJ1040" s="1210"/>
    </row>
    <row r="1041" spans="33:36" x14ac:dyDescent="0.2">
      <c r="AG1041" s="1210"/>
      <c r="AH1041" s="1210"/>
      <c r="AI1041" s="1210"/>
      <c r="AJ1041" s="1210"/>
    </row>
    <row r="1042" spans="33:36" x14ac:dyDescent="0.2">
      <c r="AG1042" s="1210"/>
      <c r="AH1042" s="1210"/>
      <c r="AI1042" s="1210"/>
      <c r="AJ1042" s="1210"/>
    </row>
    <row r="1043" spans="33:36" x14ac:dyDescent="0.2">
      <c r="AG1043" s="1210"/>
      <c r="AH1043" s="1210"/>
      <c r="AI1043" s="1210"/>
      <c r="AJ1043" s="1210"/>
    </row>
    <row r="1044" spans="33:36" x14ac:dyDescent="0.2">
      <c r="AG1044" s="1210"/>
      <c r="AH1044" s="1210"/>
      <c r="AI1044" s="1210"/>
      <c r="AJ1044" s="1210"/>
    </row>
    <row r="1045" spans="33:36" x14ac:dyDescent="0.2">
      <c r="AG1045" s="1210"/>
      <c r="AH1045" s="1210"/>
      <c r="AI1045" s="1210"/>
      <c r="AJ1045" s="1210"/>
    </row>
    <row r="1046" spans="33:36" x14ac:dyDescent="0.2">
      <c r="AG1046" s="1210"/>
      <c r="AH1046" s="1210"/>
      <c r="AI1046" s="1210"/>
      <c r="AJ1046" s="1210"/>
    </row>
    <row r="1047" spans="33:36" x14ac:dyDescent="0.2">
      <c r="AG1047" s="1210"/>
      <c r="AH1047" s="1210"/>
      <c r="AI1047" s="1210"/>
      <c r="AJ1047" s="1210"/>
    </row>
    <row r="1048" spans="33:36" x14ac:dyDescent="0.2">
      <c r="AG1048" s="1210"/>
      <c r="AH1048" s="1210"/>
      <c r="AI1048" s="1210"/>
      <c r="AJ1048" s="1210"/>
    </row>
    <row r="1049" spans="33:36" x14ac:dyDescent="0.2">
      <c r="AG1049" s="1210"/>
      <c r="AH1049" s="1210"/>
      <c r="AI1049" s="1210"/>
      <c r="AJ1049" s="1210"/>
    </row>
    <row r="1050" spans="33:36" x14ac:dyDescent="0.2">
      <c r="AG1050" s="1210"/>
      <c r="AH1050" s="1210"/>
      <c r="AI1050" s="1210"/>
      <c r="AJ1050" s="1210"/>
    </row>
    <row r="1051" spans="33:36" x14ac:dyDescent="0.2">
      <c r="AG1051" s="1210"/>
      <c r="AH1051" s="1210"/>
      <c r="AI1051" s="1210"/>
      <c r="AJ1051" s="1210"/>
    </row>
    <row r="1052" spans="33:36" x14ac:dyDescent="0.2">
      <c r="AG1052" s="1210"/>
      <c r="AH1052" s="1210"/>
      <c r="AI1052" s="1210"/>
      <c r="AJ1052" s="1210"/>
    </row>
    <row r="1053" spans="33:36" x14ac:dyDescent="0.2">
      <c r="AG1053" s="1210"/>
      <c r="AH1053" s="1210"/>
      <c r="AI1053" s="1210"/>
      <c r="AJ1053" s="1210"/>
    </row>
    <row r="1054" spans="33:36" x14ac:dyDescent="0.2">
      <c r="AG1054" s="1210"/>
      <c r="AH1054" s="1210"/>
      <c r="AI1054" s="1210"/>
      <c r="AJ1054" s="1210"/>
    </row>
    <row r="1055" spans="33:36" x14ac:dyDescent="0.2">
      <c r="AG1055" s="1210"/>
      <c r="AH1055" s="1210"/>
      <c r="AI1055" s="1210"/>
      <c r="AJ1055" s="1210"/>
    </row>
    <row r="1056" spans="33:36" x14ac:dyDescent="0.2">
      <c r="AG1056" s="1210"/>
      <c r="AH1056" s="1210"/>
      <c r="AI1056" s="1210"/>
      <c r="AJ1056" s="1210"/>
    </row>
    <row r="1057" spans="33:36" x14ac:dyDescent="0.2">
      <c r="AG1057" s="1210"/>
      <c r="AH1057" s="1210"/>
      <c r="AI1057" s="1210"/>
      <c r="AJ1057" s="1210"/>
    </row>
    <row r="1058" spans="33:36" x14ac:dyDescent="0.2">
      <c r="AG1058" s="1210"/>
      <c r="AH1058" s="1210"/>
      <c r="AI1058" s="1210"/>
      <c r="AJ1058" s="1210"/>
    </row>
    <row r="1059" spans="33:36" x14ac:dyDescent="0.2">
      <c r="AG1059" s="1210"/>
      <c r="AH1059" s="1210"/>
      <c r="AI1059" s="1210"/>
      <c r="AJ1059" s="1210"/>
    </row>
    <row r="1060" spans="33:36" x14ac:dyDescent="0.2">
      <c r="AG1060" s="1210"/>
      <c r="AH1060" s="1210"/>
      <c r="AI1060" s="1210"/>
      <c r="AJ1060" s="1210"/>
    </row>
    <row r="1061" spans="33:36" x14ac:dyDescent="0.2">
      <c r="AG1061" s="1210"/>
      <c r="AH1061" s="1210"/>
      <c r="AI1061" s="1210"/>
      <c r="AJ1061" s="1210"/>
    </row>
    <row r="1062" spans="33:36" x14ac:dyDescent="0.2">
      <c r="AG1062" s="1210"/>
      <c r="AH1062" s="1210"/>
      <c r="AI1062" s="1210"/>
      <c r="AJ1062" s="1210"/>
    </row>
    <row r="1063" spans="33:36" x14ac:dyDescent="0.2">
      <c r="AG1063" s="1210"/>
      <c r="AH1063" s="1210"/>
      <c r="AI1063" s="1210"/>
      <c r="AJ1063" s="1210"/>
    </row>
    <row r="1064" spans="33:36" x14ac:dyDescent="0.2">
      <c r="AG1064" s="1210"/>
      <c r="AH1064" s="1210"/>
      <c r="AI1064" s="1210"/>
      <c r="AJ1064" s="1210"/>
    </row>
    <row r="1065" spans="33:36" x14ac:dyDescent="0.2">
      <c r="AG1065" s="1210"/>
      <c r="AH1065" s="1210"/>
      <c r="AI1065" s="1210"/>
      <c r="AJ1065" s="1210"/>
    </row>
    <row r="1066" spans="33:36" x14ac:dyDescent="0.2">
      <c r="AG1066" s="1210"/>
      <c r="AH1066" s="1210"/>
      <c r="AI1066" s="1210"/>
      <c r="AJ1066" s="1210"/>
    </row>
    <row r="1067" spans="33:36" x14ac:dyDescent="0.2">
      <c r="AG1067" s="1210"/>
      <c r="AH1067" s="1210"/>
      <c r="AI1067" s="1210"/>
      <c r="AJ1067" s="1210"/>
    </row>
    <row r="1068" spans="33:36" x14ac:dyDescent="0.2">
      <c r="AG1068" s="1210"/>
      <c r="AH1068" s="1210"/>
      <c r="AI1068" s="1210"/>
      <c r="AJ1068" s="1210"/>
    </row>
    <row r="1069" spans="33:36" x14ac:dyDescent="0.2">
      <c r="AG1069" s="1210"/>
      <c r="AH1069" s="1210"/>
      <c r="AI1069" s="1210"/>
      <c r="AJ1069" s="1210"/>
    </row>
    <row r="1070" spans="33:36" x14ac:dyDescent="0.2">
      <c r="AG1070" s="1210"/>
      <c r="AH1070" s="1210"/>
      <c r="AI1070" s="1210"/>
      <c r="AJ1070" s="1210"/>
    </row>
    <row r="1071" spans="33:36" x14ac:dyDescent="0.2">
      <c r="AG1071" s="1210"/>
      <c r="AH1071" s="1210"/>
      <c r="AI1071" s="1210"/>
      <c r="AJ1071" s="1210"/>
    </row>
    <row r="1072" spans="33:36" x14ac:dyDescent="0.2">
      <c r="AG1072" s="1210"/>
      <c r="AH1072" s="1210"/>
      <c r="AI1072" s="1210"/>
      <c r="AJ1072" s="1210"/>
    </row>
    <row r="1073" spans="33:36" x14ac:dyDescent="0.2">
      <c r="AG1073" s="1210"/>
      <c r="AH1073" s="1210"/>
      <c r="AI1073" s="1210"/>
      <c r="AJ1073" s="1210"/>
    </row>
    <row r="1074" spans="33:36" x14ac:dyDescent="0.2">
      <c r="AG1074" s="1210"/>
      <c r="AH1074" s="1210"/>
      <c r="AI1074" s="1210"/>
      <c r="AJ1074" s="1210"/>
    </row>
    <row r="1075" spans="33:36" x14ac:dyDescent="0.2">
      <c r="AG1075" s="1210"/>
      <c r="AH1075" s="1210"/>
      <c r="AI1075" s="1210"/>
      <c r="AJ1075" s="1210"/>
    </row>
    <row r="1076" spans="33:36" x14ac:dyDescent="0.2">
      <c r="AG1076" s="1210"/>
      <c r="AH1076" s="1210"/>
      <c r="AI1076" s="1210"/>
      <c r="AJ1076" s="1210"/>
    </row>
    <row r="1077" spans="33:36" x14ac:dyDescent="0.2">
      <c r="AG1077" s="1210"/>
      <c r="AH1077" s="1210"/>
      <c r="AI1077" s="1210"/>
      <c r="AJ1077" s="1210"/>
    </row>
    <row r="1078" spans="33:36" x14ac:dyDescent="0.2">
      <c r="AG1078" s="1210"/>
      <c r="AH1078" s="1210"/>
      <c r="AI1078" s="1210"/>
      <c r="AJ1078" s="1210"/>
    </row>
    <row r="1079" spans="33:36" x14ac:dyDescent="0.2">
      <c r="AG1079" s="1210"/>
      <c r="AH1079" s="1210"/>
      <c r="AI1079" s="1210"/>
      <c r="AJ1079" s="1210"/>
    </row>
    <row r="1080" spans="33:36" x14ac:dyDescent="0.2">
      <c r="AG1080" s="1210"/>
      <c r="AH1080" s="1210"/>
      <c r="AI1080" s="1210"/>
      <c r="AJ1080" s="1210"/>
    </row>
    <row r="1081" spans="33:36" x14ac:dyDescent="0.2">
      <c r="AG1081" s="1210"/>
      <c r="AH1081" s="1210"/>
      <c r="AI1081" s="1210"/>
      <c r="AJ1081" s="1210"/>
    </row>
    <row r="1082" spans="33:36" x14ac:dyDescent="0.2">
      <c r="AG1082" s="1210"/>
      <c r="AH1082" s="1210"/>
      <c r="AI1082" s="1210"/>
      <c r="AJ1082" s="1210"/>
    </row>
    <row r="1083" spans="33:36" x14ac:dyDescent="0.2">
      <c r="AG1083" s="1210"/>
      <c r="AH1083" s="1210"/>
      <c r="AI1083" s="1210"/>
      <c r="AJ1083" s="1210"/>
    </row>
    <row r="1084" spans="33:36" x14ac:dyDescent="0.2">
      <c r="AG1084" s="1210"/>
      <c r="AH1084" s="1210"/>
      <c r="AI1084" s="1210"/>
      <c r="AJ1084" s="1210"/>
    </row>
    <row r="1085" spans="33:36" x14ac:dyDescent="0.2">
      <c r="AG1085" s="1210"/>
      <c r="AH1085" s="1210"/>
      <c r="AI1085" s="1210"/>
      <c r="AJ1085" s="1210"/>
    </row>
    <row r="1086" spans="33:36" x14ac:dyDescent="0.2">
      <c r="AG1086" s="1210"/>
      <c r="AH1086" s="1210"/>
      <c r="AI1086" s="1210"/>
      <c r="AJ1086" s="1210"/>
    </row>
    <row r="1087" spans="33:36" x14ac:dyDescent="0.2">
      <c r="AG1087" s="1210"/>
      <c r="AH1087" s="1210"/>
      <c r="AI1087" s="1210"/>
      <c r="AJ1087" s="1210"/>
    </row>
    <row r="1088" spans="33:36" x14ac:dyDescent="0.2">
      <c r="AG1088" s="1210"/>
      <c r="AH1088" s="1210"/>
      <c r="AI1088" s="1210"/>
      <c r="AJ1088" s="1210"/>
    </row>
    <row r="1089" spans="33:36" x14ac:dyDescent="0.2">
      <c r="AG1089" s="1210"/>
      <c r="AH1089" s="1210"/>
      <c r="AI1089" s="1210"/>
      <c r="AJ1089" s="1210"/>
    </row>
    <row r="1090" spans="33:36" x14ac:dyDescent="0.2">
      <c r="AG1090" s="1210"/>
      <c r="AH1090" s="1210"/>
      <c r="AI1090" s="1210"/>
      <c r="AJ1090" s="1210"/>
    </row>
    <row r="1091" spans="33:36" x14ac:dyDescent="0.2">
      <c r="AG1091" s="1210"/>
      <c r="AH1091" s="1210"/>
      <c r="AI1091" s="1210"/>
      <c r="AJ1091" s="1210"/>
    </row>
    <row r="1092" spans="33:36" x14ac:dyDescent="0.2">
      <c r="AG1092" s="1210"/>
      <c r="AH1092" s="1210"/>
      <c r="AI1092" s="1210"/>
      <c r="AJ1092" s="1210"/>
    </row>
    <row r="1093" spans="33:36" x14ac:dyDescent="0.2">
      <c r="AG1093" s="1210"/>
      <c r="AH1093" s="1210"/>
      <c r="AI1093" s="1210"/>
      <c r="AJ1093" s="1210"/>
    </row>
    <row r="1094" spans="33:36" x14ac:dyDescent="0.2">
      <c r="AG1094" s="1210"/>
      <c r="AH1094" s="1210"/>
      <c r="AI1094" s="1210"/>
      <c r="AJ1094" s="1210"/>
    </row>
    <row r="1095" spans="33:36" x14ac:dyDescent="0.2">
      <c r="AG1095" s="1210"/>
      <c r="AH1095" s="1210"/>
      <c r="AI1095" s="1210"/>
      <c r="AJ1095" s="1210"/>
    </row>
    <row r="1096" spans="33:36" x14ac:dyDescent="0.2">
      <c r="AG1096" s="1210"/>
      <c r="AH1096" s="1210"/>
      <c r="AI1096" s="1210"/>
      <c r="AJ1096" s="1210"/>
    </row>
    <row r="1097" spans="33:36" x14ac:dyDescent="0.2">
      <c r="AG1097" s="1210"/>
      <c r="AH1097" s="1210"/>
      <c r="AI1097" s="1210"/>
      <c r="AJ1097" s="1210"/>
    </row>
    <row r="1098" spans="33:36" x14ac:dyDescent="0.2">
      <c r="AG1098" s="1210"/>
      <c r="AH1098" s="1210"/>
      <c r="AI1098" s="1210"/>
      <c r="AJ1098" s="1210"/>
    </row>
    <row r="1099" spans="33:36" x14ac:dyDescent="0.2">
      <c r="AG1099" s="1210"/>
      <c r="AH1099" s="1210"/>
      <c r="AI1099" s="1210"/>
      <c r="AJ1099" s="1210"/>
    </row>
    <row r="1100" spans="33:36" x14ac:dyDescent="0.2">
      <c r="AG1100" s="1210"/>
      <c r="AH1100" s="1210"/>
      <c r="AI1100" s="1210"/>
      <c r="AJ1100" s="1210"/>
    </row>
    <row r="1101" spans="33:36" x14ac:dyDescent="0.2">
      <c r="AG1101" s="1210"/>
      <c r="AH1101" s="1210"/>
      <c r="AI1101" s="1210"/>
      <c r="AJ1101" s="1210"/>
    </row>
    <row r="1102" spans="33:36" x14ac:dyDescent="0.2">
      <c r="AG1102" s="1210"/>
      <c r="AH1102" s="1210"/>
      <c r="AI1102" s="1210"/>
      <c r="AJ1102" s="1210"/>
    </row>
    <row r="1103" spans="33:36" x14ac:dyDescent="0.2">
      <c r="AG1103" s="1210"/>
      <c r="AH1103" s="1210"/>
      <c r="AI1103" s="1210"/>
      <c r="AJ1103" s="1210"/>
    </row>
    <row r="1104" spans="33:36" x14ac:dyDescent="0.2">
      <c r="AG1104" s="1210"/>
      <c r="AH1104" s="1210"/>
      <c r="AI1104" s="1210"/>
      <c r="AJ1104" s="1210"/>
    </row>
    <row r="1105" spans="33:36" x14ac:dyDescent="0.2">
      <c r="AG1105" s="1210"/>
      <c r="AH1105" s="1210"/>
      <c r="AI1105" s="1210"/>
      <c r="AJ1105" s="1210"/>
    </row>
    <row r="1106" spans="33:36" x14ac:dyDescent="0.2">
      <c r="AG1106" s="1210"/>
      <c r="AH1106" s="1210"/>
      <c r="AI1106" s="1210"/>
      <c r="AJ1106" s="1210"/>
    </row>
    <row r="1107" spans="33:36" x14ac:dyDescent="0.2">
      <c r="AG1107" s="1210"/>
      <c r="AH1107" s="1210"/>
      <c r="AI1107" s="1210"/>
      <c r="AJ1107" s="1210"/>
    </row>
    <row r="1108" spans="33:36" x14ac:dyDescent="0.2">
      <c r="AG1108" s="1210"/>
      <c r="AH1108" s="1210"/>
      <c r="AI1108" s="1210"/>
      <c r="AJ1108" s="1210"/>
    </row>
    <row r="1109" spans="33:36" x14ac:dyDescent="0.2">
      <c r="AG1109" s="1210"/>
      <c r="AH1109" s="1210"/>
      <c r="AI1109" s="1210"/>
      <c r="AJ1109" s="1210"/>
    </row>
    <row r="1110" spans="33:36" x14ac:dyDescent="0.2">
      <c r="AG1110" s="1210"/>
      <c r="AH1110" s="1210"/>
      <c r="AI1110" s="1210"/>
      <c r="AJ1110" s="1210"/>
    </row>
    <row r="1111" spans="33:36" x14ac:dyDescent="0.2">
      <c r="AG1111" s="1210"/>
      <c r="AH1111" s="1210"/>
      <c r="AI1111" s="1210"/>
      <c r="AJ1111" s="1210"/>
    </row>
    <row r="1112" spans="33:36" x14ac:dyDescent="0.2">
      <c r="AG1112" s="1210"/>
      <c r="AH1112" s="1210"/>
      <c r="AI1112" s="1210"/>
      <c r="AJ1112" s="1210"/>
    </row>
    <row r="1113" spans="33:36" x14ac:dyDescent="0.2">
      <c r="AG1113" s="1210"/>
      <c r="AH1113" s="1210"/>
      <c r="AI1113" s="1210"/>
      <c r="AJ1113" s="1210"/>
    </row>
    <row r="1114" spans="33:36" x14ac:dyDescent="0.2">
      <c r="AG1114" s="1210"/>
      <c r="AH1114" s="1210"/>
      <c r="AI1114" s="1210"/>
      <c r="AJ1114" s="1210"/>
    </row>
    <row r="1115" spans="33:36" x14ac:dyDescent="0.2">
      <c r="AG1115" s="1210"/>
      <c r="AH1115" s="1210"/>
      <c r="AI1115" s="1210"/>
      <c r="AJ1115" s="1210"/>
    </row>
    <row r="1116" spans="33:36" x14ac:dyDescent="0.2">
      <c r="AG1116" s="1210"/>
      <c r="AH1116" s="1210"/>
      <c r="AI1116" s="1210"/>
      <c r="AJ1116" s="1210"/>
    </row>
    <row r="1117" spans="33:36" x14ac:dyDescent="0.2">
      <c r="AG1117" s="1210"/>
      <c r="AH1117" s="1210"/>
      <c r="AI1117" s="1210"/>
      <c r="AJ1117" s="1210"/>
    </row>
    <row r="1118" spans="33:36" x14ac:dyDescent="0.2">
      <c r="AG1118" s="1210"/>
      <c r="AH1118" s="1210"/>
      <c r="AI1118" s="1210"/>
      <c r="AJ1118" s="1210"/>
    </row>
    <row r="1119" spans="33:36" x14ac:dyDescent="0.2">
      <c r="AG1119" s="1210"/>
      <c r="AH1119" s="1210"/>
      <c r="AI1119" s="1210"/>
      <c r="AJ1119" s="1210"/>
    </row>
    <row r="1120" spans="33:36" x14ac:dyDescent="0.2">
      <c r="AG1120" s="1210"/>
      <c r="AH1120" s="1210"/>
      <c r="AI1120" s="1210"/>
      <c r="AJ1120" s="1210"/>
    </row>
    <row r="1121" spans="33:36" x14ac:dyDescent="0.2">
      <c r="AG1121" s="1210"/>
      <c r="AH1121" s="1210"/>
      <c r="AI1121" s="1210"/>
      <c r="AJ1121" s="1210"/>
    </row>
    <row r="1122" spans="33:36" x14ac:dyDescent="0.2">
      <c r="AG1122" s="1210"/>
      <c r="AH1122" s="1210"/>
      <c r="AI1122" s="1210"/>
      <c r="AJ1122" s="1210"/>
    </row>
    <row r="1123" spans="33:36" x14ac:dyDescent="0.2">
      <c r="AG1123" s="1210"/>
      <c r="AH1123" s="1210"/>
      <c r="AI1123" s="1210"/>
      <c r="AJ1123" s="1210"/>
    </row>
    <row r="1124" spans="33:36" x14ac:dyDescent="0.2">
      <c r="AG1124" s="1210"/>
      <c r="AH1124" s="1210"/>
      <c r="AI1124" s="1210"/>
      <c r="AJ1124" s="1210"/>
    </row>
    <row r="1125" spans="33:36" x14ac:dyDescent="0.2">
      <c r="AG1125" s="1210"/>
      <c r="AH1125" s="1210"/>
      <c r="AI1125" s="1210"/>
      <c r="AJ1125" s="1210"/>
    </row>
    <row r="1126" spans="33:36" x14ac:dyDescent="0.2">
      <c r="AG1126" s="1210"/>
      <c r="AH1126" s="1210"/>
      <c r="AI1126" s="1210"/>
      <c r="AJ1126" s="1210"/>
    </row>
    <row r="1127" spans="33:36" x14ac:dyDescent="0.2">
      <c r="AG1127" s="1210"/>
      <c r="AH1127" s="1210"/>
      <c r="AI1127" s="1210"/>
      <c r="AJ1127" s="1210"/>
    </row>
    <row r="1128" spans="33:36" x14ac:dyDescent="0.2">
      <c r="AG1128" s="1210"/>
      <c r="AH1128" s="1210"/>
      <c r="AI1128" s="1210"/>
      <c r="AJ1128" s="1210"/>
    </row>
    <row r="1129" spans="33:36" x14ac:dyDescent="0.2">
      <c r="AG1129" s="1210"/>
      <c r="AH1129" s="1210"/>
      <c r="AI1129" s="1210"/>
      <c r="AJ1129" s="1210"/>
    </row>
    <row r="1130" spans="33:36" x14ac:dyDescent="0.2">
      <c r="AG1130" s="1210"/>
      <c r="AH1130" s="1210"/>
      <c r="AI1130" s="1210"/>
      <c r="AJ1130" s="1210"/>
    </row>
    <row r="1131" spans="33:36" x14ac:dyDescent="0.2">
      <c r="AG1131" s="1210"/>
      <c r="AH1131" s="1210"/>
      <c r="AI1131" s="1210"/>
      <c r="AJ1131" s="1210"/>
    </row>
    <row r="1132" spans="33:36" x14ac:dyDescent="0.2">
      <c r="AG1132" s="1210"/>
      <c r="AH1132" s="1210"/>
      <c r="AI1132" s="1210"/>
      <c r="AJ1132" s="1210"/>
    </row>
    <row r="1133" spans="33:36" x14ac:dyDescent="0.2">
      <c r="AG1133" s="1210"/>
      <c r="AH1133" s="1210"/>
      <c r="AI1133" s="1210"/>
      <c r="AJ1133" s="1210"/>
    </row>
    <row r="1134" spans="33:36" x14ac:dyDescent="0.2">
      <c r="AG1134" s="1210"/>
      <c r="AH1134" s="1210"/>
      <c r="AI1134" s="1210"/>
      <c r="AJ1134" s="1210"/>
    </row>
    <row r="1135" spans="33:36" x14ac:dyDescent="0.2">
      <c r="AG1135" s="1210"/>
      <c r="AH1135" s="1210"/>
      <c r="AI1135" s="1210"/>
      <c r="AJ1135" s="1210"/>
    </row>
    <row r="1136" spans="33:36" x14ac:dyDescent="0.2">
      <c r="AG1136" s="1210"/>
      <c r="AH1136" s="1210"/>
      <c r="AI1136" s="1210"/>
      <c r="AJ1136" s="1210"/>
    </row>
    <row r="1137" spans="33:36" x14ac:dyDescent="0.2">
      <c r="AG1137" s="1210"/>
      <c r="AH1137" s="1210"/>
      <c r="AI1137" s="1210"/>
      <c r="AJ1137" s="1210"/>
    </row>
    <row r="1138" spans="33:36" x14ac:dyDescent="0.2">
      <c r="AG1138" s="1210"/>
      <c r="AH1138" s="1210"/>
      <c r="AI1138" s="1210"/>
      <c r="AJ1138" s="1210"/>
    </row>
    <row r="1139" spans="33:36" x14ac:dyDescent="0.2">
      <c r="AG1139" s="1210"/>
      <c r="AH1139" s="1210"/>
      <c r="AI1139" s="1210"/>
      <c r="AJ1139" s="1210"/>
    </row>
    <row r="1140" spans="33:36" x14ac:dyDescent="0.2">
      <c r="AG1140" s="1210"/>
      <c r="AH1140" s="1210"/>
      <c r="AI1140" s="1210"/>
      <c r="AJ1140" s="1210"/>
    </row>
    <row r="1141" spans="33:36" x14ac:dyDescent="0.2">
      <c r="AG1141" s="1210"/>
      <c r="AH1141" s="1210"/>
      <c r="AI1141" s="1210"/>
      <c r="AJ1141" s="1210"/>
    </row>
    <row r="1142" spans="33:36" x14ac:dyDescent="0.2">
      <c r="AG1142" s="1210"/>
      <c r="AH1142" s="1210"/>
      <c r="AI1142" s="1210"/>
      <c r="AJ1142" s="1210"/>
    </row>
    <row r="1143" spans="33:36" x14ac:dyDescent="0.2">
      <c r="AG1143" s="1210"/>
      <c r="AH1143" s="1210"/>
      <c r="AI1143" s="1210"/>
      <c r="AJ1143" s="1210"/>
    </row>
    <row r="1144" spans="33:36" x14ac:dyDescent="0.2">
      <c r="AG1144" s="1210"/>
      <c r="AH1144" s="1210"/>
      <c r="AI1144" s="1210"/>
      <c r="AJ1144" s="1210"/>
    </row>
    <row r="1145" spans="33:36" x14ac:dyDescent="0.2">
      <c r="AG1145" s="1210"/>
      <c r="AH1145" s="1210"/>
      <c r="AI1145" s="1210"/>
      <c r="AJ1145" s="1210"/>
    </row>
    <row r="1146" spans="33:36" x14ac:dyDescent="0.2">
      <c r="AG1146" s="1210"/>
      <c r="AH1146" s="1210"/>
      <c r="AI1146" s="1210"/>
      <c r="AJ1146" s="1210"/>
    </row>
    <row r="1147" spans="33:36" x14ac:dyDescent="0.2">
      <c r="AG1147" s="1210"/>
      <c r="AH1147" s="1210"/>
      <c r="AI1147" s="1210"/>
      <c r="AJ1147" s="1210"/>
    </row>
    <row r="1148" spans="33:36" x14ac:dyDescent="0.2">
      <c r="AG1148" s="1210"/>
      <c r="AH1148" s="1210"/>
      <c r="AI1148" s="1210"/>
      <c r="AJ1148" s="1210"/>
    </row>
    <row r="1149" spans="33:36" x14ac:dyDescent="0.2">
      <c r="AG1149" s="1210"/>
      <c r="AH1149" s="1210"/>
      <c r="AI1149" s="1210"/>
      <c r="AJ1149" s="1210"/>
    </row>
    <row r="1150" spans="33:36" x14ac:dyDescent="0.2">
      <c r="AG1150" s="1210"/>
      <c r="AH1150" s="1210"/>
      <c r="AI1150" s="1210"/>
      <c r="AJ1150" s="1210"/>
    </row>
    <row r="1151" spans="33:36" x14ac:dyDescent="0.2">
      <c r="AG1151" s="1210"/>
      <c r="AH1151" s="1210"/>
      <c r="AI1151" s="1210"/>
      <c r="AJ1151" s="1210"/>
    </row>
    <row r="1152" spans="33:36" x14ac:dyDescent="0.2">
      <c r="AG1152" s="1210"/>
      <c r="AH1152" s="1210"/>
      <c r="AI1152" s="1210"/>
      <c r="AJ1152" s="1210"/>
    </row>
    <row r="1153" spans="33:36" x14ac:dyDescent="0.2">
      <c r="AG1153" s="1210"/>
      <c r="AH1153" s="1210"/>
      <c r="AI1153" s="1210"/>
      <c r="AJ1153" s="1210"/>
    </row>
    <row r="1154" spans="33:36" x14ac:dyDescent="0.2">
      <c r="AG1154" s="1210"/>
      <c r="AH1154" s="1210"/>
      <c r="AI1154" s="1210"/>
      <c r="AJ1154" s="1210"/>
    </row>
    <row r="1155" spans="33:36" x14ac:dyDescent="0.2">
      <c r="AG1155" s="1210"/>
      <c r="AH1155" s="1210"/>
      <c r="AI1155" s="1210"/>
      <c r="AJ1155" s="1210"/>
    </row>
    <row r="1156" spans="33:36" x14ac:dyDescent="0.2">
      <c r="AG1156" s="1210"/>
      <c r="AH1156" s="1210"/>
      <c r="AI1156" s="1210"/>
      <c r="AJ1156" s="1210"/>
    </row>
    <row r="1157" spans="33:36" x14ac:dyDescent="0.2">
      <c r="AG1157" s="1210"/>
      <c r="AH1157" s="1210"/>
      <c r="AI1157" s="1210"/>
      <c r="AJ1157" s="1210"/>
    </row>
    <row r="1158" spans="33:36" x14ac:dyDescent="0.2">
      <c r="AG1158" s="1210"/>
      <c r="AH1158" s="1210"/>
      <c r="AI1158" s="1210"/>
      <c r="AJ1158" s="1210"/>
    </row>
    <row r="1159" spans="33:36" x14ac:dyDescent="0.2">
      <c r="AG1159" s="1210"/>
      <c r="AH1159" s="1210"/>
      <c r="AI1159" s="1210"/>
      <c r="AJ1159" s="1210"/>
    </row>
    <row r="1160" spans="33:36" x14ac:dyDescent="0.2">
      <c r="AG1160" s="1210"/>
      <c r="AH1160" s="1210"/>
      <c r="AI1160" s="1210"/>
      <c r="AJ1160" s="1210"/>
    </row>
    <row r="1161" spans="33:36" x14ac:dyDescent="0.2">
      <c r="AG1161" s="1210"/>
      <c r="AH1161" s="1210"/>
      <c r="AI1161" s="1210"/>
      <c r="AJ1161" s="1210"/>
    </row>
    <row r="1162" spans="33:36" x14ac:dyDescent="0.2">
      <c r="AG1162" s="1210"/>
      <c r="AH1162" s="1210"/>
      <c r="AI1162" s="1210"/>
      <c r="AJ1162" s="1210"/>
    </row>
    <row r="1163" spans="33:36" x14ac:dyDescent="0.2">
      <c r="AG1163" s="1210"/>
      <c r="AH1163" s="1210"/>
      <c r="AI1163" s="1210"/>
      <c r="AJ1163" s="1210"/>
    </row>
    <row r="1164" spans="33:36" x14ac:dyDescent="0.2">
      <c r="AG1164" s="1210"/>
      <c r="AH1164" s="1210"/>
      <c r="AI1164" s="1210"/>
      <c r="AJ1164" s="1210"/>
    </row>
    <row r="1165" spans="33:36" x14ac:dyDescent="0.2">
      <c r="AG1165" s="1210"/>
      <c r="AH1165" s="1210"/>
      <c r="AI1165" s="1210"/>
      <c r="AJ1165" s="1210"/>
    </row>
    <row r="1166" spans="33:36" x14ac:dyDescent="0.2">
      <c r="AG1166" s="1210"/>
      <c r="AH1166" s="1210"/>
      <c r="AI1166" s="1210"/>
      <c r="AJ1166" s="1210"/>
    </row>
    <row r="1167" spans="33:36" x14ac:dyDescent="0.2">
      <c r="AG1167" s="1210"/>
      <c r="AH1167" s="1210"/>
      <c r="AI1167" s="1210"/>
      <c r="AJ1167" s="1210"/>
    </row>
    <row r="1168" spans="33:36" x14ac:dyDescent="0.2">
      <c r="AG1168" s="1210"/>
      <c r="AH1168" s="1210"/>
      <c r="AI1168" s="1210"/>
      <c r="AJ1168" s="1210"/>
    </row>
    <row r="1169" spans="33:36" x14ac:dyDescent="0.2">
      <c r="AG1169" s="1210"/>
      <c r="AH1169" s="1210"/>
      <c r="AI1169" s="1210"/>
      <c r="AJ1169" s="1210"/>
    </row>
    <row r="1170" spans="33:36" x14ac:dyDescent="0.2">
      <c r="AG1170" s="1210"/>
      <c r="AH1170" s="1210"/>
      <c r="AI1170" s="1210"/>
      <c r="AJ1170" s="1210"/>
    </row>
    <row r="1171" spans="33:36" x14ac:dyDescent="0.2">
      <c r="AG1171" s="1210"/>
      <c r="AH1171" s="1210"/>
      <c r="AI1171" s="1210"/>
      <c r="AJ1171" s="1210"/>
    </row>
    <row r="1172" spans="33:36" x14ac:dyDescent="0.2">
      <c r="AG1172" s="1210"/>
      <c r="AH1172" s="1210"/>
      <c r="AI1172" s="1210"/>
      <c r="AJ1172" s="1210"/>
    </row>
    <row r="1173" spans="33:36" x14ac:dyDescent="0.2">
      <c r="AG1173" s="1210"/>
      <c r="AH1173" s="1210"/>
      <c r="AI1173" s="1210"/>
      <c r="AJ1173" s="1210"/>
    </row>
    <row r="1174" spans="33:36" x14ac:dyDescent="0.2">
      <c r="AG1174" s="1210"/>
      <c r="AH1174" s="1210"/>
      <c r="AI1174" s="1210"/>
      <c r="AJ1174" s="1210"/>
    </row>
    <row r="1175" spans="33:36" x14ac:dyDescent="0.2">
      <c r="AG1175" s="1210"/>
      <c r="AH1175" s="1210"/>
      <c r="AI1175" s="1210"/>
      <c r="AJ1175" s="1210"/>
    </row>
    <row r="1176" spans="33:36" x14ac:dyDescent="0.2">
      <c r="AG1176" s="1210"/>
      <c r="AH1176" s="1210"/>
      <c r="AI1176" s="1210"/>
      <c r="AJ1176" s="1210"/>
    </row>
    <row r="1177" spans="33:36" x14ac:dyDescent="0.2">
      <c r="AG1177" s="1210"/>
      <c r="AH1177" s="1210"/>
      <c r="AI1177" s="1210"/>
      <c r="AJ1177" s="1210"/>
    </row>
    <row r="1178" spans="33:36" x14ac:dyDescent="0.2">
      <c r="AG1178" s="1210"/>
      <c r="AH1178" s="1210"/>
      <c r="AI1178" s="1210"/>
      <c r="AJ1178" s="1210"/>
    </row>
    <row r="1179" spans="33:36" x14ac:dyDescent="0.2">
      <c r="AG1179" s="1210"/>
      <c r="AH1179" s="1210"/>
      <c r="AI1179" s="1210"/>
      <c r="AJ1179" s="1210"/>
    </row>
    <row r="1180" spans="33:36" x14ac:dyDescent="0.2">
      <c r="AG1180" s="1210"/>
      <c r="AH1180" s="1210"/>
      <c r="AI1180" s="1210"/>
      <c r="AJ1180" s="1210"/>
    </row>
    <row r="1181" spans="33:36" x14ac:dyDescent="0.2">
      <c r="AG1181" s="1210"/>
      <c r="AH1181" s="1210"/>
      <c r="AI1181" s="1210"/>
      <c r="AJ1181" s="1210"/>
    </row>
    <row r="1182" spans="33:36" x14ac:dyDescent="0.2">
      <c r="AG1182" s="1210"/>
      <c r="AH1182" s="1210"/>
      <c r="AI1182" s="1210"/>
      <c r="AJ1182" s="1210"/>
    </row>
    <row r="1183" spans="33:36" x14ac:dyDescent="0.2">
      <c r="AG1183" s="1210"/>
      <c r="AH1183" s="1210"/>
      <c r="AI1183" s="1210"/>
      <c r="AJ1183" s="1210"/>
    </row>
    <row r="1184" spans="33:36" x14ac:dyDescent="0.2">
      <c r="AG1184" s="1210"/>
      <c r="AH1184" s="1210"/>
      <c r="AI1184" s="1210"/>
      <c r="AJ1184" s="1210"/>
    </row>
    <row r="1185" spans="33:36" x14ac:dyDescent="0.2">
      <c r="AG1185" s="1210"/>
      <c r="AH1185" s="1210"/>
      <c r="AI1185" s="1210"/>
      <c r="AJ1185" s="1210"/>
    </row>
    <row r="1186" spans="33:36" x14ac:dyDescent="0.2">
      <c r="AG1186" s="1210"/>
      <c r="AH1186" s="1210"/>
      <c r="AI1186" s="1210"/>
      <c r="AJ1186" s="1210"/>
    </row>
    <row r="1187" spans="33:36" x14ac:dyDescent="0.2">
      <c r="AG1187" s="1210"/>
      <c r="AH1187" s="1210"/>
      <c r="AI1187" s="1210"/>
      <c r="AJ1187" s="1210"/>
    </row>
    <row r="1188" spans="33:36" x14ac:dyDescent="0.2">
      <c r="AG1188" s="1210"/>
      <c r="AH1188" s="1210"/>
      <c r="AI1188" s="1210"/>
      <c r="AJ1188" s="1210"/>
    </row>
    <row r="1189" spans="33:36" x14ac:dyDescent="0.2">
      <c r="AG1189" s="1210"/>
      <c r="AH1189" s="1210"/>
      <c r="AI1189" s="1210"/>
      <c r="AJ1189" s="1210"/>
    </row>
    <row r="1190" spans="33:36" x14ac:dyDescent="0.2">
      <c r="AG1190" s="1210"/>
      <c r="AH1190" s="1210"/>
      <c r="AI1190" s="1210"/>
      <c r="AJ1190" s="1210"/>
    </row>
    <row r="1191" spans="33:36" x14ac:dyDescent="0.2">
      <c r="AG1191" s="1210"/>
      <c r="AH1191" s="1210"/>
      <c r="AI1191" s="1210"/>
      <c r="AJ1191" s="1210"/>
    </row>
    <row r="1192" spans="33:36" x14ac:dyDescent="0.2">
      <c r="AG1192" s="1210"/>
      <c r="AH1192" s="1210"/>
      <c r="AI1192" s="1210"/>
      <c r="AJ1192" s="1210"/>
    </row>
    <row r="1193" spans="33:36" x14ac:dyDescent="0.2">
      <c r="AG1193" s="1210"/>
      <c r="AH1193" s="1210"/>
      <c r="AI1193" s="1210"/>
      <c r="AJ1193" s="1210"/>
    </row>
    <row r="1194" spans="33:36" x14ac:dyDescent="0.2">
      <c r="AG1194" s="1210"/>
      <c r="AH1194" s="1210"/>
      <c r="AI1194" s="1210"/>
      <c r="AJ1194" s="1210"/>
    </row>
    <row r="1195" spans="33:36" x14ac:dyDescent="0.2">
      <c r="AG1195" s="1210"/>
      <c r="AH1195" s="1210"/>
      <c r="AI1195" s="1210"/>
      <c r="AJ1195" s="1210"/>
    </row>
    <row r="1196" spans="33:36" x14ac:dyDescent="0.2">
      <c r="AG1196" s="1210"/>
      <c r="AH1196" s="1210"/>
      <c r="AI1196" s="1210"/>
      <c r="AJ1196" s="1210"/>
    </row>
    <row r="1197" spans="33:36" x14ac:dyDescent="0.2">
      <c r="AG1197" s="1210"/>
      <c r="AH1197" s="1210"/>
      <c r="AI1197" s="1210"/>
      <c r="AJ1197" s="1210"/>
    </row>
    <row r="1198" spans="33:36" x14ac:dyDescent="0.2">
      <c r="AG1198" s="1210"/>
      <c r="AH1198" s="1210"/>
      <c r="AI1198" s="1210"/>
      <c r="AJ1198" s="1210"/>
    </row>
    <row r="1199" spans="33:36" x14ac:dyDescent="0.2">
      <c r="AG1199" s="1210"/>
      <c r="AH1199" s="1210"/>
      <c r="AI1199" s="1210"/>
      <c r="AJ1199" s="1210"/>
    </row>
    <row r="1200" spans="33:36" x14ac:dyDescent="0.2">
      <c r="AG1200" s="1210"/>
      <c r="AH1200" s="1210"/>
      <c r="AI1200" s="1210"/>
      <c r="AJ1200" s="1210"/>
    </row>
    <row r="1201" spans="33:36" x14ac:dyDescent="0.2">
      <c r="AG1201" s="1210"/>
      <c r="AH1201" s="1210"/>
      <c r="AI1201" s="1210"/>
      <c r="AJ1201" s="1210"/>
    </row>
    <row r="1202" spans="33:36" x14ac:dyDescent="0.2">
      <c r="AG1202" s="1210"/>
      <c r="AH1202" s="1210"/>
      <c r="AI1202" s="1210"/>
      <c r="AJ1202" s="1210"/>
    </row>
    <row r="1203" spans="33:36" x14ac:dyDescent="0.2">
      <c r="AG1203" s="1210"/>
      <c r="AH1203" s="1210"/>
      <c r="AI1203" s="1210"/>
      <c r="AJ1203" s="1210"/>
    </row>
    <row r="1204" spans="33:36" x14ac:dyDescent="0.2">
      <c r="AG1204" s="1210"/>
      <c r="AH1204" s="1210"/>
      <c r="AI1204" s="1210"/>
      <c r="AJ1204" s="1210"/>
    </row>
    <row r="1205" spans="33:36" x14ac:dyDescent="0.2">
      <c r="AG1205" s="1210"/>
      <c r="AH1205" s="1210"/>
      <c r="AI1205" s="1210"/>
      <c r="AJ1205" s="1210"/>
    </row>
    <row r="1206" spans="33:36" x14ac:dyDescent="0.2">
      <c r="AG1206" s="1210"/>
      <c r="AH1206" s="1210"/>
      <c r="AI1206" s="1210"/>
      <c r="AJ1206" s="1210"/>
    </row>
    <row r="1207" spans="33:36" x14ac:dyDescent="0.2">
      <c r="AG1207" s="1210"/>
      <c r="AH1207" s="1210"/>
      <c r="AI1207" s="1210"/>
      <c r="AJ1207" s="1210"/>
    </row>
    <row r="1208" spans="33:36" x14ac:dyDescent="0.2">
      <c r="AG1208" s="1210"/>
      <c r="AH1208" s="1210"/>
      <c r="AI1208" s="1210"/>
      <c r="AJ1208" s="1210"/>
    </row>
    <row r="1209" spans="33:36" x14ac:dyDescent="0.2">
      <c r="AG1209" s="1210"/>
      <c r="AH1209" s="1210"/>
      <c r="AI1209" s="1210"/>
      <c r="AJ1209" s="1210"/>
    </row>
    <row r="1210" spans="33:36" x14ac:dyDescent="0.2">
      <c r="AG1210" s="1210"/>
      <c r="AH1210" s="1210"/>
      <c r="AI1210" s="1210"/>
      <c r="AJ1210" s="1210"/>
    </row>
    <row r="1211" spans="33:36" x14ac:dyDescent="0.2">
      <c r="AG1211" s="1210"/>
      <c r="AH1211" s="1210"/>
      <c r="AI1211" s="1210"/>
      <c r="AJ1211" s="1210"/>
    </row>
    <row r="1212" spans="33:36" x14ac:dyDescent="0.2">
      <c r="AG1212" s="1210"/>
      <c r="AH1212" s="1210"/>
      <c r="AI1212" s="1210"/>
      <c r="AJ1212" s="1210"/>
    </row>
    <row r="1213" spans="33:36" x14ac:dyDescent="0.2">
      <c r="AG1213" s="1210"/>
      <c r="AH1213" s="1210"/>
      <c r="AI1213" s="1210"/>
      <c r="AJ1213" s="1210"/>
    </row>
    <row r="1214" spans="33:36" x14ac:dyDescent="0.2">
      <c r="AG1214" s="1210"/>
      <c r="AH1214" s="1210"/>
      <c r="AI1214" s="1210"/>
      <c r="AJ1214" s="1210"/>
    </row>
    <row r="1215" spans="33:36" x14ac:dyDescent="0.2">
      <c r="AG1215" s="1210"/>
      <c r="AH1215" s="1210"/>
      <c r="AI1215" s="1210"/>
      <c r="AJ1215" s="1210"/>
    </row>
    <row r="1216" spans="33:36" x14ac:dyDescent="0.2">
      <c r="AG1216" s="1210"/>
      <c r="AH1216" s="1210"/>
      <c r="AI1216" s="1210"/>
      <c r="AJ1216" s="1210"/>
    </row>
    <row r="1217" spans="33:36" x14ac:dyDescent="0.2">
      <c r="AG1217" s="1210"/>
      <c r="AH1217" s="1210"/>
      <c r="AI1217" s="1210"/>
      <c r="AJ1217" s="1210"/>
    </row>
    <row r="1218" spans="33:36" x14ac:dyDescent="0.2">
      <c r="AG1218" s="1210"/>
      <c r="AH1218" s="1210"/>
      <c r="AI1218" s="1210"/>
      <c r="AJ1218" s="1210"/>
    </row>
    <row r="1219" spans="33:36" x14ac:dyDescent="0.2">
      <c r="AG1219" s="1210"/>
      <c r="AH1219" s="1210"/>
      <c r="AI1219" s="1210"/>
      <c r="AJ1219" s="1210"/>
    </row>
    <row r="1220" spans="33:36" x14ac:dyDescent="0.2">
      <c r="AG1220" s="1210"/>
      <c r="AH1220" s="1210"/>
      <c r="AI1220" s="1210"/>
      <c r="AJ1220" s="1210"/>
    </row>
    <row r="1221" spans="33:36" x14ac:dyDescent="0.2">
      <c r="AG1221" s="1210"/>
      <c r="AH1221" s="1210"/>
      <c r="AI1221" s="1210"/>
      <c r="AJ1221" s="1210"/>
    </row>
    <row r="1222" spans="33:36" x14ac:dyDescent="0.2">
      <c r="AG1222" s="1210"/>
      <c r="AH1222" s="1210"/>
      <c r="AI1222" s="1210"/>
      <c r="AJ1222" s="1210"/>
    </row>
    <row r="1223" spans="33:36" x14ac:dyDescent="0.2">
      <c r="AG1223" s="1210"/>
      <c r="AH1223" s="1210"/>
      <c r="AI1223" s="1210"/>
      <c r="AJ1223" s="1210"/>
    </row>
    <row r="1224" spans="33:36" x14ac:dyDescent="0.2">
      <c r="AG1224" s="1210"/>
      <c r="AH1224" s="1210"/>
      <c r="AI1224" s="1210"/>
      <c r="AJ1224" s="1210"/>
    </row>
    <row r="1225" spans="33:36" x14ac:dyDescent="0.2">
      <c r="AG1225" s="1210"/>
      <c r="AH1225" s="1210"/>
      <c r="AI1225" s="1210"/>
      <c r="AJ1225" s="1210"/>
    </row>
    <row r="1226" spans="33:36" x14ac:dyDescent="0.2">
      <c r="AG1226" s="1210"/>
      <c r="AH1226" s="1210"/>
      <c r="AI1226" s="1210"/>
      <c r="AJ1226" s="1210"/>
    </row>
    <row r="1227" spans="33:36" x14ac:dyDescent="0.2">
      <c r="AG1227" s="1210"/>
      <c r="AH1227" s="1210"/>
      <c r="AI1227" s="1210"/>
      <c r="AJ1227" s="1210"/>
    </row>
    <row r="1228" spans="33:36" x14ac:dyDescent="0.2">
      <c r="AG1228" s="1210"/>
      <c r="AH1228" s="1210"/>
      <c r="AI1228" s="1210"/>
      <c r="AJ1228" s="1210"/>
    </row>
    <row r="1229" spans="33:36" x14ac:dyDescent="0.2">
      <c r="AG1229" s="1210"/>
      <c r="AH1229" s="1210"/>
      <c r="AI1229" s="1210"/>
      <c r="AJ1229" s="1210"/>
    </row>
    <row r="1230" spans="33:36" x14ac:dyDescent="0.2">
      <c r="AG1230" s="1210"/>
      <c r="AH1230" s="1210"/>
      <c r="AI1230" s="1210"/>
      <c r="AJ1230" s="1210"/>
    </row>
    <row r="1231" spans="33:36" x14ac:dyDescent="0.2">
      <c r="AG1231" s="1210"/>
      <c r="AH1231" s="1210"/>
      <c r="AI1231" s="1210"/>
      <c r="AJ1231" s="1210"/>
    </row>
    <row r="1232" spans="33:36" x14ac:dyDescent="0.2">
      <c r="AG1232" s="1210"/>
      <c r="AH1232" s="1210"/>
      <c r="AI1232" s="1210"/>
      <c r="AJ1232" s="1210"/>
    </row>
    <row r="1233" spans="33:36" x14ac:dyDescent="0.2">
      <c r="AG1233" s="1210"/>
      <c r="AH1233" s="1210"/>
      <c r="AI1233" s="1210"/>
      <c r="AJ1233" s="1210"/>
    </row>
    <row r="1234" spans="33:36" x14ac:dyDescent="0.2">
      <c r="AG1234" s="1210"/>
      <c r="AH1234" s="1210"/>
      <c r="AI1234" s="1210"/>
      <c r="AJ1234" s="1210"/>
    </row>
    <row r="1235" spans="33:36" x14ac:dyDescent="0.2">
      <c r="AG1235" s="1210"/>
      <c r="AH1235" s="1210"/>
      <c r="AI1235" s="1210"/>
      <c r="AJ1235" s="1210"/>
    </row>
    <row r="1236" spans="33:36" x14ac:dyDescent="0.2">
      <c r="AG1236" s="1210"/>
      <c r="AH1236" s="1210"/>
      <c r="AI1236" s="1210"/>
      <c r="AJ1236" s="1210"/>
    </row>
    <row r="1237" spans="33:36" x14ac:dyDescent="0.2">
      <c r="AG1237" s="1210"/>
      <c r="AH1237" s="1210"/>
      <c r="AI1237" s="1210"/>
      <c r="AJ1237" s="1210"/>
    </row>
    <row r="1238" spans="33:36" x14ac:dyDescent="0.2">
      <c r="AG1238" s="1210"/>
      <c r="AH1238" s="1210"/>
      <c r="AI1238" s="1210"/>
      <c r="AJ1238" s="1210"/>
    </row>
    <row r="1239" spans="33:36" x14ac:dyDescent="0.2">
      <c r="AG1239" s="1210"/>
      <c r="AH1239" s="1210"/>
      <c r="AI1239" s="1210"/>
      <c r="AJ1239" s="1210"/>
    </row>
    <row r="1240" spans="33:36" x14ac:dyDescent="0.2">
      <c r="AG1240" s="1210"/>
      <c r="AH1240" s="1210"/>
      <c r="AI1240" s="1210"/>
      <c r="AJ1240" s="1210"/>
    </row>
    <row r="1241" spans="33:36" x14ac:dyDescent="0.2">
      <c r="AG1241" s="1210"/>
      <c r="AH1241" s="1210"/>
      <c r="AI1241" s="1210"/>
      <c r="AJ1241" s="1210"/>
    </row>
    <row r="1242" spans="33:36" x14ac:dyDescent="0.2">
      <c r="AG1242" s="1210"/>
      <c r="AH1242" s="1210"/>
      <c r="AI1242" s="1210"/>
      <c r="AJ1242" s="1210"/>
    </row>
    <row r="1243" spans="33:36" x14ac:dyDescent="0.2">
      <c r="AG1243" s="1210"/>
      <c r="AH1243" s="1210"/>
      <c r="AI1243" s="1210"/>
      <c r="AJ1243" s="1210"/>
    </row>
    <row r="1244" spans="33:36" x14ac:dyDescent="0.2">
      <c r="AG1244" s="1210"/>
      <c r="AH1244" s="1210"/>
      <c r="AI1244" s="1210"/>
      <c r="AJ1244" s="1210"/>
    </row>
    <row r="1245" spans="33:36" x14ac:dyDescent="0.2">
      <c r="AG1245" s="1210"/>
      <c r="AH1245" s="1210"/>
      <c r="AI1245" s="1210"/>
      <c r="AJ1245" s="1210"/>
    </row>
    <row r="1246" spans="33:36" x14ac:dyDescent="0.2">
      <c r="AG1246" s="1210"/>
      <c r="AH1246" s="1210"/>
      <c r="AI1246" s="1210"/>
      <c r="AJ1246" s="1210"/>
    </row>
    <row r="1247" spans="33:36" x14ac:dyDescent="0.2">
      <c r="AG1247" s="1210"/>
      <c r="AH1247" s="1210"/>
      <c r="AI1247" s="1210"/>
      <c r="AJ1247" s="1210"/>
    </row>
    <row r="1248" spans="33:36" x14ac:dyDescent="0.2">
      <c r="AG1248" s="1210"/>
      <c r="AH1248" s="1210"/>
      <c r="AI1248" s="1210"/>
      <c r="AJ1248" s="1210"/>
    </row>
    <row r="1249" spans="33:36" x14ac:dyDescent="0.2">
      <c r="AG1249" s="1210"/>
      <c r="AH1249" s="1210"/>
      <c r="AI1249" s="1210"/>
      <c r="AJ1249" s="1210"/>
    </row>
    <row r="1250" spans="33:36" x14ac:dyDescent="0.2">
      <c r="AG1250" s="1210"/>
      <c r="AH1250" s="1210"/>
      <c r="AI1250" s="1210"/>
      <c r="AJ1250" s="1210"/>
    </row>
    <row r="1251" spans="33:36" x14ac:dyDescent="0.2">
      <c r="AG1251" s="1210"/>
      <c r="AH1251" s="1210"/>
      <c r="AI1251" s="1210"/>
      <c r="AJ1251" s="1210"/>
    </row>
    <row r="1252" spans="33:36" x14ac:dyDescent="0.2">
      <c r="AG1252" s="1210"/>
      <c r="AH1252" s="1210"/>
      <c r="AI1252" s="1210"/>
      <c r="AJ1252" s="1210"/>
    </row>
    <row r="1253" spans="33:36" x14ac:dyDescent="0.2">
      <c r="AG1253" s="1210"/>
      <c r="AH1253" s="1210"/>
      <c r="AI1253" s="1210"/>
      <c r="AJ1253" s="1210"/>
    </row>
    <row r="1254" spans="33:36" x14ac:dyDescent="0.2">
      <c r="AG1254" s="1210"/>
      <c r="AH1254" s="1210"/>
      <c r="AI1254" s="1210"/>
      <c r="AJ1254" s="1210"/>
    </row>
    <row r="1255" spans="33:36" x14ac:dyDescent="0.2">
      <c r="AG1255" s="1210"/>
      <c r="AH1255" s="1210"/>
      <c r="AI1255" s="1210"/>
      <c r="AJ1255" s="1210"/>
    </row>
    <row r="1256" spans="33:36" x14ac:dyDescent="0.2">
      <c r="AG1256" s="1210"/>
      <c r="AH1256" s="1210"/>
      <c r="AI1256" s="1210"/>
      <c r="AJ1256" s="1210"/>
    </row>
    <row r="1257" spans="33:36" x14ac:dyDescent="0.2">
      <c r="AG1257" s="1210"/>
      <c r="AH1257" s="1210"/>
      <c r="AI1257" s="1210"/>
      <c r="AJ1257" s="1210"/>
    </row>
    <row r="1258" spans="33:36" x14ac:dyDescent="0.2">
      <c r="AG1258" s="1210"/>
      <c r="AH1258" s="1210"/>
      <c r="AI1258" s="1210"/>
      <c r="AJ1258" s="1210"/>
    </row>
    <row r="1259" spans="33:36" x14ac:dyDescent="0.2">
      <c r="AG1259" s="1210"/>
      <c r="AH1259" s="1210"/>
      <c r="AI1259" s="1210"/>
      <c r="AJ1259" s="1210"/>
    </row>
    <row r="1260" spans="33:36" x14ac:dyDescent="0.2">
      <c r="AG1260" s="1210"/>
      <c r="AH1260" s="1210"/>
      <c r="AI1260" s="1210"/>
      <c r="AJ1260" s="1210"/>
    </row>
    <row r="1261" spans="33:36" x14ac:dyDescent="0.2">
      <c r="AG1261" s="1210"/>
      <c r="AH1261" s="1210"/>
      <c r="AI1261" s="1210"/>
      <c r="AJ1261" s="1210"/>
    </row>
    <row r="1262" spans="33:36" x14ac:dyDescent="0.2">
      <c r="AG1262" s="1210"/>
      <c r="AH1262" s="1210"/>
      <c r="AI1262" s="1210"/>
      <c r="AJ1262" s="1210"/>
    </row>
    <row r="1263" spans="33:36" x14ac:dyDescent="0.2">
      <c r="AG1263" s="1210"/>
      <c r="AH1263" s="1210"/>
      <c r="AI1263" s="1210"/>
      <c r="AJ1263" s="1210"/>
    </row>
    <row r="1264" spans="33:36" x14ac:dyDescent="0.2">
      <c r="AG1264" s="1210"/>
      <c r="AH1264" s="1210"/>
      <c r="AI1264" s="1210"/>
      <c r="AJ1264" s="1210"/>
    </row>
    <row r="1265" spans="33:36" x14ac:dyDescent="0.2">
      <c r="AG1265" s="1210"/>
      <c r="AH1265" s="1210"/>
      <c r="AI1265" s="1210"/>
      <c r="AJ1265" s="1210"/>
    </row>
    <row r="1266" spans="33:36" x14ac:dyDescent="0.2">
      <c r="AG1266" s="1210"/>
      <c r="AH1266" s="1210"/>
      <c r="AI1266" s="1210"/>
      <c r="AJ1266" s="1210"/>
    </row>
    <row r="1267" spans="33:36" x14ac:dyDescent="0.2">
      <c r="AG1267" s="1210"/>
      <c r="AH1267" s="1210"/>
      <c r="AI1267" s="1210"/>
      <c r="AJ1267" s="1210"/>
    </row>
    <row r="1268" spans="33:36" x14ac:dyDescent="0.2">
      <c r="AG1268" s="1210"/>
      <c r="AH1268" s="1210"/>
      <c r="AI1268" s="1210"/>
      <c r="AJ1268" s="1210"/>
    </row>
    <row r="1269" spans="33:36" x14ac:dyDescent="0.2">
      <c r="AG1269" s="1210"/>
      <c r="AH1269" s="1210"/>
      <c r="AI1269" s="1210"/>
      <c r="AJ1269" s="1210"/>
    </row>
    <row r="1270" spans="33:36" x14ac:dyDescent="0.2">
      <c r="AG1270" s="1210"/>
      <c r="AH1270" s="1210"/>
      <c r="AI1270" s="1210"/>
      <c r="AJ1270" s="1210"/>
    </row>
    <row r="1271" spans="33:36" x14ac:dyDescent="0.2">
      <c r="AG1271" s="1210"/>
      <c r="AH1271" s="1210"/>
      <c r="AI1271" s="1210"/>
      <c r="AJ1271" s="1210"/>
    </row>
    <row r="1272" spans="33:36" x14ac:dyDescent="0.2">
      <c r="AG1272" s="1210"/>
      <c r="AH1272" s="1210"/>
      <c r="AI1272" s="1210"/>
      <c r="AJ1272" s="1210"/>
    </row>
    <row r="1273" spans="33:36" x14ac:dyDescent="0.2">
      <c r="AG1273" s="1210"/>
      <c r="AH1273" s="1210"/>
      <c r="AI1273" s="1210"/>
      <c r="AJ1273" s="1210"/>
    </row>
    <row r="1274" spans="33:36" x14ac:dyDescent="0.2">
      <c r="AG1274" s="1210"/>
      <c r="AH1274" s="1210"/>
      <c r="AI1274" s="1210"/>
      <c r="AJ1274" s="1210"/>
    </row>
    <row r="1275" spans="33:36" x14ac:dyDescent="0.2">
      <c r="AG1275" s="1210"/>
      <c r="AH1275" s="1210"/>
      <c r="AI1275" s="1210"/>
      <c r="AJ1275" s="1210"/>
    </row>
    <row r="1276" spans="33:36" x14ac:dyDescent="0.2">
      <c r="AG1276" s="1210"/>
      <c r="AH1276" s="1210"/>
      <c r="AI1276" s="1210"/>
      <c r="AJ1276" s="1210"/>
    </row>
    <row r="1277" spans="33:36" x14ac:dyDescent="0.2">
      <c r="AG1277" s="1210"/>
      <c r="AH1277" s="1210"/>
      <c r="AI1277" s="1210"/>
      <c r="AJ1277" s="1210"/>
    </row>
    <row r="1278" spans="33:36" x14ac:dyDescent="0.2">
      <c r="AG1278" s="1210"/>
      <c r="AH1278" s="1210"/>
      <c r="AI1278" s="1210"/>
      <c r="AJ1278" s="1210"/>
    </row>
    <row r="1279" spans="33:36" x14ac:dyDescent="0.2">
      <c r="AG1279" s="1210"/>
      <c r="AH1279" s="1210"/>
      <c r="AI1279" s="1210"/>
      <c r="AJ1279" s="1210"/>
    </row>
    <row r="1280" spans="33:36" x14ac:dyDescent="0.2">
      <c r="AG1280" s="1210"/>
      <c r="AH1280" s="1210"/>
      <c r="AI1280" s="1210"/>
      <c r="AJ1280" s="1210"/>
    </row>
    <row r="1281" spans="33:36" x14ac:dyDescent="0.2">
      <c r="AG1281" s="1210"/>
      <c r="AH1281" s="1210"/>
      <c r="AI1281" s="1210"/>
      <c r="AJ1281" s="1210"/>
    </row>
    <row r="1282" spans="33:36" x14ac:dyDescent="0.2">
      <c r="AG1282" s="1210"/>
      <c r="AH1282" s="1210"/>
      <c r="AI1282" s="1210"/>
      <c r="AJ1282" s="1210"/>
    </row>
    <row r="1283" spans="33:36" x14ac:dyDescent="0.2">
      <c r="AG1283" s="1210"/>
      <c r="AH1283" s="1210"/>
      <c r="AI1283" s="1210"/>
      <c r="AJ1283" s="1210"/>
    </row>
    <row r="1284" spans="33:36" x14ac:dyDescent="0.2">
      <c r="AG1284" s="1210"/>
      <c r="AH1284" s="1210"/>
      <c r="AI1284" s="1210"/>
      <c r="AJ1284" s="1210"/>
    </row>
    <row r="1285" spans="33:36" x14ac:dyDescent="0.2">
      <c r="AG1285" s="1210"/>
      <c r="AH1285" s="1210"/>
      <c r="AI1285" s="1210"/>
      <c r="AJ1285" s="1210"/>
    </row>
    <row r="1286" spans="33:36" x14ac:dyDescent="0.2">
      <c r="AG1286" s="1210"/>
      <c r="AH1286" s="1210"/>
      <c r="AI1286" s="1210"/>
      <c r="AJ1286" s="1210"/>
    </row>
    <row r="1287" spans="33:36" x14ac:dyDescent="0.2">
      <c r="AG1287" s="1210"/>
      <c r="AH1287" s="1210"/>
      <c r="AI1287" s="1210"/>
      <c r="AJ1287" s="1210"/>
    </row>
    <row r="1288" spans="33:36" x14ac:dyDescent="0.2">
      <c r="AG1288" s="1210"/>
      <c r="AH1288" s="1210"/>
      <c r="AI1288" s="1210"/>
      <c r="AJ1288" s="1210"/>
    </row>
    <row r="1289" spans="33:36" x14ac:dyDescent="0.2">
      <c r="AG1289" s="1210"/>
      <c r="AH1289" s="1210"/>
      <c r="AI1289" s="1210"/>
      <c r="AJ1289" s="1210"/>
    </row>
    <row r="1290" spans="33:36" x14ac:dyDescent="0.2">
      <c r="AG1290" s="1210"/>
      <c r="AH1290" s="1210"/>
      <c r="AI1290" s="1210"/>
      <c r="AJ1290" s="1210"/>
    </row>
    <row r="1291" spans="33:36" x14ac:dyDescent="0.2">
      <c r="AG1291" s="1210"/>
      <c r="AH1291" s="1210"/>
      <c r="AI1291" s="1210"/>
      <c r="AJ1291" s="1210"/>
    </row>
    <row r="1292" spans="33:36" x14ac:dyDescent="0.2">
      <c r="AG1292" s="1210"/>
      <c r="AH1292" s="1210"/>
      <c r="AI1292" s="1210"/>
      <c r="AJ1292" s="1210"/>
    </row>
    <row r="1293" spans="33:36" x14ac:dyDescent="0.2">
      <c r="AG1293" s="1210"/>
      <c r="AH1293" s="1210"/>
      <c r="AI1293" s="1210"/>
      <c r="AJ1293" s="1210"/>
    </row>
    <row r="1294" spans="33:36" x14ac:dyDescent="0.2">
      <c r="AG1294" s="1210"/>
      <c r="AH1294" s="1210"/>
      <c r="AI1294" s="1210"/>
      <c r="AJ1294" s="1210"/>
    </row>
    <row r="1295" spans="33:36" x14ac:dyDescent="0.2">
      <c r="AG1295" s="1210"/>
      <c r="AH1295" s="1210"/>
      <c r="AI1295" s="1210"/>
      <c r="AJ1295" s="1210"/>
    </row>
    <row r="1296" spans="33:36" x14ac:dyDescent="0.2">
      <c r="AG1296" s="1210"/>
      <c r="AH1296" s="1210"/>
      <c r="AI1296" s="1210"/>
      <c r="AJ1296" s="1210"/>
    </row>
    <row r="1297" spans="33:36" x14ac:dyDescent="0.2">
      <c r="AG1297" s="1210"/>
      <c r="AH1297" s="1210"/>
      <c r="AI1297" s="1210"/>
      <c r="AJ1297" s="1210"/>
    </row>
    <row r="1298" spans="33:36" x14ac:dyDescent="0.2">
      <c r="AG1298" s="1210"/>
      <c r="AH1298" s="1210"/>
      <c r="AI1298" s="1210"/>
      <c r="AJ1298" s="1210"/>
    </row>
    <row r="1299" spans="33:36" x14ac:dyDescent="0.2">
      <c r="AG1299" s="1210"/>
      <c r="AH1299" s="1210"/>
      <c r="AI1299" s="1210"/>
      <c r="AJ1299" s="1210"/>
    </row>
    <row r="1300" spans="33:36" x14ac:dyDescent="0.2">
      <c r="AG1300" s="1210"/>
      <c r="AH1300" s="1210"/>
      <c r="AI1300" s="1210"/>
      <c r="AJ1300" s="1210"/>
    </row>
    <row r="1301" spans="33:36" x14ac:dyDescent="0.2">
      <c r="AG1301" s="1210"/>
      <c r="AH1301" s="1210"/>
      <c r="AI1301" s="1210"/>
      <c r="AJ1301" s="1210"/>
    </row>
    <row r="1302" spans="33:36" x14ac:dyDescent="0.2">
      <c r="AG1302" s="1210"/>
      <c r="AH1302" s="1210"/>
      <c r="AI1302" s="1210"/>
      <c r="AJ1302" s="1210"/>
    </row>
    <row r="1303" spans="33:36" x14ac:dyDescent="0.2">
      <c r="AG1303" s="1210"/>
      <c r="AH1303" s="1210"/>
      <c r="AI1303" s="1210"/>
      <c r="AJ1303" s="1210"/>
    </row>
    <row r="1304" spans="33:36" x14ac:dyDescent="0.2">
      <c r="AG1304" s="1210"/>
      <c r="AH1304" s="1210"/>
      <c r="AI1304" s="1210"/>
      <c r="AJ1304" s="1210"/>
    </row>
    <row r="1305" spans="33:36" x14ac:dyDescent="0.2">
      <c r="AG1305" s="1210"/>
      <c r="AH1305" s="1210"/>
      <c r="AI1305" s="1210"/>
      <c r="AJ1305" s="1210"/>
    </row>
    <row r="1306" spans="33:36" x14ac:dyDescent="0.2">
      <c r="AG1306" s="1210"/>
      <c r="AH1306" s="1210"/>
      <c r="AI1306" s="1210"/>
      <c r="AJ1306" s="1210"/>
    </row>
    <row r="1307" spans="33:36" x14ac:dyDescent="0.2">
      <c r="AG1307" s="1210"/>
      <c r="AH1307" s="1210"/>
      <c r="AI1307" s="1210"/>
      <c r="AJ1307" s="1210"/>
    </row>
    <row r="1308" spans="33:36" x14ac:dyDescent="0.2">
      <c r="AG1308" s="1210"/>
      <c r="AH1308" s="1210"/>
      <c r="AI1308" s="1210"/>
      <c r="AJ1308" s="1210"/>
    </row>
    <row r="1309" spans="33:36" x14ac:dyDescent="0.2">
      <c r="AG1309" s="1210"/>
      <c r="AH1309" s="1210"/>
      <c r="AI1309" s="1210"/>
      <c r="AJ1309" s="1210"/>
    </row>
    <row r="1310" spans="33:36" x14ac:dyDescent="0.2">
      <c r="AG1310" s="1210"/>
      <c r="AH1310" s="1210"/>
      <c r="AI1310" s="1210"/>
      <c r="AJ1310" s="1210"/>
    </row>
    <row r="1311" spans="33:36" x14ac:dyDescent="0.2">
      <c r="AG1311" s="1210"/>
      <c r="AH1311" s="1210"/>
      <c r="AI1311" s="1210"/>
      <c r="AJ1311" s="1210"/>
    </row>
    <row r="1312" spans="33:36" x14ac:dyDescent="0.2">
      <c r="AG1312" s="1210"/>
      <c r="AH1312" s="1210"/>
      <c r="AI1312" s="1210"/>
      <c r="AJ1312" s="1210"/>
    </row>
    <row r="1313" spans="33:36" x14ac:dyDescent="0.2">
      <c r="AG1313" s="1210"/>
      <c r="AH1313" s="1210"/>
      <c r="AI1313" s="1210"/>
      <c r="AJ1313" s="1210"/>
    </row>
    <row r="1314" spans="33:36" x14ac:dyDescent="0.2">
      <c r="AG1314" s="1210"/>
      <c r="AH1314" s="1210"/>
      <c r="AI1314" s="1210"/>
      <c r="AJ1314" s="1210"/>
    </row>
    <row r="1315" spans="33:36" x14ac:dyDescent="0.2">
      <c r="AG1315" s="1210"/>
      <c r="AH1315" s="1210"/>
      <c r="AI1315" s="1210"/>
      <c r="AJ1315" s="1210"/>
    </row>
    <row r="1316" spans="33:36" x14ac:dyDescent="0.2">
      <c r="AG1316" s="1210"/>
      <c r="AH1316" s="1210"/>
      <c r="AI1316" s="1210"/>
      <c r="AJ1316" s="1210"/>
    </row>
    <row r="1317" spans="33:36" x14ac:dyDescent="0.2">
      <c r="AG1317" s="1210"/>
      <c r="AH1317" s="1210"/>
      <c r="AI1317" s="1210"/>
      <c r="AJ1317" s="1210"/>
    </row>
    <row r="1318" spans="33:36" x14ac:dyDescent="0.2">
      <c r="AG1318" s="1210"/>
      <c r="AH1318" s="1210"/>
      <c r="AI1318" s="1210"/>
      <c r="AJ1318" s="1210"/>
    </row>
    <row r="1319" spans="33:36" x14ac:dyDescent="0.2">
      <c r="AG1319" s="1210"/>
      <c r="AH1319" s="1210"/>
      <c r="AI1319" s="1210"/>
      <c r="AJ1319" s="1210"/>
    </row>
    <row r="1320" spans="33:36" x14ac:dyDescent="0.2">
      <c r="AG1320" s="1210"/>
      <c r="AH1320" s="1210"/>
      <c r="AI1320" s="1210"/>
      <c r="AJ1320" s="1210"/>
    </row>
    <row r="1321" spans="33:36" x14ac:dyDescent="0.2">
      <c r="AG1321" s="1210"/>
      <c r="AH1321" s="1210"/>
      <c r="AI1321" s="1210"/>
      <c r="AJ1321" s="1210"/>
    </row>
    <row r="1322" spans="33:36" x14ac:dyDescent="0.2">
      <c r="AG1322" s="1210"/>
      <c r="AH1322" s="1210"/>
      <c r="AI1322" s="1210"/>
      <c r="AJ1322" s="1210"/>
    </row>
    <row r="1323" spans="33:36" x14ac:dyDescent="0.2">
      <c r="AG1323" s="1210"/>
      <c r="AH1323" s="1210"/>
      <c r="AI1323" s="1210"/>
      <c r="AJ1323" s="1210"/>
    </row>
    <row r="1324" spans="33:36" x14ac:dyDescent="0.2">
      <c r="AG1324" s="1210"/>
      <c r="AH1324" s="1210"/>
      <c r="AI1324" s="1210"/>
      <c r="AJ1324" s="1210"/>
    </row>
    <row r="1325" spans="33:36" x14ac:dyDescent="0.2">
      <c r="AG1325" s="1210"/>
      <c r="AH1325" s="1210"/>
      <c r="AI1325" s="1210"/>
      <c r="AJ1325" s="1210"/>
    </row>
    <row r="1326" spans="33:36" x14ac:dyDescent="0.2">
      <c r="AG1326" s="1210"/>
      <c r="AH1326" s="1210"/>
      <c r="AI1326" s="1210"/>
      <c r="AJ1326" s="1210"/>
    </row>
    <row r="1327" spans="33:36" x14ac:dyDescent="0.2">
      <c r="AG1327" s="1210"/>
      <c r="AH1327" s="1210"/>
      <c r="AI1327" s="1210"/>
      <c r="AJ1327" s="1210"/>
    </row>
    <row r="1328" spans="33:36" x14ac:dyDescent="0.2">
      <c r="AG1328" s="1210"/>
      <c r="AH1328" s="1210"/>
      <c r="AI1328" s="1210"/>
      <c r="AJ1328" s="1210"/>
    </row>
    <row r="1329" spans="33:36" x14ac:dyDescent="0.2">
      <c r="AG1329" s="1210"/>
      <c r="AH1329" s="1210"/>
      <c r="AI1329" s="1210"/>
      <c r="AJ1329" s="1210"/>
    </row>
    <row r="1330" spans="33:36" x14ac:dyDescent="0.2">
      <c r="AG1330" s="1210"/>
      <c r="AH1330" s="1210"/>
      <c r="AI1330" s="1210"/>
      <c r="AJ1330" s="1210"/>
    </row>
    <row r="1331" spans="33:36" x14ac:dyDescent="0.2">
      <c r="AG1331" s="1210"/>
      <c r="AH1331" s="1210"/>
      <c r="AI1331" s="1210"/>
      <c r="AJ1331" s="1210"/>
    </row>
    <row r="1332" spans="33:36" x14ac:dyDescent="0.2">
      <c r="AG1332" s="1210"/>
      <c r="AH1332" s="1210"/>
      <c r="AI1332" s="1210"/>
      <c r="AJ1332" s="1210"/>
    </row>
    <row r="1333" spans="33:36" x14ac:dyDescent="0.2">
      <c r="AG1333" s="1210"/>
      <c r="AH1333" s="1210"/>
      <c r="AI1333" s="1210"/>
      <c r="AJ1333" s="1210"/>
    </row>
    <row r="1334" spans="33:36" x14ac:dyDescent="0.2">
      <c r="AG1334" s="1210"/>
      <c r="AH1334" s="1210"/>
      <c r="AI1334" s="1210"/>
      <c r="AJ1334" s="1210"/>
    </row>
    <row r="1335" spans="33:36" x14ac:dyDescent="0.2">
      <c r="AG1335" s="1210"/>
      <c r="AH1335" s="1210"/>
      <c r="AI1335" s="1210"/>
      <c r="AJ1335" s="1210"/>
    </row>
    <row r="1336" spans="33:36" x14ac:dyDescent="0.2">
      <c r="AG1336" s="1210"/>
      <c r="AH1336" s="1210"/>
      <c r="AI1336" s="1210"/>
      <c r="AJ1336" s="1210"/>
    </row>
    <row r="1337" spans="33:36" x14ac:dyDescent="0.2">
      <c r="AG1337" s="1210"/>
      <c r="AH1337" s="1210"/>
      <c r="AI1337" s="1210"/>
      <c r="AJ1337" s="1210"/>
    </row>
    <row r="1338" spans="33:36" x14ac:dyDescent="0.2">
      <c r="AG1338" s="1210"/>
      <c r="AH1338" s="1210"/>
      <c r="AI1338" s="1210"/>
      <c r="AJ1338" s="1210"/>
    </row>
    <row r="1339" spans="33:36" x14ac:dyDescent="0.2">
      <c r="AG1339" s="1210"/>
      <c r="AH1339" s="1210"/>
      <c r="AI1339" s="1210"/>
      <c r="AJ1339" s="1210"/>
    </row>
    <row r="1340" spans="33:36" x14ac:dyDescent="0.2">
      <c r="AG1340" s="1210"/>
      <c r="AH1340" s="1210"/>
      <c r="AI1340" s="1210"/>
      <c r="AJ1340" s="1210"/>
    </row>
    <row r="1341" spans="33:36" x14ac:dyDescent="0.2">
      <c r="AG1341" s="1210"/>
      <c r="AH1341" s="1210"/>
      <c r="AI1341" s="1210"/>
      <c r="AJ1341" s="1210"/>
    </row>
    <row r="1342" spans="33:36" x14ac:dyDescent="0.2">
      <c r="AG1342" s="1210"/>
      <c r="AH1342" s="1210"/>
      <c r="AI1342" s="1210"/>
      <c r="AJ1342" s="1210"/>
    </row>
    <row r="1343" spans="33:36" x14ac:dyDescent="0.2">
      <c r="AG1343" s="1210"/>
      <c r="AH1343" s="1210"/>
      <c r="AI1343" s="1210"/>
      <c r="AJ1343" s="1210"/>
    </row>
    <row r="1344" spans="33:36" x14ac:dyDescent="0.2">
      <c r="AG1344" s="1210"/>
      <c r="AH1344" s="1210"/>
      <c r="AI1344" s="1210"/>
      <c r="AJ1344" s="1210"/>
    </row>
    <row r="1345" spans="33:36" x14ac:dyDescent="0.2">
      <c r="AG1345" s="1210"/>
      <c r="AH1345" s="1210"/>
      <c r="AI1345" s="1210"/>
      <c r="AJ1345" s="1210"/>
    </row>
    <row r="1346" spans="33:36" x14ac:dyDescent="0.2">
      <c r="AG1346" s="1210"/>
      <c r="AH1346" s="1210"/>
      <c r="AI1346" s="1210"/>
      <c r="AJ1346" s="1210"/>
    </row>
    <row r="1347" spans="33:36" x14ac:dyDescent="0.2">
      <c r="AG1347" s="1210"/>
      <c r="AH1347" s="1210"/>
      <c r="AI1347" s="1210"/>
      <c r="AJ1347" s="1210"/>
    </row>
    <row r="1348" spans="33:36" x14ac:dyDescent="0.2">
      <c r="AG1348" s="1210"/>
      <c r="AH1348" s="1210"/>
      <c r="AI1348" s="1210"/>
      <c r="AJ1348" s="1210"/>
    </row>
    <row r="1349" spans="33:36" x14ac:dyDescent="0.2">
      <c r="AG1349" s="1210"/>
      <c r="AH1349" s="1210"/>
      <c r="AI1349" s="1210"/>
      <c r="AJ1349" s="1210"/>
    </row>
    <row r="1350" spans="33:36" x14ac:dyDescent="0.2">
      <c r="AG1350" s="1210"/>
      <c r="AH1350" s="1210"/>
      <c r="AI1350" s="1210"/>
      <c r="AJ1350" s="1210"/>
    </row>
    <row r="1351" spans="33:36" x14ac:dyDescent="0.2">
      <c r="AG1351" s="1210"/>
      <c r="AH1351" s="1210"/>
      <c r="AI1351" s="1210"/>
      <c r="AJ1351" s="1210"/>
    </row>
    <row r="1352" spans="33:36" x14ac:dyDescent="0.2">
      <c r="AG1352" s="1210"/>
      <c r="AH1352" s="1210"/>
      <c r="AI1352" s="1210"/>
      <c r="AJ1352" s="1210"/>
    </row>
    <row r="1353" spans="33:36" x14ac:dyDescent="0.2">
      <c r="AG1353" s="1210"/>
      <c r="AH1353" s="1210"/>
      <c r="AI1353" s="1210"/>
      <c r="AJ1353" s="1210"/>
    </row>
    <row r="1354" spans="33:36" x14ac:dyDescent="0.2">
      <c r="AG1354" s="1210"/>
      <c r="AH1354" s="1210"/>
      <c r="AI1354" s="1210"/>
      <c r="AJ1354" s="1210"/>
    </row>
    <row r="1355" spans="33:36" x14ac:dyDescent="0.2">
      <c r="AG1355" s="1210"/>
      <c r="AH1355" s="1210"/>
      <c r="AI1355" s="1210"/>
      <c r="AJ1355" s="1210"/>
    </row>
    <row r="1356" spans="33:36" x14ac:dyDescent="0.2">
      <c r="AG1356" s="1210"/>
      <c r="AH1356" s="1210"/>
      <c r="AI1356" s="1210"/>
      <c r="AJ1356" s="1210"/>
    </row>
    <row r="1357" spans="33:36" x14ac:dyDescent="0.2">
      <c r="AG1357" s="1210"/>
      <c r="AH1357" s="1210"/>
      <c r="AI1357" s="1210"/>
      <c r="AJ1357" s="1210"/>
    </row>
    <row r="1358" spans="33:36" x14ac:dyDescent="0.2">
      <c r="AG1358" s="1210"/>
      <c r="AH1358" s="1210"/>
      <c r="AI1358" s="1210"/>
      <c r="AJ1358" s="1210"/>
    </row>
    <row r="1359" spans="33:36" x14ac:dyDescent="0.2">
      <c r="AG1359" s="1210"/>
      <c r="AH1359" s="1210"/>
      <c r="AI1359" s="1210"/>
      <c r="AJ1359" s="1210"/>
    </row>
    <row r="1360" spans="33:36" x14ac:dyDescent="0.2">
      <c r="AG1360" s="1210"/>
      <c r="AH1360" s="1210"/>
      <c r="AI1360" s="1210"/>
      <c r="AJ1360" s="1210"/>
    </row>
    <row r="1361" spans="33:36" x14ac:dyDescent="0.2">
      <c r="AG1361" s="1210"/>
      <c r="AH1361" s="1210"/>
      <c r="AI1361" s="1210"/>
      <c r="AJ1361" s="1210"/>
    </row>
    <row r="1362" spans="33:36" x14ac:dyDescent="0.2">
      <c r="AG1362" s="1210"/>
      <c r="AH1362" s="1210"/>
      <c r="AI1362" s="1210"/>
      <c r="AJ1362" s="1210"/>
    </row>
    <row r="1363" spans="33:36" x14ac:dyDescent="0.2">
      <c r="AG1363" s="1210"/>
      <c r="AH1363" s="1210"/>
      <c r="AI1363" s="1210"/>
      <c r="AJ1363" s="1210"/>
    </row>
    <row r="1364" spans="33:36" x14ac:dyDescent="0.2">
      <c r="AG1364" s="1210"/>
      <c r="AH1364" s="1210"/>
      <c r="AI1364" s="1210"/>
      <c r="AJ1364" s="1210"/>
    </row>
    <row r="1365" spans="33:36" x14ac:dyDescent="0.2">
      <c r="AG1365" s="1210"/>
      <c r="AH1365" s="1210"/>
      <c r="AI1365" s="1210"/>
      <c r="AJ1365" s="1210"/>
    </row>
    <row r="1366" spans="33:36" x14ac:dyDescent="0.2">
      <c r="AG1366" s="1210"/>
      <c r="AH1366" s="1210"/>
      <c r="AI1366" s="1210"/>
      <c r="AJ1366" s="1210"/>
    </row>
    <row r="1367" spans="33:36" x14ac:dyDescent="0.2">
      <c r="AG1367" s="1210"/>
      <c r="AH1367" s="1210"/>
      <c r="AI1367" s="1210"/>
      <c r="AJ1367" s="1210"/>
    </row>
    <row r="1368" spans="33:36" x14ac:dyDescent="0.2">
      <c r="AG1368" s="1210"/>
      <c r="AH1368" s="1210"/>
      <c r="AI1368" s="1210"/>
      <c r="AJ1368" s="1210"/>
    </row>
    <row r="1369" spans="33:36" x14ac:dyDescent="0.2">
      <c r="AG1369" s="1210"/>
      <c r="AH1369" s="1210"/>
      <c r="AI1369" s="1210"/>
      <c r="AJ1369" s="1210"/>
    </row>
    <row r="1370" spans="33:36" x14ac:dyDescent="0.2">
      <c r="AG1370" s="1210"/>
      <c r="AH1370" s="1210"/>
      <c r="AI1370" s="1210"/>
      <c r="AJ1370" s="1210"/>
    </row>
    <row r="1371" spans="33:36" x14ac:dyDescent="0.2">
      <c r="AG1371" s="1210"/>
      <c r="AH1371" s="1210"/>
      <c r="AI1371" s="1210"/>
      <c r="AJ1371" s="1210"/>
    </row>
    <row r="1372" spans="33:36" x14ac:dyDescent="0.2">
      <c r="AG1372" s="1210"/>
      <c r="AH1372" s="1210"/>
      <c r="AI1372" s="1210"/>
      <c r="AJ1372" s="1210"/>
    </row>
    <row r="1373" spans="33:36" x14ac:dyDescent="0.2">
      <c r="AG1373" s="1210"/>
      <c r="AH1373" s="1210"/>
      <c r="AI1373" s="1210"/>
      <c r="AJ1373" s="1210"/>
    </row>
    <row r="1374" spans="33:36" x14ac:dyDescent="0.2">
      <c r="AG1374" s="1210"/>
      <c r="AH1374" s="1210"/>
      <c r="AI1374" s="1210"/>
      <c r="AJ1374" s="1210"/>
    </row>
    <row r="1375" spans="33:36" x14ac:dyDescent="0.2">
      <c r="AG1375" s="1210"/>
      <c r="AH1375" s="1210"/>
      <c r="AI1375" s="1210"/>
      <c r="AJ1375" s="1210"/>
    </row>
    <row r="1376" spans="33:36" x14ac:dyDescent="0.2">
      <c r="AG1376" s="1210"/>
      <c r="AH1376" s="1210"/>
      <c r="AI1376" s="1210"/>
      <c r="AJ1376" s="1210"/>
    </row>
    <row r="1377" spans="33:36" x14ac:dyDescent="0.2">
      <c r="AG1377" s="1210"/>
      <c r="AH1377" s="1210"/>
      <c r="AI1377" s="1210"/>
      <c r="AJ1377" s="1210"/>
    </row>
    <row r="1378" spans="33:36" x14ac:dyDescent="0.2">
      <c r="AG1378" s="1210"/>
      <c r="AH1378" s="1210"/>
      <c r="AI1378" s="1210"/>
      <c r="AJ1378" s="1210"/>
    </row>
    <row r="1379" spans="33:36" x14ac:dyDescent="0.2">
      <c r="AG1379" s="1210"/>
      <c r="AH1379" s="1210"/>
      <c r="AI1379" s="1210"/>
      <c r="AJ1379" s="1210"/>
    </row>
    <row r="1380" spans="33:36" x14ac:dyDescent="0.2">
      <c r="AG1380" s="1210"/>
      <c r="AH1380" s="1210"/>
      <c r="AI1380" s="1210"/>
      <c r="AJ1380" s="1210"/>
    </row>
    <row r="1381" spans="33:36" x14ac:dyDescent="0.2">
      <c r="AG1381" s="1210"/>
      <c r="AH1381" s="1210"/>
      <c r="AI1381" s="1210"/>
      <c r="AJ1381" s="1210"/>
    </row>
    <row r="1382" spans="33:36" x14ac:dyDescent="0.2">
      <c r="AG1382" s="1210"/>
      <c r="AH1382" s="1210"/>
      <c r="AI1382" s="1210"/>
      <c r="AJ1382" s="1210"/>
    </row>
  </sheetData>
  <mergeCells count="13">
    <mergeCell ref="AR5:AR6"/>
    <mergeCell ref="A6:B6"/>
    <mergeCell ref="A108:Q108"/>
    <mergeCell ref="A1:AR1"/>
    <mergeCell ref="A2:AR2"/>
    <mergeCell ref="A3:AR3"/>
    <mergeCell ref="C5:G5"/>
    <mergeCell ref="H5:M5"/>
    <mergeCell ref="N5:W5"/>
    <mergeCell ref="X5:AD5"/>
    <mergeCell ref="AE5:AJ5"/>
    <mergeCell ref="AK5:AL5"/>
    <mergeCell ref="AM5:AQ5"/>
  </mergeCells>
  <conditionalFormatting sqref="A65:B65">
    <cfRule type="expression" dxfId="114" priority="45" stopIfTrue="1">
      <formula>$A$8&lt;&gt;""</formula>
    </cfRule>
  </conditionalFormatting>
  <conditionalFormatting sqref="A9:AG9">
    <cfRule type="expression" dxfId="113" priority="95" stopIfTrue="1">
      <formula>$A$9&lt;&gt;""</formula>
    </cfRule>
  </conditionalFormatting>
  <conditionalFormatting sqref="A10:AG10">
    <cfRule type="expression" dxfId="112" priority="94" stopIfTrue="1">
      <formula>$A$10&lt;&gt;""</formula>
    </cfRule>
  </conditionalFormatting>
  <conditionalFormatting sqref="A11:AG11">
    <cfRule type="expression" dxfId="111" priority="93" stopIfTrue="1">
      <formula>$A$11&lt;&gt;""</formula>
    </cfRule>
  </conditionalFormatting>
  <conditionalFormatting sqref="A12:AG12">
    <cfRule type="expression" dxfId="110" priority="92" stopIfTrue="1">
      <formula>$A$12&lt;&gt;""</formula>
    </cfRule>
  </conditionalFormatting>
  <conditionalFormatting sqref="A13:AG13">
    <cfRule type="expression" dxfId="109" priority="91" stopIfTrue="1">
      <formula>$A$13&lt;&gt;""</formula>
    </cfRule>
  </conditionalFormatting>
  <conditionalFormatting sqref="A14:AG14">
    <cfRule type="expression" dxfId="108" priority="90" stopIfTrue="1">
      <formula>$A$14&lt;&gt;""</formula>
    </cfRule>
  </conditionalFormatting>
  <conditionalFormatting sqref="A15:AG15">
    <cfRule type="expression" dxfId="107" priority="89" stopIfTrue="1">
      <formula>$A$15&lt;&gt;""</formula>
    </cfRule>
  </conditionalFormatting>
  <conditionalFormatting sqref="A16:AG16">
    <cfRule type="expression" dxfId="106" priority="88" stopIfTrue="1">
      <formula>$A$16&lt;&gt;""</formula>
    </cfRule>
  </conditionalFormatting>
  <conditionalFormatting sqref="A17:AG17">
    <cfRule type="expression" dxfId="105" priority="87" stopIfTrue="1">
      <formula>$A$17&lt;&gt;""</formula>
    </cfRule>
  </conditionalFormatting>
  <conditionalFormatting sqref="A18:AG18">
    <cfRule type="expression" dxfId="104" priority="86" stopIfTrue="1">
      <formula>$A$18&lt;&gt;""</formula>
    </cfRule>
  </conditionalFormatting>
  <conditionalFormatting sqref="A20:AG20">
    <cfRule type="expression" dxfId="103" priority="85" stopIfTrue="1">
      <formula>$A$20&lt;&gt;""</formula>
    </cfRule>
  </conditionalFormatting>
  <conditionalFormatting sqref="A21:AG21">
    <cfRule type="expression" dxfId="102" priority="84" stopIfTrue="1">
      <formula>$A$21&lt;&gt;""</formula>
    </cfRule>
  </conditionalFormatting>
  <conditionalFormatting sqref="A23">
    <cfRule type="expression" dxfId="101" priority="83" stopIfTrue="1">
      <formula>$A$23&lt;&gt;""</formula>
    </cfRule>
  </conditionalFormatting>
  <conditionalFormatting sqref="A24">
    <cfRule type="expression" dxfId="100" priority="82" stopIfTrue="1">
      <formula>$A$24&lt;&gt;""</formula>
    </cfRule>
  </conditionalFormatting>
  <conditionalFormatting sqref="A26">
    <cfRule type="expression" dxfId="99" priority="81" stopIfTrue="1">
      <formula>$A$26&lt;&gt;""</formula>
    </cfRule>
  </conditionalFormatting>
  <conditionalFormatting sqref="A27">
    <cfRule type="expression" dxfId="98" priority="80" stopIfTrue="1">
      <formula>$A$27&lt;&gt;""</formula>
    </cfRule>
  </conditionalFormatting>
  <conditionalFormatting sqref="A28">
    <cfRule type="expression" dxfId="97" priority="79" stopIfTrue="1">
      <formula>$A$28&lt;&gt;""</formula>
    </cfRule>
  </conditionalFormatting>
  <conditionalFormatting sqref="A29">
    <cfRule type="expression" dxfId="96" priority="78" stopIfTrue="1">
      <formula>$A$29&lt;&gt;""</formula>
    </cfRule>
  </conditionalFormatting>
  <conditionalFormatting sqref="A30">
    <cfRule type="expression" dxfId="95" priority="77" stopIfTrue="1">
      <formula>$A$30&lt;&gt;""</formula>
    </cfRule>
  </conditionalFormatting>
  <conditionalFormatting sqref="A31">
    <cfRule type="expression" dxfId="94" priority="76" stopIfTrue="1">
      <formula>$A$31&lt;&gt;""</formula>
    </cfRule>
  </conditionalFormatting>
  <conditionalFormatting sqref="A32">
    <cfRule type="expression" dxfId="93" priority="75" stopIfTrue="1">
      <formula>$A$32&lt;&gt;""</formula>
    </cfRule>
  </conditionalFormatting>
  <conditionalFormatting sqref="A33">
    <cfRule type="expression" dxfId="92" priority="74" stopIfTrue="1">
      <formula>$A$33&lt;&gt;""</formula>
    </cfRule>
  </conditionalFormatting>
  <conditionalFormatting sqref="A35">
    <cfRule type="expression" dxfId="91" priority="73" stopIfTrue="1">
      <formula>$A$35&lt;&gt;""</formula>
    </cfRule>
  </conditionalFormatting>
  <conditionalFormatting sqref="A36">
    <cfRule type="expression" dxfId="90" priority="72" stopIfTrue="1">
      <formula>$A$36&lt;&gt;""</formula>
    </cfRule>
  </conditionalFormatting>
  <conditionalFormatting sqref="A37">
    <cfRule type="expression" dxfId="89" priority="71" stopIfTrue="1">
      <formula>$A$37&lt;&gt;""</formula>
    </cfRule>
  </conditionalFormatting>
  <conditionalFormatting sqref="A38">
    <cfRule type="expression" dxfId="88" priority="70" stopIfTrue="1">
      <formula>$A$38&lt;&gt;""</formula>
    </cfRule>
  </conditionalFormatting>
  <conditionalFormatting sqref="A39">
    <cfRule type="expression" dxfId="87" priority="69" stopIfTrue="1">
      <formula>$A$39&lt;&gt;""</formula>
    </cfRule>
  </conditionalFormatting>
  <conditionalFormatting sqref="A40">
    <cfRule type="expression" dxfId="86" priority="68" stopIfTrue="1">
      <formula>$A$40&lt;&gt;""</formula>
    </cfRule>
  </conditionalFormatting>
  <conditionalFormatting sqref="A41">
    <cfRule type="expression" dxfId="85" priority="67" stopIfTrue="1">
      <formula>$A$41&lt;&gt;""</formula>
    </cfRule>
  </conditionalFormatting>
  <conditionalFormatting sqref="A8:B8">
    <cfRule type="expression" dxfId="84" priority="66" stopIfTrue="1">
      <formula>$A$8&lt;&gt;""</formula>
    </cfRule>
  </conditionalFormatting>
  <conditionalFormatting sqref="A50">
    <cfRule type="expression" dxfId="83" priority="65" stopIfTrue="1">
      <formula>$A$50&lt;&gt;""</formula>
    </cfRule>
  </conditionalFormatting>
  <conditionalFormatting sqref="A54">
    <cfRule type="expression" dxfId="82" priority="64" stopIfTrue="1">
      <formula>$A$54&lt;&gt;""</formula>
    </cfRule>
  </conditionalFormatting>
  <conditionalFormatting sqref="A56">
    <cfRule type="expression" dxfId="81" priority="63" stopIfTrue="1">
      <formula>$A$56&lt;&gt;""</formula>
    </cfRule>
  </conditionalFormatting>
  <conditionalFormatting sqref="A58">
    <cfRule type="expression" dxfId="80" priority="62" stopIfTrue="1">
      <formula>$A$58&lt;&gt;""</formula>
    </cfRule>
  </conditionalFormatting>
  <conditionalFormatting sqref="A74">
    <cfRule type="expression" dxfId="79" priority="61" stopIfTrue="1">
      <formula>$A$74&lt;&gt;""</formula>
    </cfRule>
  </conditionalFormatting>
  <conditionalFormatting sqref="A76">
    <cfRule type="expression" dxfId="78" priority="60" stopIfTrue="1">
      <formula>$A$76&lt;&gt;""</formula>
    </cfRule>
  </conditionalFormatting>
  <conditionalFormatting sqref="A82">
    <cfRule type="expression" dxfId="77" priority="59" stopIfTrue="1">
      <formula>$A$82&lt;&gt;""</formula>
    </cfRule>
  </conditionalFormatting>
  <conditionalFormatting sqref="A93:AG93">
    <cfRule type="expression" dxfId="76" priority="58" stopIfTrue="1">
      <formula>$A$93&lt;&gt;""</formula>
    </cfRule>
  </conditionalFormatting>
  <conditionalFormatting sqref="A100:AG100">
    <cfRule type="expression" dxfId="75" priority="57" stopIfTrue="1">
      <formula>$A$100&lt;&gt;""</formula>
    </cfRule>
  </conditionalFormatting>
  <conditionalFormatting sqref="C8:AR8">
    <cfRule type="expression" dxfId="74" priority="56" stopIfTrue="1">
      <formula>$A$22&lt;&gt;""</formula>
    </cfRule>
  </conditionalFormatting>
  <conditionalFormatting sqref="A22:B22">
    <cfRule type="expression" dxfId="73" priority="55" stopIfTrue="1">
      <formula>$A$8&lt;&gt;""</formula>
    </cfRule>
  </conditionalFormatting>
  <conditionalFormatting sqref="C22:AR22">
    <cfRule type="expression" dxfId="72" priority="54" stopIfTrue="1">
      <formula>$A$22&lt;&gt;""</formula>
    </cfRule>
  </conditionalFormatting>
  <conditionalFormatting sqref="A34:B34">
    <cfRule type="expression" dxfId="71" priority="53" stopIfTrue="1">
      <formula>$A$8&lt;&gt;""</formula>
    </cfRule>
  </conditionalFormatting>
  <conditionalFormatting sqref="C34:AQ34">
    <cfRule type="expression" dxfId="70" priority="52" stopIfTrue="1">
      <formula>$A$22&lt;&gt;""</formula>
    </cfRule>
  </conditionalFormatting>
  <conditionalFormatting sqref="A59:B59">
    <cfRule type="expression" dxfId="69" priority="51" stopIfTrue="1">
      <formula>$A$8&lt;&gt;""</formula>
    </cfRule>
  </conditionalFormatting>
  <conditionalFormatting sqref="C59:AQ59">
    <cfRule type="expression" dxfId="68" priority="50" stopIfTrue="1">
      <formula>$A$22&lt;&gt;""</formula>
    </cfRule>
  </conditionalFormatting>
  <conditionalFormatting sqref="A61:B61">
    <cfRule type="expression" dxfId="67" priority="49" stopIfTrue="1">
      <formula>$A$8&lt;&gt;""</formula>
    </cfRule>
  </conditionalFormatting>
  <conditionalFormatting sqref="C61:AQ61">
    <cfRule type="expression" dxfId="66" priority="48" stopIfTrue="1">
      <formula>$A$22&lt;&gt;""</formula>
    </cfRule>
  </conditionalFormatting>
  <conditionalFormatting sqref="A63:B63">
    <cfRule type="expression" dxfId="65" priority="47" stopIfTrue="1">
      <formula>$A$8&lt;&gt;""</formula>
    </cfRule>
  </conditionalFormatting>
  <conditionalFormatting sqref="C63:AQ63">
    <cfRule type="expression" dxfId="64" priority="46" stopIfTrue="1">
      <formula>$A$22&lt;&gt;""</formula>
    </cfRule>
  </conditionalFormatting>
  <conditionalFormatting sqref="C65:AQ65">
    <cfRule type="expression" dxfId="63" priority="44" stopIfTrue="1">
      <formula>$A$22&lt;&gt;""</formula>
    </cfRule>
  </conditionalFormatting>
  <conditionalFormatting sqref="A67:B67">
    <cfRule type="expression" dxfId="62" priority="43" stopIfTrue="1">
      <formula>$A$8&lt;&gt;""</formula>
    </cfRule>
  </conditionalFormatting>
  <conditionalFormatting sqref="C67:AQ67">
    <cfRule type="expression" dxfId="61" priority="42" stopIfTrue="1">
      <formula>$A$22&lt;&gt;""</formula>
    </cfRule>
  </conditionalFormatting>
  <conditionalFormatting sqref="A85:B85">
    <cfRule type="expression" dxfId="60" priority="41" stopIfTrue="1">
      <formula>$A$8&lt;&gt;""</formula>
    </cfRule>
  </conditionalFormatting>
  <conditionalFormatting sqref="C85:AQ85">
    <cfRule type="expression" dxfId="59" priority="40" stopIfTrue="1">
      <formula>$A$22&lt;&gt;""</formula>
    </cfRule>
  </conditionalFormatting>
  <conditionalFormatting sqref="A89:B89">
    <cfRule type="expression" dxfId="58" priority="39" stopIfTrue="1">
      <formula>$A$8&lt;&gt;""</formula>
    </cfRule>
  </conditionalFormatting>
  <conditionalFormatting sqref="C89:AQ89">
    <cfRule type="expression" dxfId="57" priority="38" stopIfTrue="1">
      <formula>$A$22&lt;&gt;""</formula>
    </cfRule>
  </conditionalFormatting>
  <conditionalFormatting sqref="A104:B104">
    <cfRule type="expression" dxfId="56" priority="37" stopIfTrue="1">
      <formula>$A$8&lt;&gt;""</formula>
    </cfRule>
  </conditionalFormatting>
  <conditionalFormatting sqref="C104:AQ104">
    <cfRule type="expression" dxfId="55" priority="36" stopIfTrue="1">
      <formula>$A$22&lt;&gt;""</formula>
    </cfRule>
  </conditionalFormatting>
  <conditionalFormatting sqref="C107:AR107">
    <cfRule type="expression" dxfId="54" priority="34" stopIfTrue="1">
      <formula>$A$22&lt;&gt;""</formula>
    </cfRule>
  </conditionalFormatting>
  <conditionalFormatting sqref="A107:B107">
    <cfRule type="expression" dxfId="53" priority="35" stopIfTrue="1">
      <formula>$A$8&lt;&gt;""</formula>
    </cfRule>
  </conditionalFormatting>
  <conditionalFormatting sqref="B23:AG23">
    <cfRule type="expression" dxfId="52" priority="33" stopIfTrue="1">
      <formula>$A$23&lt;&gt;""</formula>
    </cfRule>
  </conditionalFormatting>
  <conditionalFormatting sqref="B24:AG24">
    <cfRule type="expression" dxfId="51" priority="32" stopIfTrue="1">
      <formula>$A$24&lt;&gt;""</formula>
    </cfRule>
  </conditionalFormatting>
  <conditionalFormatting sqref="B26:AG26">
    <cfRule type="expression" dxfId="50" priority="31" stopIfTrue="1">
      <formula>$A$26&lt;&gt;""</formula>
    </cfRule>
  </conditionalFormatting>
  <conditionalFormatting sqref="B27:AG27">
    <cfRule type="expression" dxfId="49" priority="30" stopIfTrue="1">
      <formula>$A$27&lt;&gt;""</formula>
    </cfRule>
  </conditionalFormatting>
  <conditionalFormatting sqref="B28:AG28">
    <cfRule type="expression" dxfId="48" priority="29" stopIfTrue="1">
      <formula>$A$28&lt;&gt;""</formula>
    </cfRule>
  </conditionalFormatting>
  <conditionalFormatting sqref="B29:AG29">
    <cfRule type="expression" dxfId="47" priority="28" stopIfTrue="1">
      <formula>$A$29&lt;&gt;""</formula>
    </cfRule>
  </conditionalFormatting>
  <conditionalFormatting sqref="B30:AG30">
    <cfRule type="expression" dxfId="46" priority="27" stopIfTrue="1">
      <formula>$A$30&lt;&gt;""</formula>
    </cfRule>
  </conditionalFormatting>
  <conditionalFormatting sqref="B31:AG31">
    <cfRule type="expression" dxfId="45" priority="26" stopIfTrue="1">
      <formula>$A$31&lt;&gt;""</formula>
    </cfRule>
  </conditionalFormatting>
  <conditionalFormatting sqref="B32:AG32">
    <cfRule type="expression" dxfId="44" priority="25" stopIfTrue="1">
      <formula>$A$32&lt;&gt;""</formula>
    </cfRule>
  </conditionalFormatting>
  <conditionalFormatting sqref="B33:AG33">
    <cfRule type="expression" dxfId="43" priority="24" stopIfTrue="1">
      <formula>$A$33&lt;&gt;""</formula>
    </cfRule>
  </conditionalFormatting>
  <conditionalFormatting sqref="B35:AG35">
    <cfRule type="expression" dxfId="42" priority="23" stopIfTrue="1">
      <formula>$A$35&lt;&gt;""</formula>
    </cfRule>
  </conditionalFormatting>
  <conditionalFormatting sqref="B36:AG36">
    <cfRule type="expression" dxfId="41" priority="22" stopIfTrue="1">
      <formula>$A$36&lt;&gt;""</formula>
    </cfRule>
  </conditionalFormatting>
  <conditionalFormatting sqref="B37:AG37">
    <cfRule type="expression" dxfId="40" priority="21" stopIfTrue="1">
      <formula>$A$37&lt;&gt;""</formula>
    </cfRule>
  </conditionalFormatting>
  <conditionalFormatting sqref="B38:AG38">
    <cfRule type="expression" dxfId="39" priority="20" stopIfTrue="1">
      <formula>$A$38&lt;&gt;""</formula>
    </cfRule>
  </conditionalFormatting>
  <conditionalFormatting sqref="B39:AG39">
    <cfRule type="expression" dxfId="38" priority="19" stopIfTrue="1">
      <formula>$A$39&lt;&gt;""</formula>
    </cfRule>
  </conditionalFormatting>
  <conditionalFormatting sqref="B40:AG40">
    <cfRule type="expression" dxfId="37" priority="18" stopIfTrue="1">
      <formula>$A$40&lt;&gt;""</formula>
    </cfRule>
  </conditionalFormatting>
  <conditionalFormatting sqref="B41:AG41">
    <cfRule type="expression" dxfId="36" priority="17" stopIfTrue="1">
      <formula>$A$41&lt;&gt;""</formula>
    </cfRule>
  </conditionalFormatting>
  <conditionalFormatting sqref="B50:AG50">
    <cfRule type="expression" dxfId="35" priority="16" stopIfTrue="1">
      <formula>$A$50&lt;&gt;""</formula>
    </cfRule>
  </conditionalFormatting>
  <conditionalFormatting sqref="B52:AG52">
    <cfRule type="expression" dxfId="34" priority="15" stopIfTrue="1">
      <formula>$A$52&lt;&gt;""</formula>
    </cfRule>
  </conditionalFormatting>
  <conditionalFormatting sqref="B54:AG54">
    <cfRule type="expression" dxfId="33" priority="14" stopIfTrue="1">
      <formula>$A$54&lt;&gt;""</formula>
    </cfRule>
  </conditionalFormatting>
  <conditionalFormatting sqref="B56:AG56">
    <cfRule type="expression" dxfId="32" priority="13" stopIfTrue="1">
      <formula>$A$56&lt;&gt;""</formula>
    </cfRule>
  </conditionalFormatting>
  <conditionalFormatting sqref="AR34">
    <cfRule type="expression" dxfId="31" priority="12" stopIfTrue="1">
      <formula>$A$22&lt;&gt;""</formula>
    </cfRule>
  </conditionalFormatting>
  <conditionalFormatting sqref="AR59">
    <cfRule type="expression" dxfId="30" priority="11" stopIfTrue="1">
      <formula>$A$22&lt;&gt;""</formula>
    </cfRule>
  </conditionalFormatting>
  <conditionalFormatting sqref="AR61">
    <cfRule type="expression" dxfId="29" priority="10" stopIfTrue="1">
      <formula>$A$22&lt;&gt;""</formula>
    </cfRule>
  </conditionalFormatting>
  <conditionalFormatting sqref="AR63">
    <cfRule type="expression" dxfId="28" priority="9" stopIfTrue="1">
      <formula>$A$22&lt;&gt;""</formula>
    </cfRule>
  </conditionalFormatting>
  <conditionalFormatting sqref="AR65">
    <cfRule type="expression" dxfId="27" priority="8" stopIfTrue="1">
      <formula>$A$22&lt;&gt;""</formula>
    </cfRule>
  </conditionalFormatting>
  <conditionalFormatting sqref="B72:AG72">
    <cfRule type="expression" dxfId="26" priority="7" stopIfTrue="1">
      <formula>$A$72&lt;&gt;""</formula>
    </cfRule>
  </conditionalFormatting>
  <conditionalFormatting sqref="B74:AG74">
    <cfRule type="expression" dxfId="25" priority="6" stopIfTrue="1">
      <formula>$A$74&lt;&gt;""</formula>
    </cfRule>
  </conditionalFormatting>
  <conditionalFormatting sqref="B80:AG80">
    <cfRule type="expression" dxfId="24" priority="5" stopIfTrue="1">
      <formula>$A$80&lt;&gt;""</formula>
    </cfRule>
  </conditionalFormatting>
  <conditionalFormatting sqref="AR67">
    <cfRule type="expression" dxfId="23" priority="4" stopIfTrue="1">
      <formula>$A$22&lt;&gt;""</formula>
    </cfRule>
  </conditionalFormatting>
  <conditionalFormatting sqref="AR85">
    <cfRule type="expression" dxfId="22" priority="3" stopIfTrue="1">
      <formula>$A$22&lt;&gt;""</formula>
    </cfRule>
  </conditionalFormatting>
  <conditionalFormatting sqref="AR89">
    <cfRule type="expression" dxfId="21" priority="2" stopIfTrue="1">
      <formula>$A$22&lt;&gt;""</formula>
    </cfRule>
  </conditionalFormatting>
  <conditionalFormatting sqref="AR104">
    <cfRule type="expression" dxfId="20" priority="1" stopIfTrue="1">
      <formula>$A$22&lt;&gt;""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 tint="-0.14999847407452621"/>
  </sheetPr>
  <dimension ref="A1:AK85"/>
  <sheetViews>
    <sheetView topLeftCell="B1" workbookViewId="0">
      <selection activeCell="I67" sqref="I67"/>
    </sheetView>
  </sheetViews>
  <sheetFormatPr baseColWidth="10" defaultColWidth="11.42578125" defaultRowHeight="15" x14ac:dyDescent="0.25"/>
  <cols>
    <col min="1" max="1" width="36.42578125" style="1213" customWidth="1"/>
    <col min="2" max="2" width="68.5703125" style="1213" customWidth="1"/>
    <col min="3" max="12" width="11.42578125" style="1213"/>
    <col min="13" max="13" width="16.85546875" style="1213" customWidth="1"/>
    <col min="14" max="19" width="12" style="1213" bestFit="1" customWidth="1"/>
    <col min="20" max="25" width="12.7109375" style="1213" bestFit="1" customWidth="1"/>
    <col min="26" max="26" width="12" style="1213" bestFit="1" customWidth="1"/>
    <col min="27" max="256" width="11.42578125" style="1213"/>
    <col min="257" max="257" width="33.42578125" style="1213" customWidth="1"/>
    <col min="258" max="258" width="26.42578125" style="1213" customWidth="1"/>
    <col min="259" max="268" width="11.42578125" style="1213"/>
    <col min="269" max="282" width="0" style="1213" hidden="1" customWidth="1"/>
    <col min="283" max="512" width="11.42578125" style="1213"/>
    <col min="513" max="513" width="33.42578125" style="1213" customWidth="1"/>
    <col min="514" max="514" width="26.42578125" style="1213" customWidth="1"/>
    <col min="515" max="524" width="11.42578125" style="1213"/>
    <col min="525" max="538" width="0" style="1213" hidden="1" customWidth="1"/>
    <col min="539" max="768" width="11.42578125" style="1213"/>
    <col min="769" max="769" width="33.42578125" style="1213" customWidth="1"/>
    <col min="770" max="770" width="26.42578125" style="1213" customWidth="1"/>
    <col min="771" max="780" width="11.42578125" style="1213"/>
    <col min="781" max="794" width="0" style="1213" hidden="1" customWidth="1"/>
    <col min="795" max="1024" width="11.42578125" style="1213"/>
    <col min="1025" max="1025" width="33.42578125" style="1213" customWidth="1"/>
    <col min="1026" max="1026" width="26.42578125" style="1213" customWidth="1"/>
    <col min="1027" max="1036" width="11.42578125" style="1213"/>
    <col min="1037" max="1050" width="0" style="1213" hidden="1" customWidth="1"/>
    <col min="1051" max="1280" width="11.42578125" style="1213"/>
    <col min="1281" max="1281" width="33.42578125" style="1213" customWidth="1"/>
    <col min="1282" max="1282" width="26.42578125" style="1213" customWidth="1"/>
    <col min="1283" max="1292" width="11.42578125" style="1213"/>
    <col min="1293" max="1306" width="0" style="1213" hidden="1" customWidth="1"/>
    <col min="1307" max="1536" width="11.42578125" style="1213"/>
    <col min="1537" max="1537" width="33.42578125" style="1213" customWidth="1"/>
    <col min="1538" max="1538" width="26.42578125" style="1213" customWidth="1"/>
    <col min="1539" max="1548" width="11.42578125" style="1213"/>
    <col min="1549" max="1562" width="0" style="1213" hidden="1" customWidth="1"/>
    <col min="1563" max="1792" width="11.42578125" style="1213"/>
    <col min="1793" max="1793" width="33.42578125" style="1213" customWidth="1"/>
    <col min="1794" max="1794" width="26.42578125" style="1213" customWidth="1"/>
    <col min="1795" max="1804" width="11.42578125" style="1213"/>
    <col min="1805" max="1818" width="0" style="1213" hidden="1" customWidth="1"/>
    <col min="1819" max="2048" width="11.42578125" style="1213"/>
    <col min="2049" max="2049" width="33.42578125" style="1213" customWidth="1"/>
    <col min="2050" max="2050" width="26.42578125" style="1213" customWidth="1"/>
    <col min="2051" max="2060" width="11.42578125" style="1213"/>
    <col min="2061" max="2074" width="0" style="1213" hidden="1" customWidth="1"/>
    <col min="2075" max="2304" width="11.42578125" style="1213"/>
    <col min="2305" max="2305" width="33.42578125" style="1213" customWidth="1"/>
    <col min="2306" max="2306" width="26.42578125" style="1213" customWidth="1"/>
    <col min="2307" max="2316" width="11.42578125" style="1213"/>
    <col min="2317" max="2330" width="0" style="1213" hidden="1" customWidth="1"/>
    <col min="2331" max="2560" width="11.42578125" style="1213"/>
    <col min="2561" max="2561" width="33.42578125" style="1213" customWidth="1"/>
    <col min="2562" max="2562" width="26.42578125" style="1213" customWidth="1"/>
    <col min="2563" max="2572" width="11.42578125" style="1213"/>
    <col min="2573" max="2586" width="0" style="1213" hidden="1" customWidth="1"/>
    <col min="2587" max="2816" width="11.42578125" style="1213"/>
    <col min="2817" max="2817" width="33.42578125" style="1213" customWidth="1"/>
    <col min="2818" max="2818" width="26.42578125" style="1213" customWidth="1"/>
    <col min="2819" max="2828" width="11.42578125" style="1213"/>
    <col min="2829" max="2842" width="0" style="1213" hidden="1" customWidth="1"/>
    <col min="2843" max="3072" width="11.42578125" style="1213"/>
    <col min="3073" max="3073" width="33.42578125" style="1213" customWidth="1"/>
    <col min="3074" max="3074" width="26.42578125" style="1213" customWidth="1"/>
    <col min="3075" max="3084" width="11.42578125" style="1213"/>
    <col min="3085" max="3098" width="0" style="1213" hidden="1" customWidth="1"/>
    <col min="3099" max="3328" width="11.42578125" style="1213"/>
    <col min="3329" max="3329" width="33.42578125" style="1213" customWidth="1"/>
    <col min="3330" max="3330" width="26.42578125" style="1213" customWidth="1"/>
    <col min="3331" max="3340" width="11.42578125" style="1213"/>
    <col min="3341" max="3354" width="0" style="1213" hidden="1" customWidth="1"/>
    <col min="3355" max="3584" width="11.42578125" style="1213"/>
    <col min="3585" max="3585" width="33.42578125" style="1213" customWidth="1"/>
    <col min="3586" max="3586" width="26.42578125" style="1213" customWidth="1"/>
    <col min="3587" max="3596" width="11.42578125" style="1213"/>
    <col min="3597" max="3610" width="0" style="1213" hidden="1" customWidth="1"/>
    <col min="3611" max="3840" width="11.42578125" style="1213"/>
    <col min="3841" max="3841" width="33.42578125" style="1213" customWidth="1"/>
    <col min="3842" max="3842" width="26.42578125" style="1213" customWidth="1"/>
    <col min="3843" max="3852" width="11.42578125" style="1213"/>
    <col min="3853" max="3866" width="0" style="1213" hidden="1" customWidth="1"/>
    <col min="3867" max="4096" width="11.42578125" style="1213"/>
    <col min="4097" max="4097" width="33.42578125" style="1213" customWidth="1"/>
    <col min="4098" max="4098" width="26.42578125" style="1213" customWidth="1"/>
    <col min="4099" max="4108" width="11.42578125" style="1213"/>
    <col min="4109" max="4122" width="0" style="1213" hidden="1" customWidth="1"/>
    <col min="4123" max="4352" width="11.42578125" style="1213"/>
    <col min="4353" max="4353" width="33.42578125" style="1213" customWidth="1"/>
    <col min="4354" max="4354" width="26.42578125" style="1213" customWidth="1"/>
    <col min="4355" max="4364" width="11.42578125" style="1213"/>
    <col min="4365" max="4378" width="0" style="1213" hidden="1" customWidth="1"/>
    <col min="4379" max="4608" width="11.42578125" style="1213"/>
    <col min="4609" max="4609" width="33.42578125" style="1213" customWidth="1"/>
    <col min="4610" max="4610" width="26.42578125" style="1213" customWidth="1"/>
    <col min="4611" max="4620" width="11.42578125" style="1213"/>
    <col min="4621" max="4634" width="0" style="1213" hidden="1" customWidth="1"/>
    <col min="4635" max="4864" width="11.42578125" style="1213"/>
    <col min="4865" max="4865" width="33.42578125" style="1213" customWidth="1"/>
    <col min="4866" max="4866" width="26.42578125" style="1213" customWidth="1"/>
    <col min="4867" max="4876" width="11.42578125" style="1213"/>
    <col min="4877" max="4890" width="0" style="1213" hidden="1" customWidth="1"/>
    <col min="4891" max="5120" width="11.42578125" style="1213"/>
    <col min="5121" max="5121" width="33.42578125" style="1213" customWidth="1"/>
    <col min="5122" max="5122" width="26.42578125" style="1213" customWidth="1"/>
    <col min="5123" max="5132" width="11.42578125" style="1213"/>
    <col min="5133" max="5146" width="0" style="1213" hidden="1" customWidth="1"/>
    <col min="5147" max="5376" width="11.42578125" style="1213"/>
    <col min="5377" max="5377" width="33.42578125" style="1213" customWidth="1"/>
    <col min="5378" max="5378" width="26.42578125" style="1213" customWidth="1"/>
    <col min="5379" max="5388" width="11.42578125" style="1213"/>
    <col min="5389" max="5402" width="0" style="1213" hidden="1" customWidth="1"/>
    <col min="5403" max="5632" width="11.42578125" style="1213"/>
    <col min="5633" max="5633" width="33.42578125" style="1213" customWidth="1"/>
    <col min="5634" max="5634" width="26.42578125" style="1213" customWidth="1"/>
    <col min="5635" max="5644" width="11.42578125" style="1213"/>
    <col min="5645" max="5658" width="0" style="1213" hidden="1" customWidth="1"/>
    <col min="5659" max="5888" width="11.42578125" style="1213"/>
    <col min="5889" max="5889" width="33.42578125" style="1213" customWidth="1"/>
    <col min="5890" max="5890" width="26.42578125" style="1213" customWidth="1"/>
    <col min="5891" max="5900" width="11.42578125" style="1213"/>
    <col min="5901" max="5914" width="0" style="1213" hidden="1" customWidth="1"/>
    <col min="5915" max="6144" width="11.42578125" style="1213"/>
    <col min="6145" max="6145" width="33.42578125" style="1213" customWidth="1"/>
    <col min="6146" max="6146" width="26.42578125" style="1213" customWidth="1"/>
    <col min="6147" max="6156" width="11.42578125" style="1213"/>
    <col min="6157" max="6170" width="0" style="1213" hidden="1" customWidth="1"/>
    <col min="6171" max="6400" width="11.42578125" style="1213"/>
    <col min="6401" max="6401" width="33.42578125" style="1213" customWidth="1"/>
    <col min="6402" max="6402" width="26.42578125" style="1213" customWidth="1"/>
    <col min="6403" max="6412" width="11.42578125" style="1213"/>
    <col min="6413" max="6426" width="0" style="1213" hidden="1" customWidth="1"/>
    <col min="6427" max="6656" width="11.42578125" style="1213"/>
    <col min="6657" max="6657" width="33.42578125" style="1213" customWidth="1"/>
    <col min="6658" max="6658" width="26.42578125" style="1213" customWidth="1"/>
    <col min="6659" max="6668" width="11.42578125" style="1213"/>
    <col min="6669" max="6682" width="0" style="1213" hidden="1" customWidth="1"/>
    <col min="6683" max="6912" width="11.42578125" style="1213"/>
    <col min="6913" max="6913" width="33.42578125" style="1213" customWidth="1"/>
    <col min="6914" max="6914" width="26.42578125" style="1213" customWidth="1"/>
    <col min="6915" max="6924" width="11.42578125" style="1213"/>
    <col min="6925" max="6938" width="0" style="1213" hidden="1" customWidth="1"/>
    <col min="6939" max="7168" width="11.42578125" style="1213"/>
    <col min="7169" max="7169" width="33.42578125" style="1213" customWidth="1"/>
    <col min="7170" max="7170" width="26.42578125" style="1213" customWidth="1"/>
    <col min="7171" max="7180" width="11.42578125" style="1213"/>
    <col min="7181" max="7194" width="0" style="1213" hidden="1" customWidth="1"/>
    <col min="7195" max="7424" width="11.42578125" style="1213"/>
    <col min="7425" max="7425" width="33.42578125" style="1213" customWidth="1"/>
    <col min="7426" max="7426" width="26.42578125" style="1213" customWidth="1"/>
    <col min="7427" max="7436" width="11.42578125" style="1213"/>
    <col min="7437" max="7450" width="0" style="1213" hidden="1" customWidth="1"/>
    <col min="7451" max="7680" width="11.42578125" style="1213"/>
    <col min="7681" max="7681" width="33.42578125" style="1213" customWidth="1"/>
    <col min="7682" max="7682" width="26.42578125" style="1213" customWidth="1"/>
    <col min="7683" max="7692" width="11.42578125" style="1213"/>
    <col min="7693" max="7706" width="0" style="1213" hidden="1" customWidth="1"/>
    <col min="7707" max="7936" width="11.42578125" style="1213"/>
    <col min="7937" max="7937" width="33.42578125" style="1213" customWidth="1"/>
    <col min="7938" max="7938" width="26.42578125" style="1213" customWidth="1"/>
    <col min="7939" max="7948" width="11.42578125" style="1213"/>
    <col min="7949" max="7962" width="0" style="1213" hidden="1" customWidth="1"/>
    <col min="7963" max="8192" width="11.42578125" style="1213"/>
    <col min="8193" max="8193" width="33.42578125" style="1213" customWidth="1"/>
    <col min="8194" max="8194" width="26.42578125" style="1213" customWidth="1"/>
    <col min="8195" max="8204" width="11.42578125" style="1213"/>
    <col min="8205" max="8218" width="0" style="1213" hidden="1" customWidth="1"/>
    <col min="8219" max="8448" width="11.42578125" style="1213"/>
    <col min="8449" max="8449" width="33.42578125" style="1213" customWidth="1"/>
    <col min="8450" max="8450" width="26.42578125" style="1213" customWidth="1"/>
    <col min="8451" max="8460" width="11.42578125" style="1213"/>
    <col min="8461" max="8474" width="0" style="1213" hidden="1" customWidth="1"/>
    <col min="8475" max="8704" width="11.42578125" style="1213"/>
    <col min="8705" max="8705" width="33.42578125" style="1213" customWidth="1"/>
    <col min="8706" max="8706" width="26.42578125" style="1213" customWidth="1"/>
    <col min="8707" max="8716" width="11.42578125" style="1213"/>
    <col min="8717" max="8730" width="0" style="1213" hidden="1" customWidth="1"/>
    <col min="8731" max="8960" width="11.42578125" style="1213"/>
    <col min="8961" max="8961" width="33.42578125" style="1213" customWidth="1"/>
    <col min="8962" max="8962" width="26.42578125" style="1213" customWidth="1"/>
    <col min="8963" max="8972" width="11.42578125" style="1213"/>
    <col min="8973" max="8986" width="0" style="1213" hidden="1" customWidth="1"/>
    <col min="8987" max="9216" width="11.42578125" style="1213"/>
    <col min="9217" max="9217" width="33.42578125" style="1213" customWidth="1"/>
    <col min="9218" max="9218" width="26.42578125" style="1213" customWidth="1"/>
    <col min="9219" max="9228" width="11.42578125" style="1213"/>
    <col min="9229" max="9242" width="0" style="1213" hidden="1" customWidth="1"/>
    <col min="9243" max="9472" width="11.42578125" style="1213"/>
    <col min="9473" max="9473" width="33.42578125" style="1213" customWidth="1"/>
    <col min="9474" max="9474" width="26.42578125" style="1213" customWidth="1"/>
    <col min="9475" max="9484" width="11.42578125" style="1213"/>
    <col min="9485" max="9498" width="0" style="1213" hidden="1" customWidth="1"/>
    <col min="9499" max="9728" width="11.42578125" style="1213"/>
    <col min="9729" max="9729" width="33.42578125" style="1213" customWidth="1"/>
    <col min="9730" max="9730" width="26.42578125" style="1213" customWidth="1"/>
    <col min="9731" max="9740" width="11.42578125" style="1213"/>
    <col min="9741" max="9754" width="0" style="1213" hidden="1" customWidth="1"/>
    <col min="9755" max="9984" width="11.42578125" style="1213"/>
    <col min="9985" max="9985" width="33.42578125" style="1213" customWidth="1"/>
    <col min="9986" max="9986" width="26.42578125" style="1213" customWidth="1"/>
    <col min="9987" max="9996" width="11.42578125" style="1213"/>
    <col min="9997" max="10010" width="0" style="1213" hidden="1" customWidth="1"/>
    <col min="10011" max="10240" width="11.42578125" style="1213"/>
    <col min="10241" max="10241" width="33.42578125" style="1213" customWidth="1"/>
    <col min="10242" max="10242" width="26.42578125" style="1213" customWidth="1"/>
    <col min="10243" max="10252" width="11.42578125" style="1213"/>
    <col min="10253" max="10266" width="0" style="1213" hidden="1" customWidth="1"/>
    <col min="10267" max="10496" width="11.42578125" style="1213"/>
    <col min="10497" max="10497" width="33.42578125" style="1213" customWidth="1"/>
    <col min="10498" max="10498" width="26.42578125" style="1213" customWidth="1"/>
    <col min="10499" max="10508" width="11.42578125" style="1213"/>
    <col min="10509" max="10522" width="0" style="1213" hidden="1" customWidth="1"/>
    <col min="10523" max="10752" width="11.42578125" style="1213"/>
    <col min="10753" max="10753" width="33.42578125" style="1213" customWidth="1"/>
    <col min="10754" max="10754" width="26.42578125" style="1213" customWidth="1"/>
    <col min="10755" max="10764" width="11.42578125" style="1213"/>
    <col min="10765" max="10778" width="0" style="1213" hidden="1" customWidth="1"/>
    <col min="10779" max="11008" width="11.42578125" style="1213"/>
    <col min="11009" max="11009" width="33.42578125" style="1213" customWidth="1"/>
    <col min="11010" max="11010" width="26.42578125" style="1213" customWidth="1"/>
    <col min="11011" max="11020" width="11.42578125" style="1213"/>
    <col min="11021" max="11034" width="0" style="1213" hidden="1" customWidth="1"/>
    <col min="11035" max="11264" width="11.42578125" style="1213"/>
    <col min="11265" max="11265" width="33.42578125" style="1213" customWidth="1"/>
    <col min="11266" max="11266" width="26.42578125" style="1213" customWidth="1"/>
    <col min="11267" max="11276" width="11.42578125" style="1213"/>
    <col min="11277" max="11290" width="0" style="1213" hidden="1" customWidth="1"/>
    <col min="11291" max="11520" width="11.42578125" style="1213"/>
    <col min="11521" max="11521" width="33.42578125" style="1213" customWidth="1"/>
    <col min="11522" max="11522" width="26.42578125" style="1213" customWidth="1"/>
    <col min="11523" max="11532" width="11.42578125" style="1213"/>
    <col min="11533" max="11546" width="0" style="1213" hidden="1" customWidth="1"/>
    <col min="11547" max="11776" width="11.42578125" style="1213"/>
    <col min="11777" max="11777" width="33.42578125" style="1213" customWidth="1"/>
    <col min="11778" max="11778" width="26.42578125" style="1213" customWidth="1"/>
    <col min="11779" max="11788" width="11.42578125" style="1213"/>
    <col min="11789" max="11802" width="0" style="1213" hidden="1" customWidth="1"/>
    <col min="11803" max="12032" width="11.42578125" style="1213"/>
    <col min="12033" max="12033" width="33.42578125" style="1213" customWidth="1"/>
    <col min="12034" max="12034" width="26.42578125" style="1213" customWidth="1"/>
    <col min="12035" max="12044" width="11.42578125" style="1213"/>
    <col min="12045" max="12058" width="0" style="1213" hidden="1" customWidth="1"/>
    <col min="12059" max="12288" width="11.42578125" style="1213"/>
    <col min="12289" max="12289" width="33.42578125" style="1213" customWidth="1"/>
    <col min="12290" max="12290" width="26.42578125" style="1213" customWidth="1"/>
    <col min="12291" max="12300" width="11.42578125" style="1213"/>
    <col min="12301" max="12314" width="0" style="1213" hidden="1" customWidth="1"/>
    <col min="12315" max="12544" width="11.42578125" style="1213"/>
    <col min="12545" max="12545" width="33.42578125" style="1213" customWidth="1"/>
    <col min="12546" max="12546" width="26.42578125" style="1213" customWidth="1"/>
    <col min="12547" max="12556" width="11.42578125" style="1213"/>
    <col min="12557" max="12570" width="0" style="1213" hidden="1" customWidth="1"/>
    <col min="12571" max="12800" width="11.42578125" style="1213"/>
    <col min="12801" max="12801" width="33.42578125" style="1213" customWidth="1"/>
    <col min="12802" max="12802" width="26.42578125" style="1213" customWidth="1"/>
    <col min="12803" max="12812" width="11.42578125" style="1213"/>
    <col min="12813" max="12826" width="0" style="1213" hidden="1" customWidth="1"/>
    <col min="12827" max="13056" width="11.42578125" style="1213"/>
    <col min="13057" max="13057" width="33.42578125" style="1213" customWidth="1"/>
    <col min="13058" max="13058" width="26.42578125" style="1213" customWidth="1"/>
    <col min="13059" max="13068" width="11.42578125" style="1213"/>
    <col min="13069" max="13082" width="0" style="1213" hidden="1" customWidth="1"/>
    <col min="13083" max="13312" width="11.42578125" style="1213"/>
    <col min="13313" max="13313" width="33.42578125" style="1213" customWidth="1"/>
    <col min="13314" max="13314" width="26.42578125" style="1213" customWidth="1"/>
    <col min="13315" max="13324" width="11.42578125" style="1213"/>
    <col min="13325" max="13338" width="0" style="1213" hidden="1" customWidth="1"/>
    <col min="13339" max="13568" width="11.42578125" style="1213"/>
    <col min="13569" max="13569" width="33.42578125" style="1213" customWidth="1"/>
    <col min="13570" max="13570" width="26.42578125" style="1213" customWidth="1"/>
    <col min="13571" max="13580" width="11.42578125" style="1213"/>
    <col min="13581" max="13594" width="0" style="1213" hidden="1" customWidth="1"/>
    <col min="13595" max="13824" width="11.42578125" style="1213"/>
    <col min="13825" max="13825" width="33.42578125" style="1213" customWidth="1"/>
    <col min="13826" max="13826" width="26.42578125" style="1213" customWidth="1"/>
    <col min="13827" max="13836" width="11.42578125" style="1213"/>
    <col min="13837" max="13850" width="0" style="1213" hidden="1" customWidth="1"/>
    <col min="13851" max="14080" width="11.42578125" style="1213"/>
    <col min="14081" max="14081" width="33.42578125" style="1213" customWidth="1"/>
    <col min="14082" max="14082" width="26.42578125" style="1213" customWidth="1"/>
    <col min="14083" max="14092" width="11.42578125" style="1213"/>
    <col min="14093" max="14106" width="0" style="1213" hidden="1" customWidth="1"/>
    <col min="14107" max="14336" width="11.42578125" style="1213"/>
    <col min="14337" max="14337" width="33.42578125" style="1213" customWidth="1"/>
    <col min="14338" max="14338" width="26.42578125" style="1213" customWidth="1"/>
    <col min="14339" max="14348" width="11.42578125" style="1213"/>
    <col min="14349" max="14362" width="0" style="1213" hidden="1" customWidth="1"/>
    <col min="14363" max="14592" width="11.42578125" style="1213"/>
    <col min="14593" max="14593" width="33.42578125" style="1213" customWidth="1"/>
    <col min="14594" max="14594" width="26.42578125" style="1213" customWidth="1"/>
    <col min="14595" max="14604" width="11.42578125" style="1213"/>
    <col min="14605" max="14618" width="0" style="1213" hidden="1" customWidth="1"/>
    <col min="14619" max="14848" width="11.42578125" style="1213"/>
    <col min="14849" max="14849" width="33.42578125" style="1213" customWidth="1"/>
    <col min="14850" max="14850" width="26.42578125" style="1213" customWidth="1"/>
    <col min="14851" max="14860" width="11.42578125" style="1213"/>
    <col min="14861" max="14874" width="0" style="1213" hidden="1" customWidth="1"/>
    <col min="14875" max="15104" width="11.42578125" style="1213"/>
    <col min="15105" max="15105" width="33.42578125" style="1213" customWidth="1"/>
    <col min="15106" max="15106" width="26.42578125" style="1213" customWidth="1"/>
    <col min="15107" max="15116" width="11.42578125" style="1213"/>
    <col min="15117" max="15130" width="0" style="1213" hidden="1" customWidth="1"/>
    <col min="15131" max="15360" width="11.42578125" style="1213"/>
    <col min="15361" max="15361" width="33.42578125" style="1213" customWidth="1"/>
    <col min="15362" max="15362" width="26.42578125" style="1213" customWidth="1"/>
    <col min="15363" max="15372" width="11.42578125" style="1213"/>
    <col min="15373" max="15386" width="0" style="1213" hidden="1" customWidth="1"/>
    <col min="15387" max="15616" width="11.42578125" style="1213"/>
    <col min="15617" max="15617" width="33.42578125" style="1213" customWidth="1"/>
    <col min="15618" max="15618" width="26.42578125" style="1213" customWidth="1"/>
    <col min="15619" max="15628" width="11.42578125" style="1213"/>
    <col min="15629" max="15642" width="0" style="1213" hidden="1" customWidth="1"/>
    <col min="15643" max="15872" width="11.42578125" style="1213"/>
    <col min="15873" max="15873" width="33.42578125" style="1213" customWidth="1"/>
    <col min="15874" max="15874" width="26.42578125" style="1213" customWidth="1"/>
    <col min="15875" max="15884" width="11.42578125" style="1213"/>
    <col min="15885" max="15898" width="0" style="1213" hidden="1" customWidth="1"/>
    <col min="15899" max="16128" width="11.42578125" style="1213"/>
    <col min="16129" max="16129" width="33.42578125" style="1213" customWidth="1"/>
    <col min="16130" max="16130" width="26.42578125" style="1213" customWidth="1"/>
    <col min="16131" max="16140" width="11.42578125" style="1213"/>
    <col min="16141" max="16154" width="0" style="1213" hidden="1" customWidth="1"/>
    <col min="16155" max="16384" width="11.42578125" style="1213"/>
  </cols>
  <sheetData>
    <row r="1" spans="1:26" x14ac:dyDescent="0.25">
      <c r="A1" s="1872" t="s">
        <v>487</v>
      </c>
      <c r="B1" s="1872"/>
      <c r="C1" s="1872"/>
      <c r="D1" s="1872"/>
      <c r="E1" s="1872"/>
      <c r="F1" s="1872"/>
      <c r="G1" s="1872"/>
      <c r="H1" s="1872"/>
      <c r="I1" s="1872"/>
      <c r="J1" s="1872"/>
      <c r="K1" s="1872"/>
      <c r="M1" s="1214"/>
      <c r="N1" s="1214"/>
      <c r="O1" s="1214"/>
      <c r="P1" s="1214"/>
      <c r="Q1" s="1214"/>
      <c r="R1" s="1214"/>
      <c r="S1" s="1214"/>
      <c r="T1" s="1214"/>
      <c r="U1" s="1214"/>
      <c r="V1" s="1214"/>
      <c r="W1" s="1214"/>
      <c r="X1" s="1214"/>
      <c r="Y1" s="1214"/>
      <c r="Z1" s="1214"/>
    </row>
    <row r="2" spans="1:26" x14ac:dyDescent="0.25">
      <c r="A2" s="1873" t="s">
        <v>1764</v>
      </c>
      <c r="B2" s="1873"/>
      <c r="C2" s="1873"/>
      <c r="D2" s="1873"/>
      <c r="E2" s="1873"/>
      <c r="F2" s="1873"/>
      <c r="G2" s="1873"/>
      <c r="H2" s="1873"/>
      <c r="I2" s="1873"/>
      <c r="J2" s="1873"/>
      <c r="K2" s="1873"/>
      <c r="M2" s="1214"/>
      <c r="N2" s="1214"/>
      <c r="O2" s="1214"/>
      <c r="P2" s="1214"/>
      <c r="Q2" s="1214"/>
      <c r="R2" s="1214"/>
      <c r="S2" s="1214"/>
      <c r="T2" s="1214"/>
      <c r="U2" s="1214"/>
      <c r="V2" s="1214"/>
      <c r="W2" s="1214"/>
      <c r="X2" s="1214"/>
      <c r="Y2" s="1214"/>
      <c r="Z2" s="1214"/>
    </row>
    <row r="3" spans="1:26" x14ac:dyDescent="0.25">
      <c r="A3" s="1872" t="s">
        <v>488</v>
      </c>
      <c r="B3" s="1872"/>
      <c r="C3" s="1872"/>
      <c r="D3" s="1872"/>
      <c r="E3" s="1872"/>
      <c r="F3" s="1872"/>
      <c r="G3" s="1872"/>
      <c r="H3" s="1872"/>
      <c r="I3" s="1872"/>
      <c r="J3" s="1872"/>
      <c r="K3" s="1872"/>
      <c r="M3" s="1214"/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/>
      <c r="Z3" s="1214"/>
    </row>
    <row r="4" spans="1:26" ht="6.75" customHeight="1" thickBot="1" x14ac:dyDescent="0.3">
      <c r="A4" s="1220"/>
      <c r="B4" s="1220"/>
      <c r="C4" s="1220"/>
      <c r="D4" s="1220"/>
      <c r="E4" s="1220"/>
      <c r="F4" s="1220"/>
      <c r="G4" s="1220"/>
      <c r="H4" s="1220"/>
      <c r="I4" s="1220"/>
      <c r="J4" s="1220"/>
      <c r="K4" s="1220"/>
    </row>
    <row r="5" spans="1:26" ht="29.25" thickBot="1" x14ac:dyDescent="0.3">
      <c r="A5" s="1221" t="s">
        <v>473</v>
      </c>
      <c r="B5" s="1222" t="s">
        <v>474</v>
      </c>
      <c r="C5" s="1223">
        <v>43465</v>
      </c>
      <c r="D5" s="1224">
        <v>43555</v>
      </c>
      <c r="E5" s="1223">
        <v>43644</v>
      </c>
      <c r="F5" s="1223">
        <v>43736</v>
      </c>
      <c r="G5" s="1223">
        <v>43769</v>
      </c>
      <c r="H5" s="1223">
        <v>43799</v>
      </c>
      <c r="I5" s="1223">
        <v>43830</v>
      </c>
      <c r="J5" s="1225" t="s">
        <v>1438</v>
      </c>
      <c r="K5" s="1226" t="s">
        <v>926</v>
      </c>
    </row>
    <row r="6" spans="1:26" x14ac:dyDescent="0.25">
      <c r="A6" s="1874" t="s">
        <v>106</v>
      </c>
      <c r="B6" s="1227" t="s">
        <v>1593</v>
      </c>
      <c r="C6" s="1228">
        <v>1.3366000000000001E-2</v>
      </c>
      <c r="D6" s="1229">
        <v>1.6791000000000004E-2</v>
      </c>
      <c r="E6" s="1229">
        <v>9.6350000000000012E-3</v>
      </c>
      <c r="F6" s="1229">
        <v>4.2260000000000006E-3</v>
      </c>
      <c r="G6" s="1229">
        <v>1.2828000000000001E-2</v>
      </c>
      <c r="H6" s="1229">
        <v>5.0900000000000008E-3</v>
      </c>
      <c r="I6" s="1229">
        <v>5.4280000000000005E-3</v>
      </c>
      <c r="J6" s="1230">
        <v>0.28442972077614759</v>
      </c>
      <c r="K6" s="1230">
        <v>-0.5938949573544815</v>
      </c>
    </row>
    <row r="7" spans="1:26" ht="15.75" thickBot="1" x14ac:dyDescent="0.3">
      <c r="A7" s="1875" t="s">
        <v>106</v>
      </c>
      <c r="B7" s="1231" t="s">
        <v>1594</v>
      </c>
      <c r="C7" s="1232">
        <v>1.6988000000000003E-2</v>
      </c>
      <c r="D7" s="1233">
        <v>1.5576000000000001E-2</v>
      </c>
      <c r="E7" s="1233">
        <v>9.222000000000001E-3</v>
      </c>
      <c r="F7" s="1233">
        <v>4.052E-3</v>
      </c>
      <c r="G7" s="1233">
        <v>3.2020000000000004E-3</v>
      </c>
      <c r="H7" s="1233">
        <v>1.3620000000000001E-3</v>
      </c>
      <c r="I7" s="1233">
        <v>1.0894000000000001E-2</v>
      </c>
      <c r="J7" s="1234">
        <v>1.6885488647581444</v>
      </c>
      <c r="K7" s="1234">
        <v>-0.35872380503885104</v>
      </c>
    </row>
    <row r="8" spans="1:26" x14ac:dyDescent="0.25">
      <c r="A8" s="1874" t="s">
        <v>1059</v>
      </c>
      <c r="B8" s="1227" t="s">
        <v>1595</v>
      </c>
      <c r="C8" s="1228">
        <v>1.0862E-2</v>
      </c>
      <c r="D8" s="1229">
        <v>6.8570000000000002E-3</v>
      </c>
      <c r="E8" s="1229">
        <v>1.2085E-2</v>
      </c>
      <c r="F8" s="1229">
        <v>1.0804000000000001E-2</v>
      </c>
      <c r="G8" s="1229">
        <v>1.1201000000000001E-2</v>
      </c>
      <c r="H8" s="1229">
        <v>7.8539999999999999E-3</v>
      </c>
      <c r="I8" s="1229">
        <v>1.0154000000000002E-2</v>
      </c>
      <c r="J8" s="1230">
        <v>-6.0162902628656006E-2</v>
      </c>
      <c r="K8" s="1230">
        <v>-6.518136623089657E-2</v>
      </c>
    </row>
    <row r="9" spans="1:26" ht="15.75" thickBot="1" x14ac:dyDescent="0.3">
      <c r="A9" s="1875" t="s">
        <v>1059</v>
      </c>
      <c r="B9" s="1231" t="s">
        <v>1596</v>
      </c>
      <c r="C9" s="1232">
        <v>1.2846000000000002E-2</v>
      </c>
      <c r="D9" s="1233">
        <v>1.3989E-2</v>
      </c>
      <c r="E9" s="1233">
        <v>1.0870000000000001E-2</v>
      </c>
      <c r="F9" s="1233">
        <v>1.1607000000000001E-2</v>
      </c>
      <c r="G9" s="1233">
        <v>1.0788000000000001E-2</v>
      </c>
      <c r="H9" s="1233">
        <v>1.1030000000000002E-2</v>
      </c>
      <c r="I9" s="1233">
        <v>1.1585000000000002E-2</v>
      </c>
      <c r="J9" s="1234">
        <v>-1.8954079434823339E-3</v>
      </c>
      <c r="K9" s="1234">
        <v>-9.8162852249727525E-2</v>
      </c>
    </row>
    <row r="10" spans="1:26" x14ac:dyDescent="0.25">
      <c r="A10" s="1874" t="s">
        <v>108</v>
      </c>
      <c r="B10" s="1235" t="s">
        <v>1242</v>
      </c>
      <c r="C10" s="1228">
        <v>5.9780000000000007E-3</v>
      </c>
      <c r="D10" s="1228">
        <v>7.418000000000001E-3</v>
      </c>
      <c r="E10" s="1228">
        <v>3.6700000000000005E-3</v>
      </c>
      <c r="F10" s="1228">
        <v>5.7360000000000006E-3</v>
      </c>
      <c r="G10" s="1228">
        <v>1.2900000000000002E-4</v>
      </c>
      <c r="H10" s="1228">
        <v>7.510000000000001E-3</v>
      </c>
      <c r="I10" s="1228">
        <v>9.6700000000000015E-3</v>
      </c>
      <c r="J10" s="1230">
        <v>0.68584379358437941</v>
      </c>
      <c r="K10" s="1230">
        <v>0.61759785881565743</v>
      </c>
    </row>
    <row r="11" spans="1:26" x14ac:dyDescent="0.25">
      <c r="A11" s="1876" t="s">
        <v>108</v>
      </c>
      <c r="B11" s="1236" t="s">
        <v>1240</v>
      </c>
      <c r="C11" s="1237">
        <v>9.1990000000000006E-3</v>
      </c>
      <c r="D11" s="1237">
        <v>2.2461000000000002E-2</v>
      </c>
      <c r="E11" s="1237">
        <v>9.7290000000000015E-3</v>
      </c>
      <c r="F11" s="1237">
        <v>1.2019000000000002E-2</v>
      </c>
      <c r="G11" s="1237">
        <v>8.4530000000000004E-3</v>
      </c>
      <c r="H11" s="1237">
        <v>1.2066E-2</v>
      </c>
      <c r="I11" s="1237">
        <v>9.0460000000000002E-3</v>
      </c>
      <c r="J11" s="1238">
        <v>-0.24735834928030628</v>
      </c>
      <c r="K11" s="1238">
        <v>-1.6632242635069069E-2</v>
      </c>
    </row>
    <row r="12" spans="1:26" ht="15.75" thickBot="1" x14ac:dyDescent="0.3">
      <c r="A12" s="1875" t="s">
        <v>108</v>
      </c>
      <c r="B12" s="1239" t="s">
        <v>1243</v>
      </c>
      <c r="C12" s="1232">
        <v>9.326000000000001E-3</v>
      </c>
      <c r="D12" s="1232">
        <v>2.5493000000000002E-2</v>
      </c>
      <c r="E12" s="1232">
        <v>7.5340000000000008E-3</v>
      </c>
      <c r="F12" s="1232">
        <v>1.1343000000000001E-2</v>
      </c>
      <c r="G12" s="1232">
        <v>9.5000000000000015E-3</v>
      </c>
      <c r="H12" s="1232">
        <v>1.0350000000000002E-2</v>
      </c>
      <c r="I12" s="1232">
        <v>1.1240000000000002E-2</v>
      </c>
      <c r="J12" s="1234">
        <v>-9.0804901701488951E-3</v>
      </c>
      <c r="K12" s="1234">
        <v>0.20523268282221752</v>
      </c>
    </row>
    <row r="13" spans="1:26" x14ac:dyDescent="0.25">
      <c r="A13" s="1874" t="s">
        <v>109</v>
      </c>
      <c r="B13" s="1235" t="s">
        <v>1597</v>
      </c>
      <c r="C13" s="1228">
        <v>2.9990000000000004E-3</v>
      </c>
      <c r="D13" s="1228">
        <v>-2.6760000000000003E-2</v>
      </c>
      <c r="E13" s="1228">
        <v>2.2791000000000002E-2</v>
      </c>
      <c r="F13" s="1228">
        <v>7.1720000000000004E-3</v>
      </c>
      <c r="G13" s="1228">
        <v>4.9900000000000009E-4</v>
      </c>
      <c r="H13" s="1228">
        <v>1.4360000000000002E-3</v>
      </c>
      <c r="I13" s="1228">
        <v>1.5513000000000001E-2</v>
      </c>
      <c r="J13" s="1230">
        <v>1.1629949804796431</v>
      </c>
      <c r="K13" s="1230">
        <v>4.1727242414138042</v>
      </c>
    </row>
    <row r="14" spans="1:26" x14ac:dyDescent="0.25">
      <c r="A14" s="1877" t="s">
        <v>109</v>
      </c>
      <c r="B14" s="1240" t="s">
        <v>1598</v>
      </c>
      <c r="C14" s="1237">
        <v>4.4050000000000001E-3</v>
      </c>
      <c r="D14" s="1237">
        <v>2.0469000000000001E-2</v>
      </c>
      <c r="E14" s="1237">
        <v>1.6834000000000002E-2</v>
      </c>
      <c r="F14" s="1237">
        <v>4.947E-3</v>
      </c>
      <c r="G14" s="1237">
        <v>2.8270000000000001E-3</v>
      </c>
      <c r="H14" s="1237">
        <v>8.5079999999999999E-3</v>
      </c>
      <c r="I14" s="1237">
        <v>7.5970000000000005E-3</v>
      </c>
      <c r="J14" s="1238">
        <v>0.53567818880129381</v>
      </c>
      <c r="K14" s="1238">
        <v>0.72463110102156647</v>
      </c>
    </row>
    <row r="15" spans="1:26" x14ac:dyDescent="0.25">
      <c r="A15" s="1878" t="s">
        <v>109</v>
      </c>
      <c r="B15" s="1240" t="s">
        <v>619</v>
      </c>
      <c r="C15" s="1237">
        <v>2.0788000000000001E-2</v>
      </c>
      <c r="D15" s="1237">
        <v>1.5361E-2</v>
      </c>
      <c r="E15" s="1237">
        <v>1.6588000000000002E-2</v>
      </c>
      <c r="F15" s="1237">
        <v>1.6355000000000001E-2</v>
      </c>
      <c r="G15" s="1237">
        <v>2.0267000000000004E-2</v>
      </c>
      <c r="H15" s="1237">
        <v>2.4242E-2</v>
      </c>
      <c r="I15" s="1237">
        <v>1.4603000000000003E-2</v>
      </c>
      <c r="J15" s="1238">
        <v>-0.10712320391317628</v>
      </c>
      <c r="K15" s="1238">
        <v>-0.29752741966519136</v>
      </c>
    </row>
    <row r="16" spans="1:26" x14ac:dyDescent="0.25">
      <c r="A16" s="1876" t="s">
        <v>109</v>
      </c>
      <c r="B16" s="1240" t="s">
        <v>618</v>
      </c>
      <c r="C16" s="1237">
        <v>6.5200000000000006E-3</v>
      </c>
      <c r="D16" s="1237">
        <v>3.7270000000000003E-3</v>
      </c>
      <c r="E16" s="1237">
        <v>2.0323000000000004E-2</v>
      </c>
      <c r="F16" s="1237">
        <v>6.8200000000000005E-3</v>
      </c>
      <c r="G16" s="1237">
        <v>1.7300000000000002E-3</v>
      </c>
      <c r="H16" s="1237">
        <v>3.4650000000000002E-3</v>
      </c>
      <c r="I16" s="1237">
        <v>2.2820000000000002E-3</v>
      </c>
      <c r="J16" s="1238">
        <v>-0.6653958944281525</v>
      </c>
      <c r="K16" s="1238">
        <v>-0.65</v>
      </c>
    </row>
    <row r="17" spans="1:37" ht="15.75" thickBot="1" x14ac:dyDescent="0.3">
      <c r="A17" s="1875" t="s">
        <v>109</v>
      </c>
      <c r="B17" s="1239" t="s">
        <v>617</v>
      </c>
      <c r="C17" s="1232">
        <v>3.4640000000000005E-3</v>
      </c>
      <c r="D17" s="1232">
        <v>-6.6820000000000004E-3</v>
      </c>
      <c r="E17" s="1232">
        <v>1.7474E-2</v>
      </c>
      <c r="F17" s="1232">
        <v>3.9650000000000006E-3</v>
      </c>
      <c r="G17" s="1232">
        <v>-4.6060000000000007E-3</v>
      </c>
      <c r="H17" s="1232">
        <v>1.093E-3</v>
      </c>
      <c r="I17" s="1232">
        <v>1.5418000000000001E-2</v>
      </c>
      <c r="J17" s="1234">
        <v>2.8885245901639345</v>
      </c>
      <c r="K17" s="1234">
        <v>3.4509237875288683</v>
      </c>
    </row>
    <row r="18" spans="1:37" ht="45.75" thickBot="1" x14ac:dyDescent="0.3">
      <c r="A18" s="1241" t="s">
        <v>1054</v>
      </c>
      <c r="B18" s="1242" t="s">
        <v>1599</v>
      </c>
      <c r="C18" s="1243">
        <v>4.326E-3</v>
      </c>
      <c r="D18" s="1243">
        <v>1.9840000000000001E-3</v>
      </c>
      <c r="E18" s="1243">
        <v>2.6510000000000001E-3</v>
      </c>
      <c r="F18" s="1243">
        <v>3.3270000000000001E-3</v>
      </c>
      <c r="G18" s="1243">
        <v>3.3280000000000002E-3</v>
      </c>
      <c r="H18" s="1243">
        <v>3.3290000000000004E-3</v>
      </c>
      <c r="I18" s="1243">
        <v>3.3290000000000004E-3</v>
      </c>
      <c r="J18" s="1244">
        <v>6.0114217012331391E-4</v>
      </c>
      <c r="K18" s="1244">
        <v>-0.23046694405917698</v>
      </c>
    </row>
    <row r="19" spans="1:37" x14ac:dyDescent="0.25">
      <c r="A19" s="1879" t="s">
        <v>1055</v>
      </c>
      <c r="B19" s="1227" t="s">
        <v>1600</v>
      </c>
      <c r="C19" s="1228">
        <v>6.6500000000000001E-4</v>
      </c>
      <c r="D19" s="1228">
        <v>9.1600000000000004E-4</v>
      </c>
      <c r="E19" s="1228">
        <v>3.5640000000000003E-3</v>
      </c>
      <c r="F19" s="1228">
        <v>2.5760000000000002E-3</v>
      </c>
      <c r="G19" s="1228">
        <v>1.3500000000000001E-3</v>
      </c>
      <c r="H19" s="1228">
        <v>1.8850000000000002E-3</v>
      </c>
      <c r="I19" s="1228">
        <v>2.111E-3</v>
      </c>
      <c r="J19" s="1230">
        <v>-0.18051242236024848</v>
      </c>
      <c r="K19" s="1230">
        <v>2.1744360902255639</v>
      </c>
    </row>
    <row r="20" spans="1:37" x14ac:dyDescent="0.25">
      <c r="A20" s="1878" t="s">
        <v>1055</v>
      </c>
      <c r="B20" s="1236" t="s">
        <v>1601</v>
      </c>
      <c r="C20" s="1237">
        <v>6.6310000000000006E-3</v>
      </c>
      <c r="D20" s="1237">
        <v>8.1019999999999998E-3</v>
      </c>
      <c r="E20" s="1237">
        <v>9.051E-3</v>
      </c>
      <c r="F20" s="1237">
        <v>9.4740000000000015E-3</v>
      </c>
      <c r="G20" s="1237">
        <v>8.1980000000000004E-3</v>
      </c>
      <c r="H20" s="1237">
        <v>8.6820000000000005E-3</v>
      </c>
      <c r="I20" s="1237">
        <v>1.1000000000000001E-2</v>
      </c>
      <c r="J20" s="1238">
        <v>0.16107240869748779</v>
      </c>
      <c r="K20" s="1238">
        <v>0.658874981149148</v>
      </c>
    </row>
    <row r="21" spans="1:37" ht="15.75" thickBot="1" x14ac:dyDescent="0.3">
      <c r="A21" s="1875" t="s">
        <v>1055</v>
      </c>
      <c r="B21" s="1231" t="s">
        <v>1602</v>
      </c>
      <c r="C21" s="1232">
        <v>3.0170000000000002E-3</v>
      </c>
      <c r="D21" s="1232">
        <v>2.8410000000000002E-3</v>
      </c>
      <c r="E21" s="1232">
        <v>3.9720000000000007E-3</v>
      </c>
      <c r="F21" s="1232">
        <v>3.5720000000000001E-3</v>
      </c>
      <c r="G21" s="1232">
        <v>2.284E-3</v>
      </c>
      <c r="H21" s="1232">
        <v>2.4190000000000001E-3</v>
      </c>
      <c r="I21" s="1232">
        <v>3.1970000000000002E-3</v>
      </c>
      <c r="J21" s="1234">
        <v>-0.10498320268756996</v>
      </c>
      <c r="K21" s="1234">
        <v>5.9661915810407702E-2</v>
      </c>
    </row>
    <row r="22" spans="1:37" x14ac:dyDescent="0.25">
      <c r="A22" s="1876" t="s">
        <v>1056</v>
      </c>
      <c r="B22" s="1236" t="s">
        <v>1603</v>
      </c>
      <c r="C22" s="1237">
        <v>6.9390000000000007E-3</v>
      </c>
      <c r="D22" s="1245">
        <v>7.7890000000000008E-3</v>
      </c>
      <c r="E22" s="1245">
        <v>1.5046000000000002E-2</v>
      </c>
      <c r="F22" s="1245">
        <v>1.2336000000000001E-2</v>
      </c>
      <c r="G22" s="1245">
        <v>9.3050000000000008E-3</v>
      </c>
      <c r="H22" s="1245">
        <v>6.5790000000000006E-3</v>
      </c>
      <c r="I22" s="1245">
        <v>1.4854000000000001E-2</v>
      </c>
      <c r="J22" s="1246">
        <v>0.20411802853437089</v>
      </c>
      <c r="K22" s="1246">
        <v>1.1406542729499927</v>
      </c>
    </row>
    <row r="23" spans="1:37" ht="15.75" thickBot="1" x14ac:dyDescent="0.3">
      <c r="A23" s="1875" t="s">
        <v>1056</v>
      </c>
      <c r="B23" s="1239" t="s">
        <v>1604</v>
      </c>
      <c r="C23" s="1247">
        <v>8.4700000000000001E-3</v>
      </c>
      <c r="D23" s="1245">
        <v>9.5850000000000015E-3</v>
      </c>
      <c r="E23" s="1245">
        <v>1.3237000000000001E-2</v>
      </c>
      <c r="F23" s="1245">
        <v>1.1898000000000001E-2</v>
      </c>
      <c r="G23" s="1245">
        <v>5.9540000000000001E-3</v>
      </c>
      <c r="H23" s="1245">
        <v>6.6940000000000003E-3</v>
      </c>
      <c r="I23" s="1245">
        <v>1.3127000000000003E-2</v>
      </c>
      <c r="J23" s="1248">
        <v>0.10329467137334028</v>
      </c>
      <c r="K23" s="1248">
        <v>0.54982290436835923</v>
      </c>
    </row>
    <row r="24" spans="1:37" ht="15" hidden="1" customHeight="1" x14ac:dyDescent="0.25">
      <c r="A24" s="1249"/>
      <c r="B24" s="1250"/>
      <c r="C24" s="1237"/>
      <c r="D24" s="1237"/>
      <c r="E24" s="1237"/>
      <c r="F24" s="1237"/>
      <c r="G24" s="1237"/>
      <c r="H24" s="1237"/>
      <c r="I24" s="1237"/>
      <c r="J24" s="1246" t="e">
        <v>#DIV/0!</v>
      </c>
      <c r="K24" s="1246" t="e">
        <v>#DIV/0!</v>
      </c>
      <c r="M24" s="1214"/>
      <c r="N24" s="1214"/>
      <c r="O24" s="1214"/>
      <c r="P24" s="1214"/>
      <c r="Q24" s="1214"/>
      <c r="R24" s="1214"/>
      <c r="S24" s="1214"/>
      <c r="T24" s="1214"/>
      <c r="U24" s="1214"/>
      <c r="V24" s="1214"/>
      <c r="W24" s="1214"/>
      <c r="X24" s="1214"/>
      <c r="Y24" s="1214"/>
      <c r="Z24" s="1214"/>
      <c r="AA24" s="1251"/>
      <c r="AB24" s="1252"/>
      <c r="AC24" s="1253"/>
      <c r="AD24" s="1253"/>
      <c r="AE24" s="1253"/>
      <c r="AF24" s="1253"/>
      <c r="AG24" s="1253"/>
      <c r="AH24" s="1253"/>
      <c r="AI24" s="1253"/>
      <c r="AJ24" s="1253"/>
      <c r="AK24" s="1253"/>
    </row>
    <row r="25" spans="1:37" ht="15" hidden="1" customHeight="1" x14ac:dyDescent="0.25">
      <c r="A25" s="1249"/>
      <c r="B25" s="1250"/>
      <c r="C25" s="1237"/>
      <c r="D25" s="1237"/>
      <c r="E25" s="1237"/>
      <c r="F25" s="1237"/>
      <c r="G25" s="1237"/>
      <c r="H25" s="1237"/>
      <c r="I25" s="1237"/>
      <c r="J25" s="1246" t="e">
        <v>#DIV/0!</v>
      </c>
      <c r="K25" s="1246" t="e">
        <v>#DIV/0!</v>
      </c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51"/>
      <c r="AB25" s="1252"/>
      <c r="AC25" s="1253"/>
      <c r="AD25" s="1253"/>
      <c r="AE25" s="1253"/>
      <c r="AF25" s="1253"/>
      <c r="AG25" s="1253"/>
      <c r="AH25" s="1253"/>
      <c r="AI25" s="1253"/>
      <c r="AJ25" s="1253"/>
      <c r="AK25" s="1253"/>
    </row>
    <row r="26" spans="1:37" ht="15" hidden="1" customHeight="1" x14ac:dyDescent="0.25">
      <c r="A26" s="1249"/>
      <c r="B26" s="1250"/>
      <c r="C26" s="1237"/>
      <c r="D26" s="1237"/>
      <c r="E26" s="1237"/>
      <c r="F26" s="1237"/>
      <c r="G26" s="1237"/>
      <c r="H26" s="1237"/>
      <c r="I26" s="1237"/>
      <c r="J26" s="1246" t="e">
        <v>#DIV/0!</v>
      </c>
      <c r="K26" s="1246" t="e">
        <v>#DIV/0!</v>
      </c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51"/>
      <c r="AB26" s="1252"/>
      <c r="AC26" s="1253"/>
      <c r="AD26" s="1253"/>
      <c r="AE26" s="1253"/>
      <c r="AF26" s="1253"/>
      <c r="AG26" s="1253"/>
      <c r="AH26" s="1253"/>
      <c r="AI26" s="1253"/>
      <c r="AJ26" s="1253"/>
      <c r="AK26" s="1253"/>
    </row>
    <row r="27" spans="1:37" ht="15" hidden="1" customHeight="1" x14ac:dyDescent="0.25">
      <c r="A27" s="1249"/>
      <c r="B27" s="1250"/>
      <c r="C27" s="1237"/>
      <c r="D27" s="1237"/>
      <c r="E27" s="1237"/>
      <c r="F27" s="1237"/>
      <c r="G27" s="1237"/>
      <c r="H27" s="1237"/>
      <c r="I27" s="1237"/>
      <c r="J27" s="1246" t="e">
        <v>#DIV/0!</v>
      </c>
      <c r="K27" s="1246" t="e">
        <v>#DIV/0!</v>
      </c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51"/>
      <c r="AB27" s="1252"/>
      <c r="AC27" s="1253"/>
      <c r="AD27" s="1253"/>
      <c r="AE27" s="1253"/>
      <c r="AF27" s="1253"/>
      <c r="AG27" s="1253"/>
      <c r="AH27" s="1253"/>
      <c r="AI27" s="1253"/>
      <c r="AJ27" s="1253"/>
      <c r="AK27" s="1253"/>
    </row>
    <row r="28" spans="1:37" ht="15" hidden="1" customHeight="1" x14ac:dyDescent="0.25">
      <c r="A28" s="1249"/>
      <c r="B28" s="1250"/>
      <c r="C28" s="1237"/>
      <c r="D28" s="1237"/>
      <c r="E28" s="1237"/>
      <c r="F28" s="1237"/>
      <c r="G28" s="1237"/>
      <c r="H28" s="1237"/>
      <c r="I28" s="1237"/>
      <c r="J28" s="1246" t="e">
        <v>#DIV/0!</v>
      </c>
      <c r="K28" s="1246" t="e">
        <v>#DIV/0!</v>
      </c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51"/>
      <c r="AB28" s="1252"/>
      <c r="AC28" s="1253"/>
      <c r="AD28" s="1253"/>
      <c r="AE28" s="1253"/>
      <c r="AF28" s="1253"/>
      <c r="AG28" s="1253"/>
      <c r="AH28" s="1253"/>
      <c r="AI28" s="1253"/>
      <c r="AJ28" s="1253"/>
      <c r="AK28" s="1253"/>
    </row>
    <row r="29" spans="1:37" ht="15" hidden="1" customHeight="1" x14ac:dyDescent="0.25">
      <c r="A29" s="1249"/>
      <c r="B29" s="1250"/>
      <c r="C29" s="1237"/>
      <c r="D29" s="1237"/>
      <c r="E29" s="1237"/>
      <c r="F29" s="1237"/>
      <c r="G29" s="1237"/>
      <c r="H29" s="1237"/>
      <c r="I29" s="1237"/>
      <c r="J29" s="1246" t="e">
        <v>#DIV/0!</v>
      </c>
      <c r="K29" s="1246" t="e">
        <v>#DIV/0!</v>
      </c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51"/>
      <c r="AB29" s="1252"/>
      <c r="AC29" s="1253"/>
      <c r="AD29" s="1253"/>
      <c r="AE29" s="1253"/>
      <c r="AF29" s="1253"/>
      <c r="AG29" s="1253"/>
      <c r="AH29" s="1253"/>
      <c r="AI29" s="1253"/>
      <c r="AJ29" s="1253"/>
      <c r="AK29" s="1253"/>
    </row>
    <row r="30" spans="1:37" ht="15" hidden="1" customHeight="1" x14ac:dyDescent="0.25">
      <c r="A30" s="1254"/>
      <c r="B30" s="1249"/>
      <c r="C30" s="1237"/>
      <c r="D30" s="1237"/>
      <c r="E30" s="1237"/>
      <c r="F30" s="1237"/>
      <c r="G30" s="1237"/>
      <c r="H30" s="1237"/>
      <c r="I30" s="1237"/>
      <c r="J30" s="1246" t="e">
        <v>#DIV/0!</v>
      </c>
      <c r="K30" s="1246" t="e">
        <v>#DIV/0!</v>
      </c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55"/>
      <c r="AB30" s="1251"/>
      <c r="AC30" s="1253"/>
      <c r="AD30" s="1253"/>
      <c r="AE30" s="1253"/>
      <c r="AF30" s="1253"/>
      <c r="AG30" s="1253"/>
      <c r="AH30" s="1253"/>
      <c r="AI30" s="1253"/>
      <c r="AJ30" s="1253"/>
      <c r="AK30" s="1253"/>
    </row>
    <row r="31" spans="1:37" ht="15.75" thickBot="1" x14ac:dyDescent="0.3">
      <c r="A31" s="1870" t="s">
        <v>925</v>
      </c>
      <c r="B31" s="1871"/>
      <c r="C31" s="1256">
        <v>8.4823630914499949E-3</v>
      </c>
      <c r="D31" s="1257">
        <v>8.9402028757174668E-3</v>
      </c>
      <c r="E31" s="1257">
        <v>1.008459480412441E-2</v>
      </c>
      <c r="F31" s="1257">
        <v>7.9228818509746099E-3</v>
      </c>
      <c r="G31" s="1257">
        <v>7.0211054625094931E-3</v>
      </c>
      <c r="H31" s="1257">
        <v>7.3033268794413728E-3</v>
      </c>
      <c r="I31" s="1257">
        <v>9.0887928994014197E-3</v>
      </c>
      <c r="J31" s="1258">
        <v>0.14715744477287501</v>
      </c>
      <c r="K31" s="1258">
        <v>7.1493026343412563E-2</v>
      </c>
      <c r="M31" s="1214">
        <v>0</v>
      </c>
      <c r="N31" s="1214">
        <v>0</v>
      </c>
      <c r="O31" s="1214">
        <v>0</v>
      </c>
      <c r="P31" s="1214">
        <v>0</v>
      </c>
      <c r="Q31" s="1214">
        <v>0</v>
      </c>
      <c r="R31" s="1214">
        <v>0</v>
      </c>
      <c r="S31" s="1214"/>
      <c r="T31" s="1215"/>
      <c r="U31" s="1215"/>
      <c r="V31" s="1215"/>
      <c r="W31" s="1215"/>
      <c r="X31" s="1215"/>
      <c r="Y31" s="1215"/>
      <c r="Z31" s="1215"/>
      <c r="AA31" s="1259"/>
      <c r="AB31" s="1260"/>
      <c r="AC31" s="1261"/>
      <c r="AD31" s="1261"/>
      <c r="AE31" s="1261"/>
      <c r="AF31" s="1262"/>
      <c r="AG31" s="1262"/>
      <c r="AH31" s="1262"/>
      <c r="AI31" s="1262"/>
      <c r="AJ31" s="1261"/>
      <c r="AK31" s="1261"/>
    </row>
    <row r="32" spans="1:37" ht="3.75" customHeight="1" x14ac:dyDescent="0.25">
      <c r="A32" s="1263"/>
      <c r="B32" s="1264"/>
      <c r="C32" s="1265"/>
      <c r="D32" s="1265"/>
      <c r="E32" s="1265"/>
      <c r="F32" s="1265"/>
      <c r="G32" s="1266"/>
      <c r="H32" s="1266"/>
      <c r="I32" s="1266"/>
      <c r="J32" s="1267"/>
      <c r="K32" s="1268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</row>
    <row r="33" spans="1:26" x14ac:dyDescent="0.25">
      <c r="A33" s="1250" t="s">
        <v>954</v>
      </c>
      <c r="B33" s="1216"/>
      <c r="C33" s="1269"/>
      <c r="D33" s="1269"/>
      <c r="E33" s="1269"/>
      <c r="F33" s="1269"/>
      <c r="G33" s="1269"/>
      <c r="H33" s="1269"/>
      <c r="I33" s="1269"/>
      <c r="J33" s="1270"/>
      <c r="K33" s="1217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</row>
    <row r="34" spans="1:26" x14ac:dyDescent="0.25">
      <c r="M34" s="1214"/>
      <c r="N34" s="1214"/>
      <c r="O34" s="1214"/>
      <c r="P34" s="1214"/>
      <c r="Q34" s="1214"/>
      <c r="R34" s="1214"/>
      <c r="S34" s="1214"/>
      <c r="T34" s="1214"/>
      <c r="U34" s="1214"/>
      <c r="V34" s="1214"/>
      <c r="W34" s="1214"/>
      <c r="X34" s="1214"/>
      <c r="Y34" s="1214"/>
      <c r="Z34" s="1214"/>
    </row>
    <row r="35" spans="1:26" x14ac:dyDescent="0.25">
      <c r="A35" s="1872" t="s">
        <v>489</v>
      </c>
      <c r="B35" s="1872"/>
      <c r="C35" s="1872"/>
      <c r="D35" s="1872"/>
      <c r="E35" s="1872"/>
      <c r="F35" s="1872"/>
      <c r="G35" s="1872"/>
      <c r="H35" s="1872"/>
      <c r="I35" s="1872"/>
      <c r="J35" s="1872"/>
      <c r="K35" s="1872"/>
      <c r="M35" s="1214"/>
      <c r="N35" s="1214"/>
      <c r="O35" s="1214"/>
      <c r="P35" s="1214"/>
      <c r="Q35" s="1214"/>
      <c r="R35" s="1214"/>
      <c r="S35" s="1214"/>
      <c r="T35" s="1214"/>
      <c r="U35" s="1214"/>
      <c r="V35" s="1214"/>
      <c r="W35" s="1214"/>
      <c r="X35" s="1214"/>
      <c r="Y35" s="1214"/>
      <c r="Z35" s="1214"/>
    </row>
    <row r="36" spans="1:26" x14ac:dyDescent="0.25">
      <c r="A36" s="1873" t="s">
        <v>1764</v>
      </c>
      <c r="B36" s="1873"/>
      <c r="C36" s="1873"/>
      <c r="D36" s="1873"/>
      <c r="E36" s="1873"/>
      <c r="F36" s="1873"/>
      <c r="G36" s="1873"/>
      <c r="H36" s="1873"/>
      <c r="I36" s="1873"/>
      <c r="J36" s="1873"/>
      <c r="K36" s="1873"/>
      <c r="M36" s="1214"/>
      <c r="N36" s="1214"/>
      <c r="O36" s="1214"/>
      <c r="P36" s="1214"/>
      <c r="Q36" s="1214"/>
      <c r="R36" s="1214"/>
      <c r="S36" s="1214"/>
      <c r="T36" s="1214"/>
      <c r="U36" s="1214"/>
      <c r="V36" s="1214"/>
      <c r="W36" s="1214"/>
      <c r="X36" s="1214"/>
      <c r="Y36" s="1214"/>
      <c r="Z36" s="1214"/>
    </row>
    <row r="37" spans="1:26" x14ac:dyDescent="0.25">
      <c r="A37" s="1872" t="s">
        <v>488</v>
      </c>
      <c r="B37" s="1872"/>
      <c r="C37" s="1872"/>
      <c r="D37" s="1872"/>
      <c r="E37" s="1872"/>
      <c r="F37" s="1872"/>
      <c r="G37" s="1872"/>
      <c r="H37" s="1872"/>
      <c r="I37" s="1872"/>
      <c r="J37" s="1872"/>
      <c r="K37" s="1872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</row>
    <row r="38" spans="1:26" ht="6.75" customHeight="1" thickBot="1" x14ac:dyDescent="0.3">
      <c r="A38" s="1220"/>
      <c r="B38" s="1220"/>
      <c r="C38" s="1220"/>
      <c r="D38" s="1220"/>
      <c r="E38" s="1220"/>
      <c r="F38" s="1220"/>
      <c r="G38" s="1220"/>
      <c r="H38" s="1220"/>
      <c r="I38" s="1220"/>
      <c r="J38" s="1220"/>
      <c r="K38" s="1220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</row>
    <row r="39" spans="1:26" ht="29.25" thickBot="1" x14ac:dyDescent="0.3">
      <c r="A39" s="1271" t="s">
        <v>473</v>
      </c>
      <c r="B39" s="1272" t="s">
        <v>474</v>
      </c>
      <c r="C39" s="1223">
        <v>43465</v>
      </c>
      <c r="D39" s="1224">
        <v>43555</v>
      </c>
      <c r="E39" s="1273">
        <v>43644</v>
      </c>
      <c r="F39" s="1273">
        <v>43736</v>
      </c>
      <c r="G39" s="1223">
        <v>43769</v>
      </c>
      <c r="H39" s="1223">
        <v>43799</v>
      </c>
      <c r="I39" s="1223">
        <v>43830</v>
      </c>
      <c r="J39" s="1274" t="s">
        <v>1438</v>
      </c>
      <c r="K39" s="1274" t="s">
        <v>926</v>
      </c>
      <c r="M39" s="1214"/>
      <c r="N39" s="1214"/>
      <c r="O39" s="1214"/>
      <c r="P39" s="1214"/>
      <c r="Q39" s="1214"/>
      <c r="R39" s="1214"/>
      <c r="S39" s="1214"/>
      <c r="T39" s="1214"/>
      <c r="U39" s="1214"/>
      <c r="V39" s="1214"/>
      <c r="W39" s="1214"/>
      <c r="X39" s="1214"/>
      <c r="Y39" s="1214"/>
      <c r="Z39" s="1214"/>
    </row>
    <row r="40" spans="1:26" x14ac:dyDescent="0.25">
      <c r="A40" s="1880" t="s">
        <v>106</v>
      </c>
      <c r="B40" s="1275" t="s">
        <v>1575</v>
      </c>
      <c r="C40" s="1276">
        <v>3.3197000000000004E-2</v>
      </c>
      <c r="D40" s="1276">
        <v>8.0780000000000001E-3</v>
      </c>
      <c r="E40" s="1276">
        <v>2.3191000000000003E-2</v>
      </c>
      <c r="F40" s="1276">
        <v>2.2957000000000002E-2</v>
      </c>
      <c r="G40" s="1276">
        <v>1.6504999999999999E-2</v>
      </c>
      <c r="H40" s="1276">
        <v>1.7281000000000001E-2</v>
      </c>
      <c r="I40" s="1276">
        <v>3.2643000000000005E-2</v>
      </c>
      <c r="J40" s="1277">
        <v>0.42191924031885714</v>
      </c>
      <c r="K40" s="1278">
        <v>-1.668825496279781E-2</v>
      </c>
      <c r="M40" s="1279"/>
      <c r="N40" s="1214">
        <v>28769572.48</v>
      </c>
      <c r="O40" s="1214">
        <v>25543434.649999999</v>
      </c>
      <c r="P40" s="1214">
        <v>24059991.66</v>
      </c>
      <c r="Q40" s="1214">
        <v>23569343.440000001</v>
      </c>
      <c r="R40" s="1214">
        <v>25192118.120000001</v>
      </c>
      <c r="S40" s="1214"/>
      <c r="T40" s="1214"/>
      <c r="U40" s="1214"/>
      <c r="V40" s="1214"/>
      <c r="W40" s="1214"/>
      <c r="X40" s="1214"/>
      <c r="Y40" s="1214"/>
      <c r="Z40" s="1214"/>
    </row>
    <row r="41" spans="1:26" x14ac:dyDescent="0.25">
      <c r="A41" s="1881"/>
      <c r="B41" s="1280" t="s">
        <v>1574</v>
      </c>
      <c r="C41" s="1281"/>
      <c r="D41" s="1281"/>
      <c r="E41" s="1281">
        <v>3.0097000000000002E-2</v>
      </c>
      <c r="F41" s="1281">
        <v>3.7694000000000005E-2</v>
      </c>
      <c r="G41" s="1281">
        <v>2.6791000000000002E-2</v>
      </c>
      <c r="H41" s="1281">
        <v>3.7345999999999997E-2</v>
      </c>
      <c r="I41" s="1281">
        <v>0.24126300000000001</v>
      </c>
      <c r="J41" s="1282">
        <v>5.4005677296121393</v>
      </c>
      <c r="K41" s="1283" t="s">
        <v>1060</v>
      </c>
      <c r="M41" s="1279"/>
      <c r="N41" s="1214"/>
      <c r="O41" s="1214"/>
      <c r="P41" s="1214"/>
      <c r="Q41" s="1214"/>
      <c r="R41" s="1214"/>
      <c r="S41" s="1214"/>
      <c r="T41" s="1214"/>
      <c r="U41" s="1214"/>
      <c r="V41" s="1214"/>
      <c r="W41" s="1214"/>
      <c r="X41" s="1214"/>
      <c r="Y41" s="1214"/>
      <c r="Z41" s="1214"/>
    </row>
    <row r="42" spans="1:26" ht="15.75" thickBot="1" x14ac:dyDescent="0.3">
      <c r="A42" s="1882" t="s">
        <v>106</v>
      </c>
      <c r="B42" s="1284" t="s">
        <v>1576</v>
      </c>
      <c r="C42" s="1285">
        <v>2.3339000000000002E-2</v>
      </c>
      <c r="D42" s="1285">
        <v>1.1000000000000001E-2</v>
      </c>
      <c r="E42" s="1285">
        <v>1.0625000000000001E-2</v>
      </c>
      <c r="F42" s="1285">
        <v>2.1287000000000004E-2</v>
      </c>
      <c r="G42" s="1285">
        <v>2.0556000000000001E-2</v>
      </c>
      <c r="H42" s="1285">
        <v>2.8681999999999999E-2</v>
      </c>
      <c r="I42" s="1285">
        <v>2.0111000000000004E-2</v>
      </c>
      <c r="J42" s="1286">
        <v>-5.5244985202236092E-2</v>
      </c>
      <c r="K42" s="1287">
        <v>-0.13830926774926081</v>
      </c>
      <c r="M42" s="1279"/>
      <c r="N42" s="1214">
        <v>46698619.909999996</v>
      </c>
      <c r="O42" s="1214">
        <v>43656219.060000002</v>
      </c>
      <c r="P42" s="1214">
        <v>41090414.229999997</v>
      </c>
      <c r="Q42" s="1214">
        <v>39724813.619999997</v>
      </c>
      <c r="R42" s="1214">
        <v>43394188.719999999</v>
      </c>
      <c r="S42" s="1214"/>
      <c r="T42" s="1214"/>
      <c r="U42" s="1214"/>
      <c r="V42" s="1214"/>
      <c r="W42" s="1214"/>
      <c r="X42" s="1214"/>
      <c r="Y42" s="1214"/>
      <c r="Z42" s="1214"/>
    </row>
    <row r="43" spans="1:26" ht="15" customHeight="1" x14ac:dyDescent="0.25">
      <c r="A43" s="1880" t="s">
        <v>1059</v>
      </c>
      <c r="B43" s="1288" t="s">
        <v>1261</v>
      </c>
      <c r="C43" s="1276">
        <v>7.0209000000000008E-2</v>
      </c>
      <c r="D43" s="1276">
        <v>6.2684000000000004E-2</v>
      </c>
      <c r="E43" s="1276">
        <v>0.10260200000000001</v>
      </c>
      <c r="F43" s="1276">
        <v>3.6480000000000005E-2</v>
      </c>
      <c r="G43" s="1276">
        <v>6.3779000000000002E-2</v>
      </c>
      <c r="H43" s="1276">
        <v>4.3744999999999999E-2</v>
      </c>
      <c r="I43" s="1276">
        <v>3.5978000000000003E-2</v>
      </c>
      <c r="J43" s="1277">
        <v>-1.3760964912280767E-2</v>
      </c>
      <c r="K43" s="1278">
        <v>-0.48755857511145295</v>
      </c>
      <c r="M43" s="1279"/>
      <c r="N43" s="1214">
        <v>21273742.620000001</v>
      </c>
      <c r="O43" s="1214">
        <v>23093641.140000001</v>
      </c>
      <c r="P43" s="1214">
        <v>20531977.440000001</v>
      </c>
      <c r="Q43" s="1214">
        <v>21765561.219999999</v>
      </c>
      <c r="R43" s="1214">
        <v>22481183.77</v>
      </c>
      <c r="S43" s="1214"/>
      <c r="T43" s="1214"/>
      <c r="U43" s="1214"/>
      <c r="V43" s="1214"/>
      <c r="W43" s="1214"/>
      <c r="X43" s="1214"/>
      <c r="Y43" s="1214"/>
      <c r="Z43" s="1214"/>
    </row>
    <row r="44" spans="1:26" ht="15" customHeight="1" x14ac:dyDescent="0.25">
      <c r="A44" s="1881"/>
      <c r="B44" s="1280" t="s">
        <v>1577</v>
      </c>
      <c r="C44" s="1281">
        <v>6.1078000000000007E-2</v>
      </c>
      <c r="D44" s="1281">
        <v>5.0562000000000003E-2</v>
      </c>
      <c r="E44" s="1281">
        <v>4.2148999999999999E-2</v>
      </c>
      <c r="F44" s="1281">
        <v>4.3350000000000007E-2</v>
      </c>
      <c r="G44" s="1281">
        <v>4.5299000000000006E-2</v>
      </c>
      <c r="H44" s="1281">
        <v>4.4823000000000002E-2</v>
      </c>
      <c r="I44" s="1281">
        <v>4.1003000000000005E-2</v>
      </c>
      <c r="J44" s="1282">
        <v>-5.4140715109573273E-2</v>
      </c>
      <c r="K44" s="1283">
        <v>-0.32867808376174729</v>
      </c>
      <c r="M44" s="1279"/>
      <c r="N44" s="1214">
        <v>1975559.53</v>
      </c>
      <c r="O44" s="1214">
        <v>2194280.91</v>
      </c>
      <c r="P44" s="1214">
        <v>2470902.5299999998</v>
      </c>
      <c r="Q44" s="1214">
        <v>2550868.4300000002</v>
      </c>
      <c r="R44" s="1214">
        <v>2552616.15</v>
      </c>
      <c r="S44" s="1214"/>
      <c r="T44" s="1214"/>
      <c r="U44" s="1214"/>
      <c r="V44" s="1214"/>
      <c r="W44" s="1214"/>
      <c r="X44" s="1214"/>
      <c r="Y44" s="1214"/>
      <c r="Z44" s="1214"/>
    </row>
    <row r="45" spans="1:26" ht="15.75" customHeight="1" x14ac:dyDescent="0.25">
      <c r="A45" s="1881"/>
      <c r="B45" s="1280" t="s">
        <v>1578</v>
      </c>
      <c r="C45" s="1281">
        <v>3.5515000000000005E-2</v>
      </c>
      <c r="D45" s="1281">
        <v>3.1459000000000001E-2</v>
      </c>
      <c r="E45" s="1281">
        <v>3.6688000000000005E-2</v>
      </c>
      <c r="F45" s="1281">
        <v>3.3832000000000001E-2</v>
      </c>
      <c r="G45" s="1281">
        <v>3.2618000000000001E-2</v>
      </c>
      <c r="H45" s="1281">
        <v>3.4473999999999998E-2</v>
      </c>
      <c r="I45" s="1281">
        <v>3.2665E-2</v>
      </c>
      <c r="J45" s="1282">
        <v>-3.4493970205722431E-2</v>
      </c>
      <c r="K45" s="1283">
        <v>-8.024778262705913E-2</v>
      </c>
      <c r="M45" s="1279"/>
      <c r="N45" s="1214">
        <v>65549649.700000003</v>
      </c>
      <c r="O45" s="1214">
        <v>58498307.020000003</v>
      </c>
      <c r="P45" s="1214">
        <v>46842419.119999997</v>
      </c>
      <c r="Q45" s="1214">
        <v>41883355.619999997</v>
      </c>
      <c r="R45" s="1214">
        <v>43024682.189999998</v>
      </c>
      <c r="S45" s="1214"/>
      <c r="T45" s="1214"/>
      <c r="U45" s="1214"/>
      <c r="V45" s="1214"/>
      <c r="W45" s="1214"/>
      <c r="X45" s="1214"/>
      <c r="Y45" s="1214"/>
      <c r="Z45" s="1214"/>
    </row>
    <row r="46" spans="1:26" ht="15.75" thickBot="1" x14ac:dyDescent="0.3">
      <c r="A46" s="1882"/>
      <c r="B46" s="1284" t="s">
        <v>1579</v>
      </c>
      <c r="C46" s="1285">
        <v>1.7550000000000003E-2</v>
      </c>
      <c r="D46" s="1285">
        <v>1.6571000000000002E-2</v>
      </c>
      <c r="E46" s="1285">
        <v>1.5764E-2</v>
      </c>
      <c r="F46" s="1285">
        <v>1.6915000000000003E-2</v>
      </c>
      <c r="G46" s="1285">
        <v>1.7780000000000001E-2</v>
      </c>
      <c r="H46" s="1285">
        <v>1.4308000000000001E-2</v>
      </c>
      <c r="I46" s="1285">
        <v>1.7182000000000003E-2</v>
      </c>
      <c r="J46" s="1286">
        <v>1.5784806384865496E-2</v>
      </c>
      <c r="K46" s="1287">
        <v>-2.0968660968660981E-2</v>
      </c>
      <c r="M46" s="1279"/>
      <c r="N46" s="1214">
        <v>49771819.969999999</v>
      </c>
      <c r="O46" s="1214">
        <v>49815353.259999998</v>
      </c>
      <c r="P46" s="1214">
        <v>45439104.609999999</v>
      </c>
      <c r="Q46" s="1214">
        <v>42936727.270000003</v>
      </c>
      <c r="R46" s="1214">
        <v>46359414.869999997</v>
      </c>
      <c r="S46" s="1214"/>
      <c r="T46" s="1214"/>
      <c r="U46" s="1214"/>
      <c r="V46" s="1214"/>
      <c r="W46" s="1214"/>
      <c r="X46" s="1214"/>
      <c r="Y46" s="1214"/>
      <c r="Z46" s="1214"/>
    </row>
    <row r="47" spans="1:26" x14ac:dyDescent="0.25">
      <c r="A47" s="1880" t="s">
        <v>108</v>
      </c>
      <c r="B47" s="1275" t="s">
        <v>1237</v>
      </c>
      <c r="C47" s="1276">
        <v>3.3580000000000006E-2</v>
      </c>
      <c r="D47" s="1276">
        <v>3.3953000000000004E-2</v>
      </c>
      <c r="E47" s="1276">
        <v>1.6952000000000002E-2</v>
      </c>
      <c r="F47" s="1276">
        <v>2.2416000000000002E-2</v>
      </c>
      <c r="G47" s="1276">
        <v>2.6108000000000003E-2</v>
      </c>
      <c r="H47" s="1276">
        <v>3.2604000000000001E-2</v>
      </c>
      <c r="I47" s="1276">
        <v>3.7270000000000003E-3</v>
      </c>
      <c r="J47" s="1277">
        <v>-0.83373483226266953</v>
      </c>
      <c r="K47" s="1278">
        <v>-0.88901131625967833</v>
      </c>
      <c r="M47" s="1279"/>
      <c r="N47" s="1214">
        <v>66575294.799999997</v>
      </c>
      <c r="O47" s="1214">
        <v>67033462.789999999</v>
      </c>
      <c r="P47" s="1214">
        <v>49733957.770000003</v>
      </c>
      <c r="Q47" s="1214">
        <v>50470090.170000002</v>
      </c>
      <c r="R47" s="1214">
        <v>50949017.770000003</v>
      </c>
      <c r="S47" s="1214"/>
      <c r="T47" s="1214"/>
      <c r="U47" s="1214"/>
      <c r="V47" s="1214"/>
      <c r="W47" s="1214"/>
      <c r="X47" s="1214"/>
      <c r="Y47" s="1214"/>
      <c r="Z47" s="1214"/>
    </row>
    <row r="48" spans="1:26" x14ac:dyDescent="0.25">
      <c r="A48" s="1881"/>
      <c r="B48" s="1280" t="s">
        <v>1580</v>
      </c>
      <c r="C48" s="1281">
        <v>3.3549000000000002E-2</v>
      </c>
      <c r="D48" s="1281">
        <v>3.9504000000000004E-2</v>
      </c>
      <c r="E48" s="1281">
        <v>1.5619000000000003E-2</v>
      </c>
      <c r="F48" s="1281">
        <v>4.5652000000000005E-2</v>
      </c>
      <c r="G48" s="1281">
        <v>2.0069E-2</v>
      </c>
      <c r="H48" s="1281">
        <v>1.8971000000000002E-2</v>
      </c>
      <c r="I48" s="1281">
        <v>2.4579000000000004E-2</v>
      </c>
      <c r="J48" s="1282">
        <v>-0.46160080609830895</v>
      </c>
      <c r="K48" s="1283">
        <v>-0.26737011535366173</v>
      </c>
      <c r="M48" s="1279"/>
      <c r="N48" s="1214"/>
      <c r="O48" s="1214"/>
      <c r="P48" s="1214">
        <v>22127688.73</v>
      </c>
      <c r="Q48" s="1214">
        <v>22374087.940000001</v>
      </c>
      <c r="R48" s="1214">
        <v>22644137.609999999</v>
      </c>
      <c r="S48" s="1214"/>
      <c r="T48" s="1214"/>
      <c r="U48" s="1214"/>
      <c r="V48" s="1214"/>
      <c r="W48" s="1214"/>
      <c r="X48" s="1214"/>
      <c r="Y48" s="1214"/>
      <c r="Z48" s="1214"/>
    </row>
    <row r="49" spans="1:26" ht="15.75" thickBot="1" x14ac:dyDescent="0.3">
      <c r="A49" s="1882"/>
      <c r="B49" s="1284" t="s">
        <v>1581</v>
      </c>
      <c r="C49" s="1285">
        <v>3.5899000000000007E-2</v>
      </c>
      <c r="D49" s="1285">
        <v>3.3945999999999997E-2</v>
      </c>
      <c r="E49" s="1285">
        <v>1.6012000000000002E-2</v>
      </c>
      <c r="F49" s="1285">
        <v>3.6404000000000006E-2</v>
      </c>
      <c r="G49" s="1285">
        <v>8.1310000000000011E-3</v>
      </c>
      <c r="H49" s="1285">
        <v>2.0415000000000003E-2</v>
      </c>
      <c r="I49" s="1285">
        <v>2.0633000000000002E-2</v>
      </c>
      <c r="J49" s="1286">
        <v>-0.43322162399736297</v>
      </c>
      <c r="K49" s="1287">
        <v>-0.42524861416752563</v>
      </c>
      <c r="M49" s="1279"/>
      <c r="N49" s="1214">
        <v>37396265.630000003</v>
      </c>
      <c r="O49" s="1214">
        <v>39389633.460000001</v>
      </c>
      <c r="P49" s="1214">
        <v>33643512.509999998</v>
      </c>
      <c r="Q49" s="1214">
        <v>28759980.129999999</v>
      </c>
      <c r="R49" s="1214">
        <v>28929903.870000001</v>
      </c>
      <c r="S49" s="1214"/>
      <c r="T49" s="1214"/>
      <c r="U49" s="1214"/>
      <c r="V49" s="1214"/>
      <c r="W49" s="1214"/>
      <c r="X49" s="1214"/>
      <c r="Y49" s="1214"/>
      <c r="Z49" s="1214"/>
    </row>
    <row r="50" spans="1:26" x14ac:dyDescent="0.25">
      <c r="A50" s="1880" t="s">
        <v>109</v>
      </c>
      <c r="B50" s="1275" t="s">
        <v>1582</v>
      </c>
      <c r="C50" s="1276">
        <v>3.8918000000000008E-2</v>
      </c>
      <c r="D50" s="1276">
        <v>1.7098000000000002E-2</v>
      </c>
      <c r="E50" s="1276">
        <v>2.3710000000000005E-2</v>
      </c>
      <c r="F50" s="1276">
        <v>2.4008999999999999E-2</v>
      </c>
      <c r="G50" s="1276">
        <v>2.3077E-2</v>
      </c>
      <c r="H50" s="1276">
        <v>3.8795000000000003E-2</v>
      </c>
      <c r="I50" s="1276">
        <v>3.5859000000000002E-2</v>
      </c>
      <c r="J50" s="1277">
        <v>0.49356491315756607</v>
      </c>
      <c r="K50" s="1278">
        <v>-7.8601161416311363E-2</v>
      </c>
      <c r="M50" s="1279"/>
      <c r="N50" s="1214">
        <v>6256266.6799999997</v>
      </c>
      <c r="O50" s="1214">
        <v>5322098.3499999996</v>
      </c>
      <c r="P50" s="1214">
        <v>1251986.55</v>
      </c>
      <c r="Q50" s="1214">
        <v>1429264.09</v>
      </c>
      <c r="R50" s="1214">
        <v>1363699.44</v>
      </c>
      <c r="S50" s="1214"/>
      <c r="T50" s="1214"/>
      <c r="U50" s="1214"/>
      <c r="V50" s="1214"/>
      <c r="W50" s="1214"/>
      <c r="X50" s="1214"/>
      <c r="Y50" s="1214"/>
      <c r="Z50" s="1214"/>
    </row>
    <row r="51" spans="1:26" x14ac:dyDescent="0.25">
      <c r="A51" s="1881"/>
      <c r="B51" s="1280" t="s">
        <v>1583</v>
      </c>
      <c r="C51" s="1281">
        <v>2.2681E-2</v>
      </c>
      <c r="D51" s="1281">
        <v>2.3654000000000005E-2</v>
      </c>
      <c r="E51" s="1281">
        <v>2.4647000000000002E-2</v>
      </c>
      <c r="F51" s="1281">
        <v>2.5316000000000002E-2</v>
      </c>
      <c r="G51" s="1281">
        <v>1.1508000000000001E-2</v>
      </c>
      <c r="H51" s="1281">
        <v>1.0871E-2</v>
      </c>
      <c r="I51" s="1281">
        <v>1.2796000000000002E-2</v>
      </c>
      <c r="J51" s="1282">
        <v>-0.49454890188023382</v>
      </c>
      <c r="K51" s="1283">
        <v>-0.43582734447334764</v>
      </c>
      <c r="M51" s="1279"/>
      <c r="N51" s="1214">
        <v>18344724.170000002</v>
      </c>
      <c r="O51" s="1214">
        <v>25699617.399999999</v>
      </c>
      <c r="P51" s="1214">
        <v>26497108.899999999</v>
      </c>
      <c r="Q51" s="1214">
        <v>28108163.260000002</v>
      </c>
      <c r="R51" s="1214">
        <v>32634739.43</v>
      </c>
      <c r="S51" s="1214"/>
      <c r="T51" s="1214"/>
      <c r="U51" s="1214"/>
      <c r="V51" s="1214"/>
      <c r="W51" s="1214"/>
      <c r="X51" s="1214"/>
      <c r="Y51" s="1214"/>
      <c r="Z51" s="1214"/>
    </row>
    <row r="52" spans="1:26" x14ac:dyDescent="0.25">
      <c r="A52" s="1881"/>
      <c r="B52" s="1280" t="s">
        <v>1584</v>
      </c>
      <c r="C52" s="1281">
        <v>2.7676000000000003E-2</v>
      </c>
      <c r="D52" s="1281">
        <v>2.4520000000000004E-2</v>
      </c>
      <c r="E52" s="1281">
        <v>2.2538000000000002E-2</v>
      </c>
      <c r="F52" s="1281">
        <v>2.5183000000000004E-2</v>
      </c>
      <c r="G52" s="1281">
        <v>1.1736000000000002E-2</v>
      </c>
      <c r="H52" s="1281">
        <v>1.076E-2</v>
      </c>
      <c r="I52" s="1281">
        <v>1.0832000000000001E-2</v>
      </c>
      <c r="J52" s="1282">
        <v>-0.56986856212524328</v>
      </c>
      <c r="K52" s="1283">
        <v>-0.60861396155513803</v>
      </c>
      <c r="M52" s="1279"/>
      <c r="N52" s="1214">
        <v>47011824.600000001</v>
      </c>
      <c r="O52" s="1214">
        <v>42632738.479999997</v>
      </c>
      <c r="P52" s="1214">
        <v>38958836.810000002</v>
      </c>
      <c r="Q52" s="1214">
        <v>37351247.619999997</v>
      </c>
      <c r="R52" s="1214">
        <v>36207231.549999997</v>
      </c>
      <c r="S52" s="1214"/>
      <c r="T52" s="1214"/>
      <c r="U52" s="1214"/>
      <c r="V52" s="1214"/>
      <c r="W52" s="1214"/>
      <c r="X52" s="1214"/>
      <c r="Y52" s="1214"/>
      <c r="Z52" s="1214"/>
    </row>
    <row r="53" spans="1:26" ht="15.75" thickBot="1" x14ac:dyDescent="0.3">
      <c r="A53" s="1882"/>
      <c r="B53" s="1284" t="s">
        <v>1245</v>
      </c>
      <c r="C53" s="1285">
        <v>2.2474000000000001E-2</v>
      </c>
      <c r="D53" s="1285">
        <v>2.1491000000000003E-2</v>
      </c>
      <c r="E53" s="1285">
        <v>1.5517E-2</v>
      </c>
      <c r="F53" s="1285">
        <v>1.4586000000000002E-2</v>
      </c>
      <c r="G53" s="1285">
        <v>1.4626000000000002E-2</v>
      </c>
      <c r="H53" s="1285">
        <v>1.5528999999999999E-2</v>
      </c>
      <c r="I53" s="1285">
        <v>1.0307E-2</v>
      </c>
      <c r="J53" s="1286">
        <v>-0.29336349924585226</v>
      </c>
      <c r="K53" s="1287">
        <v>-0.54138115155290556</v>
      </c>
      <c r="M53" s="1279"/>
      <c r="N53" s="1214">
        <v>21869245.75</v>
      </c>
      <c r="O53" s="1214">
        <v>22165126.760000002</v>
      </c>
      <c r="P53" s="1214">
        <v>21291949.16</v>
      </c>
      <c r="Q53" s="1214">
        <v>21533576.66</v>
      </c>
      <c r="R53" s="1214">
        <v>24658922.449999999</v>
      </c>
      <c r="S53" s="1214"/>
      <c r="T53" s="1214"/>
      <c r="U53" s="1214"/>
      <c r="V53" s="1214"/>
      <c r="W53" s="1214"/>
      <c r="X53" s="1214"/>
      <c r="Y53" s="1214"/>
      <c r="Z53" s="1214"/>
    </row>
    <row r="54" spans="1:26" ht="45.75" thickBot="1" x14ac:dyDescent="0.3">
      <c r="A54" s="1289" t="s">
        <v>1054</v>
      </c>
      <c r="B54" s="1290" t="s">
        <v>1585</v>
      </c>
      <c r="C54" s="1291">
        <v>8.1070000000000014E-3</v>
      </c>
      <c r="D54" s="1291">
        <v>1.1908E-2</v>
      </c>
      <c r="E54" s="1291">
        <v>3.8980000000000004E-3</v>
      </c>
      <c r="F54" s="1291">
        <v>8.9910000000000007E-3</v>
      </c>
      <c r="G54" s="1291">
        <v>5.1860000000000005E-3</v>
      </c>
      <c r="H54" s="1291">
        <v>6.2670000000000009E-3</v>
      </c>
      <c r="I54" s="1291">
        <v>5.0410000000000003E-3</v>
      </c>
      <c r="J54" s="1292">
        <v>-0.4393282171059949</v>
      </c>
      <c r="K54" s="1293">
        <v>-0.37819168619711369</v>
      </c>
      <c r="M54" s="1279"/>
      <c r="N54" s="1214">
        <v>315479.33</v>
      </c>
      <c r="O54" s="1214">
        <v>315698.46000000002</v>
      </c>
      <c r="P54" s="1214">
        <v>316006.42</v>
      </c>
      <c r="Q54" s="1214">
        <v>316233.34999999998</v>
      </c>
      <c r="R54" s="1214">
        <v>315449.15000000002</v>
      </c>
      <c r="S54" s="1214"/>
      <c r="T54" s="1214"/>
      <c r="U54" s="1214"/>
      <c r="V54" s="1214"/>
      <c r="W54" s="1214"/>
      <c r="X54" s="1214"/>
      <c r="Y54" s="1214"/>
      <c r="Z54" s="1214"/>
    </row>
    <row r="55" spans="1:26" x14ac:dyDescent="0.25">
      <c r="A55" s="1880" t="s">
        <v>1055</v>
      </c>
      <c r="B55" s="1294" t="s">
        <v>1586</v>
      </c>
      <c r="C55" s="1276">
        <v>9.2100000000000012E-3</v>
      </c>
      <c r="D55" s="1276">
        <v>2.0130000000000002E-2</v>
      </c>
      <c r="E55" s="1276">
        <v>2.2739000000000002E-2</v>
      </c>
      <c r="F55" s="1276">
        <v>4.6081999999999998E-2</v>
      </c>
      <c r="G55" s="1276">
        <v>2.1284000000000001E-2</v>
      </c>
      <c r="H55" s="1276">
        <v>1.7071000000000003E-2</v>
      </c>
      <c r="I55" s="1276">
        <v>2.2061000000000001E-2</v>
      </c>
      <c r="J55" s="1277">
        <v>-0.52126643808862461</v>
      </c>
      <c r="K55" s="1278">
        <v>1.395331161780673</v>
      </c>
      <c r="M55" s="1279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</row>
    <row r="56" spans="1:26" x14ac:dyDescent="0.25">
      <c r="A56" s="1881"/>
      <c r="B56" s="1280" t="s">
        <v>1587</v>
      </c>
      <c r="C56" s="1281">
        <v>2.4212000000000001E-2</v>
      </c>
      <c r="D56" s="1281">
        <v>1.8184000000000002E-2</v>
      </c>
      <c r="E56" s="1281">
        <v>2.0722000000000001E-2</v>
      </c>
      <c r="F56" s="1281">
        <v>1.7358000000000002E-2</v>
      </c>
      <c r="G56" s="1281">
        <v>1.8995000000000001E-2</v>
      </c>
      <c r="H56" s="1281">
        <v>1.9992000000000003E-2</v>
      </c>
      <c r="I56" s="1281">
        <v>1.7434000000000002E-2</v>
      </c>
      <c r="J56" s="1282">
        <v>4.3783846065214693E-3</v>
      </c>
      <c r="K56" s="1283">
        <v>-0.27994382950603003</v>
      </c>
      <c r="M56" s="1295"/>
      <c r="N56" s="1214">
        <v>101967791.18000001</v>
      </c>
      <c r="O56" s="1214">
        <v>100264935.68000001</v>
      </c>
      <c r="P56" s="1214">
        <v>95016565.849999994</v>
      </c>
      <c r="Q56" s="1214">
        <v>85611063.780000001</v>
      </c>
      <c r="R56" s="1214">
        <v>83833475.159999996</v>
      </c>
      <c r="S56" s="1214"/>
      <c r="T56" s="1214"/>
      <c r="U56" s="1214"/>
      <c r="V56" s="1214"/>
      <c r="W56" s="1214"/>
      <c r="X56" s="1214"/>
      <c r="Y56" s="1214"/>
      <c r="Z56" s="1214"/>
    </row>
    <row r="57" spans="1:26" x14ac:dyDescent="0.25">
      <c r="A57" s="1881"/>
      <c r="B57" s="1280" t="s">
        <v>1588</v>
      </c>
      <c r="C57" s="1281">
        <v>1.03E-2</v>
      </c>
      <c r="D57" s="1281">
        <v>1.2715000000000002E-2</v>
      </c>
      <c r="E57" s="1281">
        <v>2.4753000000000001E-2</v>
      </c>
      <c r="F57" s="1281">
        <v>1.5498000000000001E-2</v>
      </c>
      <c r="G57" s="1281">
        <v>1.61E-2</v>
      </c>
      <c r="H57" s="1281">
        <v>1.7641E-2</v>
      </c>
      <c r="I57" s="1281">
        <v>1.7644E-2</v>
      </c>
      <c r="J57" s="1282">
        <v>0.13846947993289446</v>
      </c>
      <c r="K57" s="1283">
        <v>0.71300970873786407</v>
      </c>
      <c r="M57" s="1279"/>
      <c r="N57" s="1214"/>
      <c r="O57" s="1214"/>
      <c r="P57" s="1214">
        <v>1462246.22</v>
      </c>
      <c r="Q57" s="1214">
        <v>1494770.2</v>
      </c>
      <c r="R57" s="1214">
        <v>1497451.11</v>
      </c>
      <c r="S57" s="1214"/>
      <c r="T57" s="1214"/>
      <c r="U57" s="1214"/>
      <c r="V57" s="1214"/>
      <c r="W57" s="1214"/>
      <c r="X57" s="1214"/>
      <c r="Y57" s="1214"/>
      <c r="Z57" s="1214"/>
    </row>
    <row r="58" spans="1:26" ht="15.75" thickBot="1" x14ac:dyDescent="0.3">
      <c r="A58" s="1882"/>
      <c r="B58" s="1284" t="s">
        <v>1589</v>
      </c>
      <c r="C58" s="1285">
        <v>2.5248000000000003E-2</v>
      </c>
      <c r="D58" s="1285">
        <v>2.0435000000000002E-2</v>
      </c>
      <c r="E58" s="1285">
        <v>2.6364000000000002E-2</v>
      </c>
      <c r="F58" s="1285">
        <v>1.9319000000000003E-2</v>
      </c>
      <c r="G58" s="1285">
        <v>2.4256000000000003E-2</v>
      </c>
      <c r="H58" s="1285">
        <v>2.1472000000000002E-2</v>
      </c>
      <c r="I58" s="1285">
        <v>2.0564000000000002E-2</v>
      </c>
      <c r="J58" s="1286">
        <v>6.4444329416636442E-2</v>
      </c>
      <c r="K58" s="1287">
        <v>-0.18551964512040559</v>
      </c>
      <c r="M58" s="1279"/>
      <c r="N58" s="1214">
        <v>33951049.350000001</v>
      </c>
      <c r="O58" s="1214">
        <v>36874748.93</v>
      </c>
      <c r="P58" s="1214">
        <v>37999266.75</v>
      </c>
      <c r="Q58" s="1214">
        <v>37931730.25</v>
      </c>
      <c r="R58" s="1214">
        <v>38197543.969999999</v>
      </c>
      <c r="S58" s="1214"/>
      <c r="T58" s="1214"/>
      <c r="U58" s="1214"/>
      <c r="V58" s="1214"/>
      <c r="W58" s="1214"/>
      <c r="X58" s="1214"/>
      <c r="Y58" s="1214"/>
      <c r="Z58" s="1214"/>
    </row>
    <row r="59" spans="1:26" x14ac:dyDescent="0.25">
      <c r="A59" s="1881" t="s">
        <v>1056</v>
      </c>
      <c r="B59" s="1275" t="s">
        <v>1590</v>
      </c>
      <c r="C59" s="1281">
        <v>1.7673000000000001E-2</v>
      </c>
      <c r="D59" s="1281">
        <v>2.0725E-2</v>
      </c>
      <c r="E59" s="1281">
        <v>2.5460000000000003E-2</v>
      </c>
      <c r="F59" s="1281">
        <v>2.0209000000000001E-2</v>
      </c>
      <c r="G59" s="1281">
        <v>2.725E-2</v>
      </c>
      <c r="H59" s="1281">
        <v>1.2456000000000002E-2</v>
      </c>
      <c r="I59" s="1281">
        <v>1.8512000000000001E-2</v>
      </c>
      <c r="J59" s="1282">
        <v>-8.3972487505566851E-2</v>
      </c>
      <c r="K59" s="1283">
        <v>4.7473547218921483E-2</v>
      </c>
      <c r="M59" s="1279"/>
      <c r="N59" s="1214">
        <v>36961665.939999998</v>
      </c>
      <c r="O59" s="1214">
        <v>33028152.010000002</v>
      </c>
      <c r="P59" s="1214">
        <v>36722123.869999997</v>
      </c>
      <c r="Q59" s="1214">
        <v>36707870.829999998</v>
      </c>
      <c r="R59" s="1214">
        <v>35707912.049999997</v>
      </c>
      <c r="S59" s="1214"/>
      <c r="T59" s="1214"/>
      <c r="U59" s="1214"/>
      <c r="V59" s="1214"/>
      <c r="W59" s="1214"/>
      <c r="X59" s="1214"/>
      <c r="Y59" s="1214"/>
      <c r="Z59" s="1214"/>
    </row>
    <row r="60" spans="1:26" x14ac:dyDescent="0.25">
      <c r="A60" s="1881" t="s">
        <v>1056</v>
      </c>
      <c r="B60" s="1280" t="s">
        <v>1591</v>
      </c>
      <c r="C60" s="1281">
        <v>1.4170000000000001E-3</v>
      </c>
      <c r="D60" s="1281">
        <v>2.1154000000000003E-2</v>
      </c>
      <c r="E60" s="1281">
        <v>1.9224000000000002E-2</v>
      </c>
      <c r="F60" s="1281">
        <v>2.4244000000000002E-2</v>
      </c>
      <c r="G60" s="1281">
        <v>2.0969000000000002E-2</v>
      </c>
      <c r="H60" s="1281">
        <v>1.0903000000000001E-2</v>
      </c>
      <c r="I60" s="1281">
        <v>1.6504000000000001E-2</v>
      </c>
      <c r="J60" s="1282">
        <v>-0.3192542484738492</v>
      </c>
      <c r="K60" s="1283">
        <v>10.647141848976712</v>
      </c>
      <c r="M60" s="1279"/>
      <c r="N60" s="1214">
        <v>39368551.25</v>
      </c>
      <c r="O60" s="1214">
        <v>39537200.609999999</v>
      </c>
      <c r="P60" s="1214">
        <v>35911731.219999999</v>
      </c>
      <c r="Q60" s="1214">
        <v>38902934.289999999</v>
      </c>
      <c r="R60" s="1214">
        <v>39048428.920000002</v>
      </c>
      <c r="S60" s="1214"/>
      <c r="T60" s="1214"/>
      <c r="U60" s="1214"/>
      <c r="V60" s="1214"/>
      <c r="W60" s="1214"/>
      <c r="X60" s="1214"/>
      <c r="Y60" s="1214"/>
      <c r="Z60" s="1214"/>
    </row>
    <row r="61" spans="1:26" ht="15.75" thickBot="1" x14ac:dyDescent="0.3">
      <c r="A61" s="1881" t="s">
        <v>1056</v>
      </c>
      <c r="B61" s="1284" t="s">
        <v>1253</v>
      </c>
      <c r="C61" s="1281">
        <v>5.1699999999999999E-4</v>
      </c>
      <c r="D61" s="1281">
        <v>2.0751000000000002E-2</v>
      </c>
      <c r="E61" s="1281">
        <v>2.5365000000000002E-2</v>
      </c>
      <c r="F61" s="1281">
        <v>1.9874000000000003E-2</v>
      </c>
      <c r="G61" s="1281">
        <v>2.5592000000000004E-2</v>
      </c>
      <c r="H61" s="1281">
        <v>2.0014000000000001E-2</v>
      </c>
      <c r="I61" s="1281">
        <v>1.9306E-2</v>
      </c>
      <c r="J61" s="1282">
        <v>-2.8580054342356973E-2</v>
      </c>
      <c r="K61" s="1283">
        <v>36.342359767891701</v>
      </c>
      <c r="M61" s="1296"/>
      <c r="N61" s="1214">
        <v>25935002.43</v>
      </c>
      <c r="O61" s="1214">
        <v>22552159.899999999</v>
      </c>
      <c r="P61" s="1214">
        <v>21824737.050000001</v>
      </c>
      <c r="Q61" s="1214">
        <v>22000897.969999999</v>
      </c>
      <c r="R61" s="1214">
        <v>21756673.899999999</v>
      </c>
      <c r="S61" s="1214"/>
      <c r="T61" s="1214"/>
      <c r="U61" s="1214"/>
      <c r="V61" s="1214"/>
      <c r="W61" s="1214"/>
      <c r="X61" s="1214"/>
      <c r="Y61" s="1214"/>
      <c r="Z61" s="1214"/>
    </row>
    <row r="62" spans="1:26" ht="15.75" thickBot="1" x14ac:dyDescent="0.3">
      <c r="A62" s="1870" t="s">
        <v>925</v>
      </c>
      <c r="B62" s="1883"/>
      <c r="C62" s="1297">
        <v>2.5329643020769635E-2</v>
      </c>
      <c r="D62" s="1297">
        <v>2.3965546279873573E-2</v>
      </c>
      <c r="E62" s="1297">
        <v>2.4813999999999999E-2</v>
      </c>
      <c r="F62" s="1297">
        <v>2.5538144138545275E-2</v>
      </c>
      <c r="G62" s="1297">
        <v>2.3040999999999999E-2</v>
      </c>
      <c r="H62" s="1297">
        <v>2.1807E-2</v>
      </c>
      <c r="I62" s="1297">
        <v>2.2269000000000001E-2</v>
      </c>
      <c r="J62" s="1298">
        <v>-0.12801024697840452</v>
      </c>
      <c r="K62" s="1298">
        <v>-0.12083245777526309</v>
      </c>
      <c r="M62" s="1214">
        <v>0</v>
      </c>
      <c r="N62" s="1214">
        <v>649992125.32000005</v>
      </c>
      <c r="O62" s="1214">
        <v>637616808.86999989</v>
      </c>
      <c r="P62" s="1214">
        <v>603192527.39999998</v>
      </c>
      <c r="Q62" s="1214">
        <v>585422580.13999999</v>
      </c>
      <c r="R62" s="1214">
        <v>600748790.19999993</v>
      </c>
      <c r="S62" s="1214"/>
      <c r="T62" s="1215"/>
      <c r="U62" s="1215"/>
      <c r="V62" s="1215"/>
      <c r="W62" s="1215"/>
      <c r="X62" s="1215"/>
      <c r="Y62" s="1215"/>
      <c r="Z62" s="1215"/>
    </row>
    <row r="63" spans="1:26" ht="4.5" customHeight="1" x14ac:dyDescent="0.25">
      <c r="A63" s="1263"/>
      <c r="B63" s="1264"/>
      <c r="C63" s="1265"/>
      <c r="D63" s="1265"/>
      <c r="E63" s="1265"/>
      <c r="F63" s="1265"/>
      <c r="G63" s="1265"/>
      <c r="H63" s="1265"/>
      <c r="I63" s="1265"/>
      <c r="J63" s="1299"/>
      <c r="K63" s="1299"/>
      <c r="M63" s="1214"/>
      <c r="N63" s="1214"/>
      <c r="O63" s="1214"/>
      <c r="P63" s="1214"/>
      <c r="Q63" s="1214"/>
      <c r="R63" s="1214"/>
      <c r="S63" s="1214"/>
      <c r="T63" s="1214"/>
      <c r="U63" s="1214"/>
      <c r="V63" s="1214"/>
      <c r="W63" s="1214"/>
      <c r="X63" s="1214"/>
      <c r="Y63" s="1214"/>
      <c r="Z63" s="1214"/>
    </row>
    <row r="64" spans="1:26" x14ac:dyDescent="0.25">
      <c r="A64" s="1250" t="s">
        <v>954</v>
      </c>
      <c r="B64" s="1250"/>
      <c r="C64" s="1250"/>
      <c r="D64" s="1250"/>
      <c r="E64" s="1250"/>
      <c r="F64" s="1250"/>
      <c r="G64" s="1250"/>
      <c r="H64" s="1250"/>
      <c r="I64" s="1250"/>
      <c r="J64" s="1250"/>
      <c r="K64" s="1250"/>
      <c r="M64" s="1214"/>
      <c r="N64" s="1214"/>
      <c r="O64" s="1214"/>
      <c r="P64" s="1214"/>
      <c r="Q64" s="1214"/>
      <c r="R64" s="1214"/>
      <c r="S64" s="1214"/>
      <c r="T64" s="1214"/>
      <c r="U64" s="1214"/>
      <c r="V64" s="1214"/>
      <c r="W64" s="1214"/>
      <c r="X64" s="1214"/>
      <c r="Y64" s="1214"/>
      <c r="Z64" s="1214"/>
    </row>
    <row r="65" spans="1:26" x14ac:dyDescent="0.25">
      <c r="A65" s="1250"/>
      <c r="B65" s="1218"/>
      <c r="C65" s="1218"/>
      <c r="D65" s="1218"/>
      <c r="E65" s="1218"/>
      <c r="F65" s="1218"/>
      <c r="G65" s="1218"/>
      <c r="H65" s="1218"/>
      <c r="I65" s="1218"/>
      <c r="J65" s="1218"/>
      <c r="K65" s="1218"/>
      <c r="M65" s="1214"/>
      <c r="N65" s="1214"/>
      <c r="O65" s="1214"/>
      <c r="P65" s="1214"/>
      <c r="Q65" s="1214"/>
      <c r="R65" s="1214"/>
      <c r="S65" s="1214"/>
      <c r="T65" s="1214"/>
      <c r="U65" s="1214"/>
      <c r="V65" s="1214"/>
      <c r="W65" s="1214"/>
      <c r="X65" s="1214"/>
      <c r="Y65" s="1214"/>
      <c r="Z65" s="1214"/>
    </row>
    <row r="66" spans="1:26" x14ac:dyDescent="0.25">
      <c r="A66" s="1250"/>
      <c r="B66" s="1218"/>
      <c r="C66" s="1218"/>
      <c r="D66" s="1218"/>
      <c r="E66" s="1218"/>
      <c r="F66" s="1218"/>
      <c r="G66" s="1218"/>
      <c r="H66" s="1218"/>
      <c r="I66" s="1218"/>
      <c r="J66" s="1218"/>
      <c r="K66" s="1218"/>
      <c r="M66" s="1214"/>
      <c r="N66" s="1214"/>
      <c r="O66" s="1214"/>
      <c r="P66" s="1214"/>
      <c r="Q66" s="1214"/>
      <c r="R66" s="1214"/>
      <c r="S66" s="1214"/>
      <c r="T66" s="1214"/>
      <c r="U66" s="1214"/>
      <c r="V66" s="1214"/>
      <c r="W66" s="1214"/>
      <c r="X66" s="1214"/>
      <c r="Y66" s="1214"/>
      <c r="Z66" s="1214"/>
    </row>
    <row r="67" spans="1:26" x14ac:dyDescent="0.25">
      <c r="A67" s="1250"/>
      <c r="B67" s="1218"/>
      <c r="C67" s="1218"/>
      <c r="D67" s="1218"/>
      <c r="E67" s="1218"/>
      <c r="F67" s="1218"/>
      <c r="G67" s="1218"/>
      <c r="H67" s="1218"/>
      <c r="I67" s="1218"/>
      <c r="J67" s="1218"/>
      <c r="K67" s="1218"/>
      <c r="M67" s="1214"/>
      <c r="N67" s="1214"/>
      <c r="O67" s="1214"/>
      <c r="P67" s="1214"/>
      <c r="Q67" s="1214"/>
      <c r="R67" s="1214"/>
      <c r="S67" s="1214"/>
      <c r="T67" s="1214"/>
      <c r="U67" s="1214"/>
      <c r="V67" s="1214"/>
      <c r="W67" s="1214"/>
      <c r="X67" s="1214"/>
      <c r="Y67" s="1214"/>
      <c r="Z67" s="1214"/>
    </row>
    <row r="68" spans="1:26" x14ac:dyDescent="0.25">
      <c r="A68" s="1250"/>
      <c r="B68" s="1218"/>
      <c r="C68" s="1218"/>
      <c r="D68" s="1218"/>
      <c r="E68" s="1218"/>
      <c r="F68" s="1218"/>
      <c r="G68" s="1218"/>
      <c r="H68" s="1218"/>
      <c r="I68" s="1218"/>
      <c r="J68" s="1218"/>
      <c r="K68" s="1218"/>
      <c r="M68" s="1214"/>
      <c r="N68" s="1214"/>
      <c r="O68" s="1214"/>
      <c r="P68" s="1214"/>
      <c r="Q68" s="1214"/>
      <c r="R68" s="1214"/>
      <c r="S68" s="1214"/>
      <c r="T68" s="1214"/>
      <c r="U68" s="1214"/>
      <c r="V68" s="1214"/>
      <c r="W68" s="1214"/>
      <c r="X68" s="1214"/>
      <c r="Y68" s="1214"/>
      <c r="Z68" s="1214"/>
    </row>
    <row r="69" spans="1:26" x14ac:dyDescent="0.25">
      <c r="A69" s="1872" t="s">
        <v>1063</v>
      </c>
      <c r="B69" s="1872"/>
      <c r="C69" s="1872"/>
      <c r="D69" s="1872"/>
      <c r="E69" s="1872"/>
      <c r="F69" s="1872"/>
      <c r="G69" s="1872"/>
      <c r="H69" s="1872"/>
      <c r="I69" s="1872"/>
      <c r="J69" s="1872"/>
      <c r="K69" s="1872"/>
      <c r="M69" s="1214"/>
      <c r="N69" s="1214"/>
      <c r="O69" s="1214"/>
      <c r="P69" s="1214"/>
      <c r="Q69" s="1214"/>
      <c r="R69" s="1214"/>
      <c r="S69" s="1214"/>
      <c r="T69" s="1214"/>
      <c r="U69" s="1214"/>
      <c r="V69" s="1214"/>
      <c r="W69" s="1214"/>
      <c r="X69" s="1214"/>
      <c r="Y69" s="1214"/>
      <c r="Z69" s="1214"/>
    </row>
    <row r="70" spans="1:26" x14ac:dyDescent="0.25">
      <c r="A70" s="1873" t="s">
        <v>1764</v>
      </c>
      <c r="B70" s="1873"/>
      <c r="C70" s="1873"/>
      <c r="D70" s="1873"/>
      <c r="E70" s="1873"/>
      <c r="F70" s="1873"/>
      <c r="G70" s="1873"/>
      <c r="H70" s="1873"/>
      <c r="I70" s="1873"/>
      <c r="J70" s="1873"/>
      <c r="K70" s="1873"/>
      <c r="M70" s="1214"/>
      <c r="N70" s="1214"/>
      <c r="O70" s="1214"/>
      <c r="P70" s="1214"/>
      <c r="Q70" s="1214"/>
      <c r="R70" s="1214"/>
      <c r="S70" s="1214"/>
      <c r="T70" s="1214"/>
      <c r="U70" s="1214"/>
      <c r="V70" s="1214"/>
      <c r="W70" s="1214"/>
      <c r="X70" s="1214"/>
      <c r="Y70" s="1214"/>
      <c r="Z70" s="1214"/>
    </row>
    <row r="71" spans="1:26" x14ac:dyDescent="0.25">
      <c r="A71" s="1872" t="s">
        <v>488</v>
      </c>
      <c r="B71" s="1872"/>
      <c r="C71" s="1872"/>
      <c r="D71" s="1872"/>
      <c r="E71" s="1872"/>
      <c r="F71" s="1872"/>
      <c r="G71" s="1872"/>
      <c r="H71" s="1872"/>
      <c r="I71" s="1872"/>
      <c r="J71" s="1872"/>
      <c r="K71" s="1872"/>
      <c r="M71" s="1214"/>
      <c r="N71" s="1214"/>
      <c r="O71" s="1214"/>
      <c r="P71" s="1214"/>
      <c r="Q71" s="1214"/>
      <c r="R71" s="1214"/>
      <c r="S71" s="1214"/>
      <c r="T71" s="1214"/>
      <c r="U71" s="1214"/>
      <c r="V71" s="1214"/>
      <c r="W71" s="1214"/>
      <c r="X71" s="1214"/>
      <c r="Y71" s="1214"/>
      <c r="Z71" s="1214"/>
    </row>
    <row r="72" spans="1:26" ht="5.25" customHeight="1" thickBot="1" x14ac:dyDescent="0.3">
      <c r="A72" s="1300"/>
      <c r="B72" s="1219"/>
      <c r="C72" s="1219"/>
      <c r="D72" s="1219"/>
      <c r="E72" s="1219"/>
      <c r="F72" s="1219"/>
      <c r="G72" s="1219"/>
      <c r="H72" s="1219"/>
      <c r="I72" s="1219"/>
      <c r="J72" s="1219"/>
      <c r="K72" s="1219"/>
      <c r="M72" s="1214"/>
      <c r="N72" s="1214"/>
      <c r="O72" s="1214"/>
      <c r="P72" s="1214"/>
      <c r="Q72" s="1214"/>
      <c r="R72" s="1214"/>
      <c r="S72" s="1214"/>
      <c r="T72" s="1214"/>
      <c r="U72" s="1214"/>
      <c r="V72" s="1214"/>
      <c r="W72" s="1214"/>
      <c r="X72" s="1214"/>
      <c r="Y72" s="1214"/>
      <c r="Z72" s="1214"/>
    </row>
    <row r="73" spans="1:26" ht="29.25" thickBot="1" x14ac:dyDescent="0.3">
      <c r="A73" s="1301" t="s">
        <v>473</v>
      </c>
      <c r="B73" s="1302" t="s">
        <v>474</v>
      </c>
      <c r="C73" s="1303">
        <v>43465</v>
      </c>
      <c r="D73" s="1303">
        <v>43555</v>
      </c>
      <c r="E73" s="1303">
        <v>43644</v>
      </c>
      <c r="F73" s="1303">
        <v>43736</v>
      </c>
      <c r="G73" s="1223">
        <v>43769</v>
      </c>
      <c r="H73" s="1223">
        <v>43799</v>
      </c>
      <c r="I73" s="1223">
        <v>43830</v>
      </c>
      <c r="J73" s="1304" t="s">
        <v>1438</v>
      </c>
      <c r="K73" s="1305" t="s">
        <v>926</v>
      </c>
      <c r="M73" s="1214"/>
      <c r="N73" s="1214"/>
      <c r="O73" s="1214"/>
      <c r="P73" s="1214"/>
      <c r="Q73" s="1214"/>
      <c r="R73" s="1214"/>
      <c r="S73" s="1214"/>
      <c r="T73" s="1214"/>
      <c r="U73" s="1214"/>
      <c r="V73" s="1214"/>
      <c r="W73" s="1214"/>
      <c r="X73" s="1214"/>
      <c r="Y73" s="1214"/>
      <c r="Z73" s="1214"/>
    </row>
    <row r="74" spans="1:26" ht="30.75" thickBot="1" x14ac:dyDescent="0.3">
      <c r="A74" s="1306" t="s">
        <v>109</v>
      </c>
      <c r="B74" s="1307" t="s">
        <v>1592</v>
      </c>
      <c r="C74" s="1308">
        <v>4.3670000000000002E-3</v>
      </c>
      <c r="D74" s="1308">
        <v>-2.0530000000000001E-3</v>
      </c>
      <c r="E74" s="1308">
        <v>8.2150000000000001E-3</v>
      </c>
      <c r="F74" s="1308">
        <v>3.0760000000000002E-3</v>
      </c>
      <c r="G74" s="1308">
        <v>-1.7881000000000001E-2</v>
      </c>
      <c r="H74" s="1308">
        <v>-1.6818000000000003E-2</v>
      </c>
      <c r="I74" s="1308">
        <v>-2.2706E-2</v>
      </c>
      <c r="J74" s="1309">
        <v>-8.3816644993498048</v>
      </c>
      <c r="K74" s="1309">
        <v>-6.1994504236317836</v>
      </c>
      <c r="M74" s="1214">
        <v>35305055.93</v>
      </c>
      <c r="N74" s="1214">
        <v>32763507.710000001</v>
      </c>
      <c r="O74" s="1214">
        <v>31415752.02</v>
      </c>
      <c r="P74" s="1214">
        <v>29622703.600000001</v>
      </c>
      <c r="Q74" s="1214">
        <v>29503987.75</v>
      </c>
      <c r="R74" s="1214">
        <v>29352642.219999999</v>
      </c>
      <c r="S74" s="1214"/>
      <c r="T74" s="1214"/>
      <c r="U74" s="1214"/>
      <c r="V74" s="1214"/>
      <c r="W74" s="1214"/>
      <c r="X74" s="1214"/>
      <c r="Y74" s="1214"/>
      <c r="Z74" s="1214"/>
    </row>
    <row r="75" spans="1:26" ht="15" hidden="1" customHeight="1" x14ac:dyDescent="0.25">
      <c r="A75" s="1254"/>
      <c r="B75" s="1310"/>
      <c r="C75" s="1311"/>
      <c r="D75" s="1311"/>
      <c r="E75" s="1311"/>
      <c r="F75" s="1311"/>
      <c r="G75" s="1311"/>
      <c r="H75" s="1311"/>
      <c r="I75" s="1311"/>
      <c r="J75" s="1311" t="e">
        <v>#DIV/0!</v>
      </c>
      <c r="K75" s="1311" t="e">
        <v>#DIV/0!</v>
      </c>
      <c r="M75" s="1214"/>
      <c r="N75" s="1214"/>
      <c r="O75" s="1214"/>
      <c r="P75" s="1214"/>
      <c r="Q75" s="1214"/>
      <c r="R75" s="1214"/>
      <c r="S75" s="1214"/>
      <c r="T75" s="1214"/>
      <c r="U75" s="1214"/>
      <c r="V75" s="1214"/>
      <c r="W75" s="1214"/>
      <c r="X75" s="1214"/>
      <c r="Y75" s="1214"/>
      <c r="Z75" s="1214"/>
    </row>
    <row r="76" spans="1:26" ht="15" hidden="1" customHeight="1" x14ac:dyDescent="0.25">
      <c r="A76" s="1254"/>
      <c r="B76" s="1310"/>
      <c r="C76" s="1311"/>
      <c r="D76" s="1311"/>
      <c r="E76" s="1311"/>
      <c r="F76" s="1311"/>
      <c r="G76" s="1311"/>
      <c r="H76" s="1311"/>
      <c r="I76" s="1311"/>
      <c r="J76" s="1311" t="e">
        <v>#DIV/0!</v>
      </c>
      <c r="K76" s="1311" t="e">
        <v>#DIV/0!</v>
      </c>
      <c r="M76" s="1214"/>
      <c r="N76" s="1214"/>
      <c r="O76" s="1214"/>
      <c r="P76" s="1214"/>
      <c r="Q76" s="1214"/>
      <c r="R76" s="1214"/>
      <c r="S76" s="1214"/>
      <c r="T76" s="1214"/>
      <c r="U76" s="1214"/>
      <c r="V76" s="1214"/>
      <c r="W76" s="1214"/>
      <c r="X76" s="1214"/>
      <c r="Y76" s="1214"/>
      <c r="Z76" s="1214"/>
    </row>
    <row r="77" spans="1:26" ht="15" hidden="1" customHeight="1" x14ac:dyDescent="0.25">
      <c r="A77" s="1254"/>
      <c r="B77" s="1310"/>
      <c r="C77" s="1311"/>
      <c r="D77" s="1311"/>
      <c r="E77" s="1311"/>
      <c r="F77" s="1311"/>
      <c r="G77" s="1311"/>
      <c r="H77" s="1311"/>
      <c r="I77" s="1311"/>
      <c r="J77" s="1311" t="e">
        <v>#DIV/0!</v>
      </c>
      <c r="K77" s="1311" t="e">
        <v>#DIV/0!</v>
      </c>
      <c r="M77" s="1214"/>
      <c r="N77" s="1214"/>
      <c r="O77" s="1214"/>
      <c r="P77" s="1214"/>
      <c r="Q77" s="1214"/>
      <c r="R77" s="1214"/>
      <c r="S77" s="1214"/>
      <c r="T77" s="1214"/>
      <c r="U77" s="1214"/>
      <c r="V77" s="1214"/>
      <c r="W77" s="1214"/>
      <c r="X77" s="1214"/>
      <c r="Y77" s="1214"/>
      <c r="Z77" s="1214"/>
    </row>
    <row r="78" spans="1:26" x14ac:dyDescent="0.25">
      <c r="A78" s="1312" t="s">
        <v>925</v>
      </c>
      <c r="B78" s="1310"/>
      <c r="C78" s="1313">
        <v>4.3670000000000002E-3</v>
      </c>
      <c r="D78" s="1313">
        <v>-2.0530000000000001E-3</v>
      </c>
      <c r="E78" s="1313">
        <v>8.2150000000000001E-3</v>
      </c>
      <c r="F78" s="1313">
        <v>3.0760000000000002E-3</v>
      </c>
      <c r="G78" s="1313">
        <v>-1.7881000000000001E-2</v>
      </c>
      <c r="H78" s="1313">
        <v>-1.6818000000000003E-2</v>
      </c>
      <c r="I78" s="1313">
        <v>-2.2706E-2</v>
      </c>
      <c r="J78" s="1314">
        <v>-8.3816644993498048</v>
      </c>
      <c r="K78" s="1314">
        <v>-6.1994504236317836</v>
      </c>
      <c r="M78" s="1214">
        <v>35305055.93</v>
      </c>
      <c r="N78" s="1214">
        <v>32763507.710000001</v>
      </c>
      <c r="O78" s="1214">
        <v>31415752.02</v>
      </c>
      <c r="P78" s="1214">
        <v>29622703.600000001</v>
      </c>
      <c r="Q78" s="1214">
        <v>29503987.75</v>
      </c>
      <c r="R78" s="1214">
        <v>29352642.219999999</v>
      </c>
      <c r="S78" s="1214"/>
      <c r="T78" s="1215"/>
      <c r="U78" s="1215"/>
      <c r="V78" s="1215"/>
      <c r="W78" s="1215"/>
      <c r="X78" s="1215"/>
      <c r="Y78" s="1215"/>
      <c r="Z78" s="1215"/>
    </row>
    <row r="79" spans="1:26" ht="6" customHeight="1" x14ac:dyDescent="0.25">
      <c r="A79" s="1315"/>
      <c r="B79" s="1315"/>
      <c r="C79" s="1315"/>
      <c r="D79" s="1315"/>
      <c r="E79" s="1315"/>
      <c r="F79" s="1315"/>
      <c r="G79" s="1315"/>
      <c r="H79" s="1315"/>
      <c r="I79" s="1315"/>
      <c r="J79" s="1315"/>
      <c r="K79" s="1315"/>
      <c r="M79" s="1214"/>
      <c r="N79" s="1214"/>
      <c r="O79" s="1214"/>
      <c r="P79" s="1214"/>
      <c r="Q79" s="1214"/>
      <c r="R79" s="1214"/>
      <c r="S79" s="1214"/>
      <c r="T79" s="1214"/>
      <c r="U79" s="1214"/>
      <c r="V79" s="1214"/>
      <c r="W79" s="1214"/>
      <c r="X79" s="1214"/>
      <c r="Y79" s="1214"/>
      <c r="Z79" s="1214"/>
    </row>
    <row r="80" spans="1:26" x14ac:dyDescent="0.25">
      <c r="A80" s="1250" t="s">
        <v>954</v>
      </c>
      <c r="B80" s="1216"/>
      <c r="C80" s="1216"/>
      <c r="D80" s="1216"/>
      <c r="E80" s="1216"/>
      <c r="F80" s="1216"/>
      <c r="G80" s="1216"/>
      <c r="H80" s="1218"/>
      <c r="I80" s="1218"/>
      <c r="J80" s="1218"/>
      <c r="K80" s="1218"/>
    </row>
    <row r="81" spans="1:7" x14ac:dyDescent="0.25">
      <c r="A81" s="1250" t="s">
        <v>1325</v>
      </c>
      <c r="B81" s="1218"/>
      <c r="C81" s="1218"/>
      <c r="D81" s="1218"/>
      <c r="E81" s="1218"/>
      <c r="F81" s="1218"/>
      <c r="G81" s="1218"/>
    </row>
    <row r="82" spans="1:7" x14ac:dyDescent="0.25">
      <c r="A82" s="1250"/>
    </row>
    <row r="83" spans="1:7" x14ac:dyDescent="0.25">
      <c r="A83" s="1250"/>
    </row>
    <row r="84" spans="1:7" x14ac:dyDescent="0.25">
      <c r="A84" s="1250"/>
    </row>
    <row r="85" spans="1:7" x14ac:dyDescent="0.25">
      <c r="A85" s="1250"/>
    </row>
  </sheetData>
  <mergeCells count="23">
    <mergeCell ref="A69:K69"/>
    <mergeCell ref="A70:K70"/>
    <mergeCell ref="A71:K71"/>
    <mergeCell ref="A40:A42"/>
    <mergeCell ref="A47:A49"/>
    <mergeCell ref="A50:A53"/>
    <mergeCell ref="A55:A58"/>
    <mergeCell ref="A59:A61"/>
    <mergeCell ref="A62:B62"/>
    <mergeCell ref="A43:A46"/>
    <mergeCell ref="A31:B31"/>
    <mergeCell ref="A37:K37"/>
    <mergeCell ref="A1:K1"/>
    <mergeCell ref="A2:K2"/>
    <mergeCell ref="A3:K3"/>
    <mergeCell ref="A6:A7"/>
    <mergeCell ref="A8:A9"/>
    <mergeCell ref="A10:A12"/>
    <mergeCell ref="A13:A17"/>
    <mergeCell ref="A19:A21"/>
    <mergeCell ref="A22:A23"/>
    <mergeCell ref="A35:K35"/>
    <mergeCell ref="A36:K3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0" tint="-0.14999847407452621"/>
  </sheetPr>
  <dimension ref="A1:T69"/>
  <sheetViews>
    <sheetView workbookViewId="0">
      <selection activeCell="A26" sqref="A26:Q28"/>
    </sheetView>
  </sheetViews>
  <sheetFormatPr baseColWidth="10" defaultColWidth="11.42578125" defaultRowHeight="12.75" x14ac:dyDescent="0.2"/>
  <cols>
    <col min="1" max="1" width="51.5703125" style="1320" customWidth="1"/>
    <col min="2" max="2" width="53.85546875" style="1320" bestFit="1" customWidth="1"/>
    <col min="3" max="16384" width="11.42578125" style="1320"/>
  </cols>
  <sheetData>
    <row r="1" spans="1:17" ht="14.25" x14ac:dyDescent="0.2">
      <c r="A1" s="1884" t="s">
        <v>1761</v>
      </c>
      <c r="B1" s="1884"/>
      <c r="C1" s="1884"/>
      <c r="D1" s="1884"/>
      <c r="E1" s="1884"/>
      <c r="F1" s="1884"/>
      <c r="G1" s="1884"/>
      <c r="H1" s="1884"/>
      <c r="I1" s="1884"/>
      <c r="J1" s="1884"/>
      <c r="K1" s="1884"/>
      <c r="L1" s="1884"/>
      <c r="M1" s="1884"/>
      <c r="N1" s="1884"/>
      <c r="O1" s="1884"/>
      <c r="P1" s="1884"/>
      <c r="Q1" s="1884"/>
    </row>
    <row r="2" spans="1:17" ht="14.25" x14ac:dyDescent="0.2">
      <c r="A2" s="1885" t="s">
        <v>1764</v>
      </c>
      <c r="B2" s="1885"/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  <c r="Q2" s="1885"/>
    </row>
    <row r="3" spans="1:17" ht="14.25" x14ac:dyDescent="0.2">
      <c r="A3" s="1886" t="s">
        <v>472</v>
      </c>
      <c r="B3" s="1886"/>
      <c r="C3" s="1886"/>
      <c r="D3" s="1886"/>
      <c r="E3" s="1886"/>
      <c r="F3" s="1886"/>
      <c r="G3" s="1886"/>
      <c r="H3" s="1886"/>
      <c r="I3" s="1886"/>
      <c r="J3" s="1886"/>
      <c r="K3" s="1886"/>
      <c r="L3" s="1886"/>
      <c r="M3" s="1886"/>
      <c r="N3" s="1886"/>
      <c r="O3" s="1886"/>
      <c r="P3" s="1886"/>
      <c r="Q3" s="1886"/>
    </row>
    <row r="4" spans="1:17" ht="5.25" customHeight="1" x14ac:dyDescent="0.2">
      <c r="A4" s="1321"/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2"/>
      <c r="M4" s="1322"/>
      <c r="N4" s="1322"/>
      <c r="O4" s="1322"/>
      <c r="P4" s="1322"/>
      <c r="Q4" s="1322"/>
    </row>
    <row r="5" spans="1:17" ht="27" customHeight="1" thickBot="1" x14ac:dyDescent="0.25">
      <c r="A5" s="490" t="s">
        <v>473</v>
      </c>
      <c r="B5" s="490" t="s">
        <v>500</v>
      </c>
      <c r="C5" s="491">
        <v>43465</v>
      </c>
      <c r="D5" s="491">
        <v>43496</v>
      </c>
      <c r="E5" s="491">
        <v>43524</v>
      </c>
      <c r="F5" s="491">
        <v>43555</v>
      </c>
      <c r="G5" s="491">
        <v>43585</v>
      </c>
      <c r="H5" s="491">
        <v>43616</v>
      </c>
      <c r="I5" s="491">
        <v>43646</v>
      </c>
      <c r="J5" s="491">
        <v>43676</v>
      </c>
      <c r="K5" s="491">
        <v>43708</v>
      </c>
      <c r="L5" s="491">
        <v>43738</v>
      </c>
      <c r="M5" s="491">
        <v>43769</v>
      </c>
      <c r="N5" s="491">
        <v>43799</v>
      </c>
      <c r="O5" s="491">
        <v>43830</v>
      </c>
      <c r="P5" s="492" t="s">
        <v>1439</v>
      </c>
      <c r="Q5" s="492" t="s">
        <v>926</v>
      </c>
    </row>
    <row r="6" spans="1:17" x14ac:dyDescent="0.2">
      <c r="A6" s="1887" t="s">
        <v>106</v>
      </c>
      <c r="B6" s="260" t="s">
        <v>1593</v>
      </c>
      <c r="C6" s="771">
        <v>182.52709999999999</v>
      </c>
      <c r="D6" s="771">
        <v>182.81180000000001</v>
      </c>
      <c r="E6" s="771">
        <v>182.89850000000001</v>
      </c>
      <c r="F6" s="771">
        <v>183.15950000000001</v>
      </c>
      <c r="G6" s="771">
        <v>183.27260000000001</v>
      </c>
      <c r="H6" s="771">
        <v>183.46440000000001</v>
      </c>
      <c r="I6" s="771">
        <v>183.61170000000001</v>
      </c>
      <c r="J6" s="771">
        <v>183.67519999999999</v>
      </c>
      <c r="K6" s="771">
        <v>183.75749999999999</v>
      </c>
      <c r="L6" s="771">
        <v>183.82220000000001</v>
      </c>
      <c r="M6" s="771">
        <v>184.02869999999999</v>
      </c>
      <c r="N6" s="771">
        <v>184.10669999999999</v>
      </c>
      <c r="O6" s="771">
        <v>184.19030000000001</v>
      </c>
      <c r="P6" s="879">
        <v>2.0024784819243722E-3</v>
      </c>
      <c r="Q6" s="874">
        <v>9.1120715773165602E-3</v>
      </c>
    </row>
    <row r="7" spans="1:17" ht="13.5" thickBot="1" x14ac:dyDescent="0.25">
      <c r="A7" s="1888" t="s">
        <v>106</v>
      </c>
      <c r="B7" s="265" t="s">
        <v>1594</v>
      </c>
      <c r="C7" s="774">
        <v>254.6097</v>
      </c>
      <c r="D7" s="774">
        <v>254.77930000000001</v>
      </c>
      <c r="E7" s="774">
        <v>254.94319999999999</v>
      </c>
      <c r="F7" s="774">
        <v>255.28280000000001</v>
      </c>
      <c r="G7" s="774">
        <v>255.44329999999999</v>
      </c>
      <c r="H7" s="774">
        <v>255.5753</v>
      </c>
      <c r="I7" s="774">
        <v>255.77170000000001</v>
      </c>
      <c r="J7" s="774">
        <v>255.8571</v>
      </c>
      <c r="K7" s="774">
        <v>255.96420000000001</v>
      </c>
      <c r="L7" s="774">
        <v>256.05070000000001</v>
      </c>
      <c r="M7" s="774">
        <v>256.12849999999997</v>
      </c>
      <c r="N7" s="774">
        <v>256.1576</v>
      </c>
      <c r="O7" s="774">
        <v>256.39159999999998</v>
      </c>
      <c r="P7" s="779">
        <v>1.3313769499555222E-3</v>
      </c>
      <c r="Q7" s="876">
        <v>6.9985550432681036E-3</v>
      </c>
    </row>
    <row r="8" spans="1:17" x14ac:dyDescent="0.2">
      <c r="A8" s="1887" t="s">
        <v>1059</v>
      </c>
      <c r="B8" s="260" t="s">
        <v>1595</v>
      </c>
      <c r="C8" s="771">
        <v>211.97630000000001</v>
      </c>
      <c r="D8" s="771">
        <v>212.24719999999999</v>
      </c>
      <c r="E8" s="771">
        <v>212.34700000000001</v>
      </c>
      <c r="F8" s="771">
        <v>212.48750000000001</v>
      </c>
      <c r="G8" s="771">
        <v>212.66929999999999</v>
      </c>
      <c r="H8" s="771">
        <v>212.87219999999999</v>
      </c>
      <c r="I8" s="771">
        <v>213.0866</v>
      </c>
      <c r="J8" s="771">
        <v>213.27260000000001</v>
      </c>
      <c r="K8" s="771">
        <v>213.4649</v>
      </c>
      <c r="L8" s="771">
        <v>213.65710000000001</v>
      </c>
      <c r="M8" s="771">
        <v>213.87799999999999</v>
      </c>
      <c r="N8" s="771">
        <v>214.018</v>
      </c>
      <c r="O8" s="771">
        <v>214.19479999999999</v>
      </c>
      <c r="P8" s="879">
        <v>2.5166493413978403E-3</v>
      </c>
      <c r="Q8" s="874">
        <v>1.0465792638139158E-2</v>
      </c>
    </row>
    <row r="9" spans="1:17" ht="13.5" thickBot="1" x14ac:dyDescent="0.25">
      <c r="A9" s="1888" t="s">
        <v>1059</v>
      </c>
      <c r="B9" s="265" t="s">
        <v>1596</v>
      </c>
      <c r="C9" s="774">
        <v>208.3338</v>
      </c>
      <c r="D9" s="774">
        <v>208.53919999999999</v>
      </c>
      <c r="E9" s="774">
        <v>208.68960000000001</v>
      </c>
      <c r="F9" s="774">
        <v>208.94990000000001</v>
      </c>
      <c r="G9" s="774">
        <v>209.17439999999999</v>
      </c>
      <c r="H9" s="774">
        <v>209.3954</v>
      </c>
      <c r="I9" s="774">
        <v>209.58510000000001</v>
      </c>
      <c r="J9" s="774">
        <v>209.76820000000001</v>
      </c>
      <c r="K9" s="774">
        <v>209.9716</v>
      </c>
      <c r="L9" s="774">
        <v>210.1747</v>
      </c>
      <c r="M9" s="774">
        <v>210.36799999999999</v>
      </c>
      <c r="N9" s="774">
        <v>210.56139999999999</v>
      </c>
      <c r="O9" s="774">
        <v>210.76589999999999</v>
      </c>
      <c r="P9" s="779">
        <v>2.8128980319704817E-3</v>
      </c>
      <c r="Q9" s="876">
        <v>1.1674053850119335E-2</v>
      </c>
    </row>
    <row r="10" spans="1:17" ht="25.5" x14ac:dyDescent="0.2">
      <c r="A10" s="1893" t="s">
        <v>108</v>
      </c>
      <c r="B10" s="611" t="s">
        <v>1242</v>
      </c>
      <c r="C10" s="771">
        <v>101.2178</v>
      </c>
      <c r="D10" s="771">
        <v>101.262</v>
      </c>
      <c r="E10" s="771">
        <v>101.4302</v>
      </c>
      <c r="F10" s="771">
        <v>101.4961</v>
      </c>
      <c r="G10" s="771">
        <v>101.58199999999999</v>
      </c>
      <c r="H10" s="771">
        <v>101.69799999999999</v>
      </c>
      <c r="I10" s="771">
        <v>101.7291</v>
      </c>
      <c r="J10" s="771">
        <v>101.8103</v>
      </c>
      <c r="K10" s="771">
        <v>101.8862</v>
      </c>
      <c r="L10" s="771">
        <v>101.9349</v>
      </c>
      <c r="M10" s="771">
        <v>101.9384</v>
      </c>
      <c r="N10" s="771">
        <v>102.0022</v>
      </c>
      <c r="O10" s="771">
        <v>102.0872</v>
      </c>
      <c r="P10" s="879">
        <v>1.4940908364063413E-3</v>
      </c>
      <c r="Q10" s="874">
        <v>8.5893983074123211E-3</v>
      </c>
    </row>
    <row r="11" spans="1:17" ht="15" customHeight="1" x14ac:dyDescent="0.2">
      <c r="A11" s="1894"/>
      <c r="B11" s="270" t="s">
        <v>1240</v>
      </c>
      <c r="C11" s="306">
        <v>140.60849999999999</v>
      </c>
      <c r="D11" s="306">
        <v>140.92760000000001</v>
      </c>
      <c r="E11" s="306">
        <v>140.88390000000001</v>
      </c>
      <c r="F11" s="306">
        <v>141.1454</v>
      </c>
      <c r="G11" s="306">
        <v>141.239</v>
      </c>
      <c r="H11" s="306">
        <v>141.34960000000001</v>
      </c>
      <c r="I11" s="306">
        <v>141.46420000000001</v>
      </c>
      <c r="J11" s="306">
        <v>141.57560000000001</v>
      </c>
      <c r="K11" s="306">
        <v>141.67910000000001</v>
      </c>
      <c r="L11" s="306">
        <v>141.821</v>
      </c>
      <c r="M11" s="306">
        <v>141.92500000000001</v>
      </c>
      <c r="N11" s="306">
        <v>142.0677</v>
      </c>
      <c r="O11" s="306">
        <v>142.1788</v>
      </c>
      <c r="P11" s="778">
        <v>2.5228985834255678E-3</v>
      </c>
      <c r="Q11" s="875">
        <v>1.116788814331995E-2</v>
      </c>
    </row>
    <row r="12" spans="1:17" ht="15" customHeight="1" thickBot="1" x14ac:dyDescent="0.25">
      <c r="A12" s="1895"/>
      <c r="B12" s="612" t="s">
        <v>1243</v>
      </c>
      <c r="C12" s="774">
        <v>195.72900000000001</v>
      </c>
      <c r="D12" s="774">
        <v>196.06299999999999</v>
      </c>
      <c r="E12" s="774">
        <v>196.08080000000001</v>
      </c>
      <c r="F12" s="774">
        <v>196.3313</v>
      </c>
      <c r="G12" s="774">
        <v>196.42519999999999</v>
      </c>
      <c r="H12" s="774">
        <v>196.5575</v>
      </c>
      <c r="I12" s="774">
        <v>196.68090000000001</v>
      </c>
      <c r="J12" s="774">
        <v>196.87450000000001</v>
      </c>
      <c r="K12" s="774">
        <v>196.97880000000001</v>
      </c>
      <c r="L12" s="774">
        <v>197.16499999999999</v>
      </c>
      <c r="M12" s="774">
        <v>197.32599999999999</v>
      </c>
      <c r="N12" s="774">
        <v>197.49619999999999</v>
      </c>
      <c r="O12" s="774">
        <v>197.6876</v>
      </c>
      <c r="P12" s="779">
        <v>2.6505718560597027E-3</v>
      </c>
      <c r="Q12" s="876">
        <v>1.0006692927465985E-2</v>
      </c>
    </row>
    <row r="13" spans="1:17" x14ac:dyDescent="0.2">
      <c r="A13" s="1887" t="s">
        <v>109</v>
      </c>
      <c r="B13" s="611" t="s">
        <v>1597</v>
      </c>
      <c r="C13" s="771">
        <v>195.9066</v>
      </c>
      <c r="D13" s="771">
        <v>196.2713</v>
      </c>
      <c r="E13" s="771">
        <v>196.39060000000001</v>
      </c>
      <c r="F13" s="771">
        <v>196.04409999999999</v>
      </c>
      <c r="G13" s="771">
        <v>196.54329999999999</v>
      </c>
      <c r="H13" s="771">
        <v>196.69890000000001</v>
      </c>
      <c r="I13" s="771">
        <v>197.07249999999999</v>
      </c>
      <c r="J13" s="771">
        <v>197.2184</v>
      </c>
      <c r="K13" s="771">
        <v>197.30109999999999</v>
      </c>
      <c r="L13" s="771">
        <v>197.41900000000001</v>
      </c>
      <c r="M13" s="771">
        <v>197.429</v>
      </c>
      <c r="N13" s="771">
        <v>197.45259999999999</v>
      </c>
      <c r="O13" s="771">
        <v>197.71019999999999</v>
      </c>
      <c r="P13" s="879">
        <v>1.4750353309457298E-3</v>
      </c>
      <c r="Q13" s="874">
        <v>9.2064279610793547E-3</v>
      </c>
    </row>
    <row r="14" spans="1:17" ht="25.5" x14ac:dyDescent="0.2">
      <c r="A14" s="1889" t="s">
        <v>109</v>
      </c>
      <c r="B14" s="613" t="s">
        <v>1598</v>
      </c>
      <c r="C14" s="306">
        <v>126.09520000000001</v>
      </c>
      <c r="D14" s="306">
        <v>126.34990000000001</v>
      </c>
      <c r="E14" s="306">
        <v>126.4592</v>
      </c>
      <c r="F14" s="306">
        <v>126.67659999999999</v>
      </c>
      <c r="G14" s="306">
        <v>126.84</v>
      </c>
      <c r="H14" s="306">
        <v>126.9149</v>
      </c>
      <c r="I14" s="306">
        <v>127.093</v>
      </c>
      <c r="J14" s="306">
        <v>127.1876</v>
      </c>
      <c r="K14" s="306">
        <v>127.2739</v>
      </c>
      <c r="L14" s="306">
        <v>127.32640000000001</v>
      </c>
      <c r="M14" s="306">
        <v>127.34699999999999</v>
      </c>
      <c r="N14" s="306">
        <v>127.43729999999999</v>
      </c>
      <c r="O14" s="306">
        <v>127.5192</v>
      </c>
      <c r="P14" s="778">
        <v>1.5142185752521958E-3</v>
      </c>
      <c r="Q14" s="875">
        <v>1.1293054771315579E-2</v>
      </c>
    </row>
    <row r="15" spans="1:17" ht="25.5" x14ac:dyDescent="0.2">
      <c r="A15" s="1890" t="s">
        <v>109</v>
      </c>
      <c r="B15" s="613" t="s">
        <v>619</v>
      </c>
      <c r="C15" s="306">
        <v>1.0015000000000001</v>
      </c>
      <c r="D15" s="306">
        <v>1.0015000000000001</v>
      </c>
      <c r="E15" s="306">
        <v>1.0013000000000001</v>
      </c>
      <c r="F15" s="306">
        <v>1.0013000000000001</v>
      </c>
      <c r="G15" s="306">
        <v>1.0013000000000001</v>
      </c>
      <c r="H15" s="306">
        <v>1.0016</v>
      </c>
      <c r="I15" s="306">
        <v>1.0013000000000001</v>
      </c>
      <c r="J15" s="306">
        <v>1.0013000000000001</v>
      </c>
      <c r="K15" s="306">
        <v>1.0012000000000001</v>
      </c>
      <c r="L15" s="306">
        <v>1.0011000000000001</v>
      </c>
      <c r="M15" s="306">
        <v>1.0016</v>
      </c>
      <c r="N15" s="306">
        <v>1.0019</v>
      </c>
      <c r="O15" s="306">
        <v>1.0011000000000001</v>
      </c>
      <c r="P15" s="778">
        <v>0</v>
      </c>
      <c r="Q15" s="875">
        <v>-3.9940089865197798E-4</v>
      </c>
    </row>
    <row r="16" spans="1:17" x14ac:dyDescent="0.2">
      <c r="A16" s="1889" t="s">
        <v>109</v>
      </c>
      <c r="B16" s="613" t="s">
        <v>618</v>
      </c>
      <c r="C16" s="306">
        <v>256.55939999999998</v>
      </c>
      <c r="D16" s="306">
        <v>256.66969999999998</v>
      </c>
      <c r="E16" s="306">
        <v>256.96199999999999</v>
      </c>
      <c r="F16" s="306">
        <v>256.99</v>
      </c>
      <c r="G16" s="306">
        <v>257.3252</v>
      </c>
      <c r="H16" s="306">
        <v>257.40039999999999</v>
      </c>
      <c r="I16" s="306">
        <v>257.83640000000003</v>
      </c>
      <c r="J16" s="306">
        <v>257.91129999999998</v>
      </c>
      <c r="K16" s="306">
        <v>258.01319999999998</v>
      </c>
      <c r="L16" s="306">
        <v>258.15989999999999</v>
      </c>
      <c r="M16" s="306">
        <v>258.19779999999997</v>
      </c>
      <c r="N16" s="306">
        <v>258.2724</v>
      </c>
      <c r="O16" s="306">
        <v>258.32459999999998</v>
      </c>
      <c r="P16" s="778">
        <v>6.3797669583843999E-4</v>
      </c>
      <c r="Q16" s="875">
        <v>6.8802780174883208E-3</v>
      </c>
    </row>
    <row r="17" spans="1:20" ht="26.25" thickBot="1" x14ac:dyDescent="0.25">
      <c r="A17" s="1888" t="s">
        <v>109</v>
      </c>
      <c r="B17" s="612" t="s">
        <v>617</v>
      </c>
      <c r="C17" s="774">
        <v>175.73439999999999</v>
      </c>
      <c r="D17" s="774">
        <v>176.0231</v>
      </c>
      <c r="E17" s="774">
        <v>176.3005</v>
      </c>
      <c r="F17" s="774">
        <v>176.31030000000001</v>
      </c>
      <c r="G17" s="774">
        <v>176.49719999999999</v>
      </c>
      <c r="H17" s="774">
        <v>176.55500000000001</v>
      </c>
      <c r="I17" s="774">
        <v>176.81209999999999</v>
      </c>
      <c r="J17" s="774">
        <v>176.96860000000001</v>
      </c>
      <c r="K17" s="774">
        <v>177.04220000000001</v>
      </c>
      <c r="L17" s="774">
        <v>177.10069999999999</v>
      </c>
      <c r="M17" s="774">
        <v>177.04650000000001</v>
      </c>
      <c r="N17" s="774">
        <v>177.0626</v>
      </c>
      <c r="O17" s="774">
        <v>177.29040000000001</v>
      </c>
      <c r="P17" s="779">
        <v>1.0711420112964895E-3</v>
      </c>
      <c r="Q17" s="876">
        <v>8.8542709907679529E-3</v>
      </c>
    </row>
    <row r="18" spans="1:20" ht="26.25" thickBot="1" x14ac:dyDescent="0.25">
      <c r="A18" s="635" t="s">
        <v>1054</v>
      </c>
      <c r="B18" s="277" t="s">
        <v>1599</v>
      </c>
      <c r="C18" s="877">
        <v>104.4139</v>
      </c>
      <c r="D18" s="877">
        <v>104.45310000000001</v>
      </c>
      <c r="E18" s="877">
        <v>104.492</v>
      </c>
      <c r="F18" s="877">
        <v>104.5104</v>
      </c>
      <c r="G18" s="877">
        <v>104.53919999999999</v>
      </c>
      <c r="H18" s="877">
        <v>104.56910000000001</v>
      </c>
      <c r="I18" s="877">
        <v>104.59220000000001</v>
      </c>
      <c r="J18" s="877">
        <v>104.62220000000001</v>
      </c>
      <c r="K18" s="877">
        <v>104.65219999999999</v>
      </c>
      <c r="L18" s="877">
        <v>104.6812</v>
      </c>
      <c r="M18" s="877">
        <v>104.71120000000001</v>
      </c>
      <c r="N18" s="877">
        <v>104.7403</v>
      </c>
      <c r="O18" s="877">
        <v>104.77030000000001</v>
      </c>
      <c r="P18" s="880">
        <v>8.5115569939971981E-4</v>
      </c>
      <c r="Q18" s="878">
        <v>3.4133386455252397E-3</v>
      </c>
    </row>
    <row r="19" spans="1:20" x14ac:dyDescent="0.2">
      <c r="A19" s="1887" t="s">
        <v>1055</v>
      </c>
      <c r="B19" s="260" t="s">
        <v>1600</v>
      </c>
      <c r="C19" s="771">
        <v>204.98</v>
      </c>
      <c r="D19" s="771">
        <v>204.99760000000001</v>
      </c>
      <c r="E19" s="771">
        <v>205.02160000000001</v>
      </c>
      <c r="F19" s="771">
        <v>205.0402</v>
      </c>
      <c r="G19" s="771">
        <v>205.101</v>
      </c>
      <c r="H19" s="771">
        <v>205.15520000000001</v>
      </c>
      <c r="I19" s="771">
        <v>205.21610000000001</v>
      </c>
      <c r="J19" s="771">
        <v>205.2662</v>
      </c>
      <c r="K19" s="771">
        <v>205.29820000000001</v>
      </c>
      <c r="L19" s="771">
        <v>205.34219999999999</v>
      </c>
      <c r="M19" s="771">
        <v>205.3647</v>
      </c>
      <c r="N19" s="771">
        <v>205.39699999999999</v>
      </c>
      <c r="O19" s="771">
        <v>205.43369999999999</v>
      </c>
      <c r="P19" s="879">
        <v>4.4559764140053224E-4</v>
      </c>
      <c r="Q19" s="874">
        <v>2.2133866718704156E-3</v>
      </c>
    </row>
    <row r="20" spans="1:20" x14ac:dyDescent="0.2">
      <c r="A20" s="1890" t="s">
        <v>1055</v>
      </c>
      <c r="B20" s="270" t="s">
        <v>1601</v>
      </c>
      <c r="C20" s="306">
        <v>156.9376</v>
      </c>
      <c r="D20" s="306">
        <v>156.999</v>
      </c>
      <c r="E20" s="306">
        <v>157.09989999999999</v>
      </c>
      <c r="F20" s="306">
        <v>157.21170000000001</v>
      </c>
      <c r="G20" s="306">
        <v>157.33109999999999</v>
      </c>
      <c r="H20" s="306">
        <v>157.4554</v>
      </c>
      <c r="I20" s="306">
        <v>157.57419999999999</v>
      </c>
      <c r="J20" s="306">
        <v>157.6977</v>
      </c>
      <c r="K20" s="306">
        <v>157.81479999999999</v>
      </c>
      <c r="L20" s="306">
        <v>157.93940000000001</v>
      </c>
      <c r="M20" s="306">
        <v>158.0498</v>
      </c>
      <c r="N20" s="306">
        <v>158.16409999999999</v>
      </c>
      <c r="O20" s="306">
        <v>158.3133</v>
      </c>
      <c r="P20" s="778">
        <v>2.3673636850589015E-3</v>
      </c>
      <c r="Q20" s="875">
        <v>8.765904410415316E-3</v>
      </c>
    </row>
    <row r="21" spans="1:20" ht="13.5" thickBot="1" x14ac:dyDescent="0.25">
      <c r="A21" s="1888" t="s">
        <v>1055</v>
      </c>
      <c r="B21" s="265" t="s">
        <v>1602</v>
      </c>
      <c r="C21" s="774">
        <v>131.34479999999999</v>
      </c>
      <c r="D21" s="774">
        <v>131.36789999999999</v>
      </c>
      <c r="E21" s="774">
        <v>131.3974</v>
      </c>
      <c r="F21" s="774">
        <v>131.43049999999999</v>
      </c>
      <c r="G21" s="774">
        <v>131.4751</v>
      </c>
      <c r="H21" s="774">
        <v>131.52160000000001</v>
      </c>
      <c r="I21" s="774">
        <v>131.5651</v>
      </c>
      <c r="J21" s="774">
        <v>131.60820000000001</v>
      </c>
      <c r="K21" s="774">
        <v>131.64519999999999</v>
      </c>
      <c r="L21" s="774">
        <v>131.68440000000001</v>
      </c>
      <c r="M21" s="774">
        <v>131.71019999999999</v>
      </c>
      <c r="N21" s="774">
        <v>131.73679999999999</v>
      </c>
      <c r="O21" s="774">
        <v>131.77289999999999</v>
      </c>
      <c r="P21" s="779">
        <v>6.720613831249718E-4</v>
      </c>
      <c r="Q21" s="876">
        <v>3.2593600964788906E-3</v>
      </c>
    </row>
    <row r="22" spans="1:20" x14ac:dyDescent="0.2">
      <c r="A22" s="1891" t="s">
        <v>1056</v>
      </c>
      <c r="B22" s="260" t="s">
        <v>1603</v>
      </c>
      <c r="C22" s="306">
        <v>211.83349999999999</v>
      </c>
      <c r="D22" s="306">
        <v>212.09049999999999</v>
      </c>
      <c r="E22" s="306">
        <v>212.5085</v>
      </c>
      <c r="F22" s="306">
        <v>212.65219999999999</v>
      </c>
      <c r="G22" s="306">
        <v>212.86580000000001</v>
      </c>
      <c r="H22" s="306">
        <v>213.0883</v>
      </c>
      <c r="I22" s="306">
        <v>213.35550000000001</v>
      </c>
      <c r="J22" s="306">
        <v>213.63980000000001</v>
      </c>
      <c r="K22" s="306">
        <v>213.94980000000001</v>
      </c>
      <c r="L22" s="306">
        <v>214.16970000000001</v>
      </c>
      <c r="M22" s="306">
        <v>214.25360000000001</v>
      </c>
      <c r="N22" s="306">
        <v>214.37110000000001</v>
      </c>
      <c r="O22" s="306">
        <v>214.63650000000001</v>
      </c>
      <c r="P22" s="778">
        <v>2.1795800246253616E-3</v>
      </c>
      <c r="Q22" s="875">
        <v>1.3232090297332697E-2</v>
      </c>
    </row>
    <row r="23" spans="1:20" ht="13.5" customHeight="1" thickBot="1" x14ac:dyDescent="0.25">
      <c r="A23" s="1892" t="s">
        <v>1056</v>
      </c>
      <c r="B23" s="612" t="s">
        <v>1604</v>
      </c>
      <c r="C23" s="774">
        <v>105.97539999999999</v>
      </c>
      <c r="D23" s="774">
        <v>106.07299999999999</v>
      </c>
      <c r="E23" s="774">
        <v>106.17749999999999</v>
      </c>
      <c r="F23" s="774">
        <v>106.2654</v>
      </c>
      <c r="G23" s="774">
        <v>106.3967</v>
      </c>
      <c r="H23" s="774">
        <v>106.51860000000001</v>
      </c>
      <c r="I23" s="774">
        <v>106.6361</v>
      </c>
      <c r="J23" s="774">
        <v>106.7645</v>
      </c>
      <c r="K23" s="774">
        <v>106.8805</v>
      </c>
      <c r="L23" s="774">
        <v>106.98650000000001</v>
      </c>
      <c r="M23" s="774">
        <v>107.0429</v>
      </c>
      <c r="N23" s="774">
        <v>107.1026</v>
      </c>
      <c r="O23" s="774">
        <v>107.22190000000001</v>
      </c>
      <c r="P23" s="779">
        <v>2.2002776051183886E-3</v>
      </c>
      <c r="Q23" s="876">
        <v>1.1762163671946619E-2</v>
      </c>
    </row>
    <row r="24" spans="1:20" x14ac:dyDescent="0.2">
      <c r="A24" s="1323" t="s">
        <v>1066</v>
      </c>
      <c r="B24" s="1317"/>
      <c r="C24" s="1317"/>
      <c r="D24" s="1317"/>
      <c r="E24" s="1317"/>
      <c r="F24" s="1317"/>
      <c r="G24" s="1317"/>
      <c r="H24" s="1317"/>
      <c r="I24" s="1317"/>
      <c r="J24" s="1317"/>
      <c r="K24" s="1317"/>
      <c r="L24" s="1317"/>
      <c r="M24" s="1317"/>
      <c r="N24" s="1317"/>
      <c r="O24" s="1317"/>
      <c r="P24" s="1317"/>
      <c r="Q24" s="1317"/>
    </row>
    <row r="25" spans="1:20" x14ac:dyDescent="0.2">
      <c r="A25" s="1324"/>
      <c r="B25" s="1317"/>
      <c r="C25" s="1317"/>
      <c r="D25" s="1317"/>
      <c r="E25" s="1317"/>
      <c r="F25" s="1317"/>
      <c r="G25" s="1317"/>
      <c r="H25" s="1317"/>
      <c r="I25" s="1317"/>
      <c r="J25" s="1317"/>
      <c r="K25" s="1317"/>
      <c r="L25" s="1317"/>
      <c r="M25" s="1317"/>
      <c r="N25" s="1317"/>
      <c r="O25" s="1317"/>
      <c r="P25" s="1317"/>
      <c r="Q25" s="1317"/>
    </row>
    <row r="26" spans="1:20" ht="14.25" x14ac:dyDescent="0.2">
      <c r="A26" s="1884" t="s">
        <v>1762</v>
      </c>
      <c r="B26" s="1884"/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</row>
    <row r="27" spans="1:20" ht="14.25" x14ac:dyDescent="0.2">
      <c r="A27" s="1885" t="s">
        <v>1764</v>
      </c>
      <c r="B27" s="1885"/>
      <c r="C27" s="1885"/>
      <c r="D27" s="1885"/>
      <c r="E27" s="1885"/>
      <c r="F27" s="1885"/>
      <c r="G27" s="1885"/>
      <c r="H27" s="1885"/>
      <c r="I27" s="1885"/>
      <c r="J27" s="1885"/>
      <c r="K27" s="1885"/>
      <c r="L27" s="1885"/>
      <c r="M27" s="1885"/>
      <c r="N27" s="1885"/>
      <c r="O27" s="1885"/>
      <c r="P27" s="1885"/>
      <c r="Q27" s="1885"/>
    </row>
    <row r="28" spans="1:20" ht="14.25" x14ac:dyDescent="0.2">
      <c r="A28" s="1886" t="s">
        <v>662</v>
      </c>
      <c r="B28" s="1886"/>
      <c r="C28" s="1886"/>
      <c r="D28" s="1886"/>
      <c r="E28" s="1886"/>
      <c r="F28" s="1886"/>
      <c r="G28" s="1886"/>
      <c r="H28" s="1886"/>
      <c r="I28" s="1886"/>
      <c r="J28" s="1886"/>
      <c r="K28" s="1886"/>
      <c r="L28" s="1886"/>
      <c r="M28" s="1886"/>
      <c r="N28" s="1886"/>
      <c r="O28" s="1886"/>
      <c r="P28" s="1886"/>
      <c r="Q28" s="1886"/>
    </row>
    <row r="29" spans="1:20" ht="6" customHeight="1" x14ac:dyDescent="0.2">
      <c r="A29" s="1325"/>
      <c r="B29" s="1325"/>
      <c r="C29" s="1325"/>
      <c r="D29" s="1325"/>
      <c r="E29" s="1325"/>
      <c r="F29" s="1325"/>
      <c r="G29" s="1325"/>
      <c r="H29" s="1325"/>
      <c r="I29" s="1325"/>
      <c r="J29" s="1325"/>
      <c r="K29" s="1325"/>
      <c r="L29" s="1325"/>
      <c r="M29" s="1325"/>
      <c r="N29" s="1325"/>
      <c r="O29" s="1325"/>
      <c r="P29" s="1325"/>
      <c r="Q29" s="1325"/>
    </row>
    <row r="30" spans="1:20" ht="27" customHeight="1" thickBot="1" x14ac:dyDescent="0.25">
      <c r="A30" s="490" t="s">
        <v>473</v>
      </c>
      <c r="B30" s="490" t="s">
        <v>500</v>
      </c>
      <c r="C30" s="491">
        <v>43465</v>
      </c>
      <c r="D30" s="491">
        <v>43496</v>
      </c>
      <c r="E30" s="491">
        <v>43524</v>
      </c>
      <c r="F30" s="491">
        <v>43555</v>
      </c>
      <c r="G30" s="491">
        <v>43585</v>
      </c>
      <c r="H30" s="491">
        <v>43616</v>
      </c>
      <c r="I30" s="491">
        <v>43646</v>
      </c>
      <c r="J30" s="491">
        <v>43676</v>
      </c>
      <c r="K30" s="491">
        <v>43708</v>
      </c>
      <c r="L30" s="491">
        <v>43738</v>
      </c>
      <c r="M30" s="491">
        <v>43769</v>
      </c>
      <c r="N30" s="491">
        <v>43799</v>
      </c>
      <c r="O30" s="491">
        <v>43830</v>
      </c>
      <c r="P30" s="493" t="s">
        <v>1439</v>
      </c>
      <c r="Q30" s="493" t="s">
        <v>926</v>
      </c>
    </row>
    <row r="31" spans="1:20" x14ac:dyDescent="0.2">
      <c r="A31" s="1899" t="s">
        <v>106</v>
      </c>
      <c r="B31" s="287" t="s">
        <v>1575</v>
      </c>
      <c r="C31" s="771">
        <v>1526.2754</v>
      </c>
      <c r="D31" s="771">
        <v>1527.4839999999999</v>
      </c>
      <c r="E31" s="771">
        <v>1528.9788000000001</v>
      </c>
      <c r="F31" s="771">
        <v>1530.0418</v>
      </c>
      <c r="G31" s="771">
        <v>1532.7268999999999</v>
      </c>
      <c r="H31" s="771">
        <v>1534.0924</v>
      </c>
      <c r="I31" s="771">
        <v>1537.0572</v>
      </c>
      <c r="J31" s="771">
        <v>1539.7403999999999</v>
      </c>
      <c r="K31" s="771">
        <v>1546.0057999999999</v>
      </c>
      <c r="L31" s="771">
        <v>1548.9635000000001</v>
      </c>
      <c r="M31" s="771">
        <v>1551.1374000000001</v>
      </c>
      <c r="N31" s="771">
        <v>1553.3712</v>
      </c>
      <c r="O31" s="772">
        <v>1557.6421</v>
      </c>
      <c r="P31" s="776">
        <v>5.6028434498294893E-3</v>
      </c>
      <c r="Q31" s="776">
        <v>2.0551140377418151E-2</v>
      </c>
      <c r="T31" s="1326"/>
    </row>
    <row r="32" spans="1:20" x14ac:dyDescent="0.2">
      <c r="A32" s="1900"/>
      <c r="B32" s="290" t="s">
        <v>1574</v>
      </c>
      <c r="C32" s="306"/>
      <c r="D32" s="306"/>
      <c r="E32" s="306"/>
      <c r="F32" s="306"/>
      <c r="G32" s="306"/>
      <c r="H32" s="306">
        <v>5003.8545000000004</v>
      </c>
      <c r="I32" s="306">
        <v>5016.4049999999997</v>
      </c>
      <c r="J32" s="306">
        <v>5030.3293000000003</v>
      </c>
      <c r="K32" s="306">
        <v>5045.1198000000004</v>
      </c>
      <c r="L32" s="306">
        <v>5060.9674000000005</v>
      </c>
      <c r="M32" s="306">
        <v>5072.8579</v>
      </c>
      <c r="N32" s="306">
        <v>5088.6455999999998</v>
      </c>
      <c r="O32" s="773">
        <v>5191.1071000000002</v>
      </c>
      <c r="P32" s="777">
        <v>2.5714392074527036E-2</v>
      </c>
      <c r="Q32" s="777" t="s">
        <v>1060</v>
      </c>
      <c r="T32" s="1326"/>
    </row>
    <row r="33" spans="1:20" ht="13.5" thickBot="1" x14ac:dyDescent="0.25">
      <c r="A33" s="1901" t="s">
        <v>106</v>
      </c>
      <c r="B33" s="288" t="s">
        <v>1576</v>
      </c>
      <c r="C33" s="774">
        <v>1997.6137000000001</v>
      </c>
      <c r="D33" s="774">
        <v>2000.2494999999999</v>
      </c>
      <c r="E33" s="774">
        <v>2002.8494000000001</v>
      </c>
      <c r="F33" s="774">
        <v>2004.7760000000001</v>
      </c>
      <c r="G33" s="774">
        <v>2008.9327000000001</v>
      </c>
      <c r="H33" s="774">
        <v>2012.5813000000001</v>
      </c>
      <c r="I33" s="774">
        <v>2014.3634</v>
      </c>
      <c r="J33" s="774">
        <v>2018.2343000000001</v>
      </c>
      <c r="K33" s="774">
        <v>2032.5314000000001</v>
      </c>
      <c r="L33" s="774">
        <v>2036.1369999999999</v>
      </c>
      <c r="M33" s="774">
        <v>2039.7243000000001</v>
      </c>
      <c r="N33" s="774">
        <v>2044.5995</v>
      </c>
      <c r="O33" s="775">
        <v>2048.1176999999998</v>
      </c>
      <c r="P33" s="780">
        <v>5.8840343257844843E-3</v>
      </c>
      <c r="Q33" s="780">
        <v>2.5282165415665539E-2</v>
      </c>
      <c r="T33" s="1326"/>
    </row>
    <row r="34" spans="1:20" x14ac:dyDescent="0.2">
      <c r="A34" s="1902" t="s">
        <v>1059</v>
      </c>
      <c r="B34" s="289" t="s">
        <v>1261</v>
      </c>
      <c r="C34" s="771">
        <v>6602.1473999999998</v>
      </c>
      <c r="D34" s="771">
        <v>6663.9602999999997</v>
      </c>
      <c r="E34" s="771">
        <v>6719.7326000000003</v>
      </c>
      <c r="F34" s="771">
        <v>6752.3723</v>
      </c>
      <c r="G34" s="771">
        <v>6797.6958999999997</v>
      </c>
      <c r="H34" s="771">
        <v>6826.1500999999998</v>
      </c>
      <c r="I34" s="771">
        <v>6884.5146999999997</v>
      </c>
      <c r="J34" s="771">
        <v>6914.3523999999998</v>
      </c>
      <c r="K34" s="771">
        <v>6943.6356999999998</v>
      </c>
      <c r="L34" s="771">
        <v>6964.7443999999996</v>
      </c>
      <c r="M34" s="771">
        <v>7005.6476000000002</v>
      </c>
      <c r="N34" s="771">
        <v>7031.1862000000001</v>
      </c>
      <c r="O34" s="772">
        <v>7051.7278999999999</v>
      </c>
      <c r="P34" s="776">
        <v>1.2489115896342195E-2</v>
      </c>
      <c r="Q34" s="776">
        <v>6.8096101580525148E-2</v>
      </c>
      <c r="T34" s="1326"/>
    </row>
    <row r="35" spans="1:20" x14ac:dyDescent="0.2">
      <c r="A35" s="1903" t="s">
        <v>1059</v>
      </c>
      <c r="B35" s="290" t="s">
        <v>1577</v>
      </c>
      <c r="C35" s="306">
        <v>395.83359999999999</v>
      </c>
      <c r="D35" s="306">
        <v>397.6662</v>
      </c>
      <c r="E35" s="306">
        <v>398.28039999999999</v>
      </c>
      <c r="F35" s="306">
        <v>400.04219999999998</v>
      </c>
      <c r="G35" s="306">
        <v>401.76839999999999</v>
      </c>
      <c r="H35" s="306">
        <v>403.38799999999998</v>
      </c>
      <c r="I35" s="306">
        <v>404.8048</v>
      </c>
      <c r="J35" s="306">
        <v>406.48140000000001</v>
      </c>
      <c r="K35" s="306">
        <v>408.01859999999999</v>
      </c>
      <c r="L35" s="306">
        <v>409.49259999999998</v>
      </c>
      <c r="M35" s="306">
        <v>411.09820000000002</v>
      </c>
      <c r="N35" s="306">
        <v>412.63380000000001</v>
      </c>
      <c r="O35" s="773">
        <v>414.0496</v>
      </c>
      <c r="P35" s="777">
        <v>1.1128406227609525E-2</v>
      </c>
      <c r="Q35" s="777">
        <v>4.6019337418551659E-2</v>
      </c>
      <c r="T35" s="1326"/>
    </row>
    <row r="36" spans="1:20" x14ac:dyDescent="0.2">
      <c r="A36" s="1900" t="s">
        <v>1059</v>
      </c>
      <c r="B36" s="290" t="s">
        <v>1578</v>
      </c>
      <c r="C36" s="306">
        <v>1964.9132</v>
      </c>
      <c r="D36" s="306">
        <v>1969.5773999999999</v>
      </c>
      <c r="E36" s="306">
        <v>1971.0559000000001</v>
      </c>
      <c r="F36" s="306">
        <v>1976.3735999999999</v>
      </c>
      <c r="G36" s="306">
        <v>1982.5347999999999</v>
      </c>
      <c r="H36" s="306">
        <v>1988.6016999999999</v>
      </c>
      <c r="I36" s="306">
        <v>1994.6814999999999</v>
      </c>
      <c r="J36" s="306">
        <v>2002.0536999999999</v>
      </c>
      <c r="K36" s="306">
        <v>2007.8791000000001</v>
      </c>
      <c r="L36" s="306">
        <v>2013.54</v>
      </c>
      <c r="M36" s="306">
        <v>2019.1849</v>
      </c>
      <c r="N36" s="306">
        <v>2024.9857</v>
      </c>
      <c r="O36" s="773">
        <v>2030.5328</v>
      </c>
      <c r="P36" s="777">
        <v>8.4392661680423482E-3</v>
      </c>
      <c r="Q36" s="777">
        <v>3.339567366130982E-2</v>
      </c>
      <c r="T36" s="1326"/>
    </row>
    <row r="37" spans="1:20" ht="13.5" thickBot="1" x14ac:dyDescent="0.25">
      <c r="A37" s="1901" t="s">
        <v>1059</v>
      </c>
      <c r="B37" s="288" t="s">
        <v>1579</v>
      </c>
      <c r="C37" s="774">
        <v>1585.5830000000001</v>
      </c>
      <c r="D37" s="774">
        <v>1587.4438</v>
      </c>
      <c r="E37" s="774">
        <v>1588.7511</v>
      </c>
      <c r="F37" s="774">
        <v>1590.9966999999999</v>
      </c>
      <c r="G37" s="774">
        <v>1593.1270999999999</v>
      </c>
      <c r="H37" s="774">
        <v>1595.3831</v>
      </c>
      <c r="I37" s="774">
        <v>1597.4789000000001</v>
      </c>
      <c r="J37" s="774">
        <v>1599.4844000000001</v>
      </c>
      <c r="K37" s="774">
        <v>1601.4993999999999</v>
      </c>
      <c r="L37" s="774">
        <v>1603.7568000000001</v>
      </c>
      <c r="M37" s="774">
        <v>1606.2737999999999</v>
      </c>
      <c r="N37" s="774">
        <v>1608.1890000000001</v>
      </c>
      <c r="O37" s="775">
        <v>1610.5205000000001</v>
      </c>
      <c r="P37" s="780">
        <v>4.21741002127004E-3</v>
      </c>
      <c r="Q37" s="780">
        <v>1.5727653487707674E-2</v>
      </c>
      <c r="T37" s="1326"/>
    </row>
    <row r="38" spans="1:20" ht="25.5" x14ac:dyDescent="0.2">
      <c r="A38" s="1899" t="s">
        <v>108</v>
      </c>
      <c r="B38" s="287" t="s">
        <v>1237</v>
      </c>
      <c r="C38" s="771">
        <v>1183.1151</v>
      </c>
      <c r="D38" s="771">
        <v>1185.6467</v>
      </c>
      <c r="E38" s="771">
        <v>1184.9319</v>
      </c>
      <c r="F38" s="771">
        <v>1188.3438000000001</v>
      </c>
      <c r="G38" s="771">
        <v>1189.491</v>
      </c>
      <c r="H38" s="771">
        <v>1192.8569</v>
      </c>
      <c r="I38" s="771">
        <v>1194.5419999999999</v>
      </c>
      <c r="J38" s="771">
        <v>1196.3359</v>
      </c>
      <c r="K38" s="771">
        <v>1196.8853999999999</v>
      </c>
      <c r="L38" s="771">
        <v>1199.1212</v>
      </c>
      <c r="M38" s="771">
        <v>1201.7900999999999</v>
      </c>
      <c r="N38" s="771">
        <v>1205.0554</v>
      </c>
      <c r="O38" s="772">
        <v>1205.4812999999999</v>
      </c>
      <c r="P38" s="776">
        <v>5.3039676056097374E-3</v>
      </c>
      <c r="Q38" s="776">
        <v>1.8904500500416178E-2</v>
      </c>
      <c r="T38" s="1326"/>
    </row>
    <row r="39" spans="1:20" ht="25.5" x14ac:dyDescent="0.2">
      <c r="A39" s="1900"/>
      <c r="B39" s="290" t="s">
        <v>1580</v>
      </c>
      <c r="C39" s="306">
        <v>103.839</v>
      </c>
      <c r="D39" s="306">
        <v>104.1035</v>
      </c>
      <c r="E39" s="306">
        <v>104.30759999999999</v>
      </c>
      <c r="F39" s="306">
        <v>104.5343</v>
      </c>
      <c r="G39" s="306">
        <v>104.7381</v>
      </c>
      <c r="H39" s="306">
        <v>104.94629999999999</v>
      </c>
      <c r="I39" s="306">
        <v>105.0829</v>
      </c>
      <c r="J39" s="306">
        <v>105.1093</v>
      </c>
      <c r="K39" s="306">
        <v>105.4319</v>
      </c>
      <c r="L39" s="306">
        <v>105.833</v>
      </c>
      <c r="M39" s="306">
        <v>106.0137</v>
      </c>
      <c r="N39" s="306">
        <v>106.18129999999999</v>
      </c>
      <c r="O39" s="773">
        <v>106.40649999999999</v>
      </c>
      <c r="P39" s="777">
        <v>5.4189147052431256E-3</v>
      </c>
      <c r="Q39" s="777">
        <v>2.4725777405406404E-2</v>
      </c>
      <c r="T39" s="1326"/>
    </row>
    <row r="40" spans="1:20" ht="13.5" thickBot="1" x14ac:dyDescent="0.25">
      <c r="A40" s="1901" t="s">
        <v>108</v>
      </c>
      <c r="B40" s="288" t="s">
        <v>1581</v>
      </c>
      <c r="C40" s="774">
        <v>1445.4186999999999</v>
      </c>
      <c r="D40" s="774">
        <v>1446.0316</v>
      </c>
      <c r="E40" s="774">
        <v>1446.7719999999999</v>
      </c>
      <c r="F40" s="774">
        <v>1450.8969999999999</v>
      </c>
      <c r="G40" s="774">
        <v>1453.5060000000001</v>
      </c>
      <c r="H40" s="774">
        <v>1455.7357</v>
      </c>
      <c r="I40" s="774">
        <v>1457.6781000000001</v>
      </c>
      <c r="J40" s="774">
        <v>1460.1884</v>
      </c>
      <c r="K40" s="774">
        <v>1461.0177000000001</v>
      </c>
      <c r="L40" s="774">
        <v>1465.45</v>
      </c>
      <c r="M40" s="774">
        <v>1466.4811999999999</v>
      </c>
      <c r="N40" s="774">
        <v>1468.9761000000001</v>
      </c>
      <c r="O40" s="775">
        <v>1471.5939000000001</v>
      </c>
      <c r="P40" s="780">
        <v>4.1925005970862399E-3</v>
      </c>
      <c r="Q40" s="780">
        <v>1.8109078013173713E-2</v>
      </c>
      <c r="T40" s="1326"/>
    </row>
    <row r="41" spans="1:20" x14ac:dyDescent="0.2">
      <c r="A41" s="1899" t="s">
        <v>109</v>
      </c>
      <c r="B41" s="287" t="s">
        <v>1582</v>
      </c>
      <c r="C41" s="771">
        <v>516.12869999999998</v>
      </c>
      <c r="D41" s="771">
        <v>517.23130000000003</v>
      </c>
      <c r="E41" s="771">
        <v>518.27679999999998</v>
      </c>
      <c r="F41" s="771">
        <v>519.08780000000002</v>
      </c>
      <c r="G41" s="771">
        <v>520.13649999999996</v>
      </c>
      <c r="H41" s="771">
        <v>521.37379999999996</v>
      </c>
      <c r="I41" s="771">
        <v>522.40390000000002</v>
      </c>
      <c r="J41" s="771">
        <v>523.39430000000004</v>
      </c>
      <c r="K41" s="771">
        <v>524.4692</v>
      </c>
      <c r="L41" s="771">
        <v>525.51859999999999</v>
      </c>
      <c r="M41" s="771">
        <v>526.55999999999995</v>
      </c>
      <c r="N41" s="771">
        <v>528.26239999999996</v>
      </c>
      <c r="O41" s="772">
        <v>529.90920000000006</v>
      </c>
      <c r="P41" s="776">
        <v>8.3547946732999805E-3</v>
      </c>
      <c r="Q41" s="776">
        <v>2.6699735937955157E-2</v>
      </c>
      <c r="T41" s="1326"/>
    </row>
    <row r="42" spans="1:20" x14ac:dyDescent="0.2">
      <c r="A42" s="1904" t="s">
        <v>109</v>
      </c>
      <c r="B42" s="290" t="s">
        <v>1583</v>
      </c>
      <c r="C42" s="306">
        <v>379.54759999999999</v>
      </c>
      <c r="D42" s="306">
        <v>380.43130000000002</v>
      </c>
      <c r="E42" s="306">
        <v>381.05990000000003</v>
      </c>
      <c r="F42" s="306">
        <v>381.8236</v>
      </c>
      <c r="G42" s="306">
        <v>382.46969999999999</v>
      </c>
      <c r="H42" s="306">
        <v>382.81740000000002</v>
      </c>
      <c r="I42" s="306">
        <v>383.6037</v>
      </c>
      <c r="J42" s="306">
        <v>384.29680000000002</v>
      </c>
      <c r="K42" s="306">
        <v>384.77420000000001</v>
      </c>
      <c r="L42" s="306">
        <v>385.58600000000001</v>
      </c>
      <c r="M42" s="306">
        <v>385.96850000000001</v>
      </c>
      <c r="N42" s="306">
        <v>386.31819999999999</v>
      </c>
      <c r="O42" s="773">
        <v>386.74360000000001</v>
      </c>
      <c r="P42" s="777">
        <v>3.0021836892418349E-3</v>
      </c>
      <c r="Q42" s="777">
        <v>1.895941378630777E-2</v>
      </c>
      <c r="T42" s="1326"/>
    </row>
    <row r="43" spans="1:20" ht="25.5" x14ac:dyDescent="0.2">
      <c r="A43" s="1900" t="s">
        <v>109</v>
      </c>
      <c r="B43" s="290" t="s">
        <v>1584</v>
      </c>
      <c r="C43" s="306">
        <v>5901.2417999999998</v>
      </c>
      <c r="D43" s="306">
        <v>5914.1266999999998</v>
      </c>
      <c r="E43" s="306">
        <v>5924.7942000000003</v>
      </c>
      <c r="F43" s="306">
        <v>5937.0546999999997</v>
      </c>
      <c r="G43" s="306">
        <v>5947.1742999999997</v>
      </c>
      <c r="H43" s="306">
        <v>5952.5744999999997</v>
      </c>
      <c r="I43" s="306">
        <v>5963.7542000000003</v>
      </c>
      <c r="J43" s="306">
        <v>5974.3249999999998</v>
      </c>
      <c r="K43" s="306">
        <v>5982.4924000000001</v>
      </c>
      <c r="L43" s="306">
        <v>5995.0469999999996</v>
      </c>
      <c r="M43" s="306">
        <v>6001.0649000000003</v>
      </c>
      <c r="N43" s="306">
        <v>6006.4457000000002</v>
      </c>
      <c r="O43" s="773">
        <v>6011.9957000000004</v>
      </c>
      <c r="P43" s="777">
        <v>2.8271171185148053E-3</v>
      </c>
      <c r="Q43" s="777">
        <v>1.8767897292397105E-2</v>
      </c>
      <c r="T43" s="1326"/>
    </row>
    <row r="44" spans="1:20" ht="13.5" thickBot="1" x14ac:dyDescent="0.25">
      <c r="A44" s="1901" t="s">
        <v>109</v>
      </c>
      <c r="B44" s="288" t="s">
        <v>1245</v>
      </c>
      <c r="C44" s="774">
        <v>1568.4490000000001</v>
      </c>
      <c r="D44" s="774">
        <v>1570.7581</v>
      </c>
      <c r="E44" s="774">
        <v>1572.0336</v>
      </c>
      <c r="F44" s="774">
        <v>1574.8823</v>
      </c>
      <c r="G44" s="774">
        <v>1576.8984</v>
      </c>
      <c r="H44" s="774">
        <v>1578.5929000000001</v>
      </c>
      <c r="I44" s="774">
        <v>1580.6341</v>
      </c>
      <c r="J44" s="774">
        <v>1584.0536</v>
      </c>
      <c r="K44" s="774">
        <v>1586.2599</v>
      </c>
      <c r="L44" s="774">
        <v>1588.1880000000001</v>
      </c>
      <c r="M44" s="774">
        <v>1590.2030999999999</v>
      </c>
      <c r="N44" s="774">
        <v>1592.261</v>
      </c>
      <c r="O44" s="775">
        <v>1593.7093</v>
      </c>
      <c r="P44" s="780">
        <v>3.4764775958512988E-3</v>
      </c>
      <c r="Q44" s="780">
        <v>1.610527342616809E-2</v>
      </c>
      <c r="T44" s="1326"/>
    </row>
    <row r="45" spans="1:20" ht="25.5" customHeight="1" thickBot="1" x14ac:dyDescent="0.25">
      <c r="A45" s="636" t="s">
        <v>1054</v>
      </c>
      <c r="B45" s="292" t="s">
        <v>1585</v>
      </c>
      <c r="C45" s="781">
        <v>106.3062</v>
      </c>
      <c r="D45" s="781">
        <v>106.40349999999999</v>
      </c>
      <c r="E45" s="781">
        <v>106.4905</v>
      </c>
      <c r="F45" s="781">
        <v>106.5992</v>
      </c>
      <c r="G45" s="781">
        <v>106.6846</v>
      </c>
      <c r="H45" s="781">
        <v>106.75660000000001</v>
      </c>
      <c r="I45" s="781">
        <v>106.7912</v>
      </c>
      <c r="J45" s="781">
        <v>106.8378</v>
      </c>
      <c r="K45" s="781">
        <v>106.8873</v>
      </c>
      <c r="L45" s="781">
        <v>106.9674</v>
      </c>
      <c r="M45" s="781">
        <v>107.01519999999999</v>
      </c>
      <c r="N45" s="781">
        <v>107.071</v>
      </c>
      <c r="O45" s="782">
        <v>107.11750000000001</v>
      </c>
      <c r="P45" s="783">
        <v>1.4032312648527402E-3</v>
      </c>
      <c r="Q45" s="783">
        <v>7.6317279707110476E-3</v>
      </c>
      <c r="T45" s="1326"/>
    </row>
    <row r="46" spans="1:20" x14ac:dyDescent="0.2">
      <c r="A46" s="1907" t="s">
        <v>1055</v>
      </c>
      <c r="B46" s="610" t="s">
        <v>1586</v>
      </c>
      <c r="C46" s="771">
        <v>1024.8823</v>
      </c>
      <c r="D46" s="771">
        <v>1028.0657000000001</v>
      </c>
      <c r="E46" s="771">
        <v>1028.9843000000001</v>
      </c>
      <c r="F46" s="771">
        <v>1030.7701999999999</v>
      </c>
      <c r="G46" s="771">
        <v>1032.1778999999999</v>
      </c>
      <c r="H46" s="771">
        <v>1034.357</v>
      </c>
      <c r="I46" s="771">
        <v>1036.3169</v>
      </c>
      <c r="J46" s="771">
        <v>1037.9670000000001</v>
      </c>
      <c r="K46" s="771">
        <v>1044.1473000000001</v>
      </c>
      <c r="L46" s="771">
        <v>1048.1569999999999</v>
      </c>
      <c r="M46" s="771">
        <v>1050.0385000000001</v>
      </c>
      <c r="N46" s="771">
        <v>1051.5323000000001</v>
      </c>
      <c r="O46" s="772">
        <v>1053.4920999999999</v>
      </c>
      <c r="P46" s="776">
        <v>5.0899817489173963E-3</v>
      </c>
      <c r="Q46" s="776">
        <v>2.7915205482619762E-2</v>
      </c>
      <c r="T46" s="1326"/>
    </row>
    <row r="47" spans="1:20" ht="15" customHeight="1" x14ac:dyDescent="0.2">
      <c r="A47" s="1908"/>
      <c r="B47" s="290" t="s">
        <v>1587</v>
      </c>
      <c r="C47" s="306">
        <v>1422.3523</v>
      </c>
      <c r="D47" s="306">
        <v>1424.377</v>
      </c>
      <c r="E47" s="306">
        <v>1426.2029</v>
      </c>
      <c r="F47" s="306">
        <v>1428.4425000000001</v>
      </c>
      <c r="G47" s="306">
        <v>1430.7692</v>
      </c>
      <c r="H47" s="306">
        <v>1432.8590999999999</v>
      </c>
      <c r="I47" s="306">
        <v>1435.3334</v>
      </c>
      <c r="J47" s="306">
        <v>1437.7623000000001</v>
      </c>
      <c r="K47" s="306">
        <v>1439.6867999999999</v>
      </c>
      <c r="L47" s="306">
        <v>1441.7692999999999</v>
      </c>
      <c r="M47" s="306">
        <v>1444.0971</v>
      </c>
      <c r="N47" s="306">
        <v>1446.5029</v>
      </c>
      <c r="O47" s="773">
        <v>1448.6406999999999</v>
      </c>
      <c r="P47" s="778">
        <v>4.7659497257987078E-3</v>
      </c>
      <c r="Q47" s="778">
        <v>1.848234083777972E-2</v>
      </c>
      <c r="S47" s="1327"/>
      <c r="T47" s="1326"/>
    </row>
    <row r="48" spans="1:20" x14ac:dyDescent="0.2">
      <c r="A48" s="1908"/>
      <c r="B48" s="290" t="s">
        <v>1588</v>
      </c>
      <c r="C48" s="306">
        <v>1033.3372999999999</v>
      </c>
      <c r="D48" s="306">
        <v>1036.1401000000001</v>
      </c>
      <c r="E48" s="306">
        <v>1036.9604999999999</v>
      </c>
      <c r="F48" s="306">
        <v>1038.097</v>
      </c>
      <c r="G48" s="306">
        <v>1039.9693</v>
      </c>
      <c r="H48" s="306">
        <v>1041.0023000000001</v>
      </c>
      <c r="I48" s="306">
        <v>1043.1496</v>
      </c>
      <c r="J48" s="306">
        <v>1045.4684</v>
      </c>
      <c r="K48" s="306">
        <v>1047.77</v>
      </c>
      <c r="L48" s="306">
        <v>1049.1232</v>
      </c>
      <c r="M48" s="306">
        <v>1050.5724</v>
      </c>
      <c r="N48" s="306">
        <v>1052.1168</v>
      </c>
      <c r="O48" s="773">
        <v>1053.7131999999999</v>
      </c>
      <c r="P48" s="778">
        <v>4.3750819732133635E-3</v>
      </c>
      <c r="Q48" s="778">
        <v>1.97185372094862E-2</v>
      </c>
      <c r="S48" s="1327"/>
      <c r="T48" s="1326"/>
    </row>
    <row r="49" spans="1:20" ht="18.75" customHeight="1" thickBot="1" x14ac:dyDescent="0.25">
      <c r="A49" s="1909"/>
      <c r="B49" s="288" t="s">
        <v>1589</v>
      </c>
      <c r="C49" s="774">
        <v>1911.0715</v>
      </c>
      <c r="D49" s="774">
        <v>1912.5518999999999</v>
      </c>
      <c r="E49" s="774">
        <v>1915.9907000000001</v>
      </c>
      <c r="F49" s="774">
        <v>1919.3689999999999</v>
      </c>
      <c r="G49" s="774">
        <v>1922.2833000000001</v>
      </c>
      <c r="H49" s="774">
        <v>1926.1871000000001</v>
      </c>
      <c r="I49" s="774">
        <v>1930.4188999999999</v>
      </c>
      <c r="J49" s="774">
        <v>1934.9992</v>
      </c>
      <c r="K49" s="774">
        <v>1938.8416999999999</v>
      </c>
      <c r="L49" s="774">
        <v>1941.9630999999999</v>
      </c>
      <c r="M49" s="774">
        <v>1945.9929</v>
      </c>
      <c r="N49" s="774">
        <v>1949.4748999999999</v>
      </c>
      <c r="O49" s="775">
        <v>1952.9224999999999</v>
      </c>
      <c r="P49" s="779">
        <v>5.6434645951820399E-3</v>
      </c>
      <c r="Q49" s="779">
        <v>2.1899232969567011E-2</v>
      </c>
      <c r="S49" s="1327"/>
      <c r="T49" s="1326"/>
    </row>
    <row r="50" spans="1:20" x14ac:dyDescent="0.2">
      <c r="A50" s="1905" t="s">
        <v>1056</v>
      </c>
      <c r="B50" s="290" t="s">
        <v>1590</v>
      </c>
      <c r="C50" s="306">
        <v>1112.1687999999999</v>
      </c>
      <c r="D50" s="306">
        <v>1114.5336</v>
      </c>
      <c r="E50" s="306">
        <v>1115.2496000000001</v>
      </c>
      <c r="F50" s="306">
        <v>1117.2346</v>
      </c>
      <c r="G50" s="306">
        <v>1119.1967</v>
      </c>
      <c r="H50" s="306">
        <v>1121.4264000000001</v>
      </c>
      <c r="I50" s="306">
        <v>1123.8056999999999</v>
      </c>
      <c r="J50" s="306">
        <v>1125.9911</v>
      </c>
      <c r="K50" s="306">
        <v>1128.7886000000001</v>
      </c>
      <c r="L50" s="306">
        <v>1130.6895</v>
      </c>
      <c r="M50" s="306">
        <v>1132.1711</v>
      </c>
      <c r="N50" s="306">
        <v>1133.3462999999999</v>
      </c>
      <c r="O50" s="773">
        <v>1135.1117999999999</v>
      </c>
      <c r="P50" s="778">
        <v>3.9111533272396621E-3</v>
      </c>
      <c r="Q50" s="778">
        <v>2.0629062782556017E-2</v>
      </c>
      <c r="S50" s="1327"/>
      <c r="T50" s="1326"/>
    </row>
    <row r="51" spans="1:20" x14ac:dyDescent="0.2">
      <c r="A51" s="1905"/>
      <c r="B51" s="290" t="s">
        <v>1591</v>
      </c>
      <c r="C51" s="306">
        <v>678.60910000000001</v>
      </c>
      <c r="D51" s="306">
        <v>680.13779999999997</v>
      </c>
      <c r="E51" s="306">
        <v>681.70209999999997</v>
      </c>
      <c r="F51" s="306">
        <v>682.9126</v>
      </c>
      <c r="G51" s="306">
        <v>684.25279999999998</v>
      </c>
      <c r="H51" s="306">
        <v>685.56349999999998</v>
      </c>
      <c r="I51" s="306">
        <v>686.66179999999997</v>
      </c>
      <c r="J51" s="306">
        <v>688.154</v>
      </c>
      <c r="K51" s="306">
        <v>689.43219999999997</v>
      </c>
      <c r="L51" s="306">
        <v>690.82510000000002</v>
      </c>
      <c r="M51" s="306">
        <v>691.44100000000003</v>
      </c>
      <c r="N51" s="306">
        <v>692.06920000000002</v>
      </c>
      <c r="O51" s="773">
        <v>693.03830000000005</v>
      </c>
      <c r="P51" s="778">
        <v>3.2037052504317355E-3</v>
      </c>
      <c r="Q51" s="778">
        <v>2.1262903783636319E-2</v>
      </c>
      <c r="S51" s="1327"/>
      <c r="T51" s="1326"/>
    </row>
    <row r="52" spans="1:20" ht="13.5" thickBot="1" x14ac:dyDescent="0.25">
      <c r="A52" s="1906"/>
      <c r="B52" s="288" t="s">
        <v>1253</v>
      </c>
      <c r="C52" s="774">
        <v>615.76589999999999</v>
      </c>
      <c r="D52" s="774">
        <v>617.08190000000002</v>
      </c>
      <c r="E52" s="774">
        <v>618.35440000000006</v>
      </c>
      <c r="F52" s="774">
        <v>619.44510000000002</v>
      </c>
      <c r="G52" s="774">
        <v>620.51660000000004</v>
      </c>
      <c r="H52" s="774">
        <v>621.82410000000004</v>
      </c>
      <c r="I52" s="774">
        <v>623.13850000000002</v>
      </c>
      <c r="J52" s="774">
        <v>624.71609999999998</v>
      </c>
      <c r="K52" s="774">
        <v>625.4941</v>
      </c>
      <c r="L52" s="774">
        <v>626.53</v>
      </c>
      <c r="M52" s="774">
        <v>627.56579999999997</v>
      </c>
      <c r="N52" s="774">
        <v>628.61249999999995</v>
      </c>
      <c r="O52" s="775">
        <v>629.63480000000004</v>
      </c>
      <c r="P52" s="779">
        <v>4.9555488164973243E-3</v>
      </c>
      <c r="Q52" s="779">
        <v>2.2523007526074525E-2</v>
      </c>
      <c r="S52" s="1327"/>
      <c r="T52" s="1326"/>
    </row>
    <row r="53" spans="1:20" x14ac:dyDescent="0.2">
      <c r="A53" s="180" t="s">
        <v>849</v>
      </c>
    </row>
    <row r="54" spans="1:20" x14ac:dyDescent="0.2">
      <c r="A54" s="1323"/>
    </row>
    <row r="55" spans="1:20" x14ac:dyDescent="0.2">
      <c r="A55" s="1896" t="s">
        <v>1763</v>
      </c>
      <c r="B55" s="1896"/>
      <c r="C55" s="1896"/>
      <c r="D55" s="1896"/>
      <c r="E55" s="1896"/>
      <c r="F55" s="1896"/>
      <c r="G55" s="1896"/>
      <c r="H55" s="1896"/>
      <c r="I55" s="1896"/>
      <c r="J55" s="1896"/>
      <c r="K55" s="1896"/>
      <c r="L55" s="1896"/>
      <c r="M55" s="1896"/>
      <c r="N55" s="1896"/>
      <c r="O55" s="1896"/>
      <c r="P55" s="1896"/>
      <c r="Q55" s="1896"/>
    </row>
    <row r="56" spans="1:20" x14ac:dyDescent="0.2">
      <c r="A56" s="1897" t="s">
        <v>1962</v>
      </c>
      <c r="B56" s="1897"/>
      <c r="C56" s="1897"/>
      <c r="D56" s="1897"/>
      <c r="E56" s="1897"/>
      <c r="F56" s="1897"/>
      <c r="G56" s="1897"/>
      <c r="H56" s="1897"/>
      <c r="I56" s="1897"/>
      <c r="J56" s="1897"/>
      <c r="K56" s="1897"/>
      <c r="L56" s="1897"/>
      <c r="M56" s="1897"/>
      <c r="N56" s="1897"/>
      <c r="O56" s="1897"/>
      <c r="P56" s="1897"/>
      <c r="Q56" s="1897"/>
    </row>
    <row r="57" spans="1:20" ht="15.75" customHeight="1" x14ac:dyDescent="0.2">
      <c r="A57" s="1898" t="s">
        <v>1067</v>
      </c>
      <c r="B57" s="1898"/>
      <c r="C57" s="1898"/>
      <c r="D57" s="1898"/>
      <c r="E57" s="1898"/>
      <c r="F57" s="1898"/>
      <c r="G57" s="1898"/>
      <c r="H57" s="1898"/>
      <c r="I57" s="1898"/>
      <c r="J57" s="1898"/>
      <c r="K57" s="1898"/>
      <c r="L57" s="1898"/>
      <c r="M57" s="1898"/>
      <c r="N57" s="1898"/>
      <c r="O57" s="1898"/>
      <c r="P57" s="1898"/>
      <c r="Q57" s="1898"/>
    </row>
    <row r="58" spans="1:20" ht="6.75" customHeight="1" x14ac:dyDescent="0.2">
      <c r="A58" s="1325"/>
      <c r="B58" s="1325"/>
      <c r="C58" s="1325"/>
      <c r="D58" s="1325"/>
      <c r="E58" s="1325"/>
      <c r="F58" s="1325"/>
      <c r="G58" s="1325"/>
      <c r="H58" s="1325"/>
      <c r="I58" s="1325"/>
      <c r="J58" s="1325"/>
      <c r="K58" s="1325"/>
      <c r="L58" s="1325"/>
      <c r="M58" s="1325"/>
      <c r="N58" s="1325"/>
      <c r="O58" s="1325"/>
      <c r="P58" s="1325"/>
      <c r="Q58" s="1325"/>
    </row>
    <row r="59" spans="1:20" ht="26.25" customHeight="1" thickBot="1" x14ac:dyDescent="0.25">
      <c r="A59" s="490" t="s">
        <v>473</v>
      </c>
      <c r="B59" s="490" t="s">
        <v>500</v>
      </c>
      <c r="C59" s="491">
        <v>43465</v>
      </c>
      <c r="D59" s="491">
        <v>43496</v>
      </c>
      <c r="E59" s="491">
        <v>43524</v>
      </c>
      <c r="F59" s="491">
        <v>43555</v>
      </c>
      <c r="G59" s="491">
        <v>43585</v>
      </c>
      <c r="H59" s="491">
        <v>43616</v>
      </c>
      <c r="I59" s="491">
        <v>43646</v>
      </c>
      <c r="J59" s="491">
        <v>43676</v>
      </c>
      <c r="K59" s="491">
        <v>43708</v>
      </c>
      <c r="L59" s="491">
        <v>43738</v>
      </c>
      <c r="M59" s="491">
        <v>43769</v>
      </c>
      <c r="N59" s="491">
        <v>43799</v>
      </c>
      <c r="O59" s="491">
        <v>43830</v>
      </c>
      <c r="P59" s="493" t="s">
        <v>1064</v>
      </c>
      <c r="Q59" s="494" t="s">
        <v>1065</v>
      </c>
    </row>
    <row r="60" spans="1:20" ht="25.5" customHeight="1" thickBot="1" x14ac:dyDescent="0.25">
      <c r="A60" s="637" t="s">
        <v>109</v>
      </c>
      <c r="B60" s="296" t="s">
        <v>1592</v>
      </c>
      <c r="C60" s="784">
        <v>893.08720000000005</v>
      </c>
      <c r="D60" s="784">
        <v>893.51279999999997</v>
      </c>
      <c r="E60" s="784">
        <v>893.81500000000005</v>
      </c>
      <c r="F60" s="784">
        <v>893.60389999999995</v>
      </c>
      <c r="G60" s="784">
        <v>894.22739999999999</v>
      </c>
      <c r="H60" s="784">
        <v>892.53539999999998</v>
      </c>
      <c r="I60" s="784">
        <v>893.14639999999997</v>
      </c>
      <c r="J60" s="784">
        <v>893.27530000000002</v>
      </c>
      <c r="K60" s="784">
        <v>893.22199999999998</v>
      </c>
      <c r="L60" s="784">
        <v>893.45090000000005</v>
      </c>
      <c r="M60" s="784">
        <v>892.07449999999994</v>
      </c>
      <c r="N60" s="784">
        <v>890.82429999999999</v>
      </c>
      <c r="O60" s="784">
        <v>889.0752</v>
      </c>
      <c r="P60" s="785">
        <v>-4.8975271052948193E-3</v>
      </c>
      <c r="Q60" s="740">
        <v>-4.4922825005218499E-3</v>
      </c>
    </row>
    <row r="61" spans="1:20" ht="3" customHeight="1" x14ac:dyDescent="0.2">
      <c r="A61" s="1328"/>
      <c r="B61" s="1329"/>
      <c r="C61" s="1330"/>
      <c r="D61" s="1330"/>
      <c r="E61" s="1330"/>
      <c r="F61" s="1330"/>
      <c r="G61" s="1330"/>
      <c r="H61" s="1330"/>
      <c r="I61" s="1330"/>
      <c r="J61" s="1330"/>
      <c r="K61" s="1330"/>
      <c r="L61" s="1330"/>
      <c r="M61" s="1330"/>
      <c r="N61" s="1330"/>
      <c r="O61" s="1330"/>
      <c r="P61" s="1331"/>
      <c r="Q61" s="1331"/>
    </row>
    <row r="62" spans="1:20" x14ac:dyDescent="0.2">
      <c r="A62" s="1323" t="s">
        <v>1066</v>
      </c>
      <c r="B62" s="1317"/>
      <c r="C62" s="1317"/>
      <c r="D62" s="1317"/>
      <c r="E62" s="1317"/>
      <c r="F62" s="1317"/>
      <c r="G62" s="1317"/>
      <c r="H62" s="1317"/>
      <c r="I62" s="1317"/>
      <c r="J62" s="1317"/>
      <c r="K62" s="1317"/>
      <c r="L62" s="1317"/>
      <c r="M62" s="1317"/>
      <c r="N62" s="1317"/>
      <c r="O62" s="1317"/>
      <c r="P62" s="1317"/>
      <c r="Q62" s="1317"/>
    </row>
    <row r="63" spans="1:20" x14ac:dyDescent="0.2">
      <c r="A63" s="1323"/>
    </row>
    <row r="64" spans="1:20" x14ac:dyDescent="0.2">
      <c r="A64" s="1323"/>
    </row>
    <row r="65" spans="1:5" x14ac:dyDescent="0.2">
      <c r="A65" s="1323"/>
    </row>
    <row r="66" spans="1:5" x14ac:dyDescent="0.2">
      <c r="A66" s="1323"/>
    </row>
    <row r="67" spans="1:5" x14ac:dyDescent="0.2">
      <c r="A67" s="1332"/>
      <c r="B67" s="1333"/>
      <c r="C67" s="1333"/>
      <c r="D67" s="1333"/>
      <c r="E67" s="1333"/>
    </row>
    <row r="68" spans="1:5" x14ac:dyDescent="0.2">
      <c r="A68" s="1332"/>
      <c r="B68" s="1333"/>
      <c r="C68" s="1333"/>
      <c r="D68" s="1333"/>
      <c r="E68" s="1333"/>
    </row>
    <row r="69" spans="1:5" x14ac:dyDescent="0.2">
      <c r="A69" s="1334"/>
      <c r="B69" s="1333"/>
      <c r="C69" s="1333"/>
      <c r="D69" s="1333"/>
      <c r="E69" s="1333"/>
    </row>
  </sheetData>
  <mergeCells count="21">
    <mergeCell ref="A27:Q27"/>
    <mergeCell ref="A28:Q28"/>
    <mergeCell ref="A55:Q55"/>
    <mergeCell ref="A56:Q56"/>
    <mergeCell ref="A57:Q57"/>
    <mergeCell ref="A31:A33"/>
    <mergeCell ref="A34:A37"/>
    <mergeCell ref="A38:A40"/>
    <mergeCell ref="A41:A44"/>
    <mergeCell ref="A50:A52"/>
    <mergeCell ref="A46:A49"/>
    <mergeCell ref="A13:A17"/>
    <mergeCell ref="A19:A21"/>
    <mergeCell ref="A22:A23"/>
    <mergeCell ref="A26:Q26"/>
    <mergeCell ref="A10:A12"/>
    <mergeCell ref="A1:Q1"/>
    <mergeCell ref="A2:Q2"/>
    <mergeCell ref="A3:Q3"/>
    <mergeCell ref="A6:A7"/>
    <mergeCell ref="A8:A9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L26"/>
  <sheetViews>
    <sheetView workbookViewId="0">
      <selection activeCell="H37" sqref="H37"/>
    </sheetView>
  </sheetViews>
  <sheetFormatPr baseColWidth="10" defaultRowHeight="15" x14ac:dyDescent="0.25"/>
  <cols>
    <col min="1" max="1" width="1.140625" style="521" customWidth="1"/>
    <col min="2" max="2" width="32.85546875" style="521" customWidth="1"/>
    <col min="3" max="4" width="12.7109375" style="521" bestFit="1" customWidth="1"/>
    <col min="5" max="6" width="13.85546875" style="521" bestFit="1" customWidth="1"/>
    <col min="7" max="7" width="14.28515625" style="521" bestFit="1" customWidth="1"/>
    <col min="8" max="9" width="13.85546875" style="521" bestFit="1" customWidth="1"/>
    <col min="10" max="10" width="12.5703125" style="521" customWidth="1"/>
    <col min="11" max="11" width="14.85546875" style="521" customWidth="1"/>
    <col min="12" max="12" width="12.7109375" style="521" customWidth="1"/>
    <col min="13" max="16384" width="11.42578125" style="521"/>
  </cols>
  <sheetData>
    <row r="1" spans="2:12" ht="15.75" thickBot="1" x14ac:dyDescent="0.3"/>
    <row r="2" spans="2:12" ht="15.75" x14ac:dyDescent="0.25">
      <c r="B2" s="1910" t="s">
        <v>1519</v>
      </c>
      <c r="C2" s="1911"/>
      <c r="D2" s="1911"/>
      <c r="E2" s="1911"/>
      <c r="F2" s="1911"/>
      <c r="G2" s="1911"/>
      <c r="H2" s="1911"/>
      <c r="I2" s="1911"/>
      <c r="J2" s="1911"/>
      <c r="K2" s="1911"/>
      <c r="L2" s="1912"/>
    </row>
    <row r="3" spans="2:12" ht="15.75" x14ac:dyDescent="0.25">
      <c r="B3" s="1913" t="s">
        <v>1764</v>
      </c>
      <c r="C3" s="1914"/>
      <c r="D3" s="1914"/>
      <c r="E3" s="1914"/>
      <c r="F3" s="1914"/>
      <c r="G3" s="1914"/>
      <c r="H3" s="1914"/>
      <c r="I3" s="1914"/>
      <c r="J3" s="1914"/>
      <c r="K3" s="1914"/>
      <c r="L3" s="1915"/>
    </row>
    <row r="4" spans="2:12" ht="16.5" thickBot="1" x14ac:dyDescent="0.3">
      <c r="B4" s="1916" t="s">
        <v>1520</v>
      </c>
      <c r="C4" s="1917"/>
      <c r="D4" s="1917"/>
      <c r="E4" s="1917"/>
      <c r="F4" s="1917"/>
      <c r="G4" s="1917"/>
      <c r="H4" s="1917"/>
      <c r="I4" s="1917"/>
      <c r="J4" s="1917"/>
      <c r="K4" s="1917"/>
      <c r="L4" s="1918"/>
    </row>
    <row r="5" spans="2:12" ht="4.5" customHeight="1" thickBot="1" x14ac:dyDescent="0.3">
      <c r="B5" s="632"/>
      <c r="C5" s="633"/>
      <c r="D5" s="633"/>
      <c r="E5" s="633"/>
      <c r="F5" s="633"/>
      <c r="G5" s="633"/>
      <c r="H5" s="633"/>
      <c r="I5" s="633"/>
      <c r="J5" s="633"/>
      <c r="K5" s="633"/>
      <c r="L5" s="634"/>
    </row>
    <row r="6" spans="2:12" ht="28.5" customHeight="1" thickBot="1" x14ac:dyDescent="0.3">
      <c r="B6" s="786" t="s">
        <v>1508</v>
      </c>
      <c r="C6" s="810">
        <v>43451</v>
      </c>
      <c r="D6" s="811">
        <v>43541</v>
      </c>
      <c r="E6" s="811">
        <v>43633</v>
      </c>
      <c r="F6" s="811">
        <v>43725</v>
      </c>
      <c r="G6" s="811">
        <v>43759</v>
      </c>
      <c r="H6" s="811">
        <v>43786</v>
      </c>
      <c r="I6" s="812">
        <v>43816</v>
      </c>
      <c r="J6" s="787" t="s">
        <v>1521</v>
      </c>
      <c r="K6" s="788" t="s">
        <v>1522</v>
      </c>
      <c r="L6" s="789" t="s">
        <v>1523</v>
      </c>
    </row>
    <row r="7" spans="2:12" x14ac:dyDescent="0.25">
      <c r="B7" s="795" t="s">
        <v>1509</v>
      </c>
      <c r="C7" s="796">
        <v>622124.72</v>
      </c>
      <c r="D7" s="796">
        <v>492111.30000000005</v>
      </c>
      <c r="E7" s="796">
        <v>1034203.64</v>
      </c>
      <c r="F7" s="796">
        <v>0</v>
      </c>
      <c r="G7" s="796">
        <v>0</v>
      </c>
      <c r="H7" s="796">
        <v>0</v>
      </c>
      <c r="I7" s="796">
        <v>491239.85</v>
      </c>
      <c r="J7" s="1062">
        <v>1</v>
      </c>
      <c r="K7" s="1062">
        <v>1</v>
      </c>
      <c r="L7" s="797">
        <v>-0.21038365104669043</v>
      </c>
    </row>
    <row r="8" spans="2:12" x14ac:dyDescent="0.25">
      <c r="B8" s="798" t="s">
        <v>370</v>
      </c>
      <c r="C8" s="790">
        <v>6.3514287018558071E-3</v>
      </c>
      <c r="D8" s="790">
        <v>4.7242000680545971E-3</v>
      </c>
      <c r="E8" s="790">
        <v>1.0039058678250161E-2</v>
      </c>
      <c r="F8" s="790">
        <v>0</v>
      </c>
      <c r="G8" s="790">
        <v>0</v>
      </c>
      <c r="H8" s="790">
        <v>0</v>
      </c>
      <c r="I8" s="813">
        <v>5.4338959665976979E-3</v>
      </c>
      <c r="J8" s="799"/>
      <c r="K8" s="800"/>
      <c r="L8" s="800"/>
    </row>
    <row r="9" spans="2:12" x14ac:dyDescent="0.25">
      <c r="B9" s="798" t="s">
        <v>1510</v>
      </c>
      <c r="C9" s="801">
        <v>24333800.670000006</v>
      </c>
      <c r="D9" s="801">
        <v>24877201.780000001</v>
      </c>
      <c r="E9" s="801">
        <v>22712889.670000002</v>
      </c>
      <c r="F9" s="801">
        <v>20299784.399999999</v>
      </c>
      <c r="G9" s="801">
        <v>20328561.690000001</v>
      </c>
      <c r="H9" s="801">
        <v>19574764.129999999</v>
      </c>
      <c r="I9" s="801">
        <v>19423839.600000001</v>
      </c>
      <c r="J9" s="800">
        <v>-7.7101582934883351E-3</v>
      </c>
      <c r="K9" s="800">
        <v>-4.3150448435304418E-2</v>
      </c>
      <c r="L9" s="800">
        <v>-0.20177534683487661</v>
      </c>
    </row>
    <row r="10" spans="2:12" x14ac:dyDescent="0.25">
      <c r="B10" s="798" t="s">
        <v>370</v>
      </c>
      <c r="C10" s="790">
        <v>0.24842992897095634</v>
      </c>
      <c r="D10" s="790">
        <v>0.23881767872853954</v>
      </c>
      <c r="E10" s="790">
        <v>0.22047498512938121</v>
      </c>
      <c r="F10" s="790">
        <v>0.20302258333719481</v>
      </c>
      <c r="G10" s="790">
        <v>0.19963326397023293</v>
      </c>
      <c r="H10" s="790">
        <v>0.20763368460484755</v>
      </c>
      <c r="I10" s="813">
        <v>0.2148586350604102</v>
      </c>
      <c r="J10" s="800"/>
      <c r="K10" s="800"/>
      <c r="L10" s="800"/>
    </row>
    <row r="11" spans="2:12" x14ac:dyDescent="0.25">
      <c r="B11" s="798" t="s">
        <v>1511</v>
      </c>
      <c r="C11" s="801">
        <v>5025560</v>
      </c>
      <c r="D11" s="801">
        <v>3755489.5</v>
      </c>
      <c r="E11" s="801">
        <v>3820673</v>
      </c>
      <c r="F11" s="801">
        <v>3553195.5</v>
      </c>
      <c r="G11" s="801">
        <v>2972446.5</v>
      </c>
      <c r="H11" s="801">
        <v>2931958</v>
      </c>
      <c r="I11" s="801">
        <v>3003746</v>
      </c>
      <c r="J11" s="800">
        <v>2.4484661785741813E-2</v>
      </c>
      <c r="K11" s="800">
        <v>-0.15463531348049944</v>
      </c>
      <c r="L11" s="800">
        <v>-0.4023062106511513</v>
      </c>
    </row>
    <row r="12" spans="2:12" x14ac:dyDescent="0.25">
      <c r="B12" s="798" t="s">
        <v>370</v>
      </c>
      <c r="C12" s="790">
        <v>5.1307213812205488E-2</v>
      </c>
      <c r="D12" s="790">
        <v>3.6052177122285797E-2</v>
      </c>
      <c r="E12" s="790">
        <v>3.7087435156780223E-2</v>
      </c>
      <c r="F12" s="790">
        <v>3.5536285277596134E-2</v>
      </c>
      <c r="G12" s="790">
        <v>2.9190417198271291E-2</v>
      </c>
      <c r="H12" s="790">
        <v>3.1099901822758753E-2</v>
      </c>
      <c r="I12" s="813">
        <v>3.3226219888480076E-2</v>
      </c>
      <c r="J12" s="800"/>
      <c r="K12" s="800"/>
      <c r="L12" s="800"/>
    </row>
    <row r="13" spans="2:12" x14ac:dyDescent="0.25">
      <c r="B13" s="798" t="s">
        <v>1512</v>
      </c>
      <c r="C13" s="801">
        <v>9748031.5099999998</v>
      </c>
      <c r="D13" s="801">
        <v>7981253.4100000001</v>
      </c>
      <c r="E13" s="801">
        <v>7982282.1200000001</v>
      </c>
      <c r="F13" s="801">
        <v>5674948.5</v>
      </c>
      <c r="G13" s="801">
        <v>5330385.6500000004</v>
      </c>
      <c r="H13" s="801">
        <v>5246276.93</v>
      </c>
      <c r="I13" s="801">
        <v>6460585.4400000004</v>
      </c>
      <c r="J13" s="800">
        <v>0.23146100104936718</v>
      </c>
      <c r="K13" s="800">
        <v>0.13843948363584277</v>
      </c>
      <c r="L13" s="800">
        <v>-0.33724204385547779</v>
      </c>
    </row>
    <row r="14" spans="2:12" x14ac:dyDescent="0.25">
      <c r="B14" s="798" t="s">
        <v>370</v>
      </c>
      <c r="C14" s="790">
        <v>9.952012053018694E-2</v>
      </c>
      <c r="D14" s="790">
        <v>7.6618923204329961E-2</v>
      </c>
      <c r="E14" s="790">
        <v>7.7484351717256664E-2</v>
      </c>
      <c r="F14" s="790">
        <v>5.6756401056926434E-2</v>
      </c>
      <c r="G14" s="790">
        <v>5.2346167021400894E-2</v>
      </c>
      <c r="H14" s="790">
        <v>5.5648374723650265E-2</v>
      </c>
      <c r="I14" s="813">
        <v>7.1464375628882346E-2</v>
      </c>
      <c r="J14" s="800"/>
      <c r="K14" s="800"/>
      <c r="L14" s="800"/>
    </row>
    <row r="15" spans="2:12" x14ac:dyDescent="0.25">
      <c r="B15" s="798" t="s">
        <v>1513</v>
      </c>
      <c r="C15" s="791">
        <v>4556300</v>
      </c>
      <c r="D15" s="801">
        <v>2379828</v>
      </c>
      <c r="E15" s="801">
        <v>1190352</v>
      </c>
      <c r="F15" s="801">
        <v>1198644</v>
      </c>
      <c r="G15" s="801">
        <v>0</v>
      </c>
      <c r="H15" s="801">
        <v>0</v>
      </c>
      <c r="I15" s="814">
        <v>0</v>
      </c>
      <c r="J15" s="800" t="s">
        <v>1060</v>
      </c>
      <c r="K15" s="800">
        <v>-1</v>
      </c>
      <c r="L15" s="800">
        <v>-1</v>
      </c>
    </row>
    <row r="16" spans="2:12" x14ac:dyDescent="0.25">
      <c r="B16" s="798" t="s">
        <v>370</v>
      </c>
      <c r="C16" s="790">
        <v>4.6516419720897144E-2</v>
      </c>
      <c r="D16" s="790">
        <v>2.2846017962924719E-2</v>
      </c>
      <c r="E16" s="790">
        <v>1.1554797443734036E-2</v>
      </c>
      <c r="F16" s="790">
        <v>1.1987900786849172E-2</v>
      </c>
      <c r="G16" s="790">
        <v>0</v>
      </c>
      <c r="H16" s="790">
        <v>0</v>
      </c>
      <c r="I16" s="813">
        <v>0</v>
      </c>
      <c r="J16" s="800"/>
      <c r="K16" s="800"/>
      <c r="L16" s="800"/>
    </row>
    <row r="17" spans="2:12" ht="26.25" x14ac:dyDescent="0.25">
      <c r="B17" s="802" t="s">
        <v>1514</v>
      </c>
      <c r="C17" s="791">
        <v>13366223.312308548</v>
      </c>
      <c r="D17" s="801">
        <v>12615057.03189934</v>
      </c>
      <c r="E17" s="801">
        <v>16065354.619999999</v>
      </c>
      <c r="F17" s="801">
        <v>17273565.350000001</v>
      </c>
      <c r="G17" s="801">
        <v>17208297.66</v>
      </c>
      <c r="H17" s="801">
        <v>14692342.25</v>
      </c>
      <c r="I17" s="801">
        <v>14893852.58</v>
      </c>
      <c r="J17" s="800">
        <v>1.3715330515119199E-2</v>
      </c>
      <c r="K17" s="800">
        <v>-0.13776616012860374</v>
      </c>
      <c r="L17" s="800">
        <v>0.11429026973421166</v>
      </c>
    </row>
    <row r="18" spans="2:12" x14ac:dyDescent="0.25">
      <c r="B18" s="798" t="s">
        <v>370</v>
      </c>
      <c r="C18" s="790">
        <v>0.1364591562624464</v>
      </c>
      <c r="D18" s="790">
        <v>0.12110279379606094</v>
      </c>
      <c r="E18" s="790">
        <v>0.1559470799358986</v>
      </c>
      <c r="F18" s="790">
        <v>0.17275670478553734</v>
      </c>
      <c r="G18" s="790">
        <v>0.16899122926768761</v>
      </c>
      <c r="H18" s="790">
        <v>0.15584479774995769</v>
      </c>
      <c r="I18" s="813">
        <v>0.16474975607447709</v>
      </c>
      <c r="J18" s="800"/>
      <c r="K18" s="800"/>
      <c r="L18" s="800"/>
    </row>
    <row r="19" spans="2:12" x14ac:dyDescent="0.25">
      <c r="B19" s="798" t="s">
        <v>1515</v>
      </c>
      <c r="C19" s="801">
        <v>5487586</v>
      </c>
      <c r="D19" s="801">
        <v>14945772.129999999</v>
      </c>
      <c r="E19" s="801">
        <v>13661502.74</v>
      </c>
      <c r="F19" s="801">
        <v>14336813</v>
      </c>
      <c r="G19" s="801">
        <v>17264255.23</v>
      </c>
      <c r="H19" s="801">
        <v>16541035.609999999</v>
      </c>
      <c r="I19" s="801">
        <v>16307040.939999999</v>
      </c>
      <c r="J19" s="800">
        <v>-1.4146313176336843E-2</v>
      </c>
      <c r="K19" s="800">
        <v>0.13742440108551318</v>
      </c>
      <c r="L19" s="800">
        <v>1.9716237595183017</v>
      </c>
    </row>
    <row r="20" spans="2:12" x14ac:dyDescent="0.25">
      <c r="B20" s="798" t="s">
        <v>370</v>
      </c>
      <c r="C20" s="790">
        <v>5.6024154166872044E-2</v>
      </c>
      <c r="D20" s="790">
        <v>0.14347733472829113</v>
      </c>
      <c r="E20" s="790">
        <v>0.1326127875936845</v>
      </c>
      <c r="F20" s="790">
        <v>0.14338560226690281</v>
      </c>
      <c r="G20" s="790">
        <v>0.16954075129060761</v>
      </c>
      <c r="H20" s="790">
        <v>0.17545428124064411</v>
      </c>
      <c r="I20" s="813">
        <v>0.18038187250283041</v>
      </c>
      <c r="J20" s="800"/>
      <c r="K20" s="800"/>
      <c r="L20" s="800"/>
    </row>
    <row r="21" spans="2:12" x14ac:dyDescent="0.25">
      <c r="B21" s="798" t="s">
        <v>1516</v>
      </c>
      <c r="C21" s="791">
        <v>32997857.670000006</v>
      </c>
      <c r="D21" s="801">
        <v>34439289.640000001</v>
      </c>
      <c r="E21" s="801">
        <v>34350274.710000001</v>
      </c>
      <c r="F21" s="801">
        <v>34247122.359999999</v>
      </c>
      <c r="G21" s="801">
        <v>34019987.219999999</v>
      </c>
      <c r="H21" s="801">
        <v>31986300.690000001</v>
      </c>
      <c r="I21" s="801">
        <v>26521128.620000001</v>
      </c>
      <c r="J21" s="800">
        <v>-0.17085977284358481</v>
      </c>
      <c r="K21" s="800">
        <v>-0.22559541379230785</v>
      </c>
      <c r="L21" s="800">
        <v>-0.19627725880787469</v>
      </c>
    </row>
    <row r="22" spans="2:12" x14ac:dyDescent="0.25">
      <c r="B22" s="798" t="s">
        <v>370</v>
      </c>
      <c r="C22" s="790">
        <v>0.33688347941710278</v>
      </c>
      <c r="D22" s="790">
        <v>0.33061239288965721</v>
      </c>
      <c r="E22" s="790">
        <v>0.33343957620155207</v>
      </c>
      <c r="F22" s="790">
        <v>0.34251296055105923</v>
      </c>
      <c r="G22" s="790">
        <v>0.33408763455680618</v>
      </c>
      <c r="H22" s="790">
        <v>0.3392854915153084</v>
      </c>
      <c r="I22" s="813">
        <v>0.29336596743492366</v>
      </c>
      <c r="J22" s="800"/>
      <c r="K22" s="800"/>
      <c r="L22" s="800"/>
    </row>
    <row r="23" spans="2:12" x14ac:dyDescent="0.25">
      <c r="B23" s="798" t="s">
        <v>1517</v>
      </c>
      <c r="C23" s="791">
        <v>1812874.88</v>
      </c>
      <c r="D23" s="801">
        <v>2682172.33</v>
      </c>
      <c r="E23" s="801">
        <v>2200456.85</v>
      </c>
      <c r="F23" s="801">
        <v>3403741.38</v>
      </c>
      <c r="G23" s="801">
        <v>4705597.29</v>
      </c>
      <c r="H23" s="801">
        <v>3302796.85</v>
      </c>
      <c r="I23" s="801">
        <v>3301447.89</v>
      </c>
      <c r="J23" s="800">
        <v>-4.0842960111214913E-4</v>
      </c>
      <c r="K23" s="800">
        <v>-3.0053249815354587E-2</v>
      </c>
      <c r="L23" s="800">
        <v>0.82111182984674613</v>
      </c>
    </row>
    <row r="24" spans="2:12" ht="15.75" thickBot="1" x14ac:dyDescent="0.3">
      <c r="B24" s="803" t="s">
        <v>370</v>
      </c>
      <c r="C24" s="792">
        <v>1.850809841747713E-2</v>
      </c>
      <c r="D24" s="792">
        <v>2.5748481499856143E-2</v>
      </c>
      <c r="E24" s="792">
        <v>2.1359928143462648E-2</v>
      </c>
      <c r="F24" s="792">
        <v>3.4041561937934103E-2</v>
      </c>
      <c r="G24" s="792">
        <v>4.6210536694993427E-2</v>
      </c>
      <c r="H24" s="792">
        <v>3.5033468342833309E-2</v>
      </c>
      <c r="I24" s="815">
        <v>3.6519277443398536E-2</v>
      </c>
      <c r="J24" s="804"/>
      <c r="K24" s="804"/>
      <c r="L24" s="804"/>
    </row>
    <row r="25" spans="2:12" ht="15.75" thickBot="1" x14ac:dyDescent="0.3">
      <c r="B25" s="805" t="s">
        <v>850</v>
      </c>
      <c r="C25" s="806">
        <v>97950358.762308553</v>
      </c>
      <c r="D25" s="806">
        <v>104168175.12189934</v>
      </c>
      <c r="E25" s="806">
        <v>103017989.34999999</v>
      </c>
      <c r="F25" s="806">
        <v>99987814.489999995</v>
      </c>
      <c r="G25" s="806">
        <v>101829531.24000001</v>
      </c>
      <c r="H25" s="806">
        <v>94275474.459999993</v>
      </c>
      <c r="I25" s="806">
        <v>90402880.920000002</v>
      </c>
      <c r="J25" s="807">
        <v>-4.1077422969036222E-2</v>
      </c>
      <c r="K25" s="807">
        <v>-9.586101685379475E-2</v>
      </c>
      <c r="L25" s="807">
        <v>-7.7054111262865863E-2</v>
      </c>
    </row>
    <row r="26" spans="2:12" ht="15.75" thickBot="1" x14ac:dyDescent="0.3">
      <c r="B26" s="808" t="s">
        <v>1518</v>
      </c>
      <c r="C26" s="793">
        <v>1</v>
      </c>
      <c r="D26" s="793">
        <v>1</v>
      </c>
      <c r="E26" s="793">
        <v>1</v>
      </c>
      <c r="F26" s="793">
        <v>1</v>
      </c>
      <c r="G26" s="793">
        <v>1</v>
      </c>
      <c r="H26" s="793">
        <v>1</v>
      </c>
      <c r="I26" s="794">
        <v>0.99999999999999989</v>
      </c>
      <c r="J26" s="809"/>
      <c r="K26" s="809"/>
      <c r="L26" s="809"/>
    </row>
  </sheetData>
  <mergeCells count="3">
    <mergeCell ref="B2:L2"/>
    <mergeCell ref="B3:L3"/>
    <mergeCell ref="B4:L4"/>
  </mergeCells>
  <pageMargins left="0.7" right="0.7" top="0.75" bottom="0.75" header="0.3" footer="0.3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0" tint="-0.14999847407452621"/>
  </sheetPr>
  <dimension ref="A1:U88"/>
  <sheetViews>
    <sheetView zoomScale="90" zoomScaleNormal="90" workbookViewId="0">
      <selection activeCell="B46" sqref="B46"/>
    </sheetView>
  </sheetViews>
  <sheetFormatPr baseColWidth="10" defaultColWidth="11.42578125" defaultRowHeight="15" x14ac:dyDescent="0.25"/>
  <cols>
    <col min="1" max="1" width="81.5703125" style="1316" customWidth="1"/>
    <col min="2" max="2" width="54.140625" style="1316" customWidth="1"/>
    <col min="3" max="3" width="19.28515625" style="1316" bestFit="1" customWidth="1"/>
    <col min="4" max="4" width="20.28515625" style="1316" customWidth="1"/>
    <col min="5" max="5" width="15.5703125" style="1316" bestFit="1" customWidth="1"/>
    <col min="6" max="6" width="15.140625" style="1316" bestFit="1" customWidth="1"/>
    <col min="7" max="7" width="12.85546875" style="1316" bestFit="1" customWidth="1"/>
    <col min="8" max="8" width="15.5703125" style="1316" bestFit="1" customWidth="1"/>
    <col min="9" max="9" width="48.5703125" style="1316" customWidth="1"/>
    <col min="10" max="10" width="13.42578125" style="1316" bestFit="1" customWidth="1"/>
    <col min="11" max="14" width="22.42578125" style="1316" bestFit="1" customWidth="1"/>
    <col min="15" max="15" width="11.42578125" style="1316"/>
    <col min="16" max="17" width="14.140625" style="1316" bestFit="1" customWidth="1"/>
    <col min="18" max="19" width="13.140625" style="1316" bestFit="1" customWidth="1"/>
    <col min="20" max="16384" width="11.42578125" style="1316"/>
  </cols>
  <sheetData>
    <row r="1" spans="1:21" ht="21.75" customHeight="1" x14ac:dyDescent="0.25">
      <c r="A1" s="1919" t="s">
        <v>490</v>
      </c>
      <c r="B1" s="1919"/>
      <c r="C1" s="1919"/>
      <c r="D1" s="1919"/>
      <c r="E1" s="1919"/>
      <c r="F1" s="1919"/>
      <c r="G1" s="1919"/>
      <c r="H1" s="1919"/>
    </row>
    <row r="2" spans="1:21" ht="15.75" x14ac:dyDescent="0.25">
      <c r="A2" s="1920" t="s">
        <v>1764</v>
      </c>
      <c r="B2" s="1920"/>
      <c r="C2" s="1920"/>
      <c r="D2" s="1920"/>
      <c r="E2" s="1920"/>
      <c r="F2" s="1920"/>
      <c r="G2" s="1920"/>
      <c r="H2" s="1920"/>
    </row>
    <row r="3" spans="1:21" ht="8.25" customHeight="1" x14ac:dyDescent="0.25">
      <c r="A3" s="1357"/>
      <c r="B3" s="1357"/>
      <c r="C3" s="1335"/>
      <c r="D3" s="1335"/>
      <c r="E3" s="1335"/>
      <c r="F3" s="1335"/>
      <c r="G3" s="1335"/>
      <c r="H3" s="1335"/>
    </row>
    <row r="4" spans="1:21" ht="15.75" thickBot="1" x14ac:dyDescent="0.3">
      <c r="A4" s="1921" t="s">
        <v>473</v>
      </c>
      <c r="B4" s="1922" t="s">
        <v>474</v>
      </c>
      <c r="C4" s="1922" t="s">
        <v>1505</v>
      </c>
      <c r="D4" s="1922" t="s">
        <v>475</v>
      </c>
      <c r="E4" s="1923" t="s">
        <v>476</v>
      </c>
      <c r="F4" s="1923"/>
      <c r="G4" s="1923"/>
      <c r="H4" s="1923"/>
      <c r="J4" s="1336"/>
      <c r="K4" s="1336"/>
      <c r="L4" s="1336"/>
      <c r="M4" s="1336"/>
      <c r="N4" s="1336"/>
      <c r="O4" s="1336"/>
      <c r="P4" s="1319"/>
      <c r="Q4" s="1319"/>
      <c r="R4" s="1319"/>
      <c r="S4" s="1319"/>
      <c r="T4" s="1319"/>
      <c r="U4" s="1336"/>
    </row>
    <row r="5" spans="1:21" x14ac:dyDescent="0.25">
      <c r="A5" s="1921"/>
      <c r="B5" s="1922"/>
      <c r="C5" s="1922"/>
      <c r="D5" s="1922"/>
      <c r="E5" s="495" t="s">
        <v>477</v>
      </c>
      <c r="F5" s="495" t="s">
        <v>478</v>
      </c>
      <c r="G5" s="495" t="s">
        <v>479</v>
      </c>
      <c r="H5" s="495" t="s">
        <v>480</v>
      </c>
      <c r="P5" s="1319"/>
      <c r="Q5" s="1319"/>
      <c r="R5" s="1319"/>
      <c r="S5" s="1319"/>
      <c r="T5" s="1319"/>
      <c r="U5" s="1336"/>
    </row>
    <row r="6" spans="1:21" x14ac:dyDescent="0.25">
      <c r="A6" s="1924" t="s">
        <v>1011</v>
      </c>
      <c r="B6" s="1924"/>
      <c r="C6" s="1924"/>
      <c r="D6" s="1924"/>
      <c r="E6" s="1924"/>
      <c r="F6" s="1924"/>
      <c r="G6" s="1924"/>
      <c r="H6" s="1924"/>
      <c r="I6" s="1337"/>
      <c r="J6" s="1319"/>
      <c r="K6" s="1319"/>
      <c r="L6" s="1319"/>
      <c r="M6" s="1319"/>
      <c r="N6" s="1319"/>
      <c r="O6" s="1336"/>
      <c r="P6" s="1319"/>
      <c r="Q6" s="1319"/>
      <c r="R6" s="1319"/>
      <c r="S6" s="1319"/>
      <c r="T6" s="1319"/>
      <c r="U6" s="1336"/>
    </row>
    <row r="7" spans="1:21" x14ac:dyDescent="0.25">
      <c r="A7" s="1358" t="s">
        <v>625</v>
      </c>
      <c r="B7" s="1359" t="s">
        <v>1609</v>
      </c>
      <c r="C7" s="1360">
        <v>638818360.39999998</v>
      </c>
      <c r="D7" s="1361">
        <v>5</v>
      </c>
      <c r="E7" s="1338">
        <v>0.10090500000000001</v>
      </c>
      <c r="F7" s="1338">
        <v>5.4310000000000004E-2</v>
      </c>
      <c r="G7" s="1338">
        <v>4.1971000000000008E-2</v>
      </c>
      <c r="H7" s="1339">
        <v>3.3600000000000005E-2</v>
      </c>
      <c r="I7" s="1362"/>
      <c r="J7" s="1362"/>
      <c r="K7" s="1340">
        <v>595770280.34000003</v>
      </c>
      <c r="L7" s="1340">
        <v>595770280.34000003</v>
      </c>
      <c r="M7" s="1340">
        <v>595770280.34000003</v>
      </c>
      <c r="N7" s="1340">
        <v>595770280.34000003</v>
      </c>
      <c r="O7" s="1336"/>
      <c r="P7" s="1336">
        <v>1.0337594372486817E-3</v>
      </c>
      <c r="Q7" s="1336">
        <v>1.0462704024314531E-3</v>
      </c>
      <c r="R7" s="1336">
        <v>1.6886395617516582E-3</v>
      </c>
      <c r="S7" s="1336">
        <v>1.7730354705729756E-3</v>
      </c>
      <c r="T7" s="1336"/>
      <c r="U7" s="1319"/>
    </row>
    <row r="8" spans="1:21" x14ac:dyDescent="0.25">
      <c r="A8" s="1933" t="s">
        <v>715</v>
      </c>
      <c r="B8" s="1363" t="s">
        <v>1277</v>
      </c>
      <c r="C8" s="1364">
        <v>603975790.33000004</v>
      </c>
      <c r="D8" s="1365">
        <v>4</v>
      </c>
      <c r="E8" s="1341">
        <v>4.3665000000000002E-2</v>
      </c>
      <c r="F8" s="1341">
        <v>3.9190000000000003E-2</v>
      </c>
      <c r="G8" s="1341">
        <v>3.6656000000000001E-2</v>
      </c>
      <c r="H8" s="1342">
        <v>3.492E-2</v>
      </c>
      <c r="I8" s="1362"/>
      <c r="J8" s="1362"/>
      <c r="K8" s="1340">
        <v>441790733.13999999</v>
      </c>
      <c r="L8" s="1340">
        <v>441790733.13999999</v>
      </c>
      <c r="M8" s="1340">
        <v>441790733.13999999</v>
      </c>
      <c r="N8" s="1340">
        <v>441790733.13999999</v>
      </c>
      <c r="O8" s="1336"/>
      <c r="P8" s="1336">
        <v>1.1061050891244884E-3</v>
      </c>
      <c r="Q8" s="1336">
        <v>1.0034216990661199E-3</v>
      </c>
      <c r="R8" s="1336">
        <v>1.1182126608318022E-3</v>
      </c>
      <c r="S8" s="1336">
        <v>1.4914859668334625E-3</v>
      </c>
      <c r="T8" s="1336"/>
      <c r="U8" s="1319"/>
    </row>
    <row r="9" spans="1:21" x14ac:dyDescent="0.25">
      <c r="A9" s="1934"/>
      <c r="B9" s="1366" t="s">
        <v>1251</v>
      </c>
      <c r="C9" s="1367">
        <v>567315007.71000004</v>
      </c>
      <c r="D9" s="1368">
        <v>3</v>
      </c>
      <c r="E9" s="1343">
        <v>3.5529999999999999E-2</v>
      </c>
      <c r="F9" s="1343">
        <v>3.6573000000000001E-2</v>
      </c>
      <c r="G9" s="1343">
        <v>3.8674E-2</v>
      </c>
      <c r="H9" s="1344">
        <v>3.5774000000000007E-2</v>
      </c>
      <c r="I9" s="1362"/>
      <c r="J9" s="1362"/>
      <c r="K9" s="1340">
        <v>557909821.70000005</v>
      </c>
      <c r="L9" s="1340">
        <v>557909821.70000005</v>
      </c>
      <c r="M9" s="1340">
        <v>557909821.70000005</v>
      </c>
      <c r="N9" s="1340">
        <v>557909821.70000005</v>
      </c>
      <c r="O9" s="1336"/>
      <c r="P9" s="1336">
        <v>1.179687752668507E-3</v>
      </c>
      <c r="Q9" s="1336">
        <v>1.575452383503428E-3</v>
      </c>
      <c r="R9" s="1336">
        <v>1.6749595130818504E-3</v>
      </c>
      <c r="S9" s="1336">
        <v>2.0330328437402644E-3</v>
      </c>
      <c r="T9" s="1336"/>
      <c r="U9" s="1319"/>
    </row>
    <row r="10" spans="1:21" x14ac:dyDescent="0.25">
      <c r="A10" s="1934"/>
      <c r="B10" s="1366" t="s">
        <v>1279</v>
      </c>
      <c r="C10" s="1367">
        <v>564739476.37</v>
      </c>
      <c r="D10" s="1368">
        <v>3</v>
      </c>
      <c r="E10" s="1343">
        <v>4.5819000000000006E-2</v>
      </c>
      <c r="F10" s="1343">
        <v>3.9521000000000001E-2</v>
      </c>
      <c r="G10" s="1343">
        <v>3.1973000000000001E-2</v>
      </c>
      <c r="H10" s="1344">
        <v>3.0096000000000001E-2</v>
      </c>
      <c r="I10" s="1362"/>
      <c r="J10" s="1362"/>
      <c r="K10" s="1340">
        <v>527297336.89999998</v>
      </c>
      <c r="L10" s="1340">
        <v>527297336.89999998</v>
      </c>
      <c r="M10" s="1340">
        <v>527297336.89999998</v>
      </c>
      <c r="N10" s="1340">
        <v>527297336.89999998</v>
      </c>
      <c r="O10" s="1336"/>
      <c r="P10" s="1336">
        <v>1.2486466717920286E-3</v>
      </c>
      <c r="Q10" s="1336">
        <v>2.3759535031132287E-3</v>
      </c>
      <c r="R10" s="1336">
        <v>1.7743979389380983E-3</v>
      </c>
      <c r="S10" s="1336">
        <v>1.8962463402776306E-3</v>
      </c>
      <c r="T10" s="1336"/>
      <c r="U10" s="1319"/>
    </row>
    <row r="11" spans="1:21" x14ac:dyDescent="0.25">
      <c r="A11" s="1935"/>
      <c r="B11" s="1369" t="s">
        <v>1103</v>
      </c>
      <c r="C11" s="1370">
        <v>1168070188.4000001</v>
      </c>
      <c r="D11" s="1371">
        <v>5</v>
      </c>
      <c r="E11" s="1345">
        <v>8.2826000000000011E-2</v>
      </c>
      <c r="F11" s="1345">
        <v>7.4440000000000006E-2</v>
      </c>
      <c r="G11" s="1345">
        <v>4.3148000000000006E-2</v>
      </c>
      <c r="H11" s="1346">
        <v>4.551800000000001E-2</v>
      </c>
      <c r="I11" s="1362"/>
      <c r="J11" s="1362"/>
      <c r="K11" s="1340"/>
      <c r="L11" s="1340"/>
      <c r="M11" s="1340"/>
      <c r="N11" s="1340"/>
      <c r="O11" s="1336"/>
      <c r="P11" s="1336"/>
      <c r="Q11" s="1336"/>
      <c r="R11" s="1336"/>
      <c r="S11" s="1336"/>
      <c r="T11" s="1336"/>
      <c r="U11" s="1319"/>
    </row>
    <row r="12" spans="1:21" x14ac:dyDescent="0.25">
      <c r="A12" s="1372" t="s">
        <v>626</v>
      </c>
      <c r="B12" s="1373" t="s">
        <v>1385</v>
      </c>
      <c r="C12" s="1360">
        <v>562857074.98000002</v>
      </c>
      <c r="D12" s="1361">
        <v>3</v>
      </c>
      <c r="E12" s="1338">
        <v>3.5399000000000007E-2</v>
      </c>
      <c r="F12" s="1338">
        <v>3.4139000000000003E-2</v>
      </c>
      <c r="G12" s="1338">
        <v>3.4233E-2</v>
      </c>
      <c r="H12" s="1347">
        <v>0</v>
      </c>
      <c r="I12" s="1362"/>
      <c r="J12" s="1362"/>
      <c r="K12" s="1340"/>
      <c r="L12" s="1340"/>
      <c r="M12" s="1340"/>
      <c r="N12" s="1340"/>
      <c r="O12" s="1336"/>
      <c r="P12" s="1336"/>
      <c r="Q12" s="1336"/>
      <c r="R12" s="1336"/>
      <c r="S12" s="1336"/>
      <c r="T12" s="1336"/>
      <c r="U12" s="1319"/>
    </row>
    <row r="13" spans="1:21" x14ac:dyDescent="0.25">
      <c r="A13" s="1933" t="s">
        <v>109</v>
      </c>
      <c r="B13" s="1363" t="s">
        <v>1254</v>
      </c>
      <c r="C13" s="1364">
        <v>519564639.27999997</v>
      </c>
      <c r="D13" s="1365">
        <v>3</v>
      </c>
      <c r="E13" s="1341">
        <v>1.7126000000000002E-2</v>
      </c>
      <c r="F13" s="1341">
        <v>2.0348000000000002E-2</v>
      </c>
      <c r="G13" s="1341">
        <v>2.0201E-2</v>
      </c>
      <c r="H13" s="1342">
        <v>1.6755000000000003E-2</v>
      </c>
      <c r="I13" s="1362"/>
      <c r="J13" s="1362"/>
      <c r="K13" s="1340">
        <v>530822589.73000002</v>
      </c>
      <c r="L13" s="1340">
        <v>530822589.73000002</v>
      </c>
      <c r="M13" s="1340">
        <v>530822589.73000002</v>
      </c>
      <c r="N13" s="1340">
        <v>530822589.73000002</v>
      </c>
      <c r="O13" s="1336"/>
      <c r="P13" s="1336">
        <v>4.8831242931459003E-4</v>
      </c>
      <c r="Q13" s="1336">
        <v>6.9456271319145871E-4</v>
      </c>
      <c r="R13" s="1336">
        <v>5.5322727462903695E-4</v>
      </c>
      <c r="S13" s="1336">
        <v>7.6268072127699468E-4</v>
      </c>
      <c r="T13" s="1336"/>
      <c r="U13" s="1319"/>
    </row>
    <row r="14" spans="1:21" x14ac:dyDescent="0.25">
      <c r="A14" s="1935"/>
      <c r="B14" s="1374" t="s">
        <v>1610</v>
      </c>
      <c r="C14" s="1370">
        <v>332641587.44999999</v>
      </c>
      <c r="D14" s="1371">
        <v>4</v>
      </c>
      <c r="E14" s="1345">
        <v>3.9692000000000005E-2</v>
      </c>
      <c r="F14" s="1345">
        <v>3.1182000000000005E-2</v>
      </c>
      <c r="G14" s="1345">
        <v>2.9344000000000002E-2</v>
      </c>
      <c r="H14" s="1346">
        <v>2.6007000000000002E-2</v>
      </c>
      <c r="I14" s="1362"/>
      <c r="J14" s="1362"/>
      <c r="K14" s="1340">
        <v>289774794.56</v>
      </c>
      <c r="L14" s="1340">
        <v>289774794.56</v>
      </c>
      <c r="M14" s="1340">
        <v>289774794.56</v>
      </c>
      <c r="N14" s="1340">
        <v>289774794.56</v>
      </c>
      <c r="O14" s="1336"/>
      <c r="P14" s="1336">
        <v>8.875743504596959E-4</v>
      </c>
      <c r="Q14" s="1336">
        <v>1.1893477180448296E-3</v>
      </c>
      <c r="R14" s="1336">
        <v>1.0087758361232001E-3</v>
      </c>
      <c r="S14" s="1336">
        <v>1.1747035941009241E-3</v>
      </c>
      <c r="T14" s="1336"/>
      <c r="U14" s="1319"/>
    </row>
    <row r="15" spans="1:21" x14ac:dyDescent="0.25">
      <c r="A15" s="1933" t="s">
        <v>854</v>
      </c>
      <c r="B15" s="1375" t="s">
        <v>621</v>
      </c>
      <c r="C15" s="1364">
        <v>233328078.44999999</v>
      </c>
      <c r="D15" s="1365">
        <v>4</v>
      </c>
      <c r="E15" s="1341">
        <v>2.0403000000000004E-2</v>
      </c>
      <c r="F15" s="1341">
        <v>1.9762000000000002E-2</v>
      </c>
      <c r="G15" s="1341">
        <v>1.8870000000000001E-2</v>
      </c>
      <c r="H15" s="1342">
        <v>1.7652999999999999E-2</v>
      </c>
      <c r="I15" s="1362"/>
      <c r="J15" s="1362"/>
      <c r="K15" s="1340">
        <v>316196737.49000001</v>
      </c>
      <c r="L15" s="1340">
        <v>316196737.49000001</v>
      </c>
      <c r="M15" s="1340">
        <v>316196737.49000001</v>
      </c>
      <c r="N15" s="1340">
        <v>316196737.49000001</v>
      </c>
      <c r="O15" s="1336"/>
      <c r="P15" s="1336">
        <v>4.4811441572336811E-4</v>
      </c>
      <c r="Q15" s="1336">
        <v>4.3844988449209614E-4</v>
      </c>
      <c r="R15" s="1336">
        <v>4.5352683643630872E-4</v>
      </c>
      <c r="S15" s="1336">
        <v>3.7612104247253448E-4</v>
      </c>
      <c r="T15" s="1336"/>
      <c r="U15" s="1319"/>
    </row>
    <row r="16" spans="1:21" x14ac:dyDescent="0.25">
      <c r="A16" s="1935"/>
      <c r="B16" s="1374" t="s">
        <v>1235</v>
      </c>
      <c r="C16" s="1370">
        <v>577454546.85000002</v>
      </c>
      <c r="D16" s="1371">
        <v>3</v>
      </c>
      <c r="E16" s="1345">
        <v>1.3041000000000001E-2</v>
      </c>
      <c r="F16" s="1345">
        <v>1.9352999999999999E-2</v>
      </c>
      <c r="G16" s="1345">
        <v>2.3302000000000003E-2</v>
      </c>
      <c r="H16" s="1346">
        <v>3.4444000000000002E-2</v>
      </c>
      <c r="I16" s="1362"/>
      <c r="J16" s="1362"/>
      <c r="K16" s="1340">
        <v>222282673.61000001</v>
      </c>
      <c r="L16" s="1340">
        <v>222282673.61000001</v>
      </c>
      <c r="M16" s="1340">
        <v>222282673.61000001</v>
      </c>
      <c r="N16" s="1340">
        <v>222282673.61000001</v>
      </c>
      <c r="O16" s="1336"/>
      <c r="P16" s="1336">
        <v>5.588231953959071E-4</v>
      </c>
      <c r="Q16" s="1336">
        <v>4.7753893282760542E-4</v>
      </c>
      <c r="R16" s="1336">
        <v>5.1105126007309077E-4</v>
      </c>
      <c r="S16" s="1336">
        <v>5.8547656553246876E-4</v>
      </c>
      <c r="T16" s="1336"/>
      <c r="U16" s="1319"/>
    </row>
    <row r="17" spans="1:21" x14ac:dyDescent="0.25">
      <c r="A17" s="1358" t="s">
        <v>1068</v>
      </c>
      <c r="B17" s="1376" t="s">
        <v>903</v>
      </c>
      <c r="C17" s="1360">
        <v>527555750.06999999</v>
      </c>
      <c r="D17" s="1361">
        <v>4</v>
      </c>
      <c r="E17" s="1338">
        <v>2.6163000000000002E-2</v>
      </c>
      <c r="F17" s="1338">
        <v>2.5672000000000004E-2</v>
      </c>
      <c r="G17" s="1338">
        <v>3.1191000000000003E-2</v>
      </c>
      <c r="H17" s="1347">
        <v>4.0488000000000003E-2</v>
      </c>
      <c r="I17" s="1362"/>
      <c r="J17" s="1362"/>
      <c r="K17" s="1340">
        <v>550196457.37</v>
      </c>
      <c r="L17" s="1340">
        <v>550196457.37</v>
      </c>
      <c r="M17" s="1340">
        <v>550196457.37</v>
      </c>
      <c r="N17" s="1340">
        <v>0</v>
      </c>
      <c r="O17" s="1336"/>
      <c r="P17" s="1336">
        <v>-9.1826530292554007E-5</v>
      </c>
      <c r="Q17" s="1336">
        <v>-8.148848416146214E-4</v>
      </c>
      <c r="R17" s="1336">
        <v>-2.3618226675540242E-4</v>
      </c>
      <c r="S17" s="1336">
        <v>0</v>
      </c>
      <c r="T17" s="1336"/>
      <c r="U17" s="1319"/>
    </row>
    <row r="18" spans="1:21" x14ac:dyDescent="0.25">
      <c r="A18" s="1933" t="s">
        <v>1054</v>
      </c>
      <c r="B18" s="1363" t="s">
        <v>1611</v>
      </c>
      <c r="C18" s="1364">
        <v>522946814.14999998</v>
      </c>
      <c r="D18" s="1365">
        <v>2</v>
      </c>
      <c r="E18" s="1341">
        <v>8.2779000000000005E-2</v>
      </c>
      <c r="F18" s="1341">
        <v>3.5319000000000003E-2</v>
      </c>
      <c r="G18" s="1341">
        <v>4.1304E-2</v>
      </c>
      <c r="H18" s="1342">
        <v>5.5445000000000001E-2</v>
      </c>
      <c r="I18" s="1362"/>
      <c r="J18" s="1362"/>
      <c r="K18" s="1340">
        <v>496087107.63</v>
      </c>
      <c r="L18" s="1340">
        <v>496087107.63</v>
      </c>
      <c r="M18" s="1340">
        <v>496087107.63</v>
      </c>
      <c r="N18" s="1340">
        <v>496087107.63</v>
      </c>
      <c r="O18" s="1336"/>
      <c r="P18" s="1336">
        <v>6.5069429298191732E-5</v>
      </c>
      <c r="Q18" s="1336">
        <v>1.0649460243480247E-3</v>
      </c>
      <c r="R18" s="1336">
        <v>1.0300103974656913E-3</v>
      </c>
      <c r="S18" s="1336">
        <v>-7.63973275507777E-4</v>
      </c>
      <c r="T18" s="1336"/>
      <c r="U18" s="1319"/>
    </row>
    <row r="19" spans="1:21" x14ac:dyDescent="0.25">
      <c r="A19" s="1934"/>
      <c r="B19" s="1366" t="s">
        <v>1612</v>
      </c>
      <c r="C19" s="1367">
        <v>1643574557.71</v>
      </c>
      <c r="D19" s="1368">
        <v>4</v>
      </c>
      <c r="E19" s="1343">
        <v>8.9233000000000007E-2</v>
      </c>
      <c r="F19" s="1343">
        <v>6.3485E-2</v>
      </c>
      <c r="G19" s="1343">
        <v>4.0792000000000002E-2</v>
      </c>
      <c r="H19" s="1344">
        <v>7.7301000000000009E-2</v>
      </c>
      <c r="I19" s="1362"/>
      <c r="J19" s="1362"/>
      <c r="K19" s="1340">
        <v>480935227.20999998</v>
      </c>
      <c r="L19" s="1340">
        <v>480935227.20999998</v>
      </c>
      <c r="M19" s="1340">
        <v>480935227.20999998</v>
      </c>
      <c r="N19" s="1340">
        <v>480935227.20999998</v>
      </c>
      <c r="O19" s="1336"/>
      <c r="P19" s="1336">
        <v>1.7798861199623569E-3</v>
      </c>
      <c r="Q19" s="1336">
        <v>1.9203797898099545E-3</v>
      </c>
      <c r="R19" s="1336">
        <v>7.8034773471158999E-4</v>
      </c>
      <c r="S19" s="1336">
        <v>1.212184835917681E-3</v>
      </c>
      <c r="T19" s="1336"/>
      <c r="U19" s="1319"/>
    </row>
    <row r="20" spans="1:21" ht="29.25" customHeight="1" x14ac:dyDescent="0.25">
      <c r="A20" s="1935"/>
      <c r="B20" s="1377" t="s">
        <v>1275</v>
      </c>
      <c r="C20" s="1370">
        <v>283145282.16000003</v>
      </c>
      <c r="D20" s="1371">
        <v>2</v>
      </c>
      <c r="E20" s="1345">
        <v>3.2972000000000001E-2</v>
      </c>
      <c r="F20" s="1345">
        <v>2.9767000000000005E-2</v>
      </c>
      <c r="G20" s="1345">
        <v>3.0457999999999999E-2</v>
      </c>
      <c r="H20" s="1346">
        <v>3.4793000000000004E-2</v>
      </c>
      <c r="I20" s="1362"/>
      <c r="J20" s="1362"/>
      <c r="K20" s="1340">
        <v>263308825.86000001</v>
      </c>
      <c r="L20" s="1340">
        <v>263308825.86000001</v>
      </c>
      <c r="M20" s="1340">
        <v>263308825.86000001</v>
      </c>
      <c r="N20" s="1340">
        <v>263308825.86000001</v>
      </c>
      <c r="O20" s="1336"/>
      <c r="P20" s="1336">
        <v>9.5768494245742166E-4</v>
      </c>
      <c r="Q20" s="1336">
        <v>1.0872637883943465E-3</v>
      </c>
      <c r="R20" s="1336">
        <v>4.091949850260774E-4</v>
      </c>
      <c r="S20" s="1336">
        <v>7.6400875514079055E-4</v>
      </c>
      <c r="T20" s="1336"/>
      <c r="U20" s="1319"/>
    </row>
    <row r="21" spans="1:21" x14ac:dyDescent="0.25">
      <c r="A21" s="1931" t="s">
        <v>1055</v>
      </c>
      <c r="B21" s="1363" t="s">
        <v>1361</v>
      </c>
      <c r="C21" s="1364">
        <v>654748184.17999995</v>
      </c>
      <c r="D21" s="1365">
        <v>5</v>
      </c>
      <c r="E21" s="1341">
        <v>3.2415000000000006E-2</v>
      </c>
      <c r="F21" s="1341">
        <v>2.7743000000000004E-2</v>
      </c>
      <c r="G21" s="1341">
        <v>3.0025E-2</v>
      </c>
      <c r="H21" s="1342">
        <v>2.9796000000000003E-2</v>
      </c>
      <c r="I21" s="1362"/>
      <c r="J21" s="1073"/>
      <c r="K21" s="1340"/>
      <c r="L21" s="1340"/>
      <c r="M21" s="1340"/>
      <c r="N21" s="1340"/>
      <c r="O21" s="1336"/>
      <c r="P21" s="1336"/>
      <c r="Q21" s="1336"/>
      <c r="R21" s="1336"/>
      <c r="S21" s="1336"/>
      <c r="T21" s="1336"/>
      <c r="U21" s="1319"/>
    </row>
    <row r="22" spans="1:21" x14ac:dyDescent="0.25">
      <c r="A22" s="1932"/>
      <c r="B22" s="1378" t="s">
        <v>1613</v>
      </c>
      <c r="C22" s="1370">
        <v>178796117.66999999</v>
      </c>
      <c r="D22" s="1371">
        <v>3</v>
      </c>
      <c r="E22" s="1345">
        <v>2.2085E-2</v>
      </c>
      <c r="F22" s="1345">
        <v>2.1694000000000001E-2</v>
      </c>
      <c r="G22" s="1345">
        <v>2.0760000000000001E-2</v>
      </c>
      <c r="H22" s="1346">
        <v>2.1292999999999999E-2</v>
      </c>
      <c r="I22" s="1362"/>
      <c r="J22" s="1073"/>
      <c r="K22" s="1340">
        <v>1502608556.4300001</v>
      </c>
      <c r="L22" s="1340">
        <v>1502608556.4300001</v>
      </c>
      <c r="M22" s="1340">
        <v>1502608556.4300001</v>
      </c>
      <c r="N22" s="1340">
        <v>1502608556.4300001</v>
      </c>
      <c r="O22" s="1336"/>
      <c r="P22" s="1336">
        <v>3.1329568797702888E-3</v>
      </c>
      <c r="Q22" s="1336">
        <v>5.6526709870396647E-3</v>
      </c>
      <c r="R22" s="1336">
        <v>7.662144909771163E-3</v>
      </c>
      <c r="S22" s="1336">
        <v>6.0203805494462442E-3</v>
      </c>
      <c r="T22" s="1336"/>
      <c r="U22" s="1319"/>
    </row>
    <row r="23" spans="1:21" x14ac:dyDescent="0.25">
      <c r="A23" s="1927" t="s">
        <v>1056</v>
      </c>
      <c r="B23" s="1363" t="s">
        <v>1267</v>
      </c>
      <c r="C23" s="1364">
        <v>320270840.62</v>
      </c>
      <c r="D23" s="1365">
        <v>7</v>
      </c>
      <c r="E23" s="1341">
        <v>-0.24893699999999999</v>
      </c>
      <c r="F23" s="1341">
        <v>-7.2710999999999998E-2</v>
      </c>
      <c r="G23" s="1341">
        <v>-2.5111000000000005E-2</v>
      </c>
      <c r="H23" s="1342">
        <v>-2.8080000000000002E-3</v>
      </c>
      <c r="I23" s="1362"/>
      <c r="J23" s="1073"/>
      <c r="K23" s="1340">
        <v>169437409.94999999</v>
      </c>
      <c r="L23" s="1340">
        <v>169437409.94999999</v>
      </c>
      <c r="M23" s="1340">
        <v>169437409.94999999</v>
      </c>
      <c r="N23" s="1340">
        <v>169437409.94999999</v>
      </c>
      <c r="O23" s="1336"/>
      <c r="P23" s="1336">
        <v>2.2099499997539819E-4</v>
      </c>
      <c r="Q23" s="1336">
        <v>3.020681045773482E-4</v>
      </c>
      <c r="R23" s="1336">
        <v>2.8367670251005611E-4</v>
      </c>
      <c r="S23" s="1336">
        <v>4.3140268894826687E-4</v>
      </c>
      <c r="T23" s="1336"/>
      <c r="U23" s="1319"/>
    </row>
    <row r="24" spans="1:21" x14ac:dyDescent="0.25">
      <c r="A24" s="1928"/>
      <c r="B24" s="1374" t="s">
        <v>620</v>
      </c>
      <c r="C24" s="1370">
        <v>397197188.33999997</v>
      </c>
      <c r="D24" s="1371">
        <v>5</v>
      </c>
      <c r="E24" s="1345">
        <v>2.5269E-2</v>
      </c>
      <c r="F24" s="1345">
        <v>2.6932000000000001E-2</v>
      </c>
      <c r="G24" s="1345">
        <v>2.4321000000000002E-2</v>
      </c>
      <c r="H24" s="1346">
        <v>2.3639000000000004E-2</v>
      </c>
      <c r="I24" s="1362"/>
      <c r="J24" s="1362"/>
      <c r="K24" s="1340">
        <v>312316698.01999998</v>
      </c>
      <c r="L24" s="1340">
        <v>312316698.01999998</v>
      </c>
      <c r="M24" s="1340">
        <v>312316698.01999998</v>
      </c>
      <c r="N24" s="1340">
        <v>312316698.01999998</v>
      </c>
      <c r="O24" s="1336"/>
      <c r="P24" s="1336">
        <v>-1.2969427405217865E-4</v>
      </c>
      <c r="Q24" s="1336">
        <v>3.7833505732245287E-4</v>
      </c>
      <c r="R24" s="1336">
        <v>5.2417852700288722E-4</v>
      </c>
      <c r="S24" s="1336">
        <v>7.531575111285664E-4</v>
      </c>
      <c r="T24" s="1336"/>
      <c r="U24" s="1319"/>
    </row>
    <row r="25" spans="1:21" x14ac:dyDescent="0.25">
      <c r="A25" s="1925" t="s">
        <v>1074</v>
      </c>
      <c r="B25" s="1363" t="s">
        <v>1614</v>
      </c>
      <c r="C25" s="1379">
        <v>257961805.15000001</v>
      </c>
      <c r="D25" s="1365">
        <v>3</v>
      </c>
      <c r="E25" s="1341">
        <v>8.5600000000000009E-2</v>
      </c>
      <c r="F25" s="1341">
        <v>8.4102999999999997E-2</v>
      </c>
      <c r="G25" s="1341">
        <v>8.7331000000000006E-2</v>
      </c>
      <c r="H25" s="1342">
        <v>-1.5808000000000003E-2</v>
      </c>
      <c r="I25" s="1362"/>
      <c r="J25" s="1319"/>
      <c r="K25" s="1340">
        <v>204147444.31</v>
      </c>
      <c r="L25" s="1340">
        <v>204147444.31</v>
      </c>
      <c r="M25" s="1340">
        <v>204147444.31</v>
      </c>
      <c r="N25" s="1340">
        <v>0</v>
      </c>
      <c r="O25" s="1336"/>
      <c r="P25" s="1336">
        <v>9.7907999783468564E-4</v>
      </c>
      <c r="Q25" s="1336">
        <v>9.5670218077773645E-4</v>
      </c>
      <c r="R25" s="1336">
        <v>9.1098981580982666E-4</v>
      </c>
      <c r="S25" s="1336">
        <v>0</v>
      </c>
      <c r="T25" s="1336"/>
      <c r="U25" s="1319"/>
    </row>
    <row r="26" spans="1:21" ht="17.25" customHeight="1" x14ac:dyDescent="0.25">
      <c r="A26" s="1926"/>
      <c r="B26" s="1369" t="s">
        <v>1615</v>
      </c>
      <c r="C26" s="1380"/>
      <c r="D26" s="1371">
        <v>4</v>
      </c>
      <c r="E26" s="1345">
        <v>5.0159000000000002E-2</v>
      </c>
      <c r="F26" s="1345">
        <v>4.7799000000000001E-2</v>
      </c>
      <c r="G26" s="1345">
        <v>4.9797000000000001E-2</v>
      </c>
      <c r="H26" s="1346">
        <v>-2.4538000000000001E-2</v>
      </c>
      <c r="I26" s="1362"/>
      <c r="J26" s="1319"/>
      <c r="K26" s="1340">
        <v>204147444.31</v>
      </c>
      <c r="L26" s="1340">
        <v>204147444.31</v>
      </c>
      <c r="M26" s="1340">
        <v>204147444.31</v>
      </c>
      <c r="N26" s="1340">
        <v>0</v>
      </c>
      <c r="O26" s="1336"/>
      <c r="P26" s="1336">
        <v>7.2121212962618217E-3</v>
      </c>
      <c r="Q26" s="1336">
        <v>2.7857352140312312E-3</v>
      </c>
      <c r="R26" s="1336">
        <v>5.9537470495875649E-4</v>
      </c>
      <c r="S26" s="1336">
        <v>0</v>
      </c>
      <c r="T26" s="1336"/>
      <c r="U26" s="1319"/>
    </row>
    <row r="27" spans="1:21" ht="14.25" customHeight="1" x14ac:dyDescent="0.25">
      <c r="A27" s="1927" t="s">
        <v>108</v>
      </c>
      <c r="B27" s="1363" t="s">
        <v>1616</v>
      </c>
      <c r="C27" s="1381">
        <v>272080935.63</v>
      </c>
      <c r="D27" s="1382">
        <v>8</v>
      </c>
      <c r="E27" s="1341">
        <v>5.2611000000000005E-2</v>
      </c>
      <c r="F27" s="1341">
        <v>5.2842E-2</v>
      </c>
      <c r="G27" s="1341">
        <v>5.2261000000000002E-2</v>
      </c>
      <c r="H27" s="1342">
        <v>5.1867000000000003E-2</v>
      </c>
      <c r="I27" s="1073"/>
      <c r="J27" s="1319"/>
      <c r="K27" s="1340">
        <v>210771849.19999999</v>
      </c>
      <c r="L27" s="1340">
        <v>210771849.19999999</v>
      </c>
      <c r="M27" s="1340">
        <v>210771849.19999999</v>
      </c>
      <c r="N27" s="1340">
        <v>210771849.19999999</v>
      </c>
      <c r="O27" s="1336"/>
      <c r="P27" s="1336">
        <v>-3.6294301179015166E-4</v>
      </c>
      <c r="Q27" s="1336">
        <v>8.0319274605073775E-5</v>
      </c>
      <c r="R27" s="1336">
        <v>1.3756296805667078E-4</v>
      </c>
      <c r="S27" s="1336">
        <v>4.7241091531760604E-4</v>
      </c>
      <c r="T27" s="1336"/>
      <c r="U27" s="1319"/>
    </row>
    <row r="28" spans="1:21" ht="14.25" customHeight="1" x14ac:dyDescent="0.25">
      <c r="A28" s="1928"/>
      <c r="B28" s="1369" t="s">
        <v>1617</v>
      </c>
      <c r="C28" s="1383"/>
      <c r="D28" s="1384">
        <v>3</v>
      </c>
      <c r="E28" s="1345">
        <v>0.33351700000000001</v>
      </c>
      <c r="F28" s="1345">
        <v>0.35570500000000005</v>
      </c>
      <c r="G28" s="1345">
        <v>0.38732400000000006</v>
      </c>
      <c r="H28" s="1346">
        <v>0.426423</v>
      </c>
      <c r="I28" s="1073"/>
      <c r="J28" s="1319"/>
      <c r="K28" s="1340">
        <v>210771849.19999999</v>
      </c>
      <c r="L28" s="1340">
        <v>210771849.19999999</v>
      </c>
      <c r="M28" s="1340">
        <v>210771849.19999999</v>
      </c>
      <c r="N28" s="1340">
        <v>210771849.19999999</v>
      </c>
      <c r="O28" s="1336"/>
      <c r="P28" s="1336">
        <v>8.6926033171117216E-4</v>
      </c>
      <c r="Q28" s="1336">
        <v>3.1849628106524354E-4</v>
      </c>
      <c r="R28" s="1336">
        <v>5.9260969501178545E-4</v>
      </c>
      <c r="S28" s="1336">
        <v>8.2164946744308124E-4</v>
      </c>
      <c r="T28" s="1336"/>
      <c r="U28" s="1319"/>
    </row>
    <row r="29" spans="1:21" x14ac:dyDescent="0.25">
      <c r="A29" s="1929" t="s">
        <v>1068</v>
      </c>
      <c r="B29" s="1385" t="s">
        <v>1619</v>
      </c>
      <c r="C29" s="1381">
        <v>224960924.00999999</v>
      </c>
      <c r="D29" s="1382">
        <v>3</v>
      </c>
      <c r="E29" s="1341">
        <v>4.7768000000000005E-2</v>
      </c>
      <c r="F29" s="1341">
        <v>3.2528000000000001E-2</v>
      </c>
      <c r="G29" s="1341">
        <v>1.5983000000000004E-2</v>
      </c>
      <c r="H29" s="1342">
        <v>1.9226E-2</v>
      </c>
      <c r="I29" s="1073"/>
      <c r="J29" s="1319"/>
      <c r="K29" s="1340">
        <v>0</v>
      </c>
      <c r="L29" s="1340">
        <v>0</v>
      </c>
      <c r="M29" s="1340">
        <v>0</v>
      </c>
      <c r="N29" s="1340">
        <v>0</v>
      </c>
      <c r="O29" s="1336"/>
      <c r="P29" s="1336">
        <v>0</v>
      </c>
      <c r="Q29" s="1336">
        <v>0</v>
      </c>
      <c r="R29" s="1336">
        <v>0</v>
      </c>
      <c r="S29" s="1336">
        <v>0</v>
      </c>
      <c r="T29" s="1336"/>
      <c r="U29" s="1319"/>
    </row>
    <row r="30" spans="1:21" x14ac:dyDescent="0.25">
      <c r="A30" s="1930"/>
      <c r="B30" s="1374" t="s">
        <v>1618</v>
      </c>
      <c r="C30" s="1370"/>
      <c r="D30" s="1371">
        <v>4</v>
      </c>
      <c r="E30" s="1345">
        <v>2.3419000000000002E-2</v>
      </c>
      <c r="F30" s="1345">
        <v>2.5025000000000002E-2</v>
      </c>
      <c r="G30" s="1345">
        <v>3.7694000000000005E-2</v>
      </c>
      <c r="H30" s="1346">
        <v>3.0152000000000002E-2</v>
      </c>
      <c r="I30" s="1362"/>
      <c r="J30" s="1336"/>
      <c r="K30" s="1340">
        <v>133644057.64</v>
      </c>
      <c r="L30" s="1340">
        <v>133644057.64</v>
      </c>
      <c r="M30" s="1340">
        <v>0</v>
      </c>
      <c r="N30" s="1340">
        <v>0</v>
      </c>
      <c r="O30" s="1336"/>
      <c r="P30" s="1336">
        <v>-7.2410069699527501E-5</v>
      </c>
      <c r="Q30" s="1336">
        <v>2.5872494059847405E-4</v>
      </c>
      <c r="R30" s="1336">
        <v>0</v>
      </c>
      <c r="S30" s="1336">
        <v>0</v>
      </c>
      <c r="T30" s="1336"/>
      <c r="U30" s="1336"/>
    </row>
    <row r="31" spans="1:21" ht="15.75" thickBot="1" x14ac:dyDescent="0.3">
      <c r="A31" s="1937" t="s">
        <v>1069</v>
      </c>
      <c r="B31" s="1938"/>
      <c r="C31" s="496">
        <v>11052003149.91</v>
      </c>
      <c r="D31" s="496">
        <v>94</v>
      </c>
      <c r="E31" s="1386"/>
      <c r="F31" s="1386"/>
      <c r="G31" s="1386"/>
      <c r="H31" s="1387"/>
      <c r="J31" s="1336"/>
      <c r="K31" s="1348">
        <v>9095391273.3800011</v>
      </c>
      <c r="L31" s="1348">
        <v>9095391273.3800011</v>
      </c>
      <c r="M31" s="1348">
        <v>8961747215.7400017</v>
      </c>
      <c r="N31" s="1348">
        <v>8003255869.749999</v>
      </c>
      <c r="O31" s="1336"/>
      <c r="P31" s="1336"/>
      <c r="Q31" s="1336"/>
      <c r="R31" s="1336"/>
      <c r="S31" s="1336"/>
      <c r="T31" s="1336"/>
      <c r="U31" s="1336"/>
    </row>
    <row r="32" spans="1:21" ht="15.75" thickBot="1" x14ac:dyDescent="0.3">
      <c r="A32" s="1815" t="s">
        <v>1070</v>
      </c>
      <c r="B32" s="1816"/>
      <c r="C32" s="1816"/>
      <c r="D32" s="1816"/>
      <c r="E32" s="498">
        <v>5.1883765778610251E-2</v>
      </c>
      <c r="F32" s="498">
        <v>4.7149752728637612E-2</v>
      </c>
      <c r="G32" s="498">
        <v>4.2559083395534492E-2</v>
      </c>
      <c r="H32" s="498">
        <v>4.44037908915789E-2</v>
      </c>
      <c r="I32" s="1337"/>
      <c r="J32" s="1336"/>
      <c r="K32" s="1340"/>
      <c r="L32" s="1340"/>
      <c r="M32" s="1340"/>
      <c r="N32" s="1340"/>
      <c r="O32" s="1336"/>
      <c r="P32" s="1336"/>
      <c r="Q32" s="1336"/>
      <c r="R32" s="1336"/>
      <c r="S32" s="1336"/>
      <c r="T32" s="1336"/>
      <c r="U32" s="1336"/>
    </row>
    <row r="33" spans="1:21" ht="3.75" customHeight="1" x14ac:dyDescent="0.25">
      <c r="A33" s="1939"/>
      <c r="B33" s="1940"/>
      <c r="C33" s="1940"/>
      <c r="D33" s="1940"/>
      <c r="E33" s="1940"/>
      <c r="F33" s="1940"/>
      <c r="G33" s="1940"/>
      <c r="H33" s="1941"/>
      <c r="I33" s="1337"/>
      <c r="J33" s="1336"/>
      <c r="K33" s="1340"/>
      <c r="L33" s="1340"/>
      <c r="M33" s="1340"/>
      <c r="N33" s="1340"/>
      <c r="O33" s="1336"/>
      <c r="P33" s="1336"/>
      <c r="Q33" s="1336"/>
      <c r="R33" s="1336"/>
      <c r="S33" s="1336"/>
      <c r="T33" s="1336"/>
      <c r="U33" s="1336"/>
    </row>
    <row r="34" spans="1:21" x14ac:dyDescent="0.25">
      <c r="A34" s="1942" t="s">
        <v>1071</v>
      </c>
      <c r="B34" s="1924"/>
      <c r="C34" s="1924"/>
      <c r="D34" s="1924"/>
      <c r="E34" s="1924"/>
      <c r="F34" s="1924"/>
      <c r="G34" s="1924"/>
      <c r="H34" s="1943"/>
      <c r="I34" s="1337"/>
      <c r="J34" s="1336"/>
      <c r="K34" s="1340"/>
      <c r="L34" s="1340"/>
      <c r="M34" s="1340"/>
      <c r="N34" s="1340"/>
      <c r="O34" s="1336"/>
      <c r="P34" s="1336"/>
      <c r="Q34" s="1336"/>
      <c r="R34" s="1336"/>
      <c r="S34" s="1336"/>
      <c r="T34" s="1336"/>
      <c r="U34" s="1336"/>
    </row>
    <row r="35" spans="1:21" x14ac:dyDescent="0.25">
      <c r="A35" s="1372" t="s">
        <v>107</v>
      </c>
      <c r="B35" s="1388" t="s">
        <v>1620</v>
      </c>
      <c r="C35" s="1360">
        <v>111656808.90000001</v>
      </c>
      <c r="D35" s="1361">
        <v>3</v>
      </c>
      <c r="E35" s="1338">
        <v>2.9398000000000004E-2</v>
      </c>
      <c r="F35" s="1338">
        <v>2.4192000000000002E-2</v>
      </c>
      <c r="G35" s="1338">
        <v>1.3733E-2</v>
      </c>
      <c r="H35" s="1347">
        <v>3.7488E-2</v>
      </c>
      <c r="I35" s="1362"/>
      <c r="J35" s="1389"/>
      <c r="K35" s="1336">
        <v>105330398.06</v>
      </c>
      <c r="L35" s="1336">
        <v>105330398.06</v>
      </c>
      <c r="M35" s="1336">
        <v>105330398.06</v>
      </c>
      <c r="N35" s="1336">
        <v>105330398.06</v>
      </c>
      <c r="O35" s="1336"/>
      <c r="P35" s="1336">
        <v>7.692008822599382E-3</v>
      </c>
      <c r="Q35" s="1336">
        <v>1.8166224185210255E-2</v>
      </c>
      <c r="R35" s="1336">
        <v>2.0111024620592135E-2</v>
      </c>
      <c r="S35" s="1336">
        <v>4.4278069084115433E-3</v>
      </c>
      <c r="T35" s="1336"/>
      <c r="U35" s="1336"/>
    </row>
    <row r="36" spans="1:21" x14ac:dyDescent="0.25">
      <c r="A36" s="1372" t="s">
        <v>1759</v>
      </c>
      <c r="B36" s="1390" t="s">
        <v>1760</v>
      </c>
      <c r="C36" s="1360">
        <v>37544054.079999998</v>
      </c>
      <c r="D36" s="1361">
        <v>5</v>
      </c>
      <c r="E36" s="1338">
        <v>6.3000000000000009E-3</v>
      </c>
      <c r="F36" s="1338">
        <v>7.0070000000000002E-3</v>
      </c>
      <c r="G36" s="1338">
        <v>0</v>
      </c>
      <c r="H36" s="1347">
        <v>0</v>
      </c>
      <c r="I36" s="1362"/>
      <c r="J36" s="1389"/>
      <c r="K36" s="1336"/>
      <c r="L36" s="1336"/>
      <c r="M36" s="1336"/>
      <c r="N36" s="1336"/>
      <c r="O36" s="1336"/>
      <c r="P36" s="1336"/>
      <c r="Q36" s="1336"/>
      <c r="R36" s="1336"/>
      <c r="S36" s="1336"/>
      <c r="T36" s="1336"/>
      <c r="U36" s="1336"/>
    </row>
    <row r="37" spans="1:21" x14ac:dyDescent="0.25">
      <c r="A37" s="1372" t="s">
        <v>854</v>
      </c>
      <c r="B37" s="1390" t="s">
        <v>266</v>
      </c>
      <c r="C37" s="1370">
        <v>81313889.840000004</v>
      </c>
      <c r="D37" s="1371">
        <v>2</v>
      </c>
      <c r="E37" s="1345">
        <v>1.2624999999999999E-2</v>
      </c>
      <c r="F37" s="1345">
        <v>3.4041000000000002E-2</v>
      </c>
      <c r="G37" s="1345">
        <v>3.0421E-2</v>
      </c>
      <c r="H37" s="1346">
        <v>2.8594000000000001E-2</v>
      </c>
      <c r="I37" s="1362"/>
      <c r="J37" s="1389"/>
      <c r="K37" s="1336">
        <v>76398950.060000002</v>
      </c>
      <c r="L37" s="1336">
        <v>76398950.060000002</v>
      </c>
      <c r="M37" s="1336">
        <v>76398950.060000002</v>
      </c>
      <c r="N37" s="1336">
        <v>76398950.060000002</v>
      </c>
      <c r="O37" s="1336"/>
      <c r="P37" s="1336">
        <v>-1.4311617460734023E-3</v>
      </c>
      <c r="Q37" s="1336">
        <v>1.3024920224694951E-2</v>
      </c>
      <c r="R37" s="1336">
        <v>1.2964566162725052E-2</v>
      </c>
      <c r="S37" s="1336">
        <v>4.8446976020622961E-3</v>
      </c>
      <c r="T37" s="1336"/>
      <c r="U37" s="1336"/>
    </row>
    <row r="38" spans="1:21" x14ac:dyDescent="0.25">
      <c r="A38" s="1936" t="s">
        <v>1072</v>
      </c>
      <c r="B38" s="1936"/>
      <c r="C38" s="497">
        <v>230514752.82000002</v>
      </c>
      <c r="D38" s="497">
        <v>10</v>
      </c>
      <c r="E38" s="1391"/>
      <c r="F38" s="1391"/>
      <c r="G38" s="1391"/>
      <c r="H38" s="1391"/>
      <c r="J38" s="1348"/>
      <c r="K38" s="1348">
        <v>237979054.63999999</v>
      </c>
      <c r="L38" s="1348">
        <v>237979054.63999999</v>
      </c>
      <c r="M38" s="1348">
        <v>237979054.63999999</v>
      </c>
      <c r="N38" s="1348">
        <v>237979054.63999999</v>
      </c>
      <c r="O38" s="1336"/>
      <c r="P38" s="1336"/>
      <c r="Q38" s="1336"/>
      <c r="R38" s="1336"/>
      <c r="S38" s="1336"/>
      <c r="T38" s="1336"/>
      <c r="U38" s="1336"/>
    </row>
    <row r="39" spans="1:21" x14ac:dyDescent="0.25">
      <c r="A39" s="1936" t="s">
        <v>1073</v>
      </c>
      <c r="B39" s="1936"/>
      <c r="C39" s="1936"/>
      <c r="D39" s="1936"/>
      <c r="E39" s="498">
        <v>1.9719355105769235E-2</v>
      </c>
      <c r="F39" s="498">
        <v>2.4867297046132719E-2</v>
      </c>
      <c r="G39" s="498">
        <v>1.7382977663799575E-2</v>
      </c>
      <c r="H39" s="498">
        <v>2.8244959328968644E-2</v>
      </c>
      <c r="J39" s="1336"/>
      <c r="K39" s="1336"/>
      <c r="L39" s="1336"/>
      <c r="M39" s="1336"/>
      <c r="N39" s="1336"/>
      <c r="O39" s="1336"/>
      <c r="P39" s="1336"/>
      <c r="Q39" s="1336"/>
      <c r="R39" s="1336"/>
      <c r="S39" s="1336"/>
      <c r="T39" s="1336"/>
      <c r="U39" s="1336"/>
    </row>
    <row r="40" spans="1:21" ht="6" customHeight="1" x14ac:dyDescent="0.25">
      <c r="A40" s="1392"/>
      <c r="B40" s="1393"/>
      <c r="C40" s="1394"/>
      <c r="D40" s="1395"/>
      <c r="E40" s="1396"/>
      <c r="F40" s="1396"/>
      <c r="G40" s="1396"/>
      <c r="H40" s="1396"/>
      <c r="J40" s="1336"/>
      <c r="K40" s="1336"/>
      <c r="L40" s="1336"/>
      <c r="M40" s="1336"/>
      <c r="N40" s="1336"/>
      <c r="O40" s="1336"/>
      <c r="P40" s="1336"/>
      <c r="Q40" s="1336"/>
      <c r="R40" s="1336"/>
      <c r="S40" s="1336"/>
      <c r="T40" s="1336"/>
    </row>
    <row r="41" spans="1:21" x14ac:dyDescent="0.25">
      <c r="A41" s="1318" t="s">
        <v>954</v>
      </c>
      <c r="B41" s="1397"/>
      <c r="C41" s="1397"/>
      <c r="D41" s="1398"/>
      <c r="E41" s="1399"/>
      <c r="F41" s="1400"/>
      <c r="G41" s="1400"/>
      <c r="H41" s="1400"/>
      <c r="J41" s="1336"/>
      <c r="K41" s="1336"/>
      <c r="L41" s="1336"/>
      <c r="M41" s="1336"/>
      <c r="N41" s="1336"/>
      <c r="O41" s="1336"/>
      <c r="P41" s="1336"/>
      <c r="Q41" s="1336"/>
      <c r="R41" s="1336"/>
      <c r="S41" s="1336"/>
      <c r="T41" s="1336"/>
    </row>
    <row r="42" spans="1:21" x14ac:dyDescent="0.25">
      <c r="A42" s="1318" t="s">
        <v>493</v>
      </c>
      <c r="B42" s="1397"/>
      <c r="C42" s="1397"/>
      <c r="D42" s="1398"/>
      <c r="E42" s="1398"/>
      <c r="F42" s="1398"/>
      <c r="G42" s="1398"/>
      <c r="H42" s="1398"/>
      <c r="J42" s="1336"/>
      <c r="K42" s="1336"/>
      <c r="L42" s="1336"/>
      <c r="M42" s="1336"/>
      <c r="N42" s="1336"/>
      <c r="O42" s="1336"/>
      <c r="P42" s="1336"/>
      <c r="Q42" s="1336"/>
      <c r="R42" s="1336"/>
      <c r="S42" s="1336"/>
      <c r="T42" s="1336"/>
    </row>
    <row r="43" spans="1:21" x14ac:dyDescent="0.25">
      <c r="A43" s="1319"/>
      <c r="B43" s="1397"/>
      <c r="C43" s="1401"/>
      <c r="D43" s="1398"/>
      <c r="E43" s="1398"/>
      <c r="F43" s="1398"/>
      <c r="G43" s="1398"/>
      <c r="H43" s="1398"/>
      <c r="J43" s="1336"/>
      <c r="K43" s="1336"/>
      <c r="L43" s="1336"/>
      <c r="M43" s="1336"/>
      <c r="N43" s="1336"/>
      <c r="O43" s="1336"/>
      <c r="P43" s="1336"/>
      <c r="Q43" s="1336"/>
      <c r="R43" s="1336"/>
      <c r="S43" s="1336"/>
      <c r="T43" s="1336"/>
    </row>
    <row r="44" spans="1:21" x14ac:dyDescent="0.25">
      <c r="C44" s="1349"/>
      <c r="D44" s="1398"/>
      <c r="E44" s="1398"/>
      <c r="F44" s="1398"/>
      <c r="G44" s="1398"/>
      <c r="H44" s="1398"/>
      <c r="J44" s="1336"/>
      <c r="K44" s="1336"/>
      <c r="L44" s="1336"/>
      <c r="M44" s="1336"/>
      <c r="N44" s="1336"/>
      <c r="O44" s="1336"/>
      <c r="P44" s="1336"/>
      <c r="Q44" s="1336"/>
      <c r="R44" s="1336"/>
      <c r="S44" s="1336"/>
      <c r="T44" s="1336"/>
    </row>
    <row r="45" spans="1:21" x14ac:dyDescent="0.25">
      <c r="D45" s="1398"/>
      <c r="E45" s="1398"/>
      <c r="F45" s="1398"/>
      <c r="G45" s="1398"/>
      <c r="H45" s="1398"/>
      <c r="J45" s="1336"/>
      <c r="K45" s="1336"/>
      <c r="L45" s="1336"/>
      <c r="M45" s="1336"/>
      <c r="N45" s="1336"/>
      <c r="O45" s="1336"/>
      <c r="P45" s="1336"/>
      <c r="Q45" s="1336"/>
      <c r="R45" s="1336"/>
      <c r="S45" s="1336"/>
      <c r="T45" s="1336"/>
    </row>
    <row r="46" spans="1:21" x14ac:dyDescent="0.25">
      <c r="D46" s="1402"/>
      <c r="E46" s="1403"/>
      <c r="F46" s="1404"/>
      <c r="G46" s="1404"/>
      <c r="H46" s="1404"/>
      <c r="J46" s="1336"/>
      <c r="K46" s="1336"/>
      <c r="L46" s="1336"/>
      <c r="M46" s="1336"/>
      <c r="N46" s="1336"/>
      <c r="O46" s="1336"/>
      <c r="P46" s="1336"/>
      <c r="Q46" s="1336"/>
      <c r="R46" s="1336"/>
      <c r="S46" s="1336"/>
      <c r="T46" s="1336"/>
    </row>
    <row r="47" spans="1:21" ht="3" customHeight="1" x14ac:dyDescent="0.25">
      <c r="J47" s="1336"/>
      <c r="K47" s="1336"/>
      <c r="L47" s="1336"/>
      <c r="M47" s="1336"/>
      <c r="N47" s="1336"/>
      <c r="O47" s="1336"/>
      <c r="P47" s="1336"/>
      <c r="Q47" s="1336"/>
      <c r="R47" s="1336"/>
      <c r="S47" s="1336"/>
      <c r="T47" s="1336"/>
    </row>
    <row r="48" spans="1:21" x14ac:dyDescent="0.25">
      <c r="J48" s="1336"/>
      <c r="K48" s="1336"/>
      <c r="L48" s="1336"/>
      <c r="M48" s="1336"/>
      <c r="N48" s="1336"/>
      <c r="O48" s="1336"/>
    </row>
    <row r="49" spans="1:15" x14ac:dyDescent="0.25">
      <c r="A49" s="1405"/>
      <c r="B49" s="1405"/>
      <c r="C49" s="1405"/>
      <c r="D49" s="1350"/>
      <c r="E49" s="1350"/>
      <c r="F49" s="1406"/>
      <c r="G49" s="1406"/>
      <c r="H49" s="1350"/>
      <c r="I49" s="1406"/>
      <c r="J49" s="1407"/>
      <c r="K49" s="1408"/>
      <c r="L49" s="1336"/>
      <c r="M49" s="1336"/>
      <c r="N49" s="1336"/>
      <c r="O49" s="1336"/>
    </row>
    <row r="50" spans="1:15" x14ac:dyDescent="0.25">
      <c r="A50" s="1409"/>
      <c r="B50" s="1409"/>
      <c r="C50" s="1410"/>
      <c r="D50" s="1351"/>
      <c r="E50" s="1351"/>
      <c r="F50" s="1411"/>
      <c r="G50" s="1411"/>
      <c r="H50" s="1351"/>
      <c r="I50" s="1411"/>
      <c r="J50" s="1412"/>
      <c r="K50" s="1413"/>
      <c r="L50" s="1336"/>
      <c r="M50" s="1336"/>
      <c r="N50" s="1336"/>
      <c r="O50" s="1336"/>
    </row>
    <row r="51" spans="1:15" x14ac:dyDescent="0.25">
      <c r="A51" s="1409"/>
      <c r="B51" s="1409"/>
      <c r="C51" s="1410"/>
      <c r="D51" s="1351"/>
      <c r="E51" s="1351"/>
      <c r="F51" s="1411"/>
      <c r="G51" s="1411"/>
      <c r="H51" s="1351"/>
      <c r="I51" s="1411"/>
      <c r="J51" s="1412"/>
      <c r="K51" s="1413"/>
      <c r="L51" s="1336"/>
      <c r="M51" s="1336"/>
      <c r="N51" s="1336"/>
      <c r="O51" s="1336"/>
    </row>
    <row r="52" spans="1:15" x14ac:dyDescent="0.25">
      <c r="A52" s="1409"/>
      <c r="B52" s="1409"/>
      <c r="C52" s="1410"/>
      <c r="D52" s="1351"/>
      <c r="E52" s="1351"/>
      <c r="F52" s="1411"/>
      <c r="G52" s="1411"/>
      <c r="H52" s="1351"/>
      <c r="I52" s="1411"/>
      <c r="J52" s="1412"/>
      <c r="K52" s="1413"/>
      <c r="L52" s="1336"/>
      <c r="M52" s="1336"/>
      <c r="N52" s="1336"/>
      <c r="O52" s="1336"/>
    </row>
    <row r="53" spans="1:15" x14ac:dyDescent="0.25">
      <c r="A53" s="1409"/>
      <c r="B53" s="1409"/>
      <c r="C53" s="1410"/>
      <c r="D53" s="1351"/>
      <c r="E53" s="1351"/>
      <c r="F53" s="1411"/>
      <c r="G53" s="1411"/>
      <c r="H53" s="1351"/>
      <c r="I53" s="1411"/>
      <c r="J53" s="1412"/>
      <c r="K53" s="1413"/>
      <c r="L53" s="1336"/>
      <c r="M53" s="1336"/>
      <c r="N53" s="1336"/>
      <c r="O53" s="1336"/>
    </row>
    <row r="54" spans="1:15" x14ac:dyDescent="0.25">
      <c r="A54" s="1409"/>
      <c r="B54" s="1409"/>
      <c r="C54" s="1410"/>
      <c r="D54" s="1351"/>
      <c r="E54" s="1351"/>
      <c r="F54" s="1411"/>
      <c r="G54" s="1411"/>
      <c r="H54" s="1351"/>
      <c r="I54" s="1411"/>
      <c r="J54" s="1412"/>
      <c r="K54" s="1413"/>
      <c r="L54" s="1336"/>
      <c r="M54" s="1336"/>
      <c r="N54" s="1336"/>
      <c r="O54" s="1336"/>
    </row>
    <row r="55" spans="1:15" x14ac:dyDescent="0.25">
      <c r="A55" s="1409"/>
      <c r="B55" s="1409"/>
      <c r="C55" s="1410"/>
      <c r="D55" s="1351"/>
      <c r="E55" s="1351"/>
      <c r="F55" s="1411"/>
      <c r="G55" s="1411"/>
      <c r="H55" s="1351"/>
      <c r="I55" s="1411"/>
      <c r="J55" s="1412"/>
      <c r="K55" s="1413"/>
      <c r="L55" s="1336"/>
      <c r="M55" s="1336"/>
      <c r="N55" s="1336"/>
      <c r="O55" s="1336"/>
    </row>
    <row r="56" spans="1:15" x14ac:dyDescent="0.25">
      <c r="A56" s="1409"/>
      <c r="B56" s="1409"/>
      <c r="C56" s="1410"/>
      <c r="D56" s="1351"/>
      <c r="E56" s="1351"/>
      <c r="F56" s="1411"/>
      <c r="G56" s="1411"/>
      <c r="H56" s="1351"/>
      <c r="I56" s="1411"/>
      <c r="J56" s="1412"/>
      <c r="K56" s="1413"/>
      <c r="L56" s="1336"/>
      <c r="M56" s="1336"/>
      <c r="N56" s="1336"/>
      <c r="O56" s="1336"/>
    </row>
    <row r="57" spans="1:15" x14ac:dyDescent="0.25">
      <c r="A57" s="1352"/>
      <c r="B57" s="1352"/>
      <c r="C57" s="1414"/>
      <c r="D57" s="1353"/>
      <c r="E57" s="1414"/>
      <c r="F57" s="1414"/>
      <c r="G57" s="1414"/>
      <c r="H57" s="1414"/>
      <c r="I57" s="1414"/>
      <c r="J57" s="1412"/>
      <c r="K57" s="1413"/>
      <c r="L57" s="1336"/>
      <c r="M57" s="1336"/>
      <c r="N57" s="1336"/>
      <c r="O57" s="1336"/>
    </row>
    <row r="58" spans="1:15" x14ac:dyDescent="0.25">
      <c r="A58" s="1354"/>
      <c r="B58" s="1354"/>
      <c r="C58" s="1414"/>
      <c r="D58" s="1353"/>
      <c r="E58" s="1353"/>
      <c r="F58" s="1353"/>
      <c r="G58" s="1353"/>
      <c r="H58" s="1353"/>
      <c r="I58" s="1353"/>
      <c r="J58" s="1412"/>
      <c r="K58" s="1413"/>
      <c r="L58" s="1336"/>
      <c r="M58" s="1336"/>
      <c r="N58" s="1336"/>
      <c r="O58" s="1336"/>
    </row>
    <row r="59" spans="1:15" x14ac:dyDescent="0.25">
      <c r="A59" s="1354"/>
      <c r="B59" s="1354"/>
      <c r="C59" s="1415"/>
      <c r="D59" s="1353"/>
      <c r="E59" s="1353"/>
      <c r="F59" s="1353"/>
      <c r="G59" s="1353"/>
      <c r="H59" s="1353"/>
      <c r="I59" s="1353"/>
      <c r="J59" s="1412"/>
      <c r="K59" s="1413"/>
      <c r="L59" s="1336"/>
      <c r="M59" s="1336"/>
      <c r="N59" s="1336"/>
      <c r="O59" s="1336"/>
    </row>
    <row r="60" spans="1:15" x14ac:dyDescent="0.25">
      <c r="A60" s="1352"/>
      <c r="B60" s="1352"/>
      <c r="C60" s="1414"/>
      <c r="D60" s="1414"/>
      <c r="E60" s="1414"/>
      <c r="F60" s="1414"/>
      <c r="G60" s="1414"/>
      <c r="H60" s="1414"/>
      <c r="I60" s="1414"/>
      <c r="J60" s="1412"/>
      <c r="K60" s="1413"/>
      <c r="L60" s="1336"/>
      <c r="M60" s="1336"/>
      <c r="N60" s="1336"/>
      <c r="O60" s="1336"/>
    </row>
    <row r="61" spans="1:15" x14ac:dyDescent="0.25">
      <c r="A61" s="1354"/>
      <c r="B61" s="1354"/>
      <c r="C61" s="1414"/>
      <c r="D61" s="1414"/>
      <c r="E61" s="1414"/>
      <c r="F61" s="1414"/>
      <c r="G61" s="1414"/>
      <c r="H61" s="1414"/>
      <c r="I61" s="1414"/>
      <c r="J61" s="1412"/>
      <c r="K61" s="1413"/>
      <c r="L61" s="1336"/>
      <c r="M61" s="1336"/>
      <c r="N61" s="1336"/>
      <c r="O61" s="1336"/>
    </row>
    <row r="62" spans="1:15" x14ac:dyDescent="0.25">
      <c r="A62" s="1352"/>
      <c r="B62" s="1352"/>
      <c r="C62" s="1414"/>
      <c r="D62" s="1353"/>
      <c r="E62" s="1414"/>
      <c r="F62" s="1414"/>
      <c r="G62" s="1414"/>
      <c r="H62" s="1414"/>
      <c r="I62" s="1414"/>
      <c r="J62" s="1412"/>
      <c r="K62" s="1413"/>
      <c r="L62" s="1336"/>
      <c r="M62" s="1336"/>
      <c r="N62" s="1336"/>
      <c r="O62" s="1336"/>
    </row>
    <row r="63" spans="1:15" x14ac:dyDescent="0.25">
      <c r="A63" s="1354"/>
      <c r="B63" s="1354"/>
      <c r="C63" s="1414"/>
      <c r="D63" s="1353"/>
      <c r="E63" s="1353"/>
      <c r="F63" s="1353"/>
      <c r="G63" s="1353"/>
      <c r="H63" s="1353"/>
      <c r="I63" s="1353"/>
      <c r="J63" s="1412"/>
      <c r="K63" s="1413"/>
      <c r="L63" s="1336"/>
      <c r="M63" s="1336"/>
      <c r="N63" s="1336"/>
      <c r="O63" s="1336"/>
    </row>
    <row r="64" spans="1:15" x14ac:dyDescent="0.25">
      <c r="A64" s="1354"/>
      <c r="B64" s="1354"/>
      <c r="C64" s="1415"/>
      <c r="D64" s="1353"/>
      <c r="E64" s="1353"/>
      <c r="F64" s="1353"/>
      <c r="G64" s="1353"/>
      <c r="H64" s="1353"/>
      <c r="I64" s="1353"/>
      <c r="J64" s="1412"/>
      <c r="K64" s="1413"/>
      <c r="L64" s="1336"/>
      <c r="M64" s="1336"/>
      <c r="N64" s="1336"/>
      <c r="O64" s="1336"/>
    </row>
    <row r="65" spans="1:15" x14ac:dyDescent="0.25">
      <c r="A65" s="1352"/>
      <c r="B65" s="1352"/>
      <c r="C65" s="1414"/>
      <c r="D65" s="1414"/>
      <c r="E65" s="1414"/>
      <c r="F65" s="1414"/>
      <c r="G65" s="1414"/>
      <c r="H65" s="1414"/>
      <c r="I65" s="1414"/>
      <c r="J65" s="1412"/>
      <c r="K65" s="1413"/>
      <c r="L65" s="1336"/>
      <c r="M65" s="1336"/>
      <c r="N65" s="1336"/>
      <c r="O65" s="1336"/>
    </row>
    <row r="66" spans="1:15" x14ac:dyDescent="0.25">
      <c r="A66" s="1354"/>
      <c r="B66" s="1354"/>
      <c r="C66" s="1414"/>
      <c r="D66" s="1414"/>
      <c r="E66" s="1414"/>
      <c r="F66" s="1414"/>
      <c r="G66" s="1414"/>
      <c r="H66" s="1414"/>
      <c r="I66" s="1414"/>
      <c r="J66" s="1412"/>
      <c r="K66" s="1413"/>
      <c r="L66" s="1336"/>
      <c r="M66" s="1336"/>
      <c r="N66" s="1336"/>
      <c r="O66" s="1336"/>
    </row>
    <row r="67" spans="1:15" x14ac:dyDescent="0.25">
      <c r="A67" s="1352"/>
      <c r="B67" s="1352"/>
      <c r="C67" s="1414"/>
      <c r="D67" s="1414"/>
      <c r="E67" s="1414"/>
      <c r="F67" s="1414"/>
      <c r="G67" s="1414"/>
      <c r="H67" s="1414"/>
      <c r="I67" s="1414"/>
      <c r="J67" s="1416"/>
      <c r="K67" s="1417"/>
    </row>
    <row r="68" spans="1:15" x14ac:dyDescent="0.25">
      <c r="A68" s="1354"/>
      <c r="B68" s="1354"/>
      <c r="C68" s="1414"/>
      <c r="D68" s="1414"/>
      <c r="E68" s="1414"/>
      <c r="F68" s="1414"/>
      <c r="G68" s="1414"/>
      <c r="H68" s="1414"/>
      <c r="I68" s="1414"/>
      <c r="J68" s="1416"/>
      <c r="K68" s="1417"/>
    </row>
    <row r="69" spans="1:15" x14ac:dyDescent="0.25">
      <c r="A69" s="1354"/>
      <c r="B69" s="1354"/>
      <c r="C69" s="1414"/>
      <c r="D69" s="1414"/>
      <c r="E69" s="1414"/>
      <c r="F69" s="1414"/>
      <c r="G69" s="1414"/>
      <c r="H69" s="1414"/>
      <c r="I69" s="1414"/>
      <c r="J69" s="1416"/>
      <c r="K69" s="1417"/>
    </row>
    <row r="70" spans="1:15" x14ac:dyDescent="0.25">
      <c r="A70" s="1352"/>
      <c r="B70" s="1352"/>
      <c r="C70" s="1414"/>
      <c r="D70" s="1414"/>
      <c r="E70" s="1414"/>
      <c r="F70" s="1414"/>
      <c r="G70" s="1414"/>
      <c r="H70" s="1414"/>
      <c r="I70" s="1414"/>
      <c r="J70" s="1416"/>
      <c r="K70" s="1417"/>
    </row>
    <row r="71" spans="1:15" x14ac:dyDescent="0.25">
      <c r="A71" s="1418"/>
      <c r="B71" s="1355"/>
      <c r="C71" s="1419"/>
      <c r="D71" s="1419"/>
      <c r="E71" s="1419"/>
      <c r="F71" s="1419"/>
      <c r="G71" s="1419"/>
      <c r="H71" s="1419"/>
      <c r="I71" s="1419"/>
      <c r="J71" s="1420"/>
      <c r="K71" s="1421"/>
    </row>
    <row r="72" spans="1:15" x14ac:dyDescent="0.25">
      <c r="A72" s="1405"/>
      <c r="B72" s="1405"/>
      <c r="C72" s="1410"/>
      <c r="D72" s="1414"/>
      <c r="E72" s="1414"/>
      <c r="F72" s="1414"/>
      <c r="G72" s="1414"/>
      <c r="H72" s="1414"/>
      <c r="I72" s="1414"/>
      <c r="J72" s="1420"/>
      <c r="K72" s="1421"/>
    </row>
    <row r="73" spans="1:15" x14ac:dyDescent="0.25">
      <c r="A73" s="1409"/>
      <c r="B73" s="1409"/>
      <c r="C73" s="1410"/>
      <c r="D73" s="1414"/>
      <c r="E73" s="1414"/>
      <c r="F73" s="1414"/>
      <c r="G73" s="1414"/>
      <c r="H73" s="1414"/>
      <c r="I73" s="1414"/>
      <c r="J73" s="1416"/>
      <c r="K73" s="1417"/>
    </row>
    <row r="74" spans="1:15" x14ac:dyDescent="0.25">
      <c r="A74" s="1409"/>
      <c r="B74" s="1409"/>
      <c r="C74" s="1410"/>
      <c r="D74" s="1414"/>
      <c r="E74" s="1414"/>
      <c r="F74" s="1414"/>
      <c r="G74" s="1414"/>
      <c r="H74" s="1414"/>
      <c r="I74" s="1414"/>
      <c r="J74" s="1416"/>
      <c r="K74" s="1417"/>
    </row>
    <row r="75" spans="1:15" x14ac:dyDescent="0.25">
      <c r="A75" s="1409"/>
      <c r="B75" s="1409"/>
      <c r="C75" s="1410"/>
      <c r="D75" s="1414"/>
      <c r="E75" s="1414"/>
      <c r="F75" s="1414"/>
      <c r="G75" s="1414"/>
      <c r="H75" s="1414"/>
      <c r="I75" s="1414"/>
      <c r="J75" s="1416"/>
      <c r="K75" s="1417"/>
    </row>
    <row r="76" spans="1:15" x14ac:dyDescent="0.25">
      <c r="A76" s="1409"/>
      <c r="B76" s="1409"/>
      <c r="C76" s="1410"/>
      <c r="D76" s="1414"/>
      <c r="E76" s="1414"/>
      <c r="F76" s="1414"/>
      <c r="G76" s="1414"/>
      <c r="H76" s="1414"/>
      <c r="I76" s="1414"/>
      <c r="J76" s="1416"/>
      <c r="K76" s="1417"/>
    </row>
    <row r="77" spans="1:15" x14ac:dyDescent="0.25">
      <c r="A77" s="1409"/>
      <c r="B77" s="1409"/>
      <c r="C77" s="1410"/>
      <c r="D77" s="1414"/>
      <c r="E77" s="1414"/>
      <c r="F77" s="1414"/>
      <c r="G77" s="1414"/>
      <c r="H77" s="1414"/>
      <c r="I77" s="1414"/>
      <c r="J77" s="1416"/>
      <c r="K77" s="1417"/>
    </row>
    <row r="78" spans="1:15" x14ac:dyDescent="0.25">
      <c r="A78" s="1409"/>
      <c r="B78" s="1409"/>
      <c r="C78" s="1410"/>
      <c r="D78" s="1414"/>
      <c r="E78" s="1414"/>
      <c r="F78" s="1414"/>
      <c r="G78" s="1414"/>
      <c r="H78" s="1414"/>
      <c r="I78" s="1414"/>
      <c r="J78" s="1416"/>
      <c r="K78" s="1417"/>
    </row>
    <row r="79" spans="1:15" x14ac:dyDescent="0.25">
      <c r="A79" s="1409"/>
      <c r="B79" s="1409"/>
      <c r="C79" s="1410"/>
      <c r="D79" s="1414"/>
      <c r="E79" s="1414"/>
      <c r="F79" s="1414"/>
      <c r="G79" s="1414"/>
      <c r="H79" s="1414"/>
      <c r="I79" s="1414"/>
      <c r="J79" s="1416"/>
      <c r="K79" s="1417"/>
    </row>
    <row r="80" spans="1:15" ht="409.6" hidden="1" customHeight="1" x14ac:dyDescent="0.25">
      <c r="A80" s="1409"/>
      <c r="B80" s="1409"/>
      <c r="C80" s="1410"/>
      <c r="D80" s="1414"/>
      <c r="E80" s="1414"/>
      <c r="F80" s="1414"/>
      <c r="G80" s="1414"/>
      <c r="H80" s="1414"/>
      <c r="I80" s="1414"/>
      <c r="J80" s="1416"/>
      <c r="K80" s="1417"/>
    </row>
    <row r="81" spans="1:11" ht="409.6" hidden="1" customHeight="1" x14ac:dyDescent="0.25">
      <c r="A81" s="1352"/>
      <c r="B81" s="1352"/>
      <c r="C81" s="1414"/>
      <c r="D81" s="1414"/>
      <c r="E81" s="1414"/>
      <c r="F81" s="1414"/>
      <c r="G81" s="1414"/>
      <c r="H81" s="1414"/>
      <c r="I81" s="1414"/>
      <c r="J81" s="1416"/>
      <c r="K81" s="1417"/>
    </row>
    <row r="82" spans="1:11" ht="409.6" hidden="1" customHeight="1" x14ac:dyDescent="0.25">
      <c r="A82" s="1352"/>
      <c r="B82" s="1352"/>
      <c r="C82" s="1414"/>
      <c r="D82" s="1414"/>
      <c r="E82" s="1414"/>
      <c r="F82" s="1414"/>
      <c r="G82" s="1414"/>
      <c r="H82" s="1414"/>
      <c r="I82" s="1414"/>
      <c r="J82" s="1416"/>
      <c r="K82" s="1417"/>
    </row>
    <row r="83" spans="1:11" ht="409.6" hidden="1" customHeight="1" x14ac:dyDescent="0.25">
      <c r="A83" s="1352"/>
      <c r="B83" s="1352"/>
      <c r="C83" s="1414"/>
      <c r="D83" s="1414"/>
      <c r="E83" s="1414"/>
      <c r="F83" s="1414"/>
      <c r="G83" s="1356"/>
      <c r="H83" s="1356"/>
      <c r="I83" s="1356"/>
      <c r="J83" s="1416"/>
      <c r="K83" s="1417"/>
    </row>
    <row r="84" spans="1:11" ht="409.6" hidden="1" customHeight="1" x14ac:dyDescent="0.25">
      <c r="A84" s="1352"/>
      <c r="B84" s="1352"/>
      <c r="C84" s="1414"/>
      <c r="D84" s="1414"/>
      <c r="E84" s="1414"/>
      <c r="F84" s="1414"/>
      <c r="G84" s="1356"/>
      <c r="H84" s="1356"/>
      <c r="I84" s="1356"/>
      <c r="J84" s="1416"/>
      <c r="K84" s="1417"/>
    </row>
    <row r="85" spans="1:11" ht="409.6" hidden="1" customHeight="1" x14ac:dyDescent="0.25">
      <c r="A85" s="1352"/>
      <c r="B85" s="1352"/>
      <c r="C85" s="1414"/>
      <c r="D85" s="1414"/>
      <c r="E85" s="1414"/>
      <c r="F85" s="1414"/>
      <c r="G85" s="1414"/>
      <c r="H85" s="1414"/>
      <c r="I85" s="1414"/>
      <c r="J85" s="1416"/>
      <c r="K85" s="1417"/>
    </row>
    <row r="86" spans="1:11" x14ac:dyDescent="0.25">
      <c r="A86" s="1418"/>
      <c r="B86" s="1355"/>
      <c r="C86" s="1419"/>
      <c r="D86" s="1419"/>
      <c r="E86" s="1419"/>
      <c r="F86" s="1419"/>
      <c r="G86" s="1419"/>
      <c r="H86" s="1419"/>
      <c r="I86" s="1419"/>
      <c r="J86" s="1420"/>
      <c r="K86" s="1421"/>
    </row>
    <row r="87" spans="1:11" x14ac:dyDescent="0.25">
      <c r="A87" s="1409"/>
      <c r="B87" s="1409"/>
      <c r="C87" s="1409"/>
      <c r="D87" s="1409"/>
      <c r="E87" s="1409"/>
      <c r="F87" s="1409"/>
      <c r="G87" s="1409"/>
      <c r="H87" s="1409"/>
      <c r="I87" s="1409"/>
      <c r="J87" s="1409"/>
      <c r="K87" s="1409"/>
    </row>
    <row r="88" spans="1:11" x14ac:dyDescent="0.25">
      <c r="A88" s="1318"/>
      <c r="B88" s="1409"/>
      <c r="C88" s="1409"/>
      <c r="D88" s="1422"/>
      <c r="E88" s="1422"/>
      <c r="F88" s="1422"/>
      <c r="G88" s="1422"/>
      <c r="H88" s="1422"/>
      <c r="I88" s="1422"/>
      <c r="J88" s="1422"/>
      <c r="K88" s="1400"/>
    </row>
  </sheetData>
  <mergeCells count="23">
    <mergeCell ref="A38:B38"/>
    <mergeCell ref="A39:D39"/>
    <mergeCell ref="A31:B31"/>
    <mergeCell ref="A33:H33"/>
    <mergeCell ref="A32:D32"/>
    <mergeCell ref="A34:H34"/>
    <mergeCell ref="A6:H6"/>
    <mergeCell ref="A25:A26"/>
    <mergeCell ref="A27:A28"/>
    <mergeCell ref="A29:A30"/>
    <mergeCell ref="A21:A22"/>
    <mergeCell ref="A8:A11"/>
    <mergeCell ref="A13:A14"/>
    <mergeCell ref="A15:A16"/>
    <mergeCell ref="A18:A20"/>
    <mergeCell ref="A23:A24"/>
    <mergeCell ref="A1:H1"/>
    <mergeCell ref="A2:H2"/>
    <mergeCell ref="A4:A5"/>
    <mergeCell ref="B4:B5"/>
    <mergeCell ref="C4:C5"/>
    <mergeCell ref="D4:D5"/>
    <mergeCell ref="E4:H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L24"/>
  <sheetViews>
    <sheetView topLeftCell="A10" workbookViewId="0">
      <selection activeCell="J11" sqref="J11:J22"/>
    </sheetView>
  </sheetViews>
  <sheetFormatPr baseColWidth="10" defaultRowHeight="15" x14ac:dyDescent="0.25"/>
  <cols>
    <col min="1" max="1" width="11.42578125" style="522"/>
    <col min="2" max="2" width="32.85546875" style="522" customWidth="1"/>
    <col min="3" max="4" width="13.85546875" style="522" bestFit="1" customWidth="1"/>
    <col min="5" max="5" width="13.5703125" style="522" customWidth="1"/>
    <col min="6" max="9" width="13.85546875" style="522" bestFit="1" customWidth="1"/>
    <col min="10" max="10" width="12.7109375" style="522" customWidth="1"/>
    <col min="11" max="11" width="13.140625" style="522" customWidth="1"/>
    <col min="12" max="12" width="14" style="522" customWidth="1"/>
    <col min="13" max="16384" width="11.42578125" style="522"/>
  </cols>
  <sheetData>
    <row r="2" spans="2:12" ht="15.75" customHeight="1" x14ac:dyDescent="0.25">
      <c r="B2" s="1944" t="s">
        <v>1525</v>
      </c>
      <c r="C2" s="1944"/>
      <c r="D2" s="1944"/>
      <c r="E2" s="1944"/>
      <c r="F2" s="1944"/>
      <c r="G2" s="1944"/>
      <c r="H2" s="1944"/>
      <c r="I2" s="1944"/>
      <c r="J2" s="1944"/>
      <c r="K2" s="1944"/>
      <c r="L2" s="1944"/>
    </row>
    <row r="3" spans="2:12" ht="15.75" x14ac:dyDescent="0.25">
      <c r="B3" s="1945" t="s">
        <v>1764</v>
      </c>
      <c r="C3" s="1945"/>
      <c r="D3" s="1945"/>
      <c r="E3" s="1945"/>
      <c r="F3" s="1945"/>
      <c r="G3" s="1945"/>
      <c r="H3" s="1945"/>
      <c r="I3" s="1945"/>
      <c r="J3" s="1945"/>
      <c r="K3" s="1945"/>
      <c r="L3" s="1945"/>
    </row>
    <row r="4" spans="2:12" ht="15.75" thickBot="1" x14ac:dyDescent="0.3">
      <c r="B4" s="1946" t="s">
        <v>1520</v>
      </c>
      <c r="C4" s="1946"/>
      <c r="D4" s="1946"/>
      <c r="E4" s="1946"/>
      <c r="F4" s="1946"/>
      <c r="G4" s="1946"/>
      <c r="H4" s="1946"/>
      <c r="I4" s="1946"/>
      <c r="J4" s="1946"/>
      <c r="K4" s="1946"/>
      <c r="L4" s="1946"/>
    </row>
    <row r="5" spans="2:12" ht="6.75" customHeight="1" thickBot="1" x14ac:dyDescent="0.3"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</row>
    <row r="6" spans="2:12" ht="26.25" thickBot="1" x14ac:dyDescent="0.3">
      <c r="B6" s="830" t="s">
        <v>1508</v>
      </c>
      <c r="C6" s="817">
        <v>43451</v>
      </c>
      <c r="D6" s="817">
        <v>43541</v>
      </c>
      <c r="E6" s="817">
        <v>43633</v>
      </c>
      <c r="F6" s="817">
        <v>43725</v>
      </c>
      <c r="G6" s="817">
        <v>43759</v>
      </c>
      <c r="H6" s="817">
        <v>43786</v>
      </c>
      <c r="I6" s="817">
        <v>43816</v>
      </c>
      <c r="J6" s="818" t="s">
        <v>1521</v>
      </c>
      <c r="K6" s="819" t="s">
        <v>1522</v>
      </c>
      <c r="L6" s="820" t="s">
        <v>1523</v>
      </c>
    </row>
    <row r="7" spans="2:12" x14ac:dyDescent="0.25">
      <c r="B7" s="821" t="s">
        <v>1509</v>
      </c>
      <c r="C7" s="822">
        <v>173732.41</v>
      </c>
      <c r="D7" s="796">
        <v>0</v>
      </c>
      <c r="E7" s="796">
        <v>0</v>
      </c>
      <c r="F7" s="796">
        <v>0</v>
      </c>
      <c r="G7" s="796">
        <v>0</v>
      </c>
      <c r="H7" s="796">
        <v>0</v>
      </c>
      <c r="I7" s="796">
        <v>0</v>
      </c>
      <c r="J7" s="816"/>
      <c r="K7" s="816"/>
      <c r="L7" s="816">
        <v>-1</v>
      </c>
    </row>
    <row r="8" spans="2:12" x14ac:dyDescent="0.25">
      <c r="B8" s="821" t="s">
        <v>1526</v>
      </c>
      <c r="C8" s="823">
        <v>4.3757242927135902E-4</v>
      </c>
      <c r="D8" s="823">
        <v>0</v>
      </c>
      <c r="E8" s="823">
        <v>0</v>
      </c>
      <c r="F8" s="823">
        <v>0</v>
      </c>
      <c r="G8" s="823">
        <v>0</v>
      </c>
      <c r="H8" s="823">
        <v>0</v>
      </c>
      <c r="I8" s="823">
        <v>0</v>
      </c>
      <c r="J8" s="816"/>
      <c r="K8" s="816"/>
      <c r="L8" s="816"/>
    </row>
    <row r="9" spans="2:12" x14ac:dyDescent="0.25">
      <c r="B9" s="821" t="s">
        <v>1510</v>
      </c>
      <c r="C9" s="822">
        <v>121549896.46999998</v>
      </c>
      <c r="D9" s="822">
        <v>118811792.52999997</v>
      </c>
      <c r="E9" s="822">
        <v>123996758.72</v>
      </c>
      <c r="F9" s="822">
        <v>119096838.56</v>
      </c>
      <c r="G9" s="822">
        <v>121242232.78</v>
      </c>
      <c r="H9" s="822">
        <v>122235110.68000001</v>
      </c>
      <c r="I9" s="822">
        <v>123832092.56</v>
      </c>
      <c r="J9" s="816">
        <v>1.3064837681382261E-2</v>
      </c>
      <c r="K9" s="816">
        <v>3.9759695196396154E-2</v>
      </c>
      <c r="L9" s="816">
        <v>1.8775796247290862E-2</v>
      </c>
    </row>
    <row r="10" spans="2:12" x14ac:dyDescent="0.25">
      <c r="B10" s="821" t="s">
        <v>1526</v>
      </c>
      <c r="C10" s="823">
        <v>0.30614255265358997</v>
      </c>
      <c r="D10" s="823">
        <v>0.29728083487174123</v>
      </c>
      <c r="E10" s="823">
        <v>0.29788860847816317</v>
      </c>
      <c r="F10" s="823">
        <v>0.28794661889163065</v>
      </c>
      <c r="G10" s="823">
        <v>0.29381414551543145</v>
      </c>
      <c r="H10" s="823">
        <v>0.29318142587375007</v>
      </c>
      <c r="I10" s="823">
        <v>0.29273540784739993</v>
      </c>
      <c r="J10" s="816"/>
      <c r="K10" s="816"/>
      <c r="L10" s="816"/>
    </row>
    <row r="11" spans="2:12" x14ac:dyDescent="0.25">
      <c r="B11" s="821" t="s">
        <v>1527</v>
      </c>
      <c r="C11" s="822">
        <v>140197840.45999998</v>
      </c>
      <c r="D11" s="822">
        <v>115303696.66000001</v>
      </c>
      <c r="E11" s="822">
        <v>121710644.36</v>
      </c>
      <c r="F11" s="822">
        <v>119739725.83</v>
      </c>
      <c r="G11" s="822">
        <v>118448486.88</v>
      </c>
      <c r="H11" s="822">
        <v>115144774.40000001</v>
      </c>
      <c r="I11" s="822">
        <v>120487323.64</v>
      </c>
      <c r="J11" s="816">
        <v>4.6398538429895039E-2</v>
      </c>
      <c r="K11" s="816">
        <v>6.2435236494645177E-3</v>
      </c>
      <c r="L11" s="816">
        <v>-0.14059073060846192</v>
      </c>
    </row>
    <row r="12" spans="2:12" x14ac:dyDescent="0.25">
      <c r="B12" s="821" t="s">
        <v>1526</v>
      </c>
      <c r="C12" s="823">
        <v>0.35311033576683026</v>
      </c>
      <c r="D12" s="823">
        <v>0.28850317360734812</v>
      </c>
      <c r="E12" s="823">
        <v>0.2923964695500792</v>
      </c>
      <c r="F12" s="823">
        <v>0.28950096087050448</v>
      </c>
      <c r="G12" s="823">
        <v>0.28704388035638245</v>
      </c>
      <c r="H12" s="823">
        <v>0.27617522455458271</v>
      </c>
      <c r="I12" s="823">
        <v>0.28482847295104347</v>
      </c>
      <c r="J12" s="816"/>
      <c r="K12" s="816"/>
      <c r="L12" s="816"/>
    </row>
    <row r="13" spans="2:12" x14ac:dyDescent="0.25">
      <c r="B13" s="821" t="s">
        <v>1512</v>
      </c>
      <c r="C13" s="822">
        <v>3012070.51</v>
      </c>
      <c r="D13" s="822">
        <v>3034966.51</v>
      </c>
      <c r="E13" s="822">
        <v>3058473.55</v>
      </c>
      <c r="F13" s="822">
        <v>3082612</v>
      </c>
      <c r="G13" s="822">
        <v>3090831.66</v>
      </c>
      <c r="H13" s="822">
        <v>3000891.94</v>
      </c>
      <c r="I13" s="822">
        <v>3007822.45</v>
      </c>
      <c r="J13" s="816">
        <v>2.3094833598040995E-3</v>
      </c>
      <c r="K13" s="816">
        <v>-2.4261746207437009E-2</v>
      </c>
      <c r="L13" s="816">
        <v>-1.410345470298964E-3</v>
      </c>
    </row>
    <row r="14" spans="2:12" x14ac:dyDescent="0.25">
      <c r="B14" s="821" t="s">
        <v>1526</v>
      </c>
      <c r="C14" s="823">
        <v>7.5863738389245925E-3</v>
      </c>
      <c r="D14" s="823">
        <v>7.5938369305619214E-3</v>
      </c>
      <c r="E14" s="823">
        <v>7.3476471424072376E-3</v>
      </c>
      <c r="F14" s="823">
        <v>7.4529913093166434E-3</v>
      </c>
      <c r="G14" s="823">
        <v>7.4902122989007414E-3</v>
      </c>
      <c r="H14" s="823">
        <v>7.1976519100595618E-3</v>
      </c>
      <c r="I14" s="823">
        <v>7.110403397299383E-3</v>
      </c>
      <c r="J14" s="816"/>
      <c r="K14" s="816"/>
      <c r="L14" s="816"/>
    </row>
    <row r="15" spans="2:12" ht="26.25" x14ac:dyDescent="0.25">
      <c r="B15" s="824" t="s">
        <v>1514</v>
      </c>
      <c r="C15" s="822">
        <v>92238726.215976492</v>
      </c>
      <c r="D15" s="822">
        <v>103686073.88047101</v>
      </c>
      <c r="E15" s="822">
        <v>113260248.69</v>
      </c>
      <c r="F15" s="822">
        <v>119123783.56</v>
      </c>
      <c r="G15" s="822">
        <v>120701118.65000001</v>
      </c>
      <c r="H15" s="822">
        <v>127768846.64</v>
      </c>
      <c r="I15" s="822">
        <v>129787722.59999999</v>
      </c>
      <c r="J15" s="816">
        <v>1.5801003242115464E-2</v>
      </c>
      <c r="K15" s="816">
        <v>8.9519814778455234E-2</v>
      </c>
      <c r="L15" s="816">
        <v>0.40708494061488582</v>
      </c>
    </row>
    <row r="16" spans="2:12" x14ac:dyDescent="0.25">
      <c r="B16" s="821" t="s">
        <v>1526</v>
      </c>
      <c r="C16" s="823">
        <v>0.23231775523761297</v>
      </c>
      <c r="D16" s="823">
        <v>0.25943453887354184</v>
      </c>
      <c r="E16" s="823">
        <v>0.27209532109094475</v>
      </c>
      <c r="F16" s="823">
        <v>0.28801176521910538</v>
      </c>
      <c r="G16" s="823">
        <v>0.29250282864104854</v>
      </c>
      <c r="H16" s="823">
        <v>0.3064541147937847</v>
      </c>
      <c r="I16" s="823">
        <v>0.306814341286265</v>
      </c>
      <c r="J16" s="816"/>
      <c r="K16" s="816"/>
      <c r="L16" s="816"/>
    </row>
    <row r="17" spans="2:12" x14ac:dyDescent="0.25">
      <c r="B17" s="821" t="s">
        <v>1515</v>
      </c>
      <c r="C17" s="822">
        <v>30036276.380000003</v>
      </c>
      <c r="D17" s="822">
        <v>44087483.75</v>
      </c>
      <c r="E17" s="822">
        <v>39647428.5</v>
      </c>
      <c r="F17" s="822">
        <v>37720626.039999999</v>
      </c>
      <c r="G17" s="822">
        <v>34003529.270000003</v>
      </c>
      <c r="H17" s="822">
        <v>33488953.920000002</v>
      </c>
      <c r="I17" s="822">
        <v>31015526.920000002</v>
      </c>
      <c r="J17" s="816">
        <v>-7.385799526341251E-2</v>
      </c>
      <c r="K17" s="816">
        <v>-0.1777568355543655</v>
      </c>
      <c r="L17" s="816">
        <v>3.2602261598979165E-2</v>
      </c>
    </row>
    <row r="18" spans="2:12" x14ac:dyDescent="0.25">
      <c r="B18" s="821" t="s">
        <v>1526</v>
      </c>
      <c r="C18" s="823">
        <v>7.5651091364372036E-2</v>
      </c>
      <c r="D18" s="823">
        <v>0.11031197911844456</v>
      </c>
      <c r="E18" s="823">
        <v>9.5248597040121633E-2</v>
      </c>
      <c r="F18" s="823">
        <v>9.1199118818100708E-2</v>
      </c>
      <c r="G18" s="823">
        <v>8.2402952072836391E-2</v>
      </c>
      <c r="H18" s="823">
        <v>8.0323396499303687E-2</v>
      </c>
      <c r="I18" s="823">
        <v>7.3319789198660473E-2</v>
      </c>
      <c r="J18" s="816"/>
      <c r="K18" s="816"/>
      <c r="L18" s="816"/>
    </row>
    <row r="19" spans="2:12" x14ac:dyDescent="0.25">
      <c r="B19" s="821" t="s">
        <v>1516</v>
      </c>
      <c r="C19" s="822">
        <v>7477753.3799999999</v>
      </c>
      <c r="D19" s="822">
        <v>7534435.25</v>
      </c>
      <c r="E19" s="822">
        <v>7476573.25</v>
      </c>
      <c r="F19" s="822">
        <v>7534752.8499999996</v>
      </c>
      <c r="G19" s="822">
        <v>7558304.25</v>
      </c>
      <c r="H19" s="822">
        <v>7581242.0199999996</v>
      </c>
      <c r="I19" s="822">
        <v>7477637.7699999996</v>
      </c>
      <c r="J19" s="816">
        <v>-1.3665867641038587E-2</v>
      </c>
      <c r="K19" s="816">
        <v>-7.5802194361292256E-3</v>
      </c>
      <c r="L19" s="816">
        <v>-1.5460525926081728E-5</v>
      </c>
    </row>
    <row r="20" spans="2:12" x14ac:dyDescent="0.25">
      <c r="B20" s="821" t="s">
        <v>1526</v>
      </c>
      <c r="C20" s="823">
        <v>1.8833899282112737E-2</v>
      </c>
      <c r="D20" s="823">
        <v>1.8852027679335921E-2</v>
      </c>
      <c r="E20" s="823">
        <v>1.7961646938343116E-2</v>
      </c>
      <c r="F20" s="823">
        <v>1.821716372637841E-2</v>
      </c>
      <c r="G20" s="823">
        <v>1.8316527614507399E-2</v>
      </c>
      <c r="H20" s="823">
        <v>1.8183640796434943E-2</v>
      </c>
      <c r="I20" s="823">
        <v>1.7676914740623131E-2</v>
      </c>
      <c r="J20" s="816"/>
      <c r="K20" s="816"/>
      <c r="L20" s="816"/>
    </row>
    <row r="21" spans="2:12" x14ac:dyDescent="0.25">
      <c r="B21" s="821" t="s">
        <v>1517</v>
      </c>
      <c r="C21" s="822">
        <v>2350625.1</v>
      </c>
      <c r="D21" s="822">
        <v>7203347.9199999999</v>
      </c>
      <c r="E21" s="822">
        <v>7101972.5099999998</v>
      </c>
      <c r="F21" s="822">
        <v>7309013.1699999999</v>
      </c>
      <c r="G21" s="822">
        <v>7604903.0499999998</v>
      </c>
      <c r="H21" s="822">
        <v>7706697.2000000002</v>
      </c>
      <c r="I21" s="822">
        <v>7409005.71</v>
      </c>
      <c r="J21" s="816">
        <v>-3.8627635454523919E-2</v>
      </c>
      <c r="K21" s="816">
        <v>1.3680716900391087E-2</v>
      </c>
      <c r="L21" s="816">
        <v>2.1519299738609954</v>
      </c>
    </row>
    <row r="22" spans="2:12" ht="15.75" thickBot="1" x14ac:dyDescent="0.3">
      <c r="B22" s="821" t="s">
        <v>370</v>
      </c>
      <c r="C22" s="823">
        <v>5.9204194272860847E-3</v>
      </c>
      <c r="D22" s="823">
        <v>1.8023608919026393E-2</v>
      </c>
      <c r="E22" s="823">
        <v>1.7061709759940955E-2</v>
      </c>
      <c r="F22" s="823">
        <v>1.7671381164963636E-2</v>
      </c>
      <c r="G22" s="823">
        <v>1.8429453500892947E-2</v>
      </c>
      <c r="H22" s="823">
        <v>1.8484545572084371E-2</v>
      </c>
      <c r="I22" s="823">
        <v>1.7514670578708702E-2</v>
      </c>
      <c r="J22" s="816"/>
      <c r="K22" s="816"/>
      <c r="L22" s="816"/>
    </row>
    <row r="23" spans="2:12" ht="15.75" thickBot="1" x14ac:dyDescent="0.3">
      <c r="B23" s="825" t="s">
        <v>172</v>
      </c>
      <c r="C23" s="826">
        <v>397036920.92597646</v>
      </c>
      <c r="D23" s="826">
        <v>399661796.500471</v>
      </c>
      <c r="E23" s="826">
        <v>416252099.57999998</v>
      </c>
      <c r="F23" s="826">
        <v>413607352.01000005</v>
      </c>
      <c r="G23" s="826">
        <v>412649406.54000002</v>
      </c>
      <c r="H23" s="826">
        <v>416926516.80000001</v>
      </c>
      <c r="I23" s="826">
        <v>423017131.64999998</v>
      </c>
      <c r="J23" s="827">
        <v>1.4608365274405507E-2</v>
      </c>
      <c r="K23" s="827">
        <v>2.2750513486453742E-2</v>
      </c>
      <c r="L23" s="827">
        <v>6.543525137015474E-2</v>
      </c>
    </row>
    <row r="24" spans="2:12" ht="15.75" thickBot="1" x14ac:dyDescent="0.3">
      <c r="B24" s="828" t="s">
        <v>1518</v>
      </c>
      <c r="C24" s="1063">
        <v>1</v>
      </c>
      <c r="D24" s="1063">
        <v>1</v>
      </c>
      <c r="E24" s="1063">
        <v>1.0000000000000002</v>
      </c>
      <c r="F24" s="1063">
        <v>0.99999999999999978</v>
      </c>
      <c r="G24" s="1063">
        <v>1</v>
      </c>
      <c r="H24" s="1063">
        <v>1</v>
      </c>
      <c r="I24" s="1064">
        <v>1</v>
      </c>
      <c r="J24" s="829"/>
      <c r="K24" s="829"/>
      <c r="L24" s="829"/>
    </row>
  </sheetData>
  <mergeCells count="3">
    <mergeCell ref="B2:L2"/>
    <mergeCell ref="B3:L3"/>
    <mergeCell ref="B4:L4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zoomScale="80" zoomScaleNormal="80" workbookViewId="0">
      <selection activeCell="B152" sqref="B152"/>
    </sheetView>
  </sheetViews>
  <sheetFormatPr baseColWidth="10" defaultColWidth="0" defaultRowHeight="15" zeroHeight="1" x14ac:dyDescent="0.25"/>
  <cols>
    <col min="1" max="1" width="71.85546875" style="338" customWidth="1"/>
    <col min="2" max="2" width="72.140625" style="14" customWidth="1"/>
    <col min="3" max="3" width="31.42578125" style="14" customWidth="1"/>
    <col min="4" max="4" width="23" style="14" customWidth="1"/>
    <col min="5" max="5" width="25" style="14" customWidth="1"/>
    <col min="6" max="6" width="42.85546875" style="14" customWidth="1"/>
    <col min="7" max="7" width="9.140625" style="14" hidden="1" customWidth="1"/>
    <col min="8" max="8" width="9.140625" style="14" hidden="1"/>
    <col min="9" max="256" width="0" style="14" hidden="1"/>
    <col min="257" max="257" width="71.85546875" style="14" customWidth="1"/>
    <col min="258" max="258" width="72.140625" style="14" customWidth="1"/>
    <col min="259" max="259" width="31.42578125" style="14" customWidth="1"/>
    <col min="260" max="260" width="23" style="14" customWidth="1"/>
    <col min="261" max="261" width="25" style="14" customWidth="1"/>
    <col min="262" max="262" width="42.85546875" style="14" customWidth="1"/>
    <col min="263" max="263" width="0" style="14" hidden="1" customWidth="1"/>
    <col min="264" max="512" width="0" style="14" hidden="1"/>
    <col min="513" max="513" width="71.85546875" style="14" customWidth="1"/>
    <col min="514" max="514" width="72.140625" style="14" customWidth="1"/>
    <col min="515" max="515" width="31.42578125" style="14" customWidth="1"/>
    <col min="516" max="516" width="23" style="14" customWidth="1"/>
    <col min="517" max="517" width="25" style="14" customWidth="1"/>
    <col min="518" max="518" width="42.85546875" style="14" customWidth="1"/>
    <col min="519" max="519" width="0" style="14" hidden="1" customWidth="1"/>
    <col min="520" max="768" width="0" style="14" hidden="1"/>
    <col min="769" max="769" width="71.85546875" style="14" customWidth="1"/>
    <col min="770" max="770" width="72.140625" style="14" customWidth="1"/>
    <col min="771" max="771" width="31.42578125" style="14" customWidth="1"/>
    <col min="772" max="772" width="23" style="14" customWidth="1"/>
    <col min="773" max="773" width="25" style="14" customWidth="1"/>
    <col min="774" max="774" width="42.85546875" style="14" customWidth="1"/>
    <col min="775" max="775" width="0" style="14" hidden="1" customWidth="1"/>
    <col min="776" max="1024" width="0" style="14" hidden="1"/>
    <col min="1025" max="1025" width="71.85546875" style="14" customWidth="1"/>
    <col min="1026" max="1026" width="72.140625" style="14" customWidth="1"/>
    <col min="1027" max="1027" width="31.42578125" style="14" customWidth="1"/>
    <col min="1028" max="1028" width="23" style="14" customWidth="1"/>
    <col min="1029" max="1029" width="25" style="14" customWidth="1"/>
    <col min="1030" max="1030" width="42.85546875" style="14" customWidth="1"/>
    <col min="1031" max="1031" width="0" style="14" hidden="1" customWidth="1"/>
    <col min="1032" max="1280" width="0" style="14" hidden="1"/>
    <col min="1281" max="1281" width="71.85546875" style="14" customWidth="1"/>
    <col min="1282" max="1282" width="72.140625" style="14" customWidth="1"/>
    <col min="1283" max="1283" width="31.42578125" style="14" customWidth="1"/>
    <col min="1284" max="1284" width="23" style="14" customWidth="1"/>
    <col min="1285" max="1285" width="25" style="14" customWidth="1"/>
    <col min="1286" max="1286" width="42.85546875" style="14" customWidth="1"/>
    <col min="1287" max="1287" width="0" style="14" hidden="1" customWidth="1"/>
    <col min="1288" max="1536" width="0" style="14" hidden="1"/>
    <col min="1537" max="1537" width="71.85546875" style="14" customWidth="1"/>
    <col min="1538" max="1538" width="72.140625" style="14" customWidth="1"/>
    <col min="1539" max="1539" width="31.42578125" style="14" customWidth="1"/>
    <col min="1540" max="1540" width="23" style="14" customWidth="1"/>
    <col min="1541" max="1541" width="25" style="14" customWidth="1"/>
    <col min="1542" max="1542" width="42.85546875" style="14" customWidth="1"/>
    <col min="1543" max="1543" width="0" style="14" hidden="1" customWidth="1"/>
    <col min="1544" max="1792" width="0" style="14" hidden="1"/>
    <col min="1793" max="1793" width="71.85546875" style="14" customWidth="1"/>
    <col min="1794" max="1794" width="72.140625" style="14" customWidth="1"/>
    <col min="1795" max="1795" width="31.42578125" style="14" customWidth="1"/>
    <col min="1796" max="1796" width="23" style="14" customWidth="1"/>
    <col min="1797" max="1797" width="25" style="14" customWidth="1"/>
    <col min="1798" max="1798" width="42.85546875" style="14" customWidth="1"/>
    <col min="1799" max="1799" width="0" style="14" hidden="1" customWidth="1"/>
    <col min="1800" max="2048" width="0" style="14" hidden="1"/>
    <col min="2049" max="2049" width="71.85546875" style="14" customWidth="1"/>
    <col min="2050" max="2050" width="72.140625" style="14" customWidth="1"/>
    <col min="2051" max="2051" width="31.42578125" style="14" customWidth="1"/>
    <col min="2052" max="2052" width="23" style="14" customWidth="1"/>
    <col min="2053" max="2053" width="25" style="14" customWidth="1"/>
    <col min="2054" max="2054" width="42.85546875" style="14" customWidth="1"/>
    <col min="2055" max="2055" width="0" style="14" hidden="1" customWidth="1"/>
    <col min="2056" max="2304" width="0" style="14" hidden="1"/>
    <col min="2305" max="2305" width="71.85546875" style="14" customWidth="1"/>
    <col min="2306" max="2306" width="72.140625" style="14" customWidth="1"/>
    <col min="2307" max="2307" width="31.42578125" style="14" customWidth="1"/>
    <col min="2308" max="2308" width="23" style="14" customWidth="1"/>
    <col min="2309" max="2309" width="25" style="14" customWidth="1"/>
    <col min="2310" max="2310" width="42.85546875" style="14" customWidth="1"/>
    <col min="2311" max="2311" width="0" style="14" hidden="1" customWidth="1"/>
    <col min="2312" max="2560" width="0" style="14" hidden="1"/>
    <col min="2561" max="2561" width="71.85546875" style="14" customWidth="1"/>
    <col min="2562" max="2562" width="72.140625" style="14" customWidth="1"/>
    <col min="2563" max="2563" width="31.42578125" style="14" customWidth="1"/>
    <col min="2564" max="2564" width="23" style="14" customWidth="1"/>
    <col min="2565" max="2565" width="25" style="14" customWidth="1"/>
    <col min="2566" max="2566" width="42.85546875" style="14" customWidth="1"/>
    <col min="2567" max="2567" width="0" style="14" hidden="1" customWidth="1"/>
    <col min="2568" max="2816" width="0" style="14" hidden="1"/>
    <col min="2817" max="2817" width="71.85546875" style="14" customWidth="1"/>
    <col min="2818" max="2818" width="72.140625" style="14" customWidth="1"/>
    <col min="2819" max="2819" width="31.42578125" style="14" customWidth="1"/>
    <col min="2820" max="2820" width="23" style="14" customWidth="1"/>
    <col min="2821" max="2821" width="25" style="14" customWidth="1"/>
    <col min="2822" max="2822" width="42.85546875" style="14" customWidth="1"/>
    <col min="2823" max="2823" width="0" style="14" hidden="1" customWidth="1"/>
    <col min="2824" max="3072" width="0" style="14" hidden="1"/>
    <col min="3073" max="3073" width="71.85546875" style="14" customWidth="1"/>
    <col min="3074" max="3074" width="72.140625" style="14" customWidth="1"/>
    <col min="3075" max="3075" width="31.42578125" style="14" customWidth="1"/>
    <col min="3076" max="3076" width="23" style="14" customWidth="1"/>
    <col min="3077" max="3077" width="25" style="14" customWidth="1"/>
    <col min="3078" max="3078" width="42.85546875" style="14" customWidth="1"/>
    <col min="3079" max="3079" width="0" style="14" hidden="1" customWidth="1"/>
    <col min="3080" max="3328" width="0" style="14" hidden="1"/>
    <col min="3329" max="3329" width="71.85546875" style="14" customWidth="1"/>
    <col min="3330" max="3330" width="72.140625" style="14" customWidth="1"/>
    <col min="3331" max="3331" width="31.42578125" style="14" customWidth="1"/>
    <col min="3332" max="3332" width="23" style="14" customWidth="1"/>
    <col min="3333" max="3333" width="25" style="14" customWidth="1"/>
    <col min="3334" max="3334" width="42.85546875" style="14" customWidth="1"/>
    <col min="3335" max="3335" width="0" style="14" hidden="1" customWidth="1"/>
    <col min="3336" max="3584" width="0" style="14" hidden="1"/>
    <col min="3585" max="3585" width="71.85546875" style="14" customWidth="1"/>
    <col min="3586" max="3586" width="72.140625" style="14" customWidth="1"/>
    <col min="3587" max="3587" width="31.42578125" style="14" customWidth="1"/>
    <col min="3588" max="3588" width="23" style="14" customWidth="1"/>
    <col min="3589" max="3589" width="25" style="14" customWidth="1"/>
    <col min="3590" max="3590" width="42.85546875" style="14" customWidth="1"/>
    <col min="3591" max="3591" width="0" style="14" hidden="1" customWidth="1"/>
    <col min="3592" max="3840" width="0" style="14" hidden="1"/>
    <col min="3841" max="3841" width="71.85546875" style="14" customWidth="1"/>
    <col min="3842" max="3842" width="72.140625" style="14" customWidth="1"/>
    <col min="3843" max="3843" width="31.42578125" style="14" customWidth="1"/>
    <col min="3844" max="3844" width="23" style="14" customWidth="1"/>
    <col min="3845" max="3845" width="25" style="14" customWidth="1"/>
    <col min="3846" max="3846" width="42.85546875" style="14" customWidth="1"/>
    <col min="3847" max="3847" width="0" style="14" hidden="1" customWidth="1"/>
    <col min="3848" max="4096" width="0" style="14" hidden="1"/>
    <col min="4097" max="4097" width="71.85546875" style="14" customWidth="1"/>
    <col min="4098" max="4098" width="72.140625" style="14" customWidth="1"/>
    <col min="4099" max="4099" width="31.42578125" style="14" customWidth="1"/>
    <col min="4100" max="4100" width="23" style="14" customWidth="1"/>
    <col min="4101" max="4101" width="25" style="14" customWidth="1"/>
    <col min="4102" max="4102" width="42.85546875" style="14" customWidth="1"/>
    <col min="4103" max="4103" width="0" style="14" hidden="1" customWidth="1"/>
    <col min="4104" max="4352" width="0" style="14" hidden="1"/>
    <col min="4353" max="4353" width="71.85546875" style="14" customWidth="1"/>
    <col min="4354" max="4354" width="72.140625" style="14" customWidth="1"/>
    <col min="4355" max="4355" width="31.42578125" style="14" customWidth="1"/>
    <col min="4356" max="4356" width="23" style="14" customWidth="1"/>
    <col min="4357" max="4357" width="25" style="14" customWidth="1"/>
    <col min="4358" max="4358" width="42.85546875" style="14" customWidth="1"/>
    <col min="4359" max="4359" width="0" style="14" hidden="1" customWidth="1"/>
    <col min="4360" max="4608" width="0" style="14" hidden="1"/>
    <col min="4609" max="4609" width="71.85546875" style="14" customWidth="1"/>
    <col min="4610" max="4610" width="72.140625" style="14" customWidth="1"/>
    <col min="4611" max="4611" width="31.42578125" style="14" customWidth="1"/>
    <col min="4612" max="4612" width="23" style="14" customWidth="1"/>
    <col min="4613" max="4613" width="25" style="14" customWidth="1"/>
    <col min="4614" max="4614" width="42.85546875" style="14" customWidth="1"/>
    <col min="4615" max="4615" width="0" style="14" hidden="1" customWidth="1"/>
    <col min="4616" max="4864" width="0" style="14" hidden="1"/>
    <col min="4865" max="4865" width="71.85546875" style="14" customWidth="1"/>
    <col min="4866" max="4866" width="72.140625" style="14" customWidth="1"/>
    <col min="4867" max="4867" width="31.42578125" style="14" customWidth="1"/>
    <col min="4868" max="4868" width="23" style="14" customWidth="1"/>
    <col min="4869" max="4869" width="25" style="14" customWidth="1"/>
    <col min="4870" max="4870" width="42.85546875" style="14" customWidth="1"/>
    <col min="4871" max="4871" width="0" style="14" hidden="1" customWidth="1"/>
    <col min="4872" max="5120" width="0" style="14" hidden="1"/>
    <col min="5121" max="5121" width="71.85546875" style="14" customWidth="1"/>
    <col min="5122" max="5122" width="72.140625" style="14" customWidth="1"/>
    <col min="5123" max="5123" width="31.42578125" style="14" customWidth="1"/>
    <col min="5124" max="5124" width="23" style="14" customWidth="1"/>
    <col min="5125" max="5125" width="25" style="14" customWidth="1"/>
    <col min="5126" max="5126" width="42.85546875" style="14" customWidth="1"/>
    <col min="5127" max="5127" width="0" style="14" hidden="1" customWidth="1"/>
    <col min="5128" max="5376" width="0" style="14" hidden="1"/>
    <col min="5377" max="5377" width="71.85546875" style="14" customWidth="1"/>
    <col min="5378" max="5378" width="72.140625" style="14" customWidth="1"/>
    <col min="5379" max="5379" width="31.42578125" style="14" customWidth="1"/>
    <col min="5380" max="5380" width="23" style="14" customWidth="1"/>
    <col min="5381" max="5381" width="25" style="14" customWidth="1"/>
    <col min="5382" max="5382" width="42.85546875" style="14" customWidth="1"/>
    <col min="5383" max="5383" width="0" style="14" hidden="1" customWidth="1"/>
    <col min="5384" max="5632" width="0" style="14" hidden="1"/>
    <col min="5633" max="5633" width="71.85546875" style="14" customWidth="1"/>
    <col min="5634" max="5634" width="72.140625" style="14" customWidth="1"/>
    <col min="5635" max="5635" width="31.42578125" style="14" customWidth="1"/>
    <col min="5636" max="5636" width="23" style="14" customWidth="1"/>
    <col min="5637" max="5637" width="25" style="14" customWidth="1"/>
    <col min="5638" max="5638" width="42.85546875" style="14" customWidth="1"/>
    <col min="5639" max="5639" width="0" style="14" hidden="1" customWidth="1"/>
    <col min="5640" max="5888" width="0" style="14" hidden="1"/>
    <col min="5889" max="5889" width="71.85546875" style="14" customWidth="1"/>
    <col min="5890" max="5890" width="72.140625" style="14" customWidth="1"/>
    <col min="5891" max="5891" width="31.42578125" style="14" customWidth="1"/>
    <col min="5892" max="5892" width="23" style="14" customWidth="1"/>
    <col min="5893" max="5893" width="25" style="14" customWidth="1"/>
    <col min="5894" max="5894" width="42.85546875" style="14" customWidth="1"/>
    <col min="5895" max="5895" width="0" style="14" hidden="1" customWidth="1"/>
    <col min="5896" max="6144" width="0" style="14" hidden="1"/>
    <col min="6145" max="6145" width="71.85546875" style="14" customWidth="1"/>
    <col min="6146" max="6146" width="72.140625" style="14" customWidth="1"/>
    <col min="6147" max="6147" width="31.42578125" style="14" customWidth="1"/>
    <col min="6148" max="6148" width="23" style="14" customWidth="1"/>
    <col min="6149" max="6149" width="25" style="14" customWidth="1"/>
    <col min="6150" max="6150" width="42.85546875" style="14" customWidth="1"/>
    <col min="6151" max="6151" width="0" style="14" hidden="1" customWidth="1"/>
    <col min="6152" max="6400" width="0" style="14" hidden="1"/>
    <col min="6401" max="6401" width="71.85546875" style="14" customWidth="1"/>
    <col min="6402" max="6402" width="72.140625" style="14" customWidth="1"/>
    <col min="6403" max="6403" width="31.42578125" style="14" customWidth="1"/>
    <col min="6404" max="6404" width="23" style="14" customWidth="1"/>
    <col min="6405" max="6405" width="25" style="14" customWidth="1"/>
    <col min="6406" max="6406" width="42.85546875" style="14" customWidth="1"/>
    <col min="6407" max="6407" width="0" style="14" hidden="1" customWidth="1"/>
    <col min="6408" max="6656" width="0" style="14" hidden="1"/>
    <col min="6657" max="6657" width="71.85546875" style="14" customWidth="1"/>
    <col min="6658" max="6658" width="72.140625" style="14" customWidth="1"/>
    <col min="6659" max="6659" width="31.42578125" style="14" customWidth="1"/>
    <col min="6660" max="6660" width="23" style="14" customWidth="1"/>
    <col min="6661" max="6661" width="25" style="14" customWidth="1"/>
    <col min="6662" max="6662" width="42.85546875" style="14" customWidth="1"/>
    <col min="6663" max="6663" width="0" style="14" hidden="1" customWidth="1"/>
    <col min="6664" max="6912" width="0" style="14" hidden="1"/>
    <col min="6913" max="6913" width="71.85546875" style="14" customWidth="1"/>
    <col min="6914" max="6914" width="72.140625" style="14" customWidth="1"/>
    <col min="6915" max="6915" width="31.42578125" style="14" customWidth="1"/>
    <col min="6916" max="6916" width="23" style="14" customWidth="1"/>
    <col min="6917" max="6917" width="25" style="14" customWidth="1"/>
    <col min="6918" max="6918" width="42.85546875" style="14" customWidth="1"/>
    <col min="6919" max="6919" width="0" style="14" hidden="1" customWidth="1"/>
    <col min="6920" max="7168" width="0" style="14" hidden="1"/>
    <col min="7169" max="7169" width="71.85546875" style="14" customWidth="1"/>
    <col min="7170" max="7170" width="72.140625" style="14" customWidth="1"/>
    <col min="7171" max="7171" width="31.42578125" style="14" customWidth="1"/>
    <col min="7172" max="7172" width="23" style="14" customWidth="1"/>
    <col min="7173" max="7173" width="25" style="14" customWidth="1"/>
    <col min="7174" max="7174" width="42.85546875" style="14" customWidth="1"/>
    <col min="7175" max="7175" width="0" style="14" hidden="1" customWidth="1"/>
    <col min="7176" max="7424" width="0" style="14" hidden="1"/>
    <col min="7425" max="7425" width="71.85546875" style="14" customWidth="1"/>
    <col min="7426" max="7426" width="72.140625" style="14" customWidth="1"/>
    <col min="7427" max="7427" width="31.42578125" style="14" customWidth="1"/>
    <col min="7428" max="7428" width="23" style="14" customWidth="1"/>
    <col min="7429" max="7429" width="25" style="14" customWidth="1"/>
    <col min="7430" max="7430" width="42.85546875" style="14" customWidth="1"/>
    <col min="7431" max="7431" width="0" style="14" hidden="1" customWidth="1"/>
    <col min="7432" max="7680" width="0" style="14" hidden="1"/>
    <col min="7681" max="7681" width="71.85546875" style="14" customWidth="1"/>
    <col min="7682" max="7682" width="72.140625" style="14" customWidth="1"/>
    <col min="7683" max="7683" width="31.42578125" style="14" customWidth="1"/>
    <col min="7684" max="7684" width="23" style="14" customWidth="1"/>
    <col min="7685" max="7685" width="25" style="14" customWidth="1"/>
    <col min="7686" max="7686" width="42.85546875" style="14" customWidth="1"/>
    <col min="7687" max="7687" width="0" style="14" hidden="1" customWidth="1"/>
    <col min="7688" max="7936" width="0" style="14" hidden="1"/>
    <col min="7937" max="7937" width="71.85546875" style="14" customWidth="1"/>
    <col min="7938" max="7938" width="72.140625" style="14" customWidth="1"/>
    <col min="7939" max="7939" width="31.42578125" style="14" customWidth="1"/>
    <col min="7940" max="7940" width="23" style="14" customWidth="1"/>
    <col min="7941" max="7941" width="25" style="14" customWidth="1"/>
    <col min="7942" max="7942" width="42.85546875" style="14" customWidth="1"/>
    <col min="7943" max="7943" width="0" style="14" hidden="1" customWidth="1"/>
    <col min="7944" max="8192" width="0" style="14" hidden="1"/>
    <col min="8193" max="8193" width="71.85546875" style="14" customWidth="1"/>
    <col min="8194" max="8194" width="72.140625" style="14" customWidth="1"/>
    <col min="8195" max="8195" width="31.42578125" style="14" customWidth="1"/>
    <col min="8196" max="8196" width="23" style="14" customWidth="1"/>
    <col min="8197" max="8197" width="25" style="14" customWidth="1"/>
    <col min="8198" max="8198" width="42.85546875" style="14" customWidth="1"/>
    <col min="8199" max="8199" width="0" style="14" hidden="1" customWidth="1"/>
    <col min="8200" max="8448" width="0" style="14" hidden="1"/>
    <col min="8449" max="8449" width="71.85546875" style="14" customWidth="1"/>
    <col min="8450" max="8450" width="72.140625" style="14" customWidth="1"/>
    <col min="8451" max="8451" width="31.42578125" style="14" customWidth="1"/>
    <col min="8452" max="8452" width="23" style="14" customWidth="1"/>
    <col min="8453" max="8453" width="25" style="14" customWidth="1"/>
    <col min="8454" max="8454" width="42.85546875" style="14" customWidth="1"/>
    <col min="8455" max="8455" width="0" style="14" hidden="1" customWidth="1"/>
    <col min="8456" max="8704" width="0" style="14" hidden="1"/>
    <col min="8705" max="8705" width="71.85546875" style="14" customWidth="1"/>
    <col min="8706" max="8706" width="72.140625" style="14" customWidth="1"/>
    <col min="8707" max="8707" width="31.42578125" style="14" customWidth="1"/>
    <col min="8708" max="8708" width="23" style="14" customWidth="1"/>
    <col min="8709" max="8709" width="25" style="14" customWidth="1"/>
    <col min="8710" max="8710" width="42.85546875" style="14" customWidth="1"/>
    <col min="8711" max="8711" width="0" style="14" hidden="1" customWidth="1"/>
    <col min="8712" max="8960" width="0" style="14" hidden="1"/>
    <col min="8961" max="8961" width="71.85546875" style="14" customWidth="1"/>
    <col min="8962" max="8962" width="72.140625" style="14" customWidth="1"/>
    <col min="8963" max="8963" width="31.42578125" style="14" customWidth="1"/>
    <col min="8964" max="8964" width="23" style="14" customWidth="1"/>
    <col min="8965" max="8965" width="25" style="14" customWidth="1"/>
    <col min="8966" max="8966" width="42.85546875" style="14" customWidth="1"/>
    <col min="8967" max="8967" width="0" style="14" hidden="1" customWidth="1"/>
    <col min="8968" max="9216" width="0" style="14" hidden="1"/>
    <col min="9217" max="9217" width="71.85546875" style="14" customWidth="1"/>
    <col min="9218" max="9218" width="72.140625" style="14" customWidth="1"/>
    <col min="9219" max="9219" width="31.42578125" style="14" customWidth="1"/>
    <col min="9220" max="9220" width="23" style="14" customWidth="1"/>
    <col min="9221" max="9221" width="25" style="14" customWidth="1"/>
    <col min="9222" max="9222" width="42.85546875" style="14" customWidth="1"/>
    <col min="9223" max="9223" width="0" style="14" hidden="1" customWidth="1"/>
    <col min="9224" max="9472" width="0" style="14" hidden="1"/>
    <col min="9473" max="9473" width="71.85546875" style="14" customWidth="1"/>
    <col min="9474" max="9474" width="72.140625" style="14" customWidth="1"/>
    <col min="9475" max="9475" width="31.42578125" style="14" customWidth="1"/>
    <col min="9476" max="9476" width="23" style="14" customWidth="1"/>
    <col min="9477" max="9477" width="25" style="14" customWidth="1"/>
    <col min="9478" max="9478" width="42.85546875" style="14" customWidth="1"/>
    <col min="9479" max="9479" width="0" style="14" hidden="1" customWidth="1"/>
    <col min="9480" max="9728" width="0" style="14" hidden="1"/>
    <col min="9729" max="9729" width="71.85546875" style="14" customWidth="1"/>
    <col min="9730" max="9730" width="72.140625" style="14" customWidth="1"/>
    <col min="9731" max="9731" width="31.42578125" style="14" customWidth="1"/>
    <col min="9732" max="9732" width="23" style="14" customWidth="1"/>
    <col min="9733" max="9733" width="25" style="14" customWidth="1"/>
    <col min="9734" max="9734" width="42.85546875" style="14" customWidth="1"/>
    <col min="9735" max="9735" width="0" style="14" hidden="1" customWidth="1"/>
    <col min="9736" max="9984" width="0" style="14" hidden="1"/>
    <col min="9985" max="9985" width="71.85546875" style="14" customWidth="1"/>
    <col min="9986" max="9986" width="72.140625" style="14" customWidth="1"/>
    <col min="9987" max="9987" width="31.42578125" style="14" customWidth="1"/>
    <col min="9988" max="9988" width="23" style="14" customWidth="1"/>
    <col min="9989" max="9989" width="25" style="14" customWidth="1"/>
    <col min="9990" max="9990" width="42.85546875" style="14" customWidth="1"/>
    <col min="9991" max="9991" width="0" style="14" hidden="1" customWidth="1"/>
    <col min="9992" max="10240" width="0" style="14" hidden="1"/>
    <col min="10241" max="10241" width="71.85546875" style="14" customWidth="1"/>
    <col min="10242" max="10242" width="72.140625" style="14" customWidth="1"/>
    <col min="10243" max="10243" width="31.42578125" style="14" customWidth="1"/>
    <col min="10244" max="10244" width="23" style="14" customWidth="1"/>
    <col min="10245" max="10245" width="25" style="14" customWidth="1"/>
    <col min="10246" max="10246" width="42.85546875" style="14" customWidth="1"/>
    <col min="10247" max="10247" width="0" style="14" hidden="1" customWidth="1"/>
    <col min="10248" max="10496" width="0" style="14" hidden="1"/>
    <col min="10497" max="10497" width="71.85546875" style="14" customWidth="1"/>
    <col min="10498" max="10498" width="72.140625" style="14" customWidth="1"/>
    <col min="10499" max="10499" width="31.42578125" style="14" customWidth="1"/>
    <col min="10500" max="10500" width="23" style="14" customWidth="1"/>
    <col min="10501" max="10501" width="25" style="14" customWidth="1"/>
    <col min="10502" max="10502" width="42.85546875" style="14" customWidth="1"/>
    <col min="10503" max="10503" width="0" style="14" hidden="1" customWidth="1"/>
    <col min="10504" max="10752" width="0" style="14" hidden="1"/>
    <col min="10753" max="10753" width="71.85546875" style="14" customWidth="1"/>
    <col min="10754" max="10754" width="72.140625" style="14" customWidth="1"/>
    <col min="10755" max="10755" width="31.42578125" style="14" customWidth="1"/>
    <col min="10756" max="10756" width="23" style="14" customWidth="1"/>
    <col min="10757" max="10757" width="25" style="14" customWidth="1"/>
    <col min="10758" max="10758" width="42.85546875" style="14" customWidth="1"/>
    <col min="10759" max="10759" width="0" style="14" hidden="1" customWidth="1"/>
    <col min="10760" max="11008" width="0" style="14" hidden="1"/>
    <col min="11009" max="11009" width="71.85546875" style="14" customWidth="1"/>
    <col min="11010" max="11010" width="72.140625" style="14" customWidth="1"/>
    <col min="11011" max="11011" width="31.42578125" style="14" customWidth="1"/>
    <col min="11012" max="11012" width="23" style="14" customWidth="1"/>
    <col min="11013" max="11013" width="25" style="14" customWidth="1"/>
    <col min="11014" max="11014" width="42.85546875" style="14" customWidth="1"/>
    <col min="11015" max="11015" width="0" style="14" hidden="1" customWidth="1"/>
    <col min="11016" max="11264" width="0" style="14" hidden="1"/>
    <col min="11265" max="11265" width="71.85546875" style="14" customWidth="1"/>
    <col min="11266" max="11266" width="72.140625" style="14" customWidth="1"/>
    <col min="11267" max="11267" width="31.42578125" style="14" customWidth="1"/>
    <col min="11268" max="11268" width="23" style="14" customWidth="1"/>
    <col min="11269" max="11269" width="25" style="14" customWidth="1"/>
    <col min="11270" max="11270" width="42.85546875" style="14" customWidth="1"/>
    <col min="11271" max="11271" width="0" style="14" hidden="1" customWidth="1"/>
    <col min="11272" max="11520" width="0" style="14" hidden="1"/>
    <col min="11521" max="11521" width="71.85546875" style="14" customWidth="1"/>
    <col min="11522" max="11522" width="72.140625" style="14" customWidth="1"/>
    <col min="11523" max="11523" width="31.42578125" style="14" customWidth="1"/>
    <col min="11524" max="11524" width="23" style="14" customWidth="1"/>
    <col min="11525" max="11525" width="25" style="14" customWidth="1"/>
    <col min="11526" max="11526" width="42.85546875" style="14" customWidth="1"/>
    <col min="11527" max="11527" width="0" style="14" hidden="1" customWidth="1"/>
    <col min="11528" max="11776" width="0" style="14" hidden="1"/>
    <col min="11777" max="11777" width="71.85546875" style="14" customWidth="1"/>
    <col min="11778" max="11778" width="72.140625" style="14" customWidth="1"/>
    <col min="11779" max="11779" width="31.42578125" style="14" customWidth="1"/>
    <col min="11780" max="11780" width="23" style="14" customWidth="1"/>
    <col min="11781" max="11781" width="25" style="14" customWidth="1"/>
    <col min="11782" max="11782" width="42.85546875" style="14" customWidth="1"/>
    <col min="11783" max="11783" width="0" style="14" hidden="1" customWidth="1"/>
    <col min="11784" max="12032" width="0" style="14" hidden="1"/>
    <col min="12033" max="12033" width="71.85546875" style="14" customWidth="1"/>
    <col min="12034" max="12034" width="72.140625" style="14" customWidth="1"/>
    <col min="12035" max="12035" width="31.42578125" style="14" customWidth="1"/>
    <col min="12036" max="12036" width="23" style="14" customWidth="1"/>
    <col min="12037" max="12037" width="25" style="14" customWidth="1"/>
    <col min="12038" max="12038" width="42.85546875" style="14" customWidth="1"/>
    <col min="12039" max="12039" width="0" style="14" hidden="1" customWidth="1"/>
    <col min="12040" max="12288" width="0" style="14" hidden="1"/>
    <col min="12289" max="12289" width="71.85546875" style="14" customWidth="1"/>
    <col min="12290" max="12290" width="72.140625" style="14" customWidth="1"/>
    <col min="12291" max="12291" width="31.42578125" style="14" customWidth="1"/>
    <col min="12292" max="12292" width="23" style="14" customWidth="1"/>
    <col min="12293" max="12293" width="25" style="14" customWidth="1"/>
    <col min="12294" max="12294" width="42.85546875" style="14" customWidth="1"/>
    <col min="12295" max="12295" width="0" style="14" hidden="1" customWidth="1"/>
    <col min="12296" max="12544" width="0" style="14" hidden="1"/>
    <col min="12545" max="12545" width="71.85546875" style="14" customWidth="1"/>
    <col min="12546" max="12546" width="72.140625" style="14" customWidth="1"/>
    <col min="12547" max="12547" width="31.42578125" style="14" customWidth="1"/>
    <col min="12548" max="12548" width="23" style="14" customWidth="1"/>
    <col min="12549" max="12549" width="25" style="14" customWidth="1"/>
    <col min="12550" max="12550" width="42.85546875" style="14" customWidth="1"/>
    <col min="12551" max="12551" width="0" style="14" hidden="1" customWidth="1"/>
    <col min="12552" max="12800" width="0" style="14" hidden="1"/>
    <col min="12801" max="12801" width="71.85546875" style="14" customWidth="1"/>
    <col min="12802" max="12802" width="72.140625" style="14" customWidth="1"/>
    <col min="12803" max="12803" width="31.42578125" style="14" customWidth="1"/>
    <col min="12804" max="12804" width="23" style="14" customWidth="1"/>
    <col min="12805" max="12805" width="25" style="14" customWidth="1"/>
    <col min="12806" max="12806" width="42.85546875" style="14" customWidth="1"/>
    <col min="12807" max="12807" width="0" style="14" hidden="1" customWidth="1"/>
    <col min="12808" max="13056" width="0" style="14" hidden="1"/>
    <col min="13057" max="13057" width="71.85546875" style="14" customWidth="1"/>
    <col min="13058" max="13058" width="72.140625" style="14" customWidth="1"/>
    <col min="13059" max="13059" width="31.42578125" style="14" customWidth="1"/>
    <col min="13060" max="13060" width="23" style="14" customWidth="1"/>
    <col min="13061" max="13061" width="25" style="14" customWidth="1"/>
    <col min="13062" max="13062" width="42.85546875" style="14" customWidth="1"/>
    <col min="13063" max="13063" width="0" style="14" hidden="1" customWidth="1"/>
    <col min="13064" max="13312" width="0" style="14" hidden="1"/>
    <col min="13313" max="13313" width="71.85546875" style="14" customWidth="1"/>
    <col min="13314" max="13314" width="72.140625" style="14" customWidth="1"/>
    <col min="13315" max="13315" width="31.42578125" style="14" customWidth="1"/>
    <col min="13316" max="13316" width="23" style="14" customWidth="1"/>
    <col min="13317" max="13317" width="25" style="14" customWidth="1"/>
    <col min="13318" max="13318" width="42.85546875" style="14" customWidth="1"/>
    <col min="13319" max="13319" width="0" style="14" hidden="1" customWidth="1"/>
    <col min="13320" max="13568" width="0" style="14" hidden="1"/>
    <col min="13569" max="13569" width="71.85546875" style="14" customWidth="1"/>
    <col min="13570" max="13570" width="72.140625" style="14" customWidth="1"/>
    <col min="13571" max="13571" width="31.42578125" style="14" customWidth="1"/>
    <col min="13572" max="13572" width="23" style="14" customWidth="1"/>
    <col min="13573" max="13573" width="25" style="14" customWidth="1"/>
    <col min="13574" max="13574" width="42.85546875" style="14" customWidth="1"/>
    <col min="13575" max="13575" width="0" style="14" hidden="1" customWidth="1"/>
    <col min="13576" max="13824" width="0" style="14" hidden="1"/>
    <col min="13825" max="13825" width="71.85546875" style="14" customWidth="1"/>
    <col min="13826" max="13826" width="72.140625" style="14" customWidth="1"/>
    <col min="13827" max="13827" width="31.42578125" style="14" customWidth="1"/>
    <col min="13828" max="13828" width="23" style="14" customWidth="1"/>
    <col min="13829" max="13829" width="25" style="14" customWidth="1"/>
    <col min="13830" max="13830" width="42.85546875" style="14" customWidth="1"/>
    <col min="13831" max="13831" width="0" style="14" hidden="1" customWidth="1"/>
    <col min="13832" max="14080" width="0" style="14" hidden="1"/>
    <col min="14081" max="14081" width="71.85546875" style="14" customWidth="1"/>
    <col min="14082" max="14082" width="72.140625" style="14" customWidth="1"/>
    <col min="14083" max="14083" width="31.42578125" style="14" customWidth="1"/>
    <col min="14084" max="14084" width="23" style="14" customWidth="1"/>
    <col min="14085" max="14085" width="25" style="14" customWidth="1"/>
    <col min="14086" max="14086" width="42.85546875" style="14" customWidth="1"/>
    <col min="14087" max="14087" width="0" style="14" hidden="1" customWidth="1"/>
    <col min="14088" max="14336" width="0" style="14" hidden="1"/>
    <col min="14337" max="14337" width="71.85546875" style="14" customWidth="1"/>
    <col min="14338" max="14338" width="72.140625" style="14" customWidth="1"/>
    <col min="14339" max="14339" width="31.42578125" style="14" customWidth="1"/>
    <col min="14340" max="14340" width="23" style="14" customWidth="1"/>
    <col min="14341" max="14341" width="25" style="14" customWidth="1"/>
    <col min="14342" max="14342" width="42.85546875" style="14" customWidth="1"/>
    <col min="14343" max="14343" width="0" style="14" hidden="1" customWidth="1"/>
    <col min="14344" max="14592" width="0" style="14" hidden="1"/>
    <col min="14593" max="14593" width="71.85546875" style="14" customWidth="1"/>
    <col min="14594" max="14594" width="72.140625" style="14" customWidth="1"/>
    <col min="14595" max="14595" width="31.42578125" style="14" customWidth="1"/>
    <col min="14596" max="14596" width="23" style="14" customWidth="1"/>
    <col min="14597" max="14597" width="25" style="14" customWidth="1"/>
    <col min="14598" max="14598" width="42.85546875" style="14" customWidth="1"/>
    <col min="14599" max="14599" width="0" style="14" hidden="1" customWidth="1"/>
    <col min="14600" max="14848" width="0" style="14" hidden="1"/>
    <col min="14849" max="14849" width="71.85546875" style="14" customWidth="1"/>
    <col min="14850" max="14850" width="72.140625" style="14" customWidth="1"/>
    <col min="14851" max="14851" width="31.42578125" style="14" customWidth="1"/>
    <col min="14852" max="14852" width="23" style="14" customWidth="1"/>
    <col min="14853" max="14853" width="25" style="14" customWidth="1"/>
    <col min="14854" max="14854" width="42.85546875" style="14" customWidth="1"/>
    <col min="14855" max="14855" width="0" style="14" hidden="1" customWidth="1"/>
    <col min="14856" max="15104" width="0" style="14" hidden="1"/>
    <col min="15105" max="15105" width="71.85546875" style="14" customWidth="1"/>
    <col min="15106" max="15106" width="72.140625" style="14" customWidth="1"/>
    <col min="15107" max="15107" width="31.42578125" style="14" customWidth="1"/>
    <col min="15108" max="15108" width="23" style="14" customWidth="1"/>
    <col min="15109" max="15109" width="25" style="14" customWidth="1"/>
    <col min="15110" max="15110" width="42.85546875" style="14" customWidth="1"/>
    <col min="15111" max="15111" width="0" style="14" hidden="1" customWidth="1"/>
    <col min="15112" max="15360" width="0" style="14" hidden="1"/>
    <col min="15361" max="15361" width="71.85546875" style="14" customWidth="1"/>
    <col min="15362" max="15362" width="72.140625" style="14" customWidth="1"/>
    <col min="15363" max="15363" width="31.42578125" style="14" customWidth="1"/>
    <col min="15364" max="15364" width="23" style="14" customWidth="1"/>
    <col min="15365" max="15365" width="25" style="14" customWidth="1"/>
    <col min="15366" max="15366" width="42.85546875" style="14" customWidth="1"/>
    <col min="15367" max="15367" width="0" style="14" hidden="1" customWidth="1"/>
    <col min="15368" max="15616" width="0" style="14" hidden="1"/>
    <col min="15617" max="15617" width="71.85546875" style="14" customWidth="1"/>
    <col min="15618" max="15618" width="72.140625" style="14" customWidth="1"/>
    <col min="15619" max="15619" width="31.42578125" style="14" customWidth="1"/>
    <col min="15620" max="15620" width="23" style="14" customWidth="1"/>
    <col min="15621" max="15621" width="25" style="14" customWidth="1"/>
    <col min="15622" max="15622" width="42.85546875" style="14" customWidth="1"/>
    <col min="15623" max="15623" width="0" style="14" hidden="1" customWidth="1"/>
    <col min="15624" max="15872" width="0" style="14" hidden="1"/>
    <col min="15873" max="15873" width="71.85546875" style="14" customWidth="1"/>
    <col min="15874" max="15874" width="72.140625" style="14" customWidth="1"/>
    <col min="15875" max="15875" width="31.42578125" style="14" customWidth="1"/>
    <col min="15876" max="15876" width="23" style="14" customWidth="1"/>
    <col min="15877" max="15877" width="25" style="14" customWidth="1"/>
    <col min="15878" max="15878" width="42.85546875" style="14" customWidth="1"/>
    <col min="15879" max="15879" width="0" style="14" hidden="1" customWidth="1"/>
    <col min="15880" max="16128" width="0" style="14" hidden="1"/>
    <col min="16129" max="16129" width="71.85546875" style="14" customWidth="1"/>
    <col min="16130" max="16130" width="72.140625" style="14" customWidth="1"/>
    <col min="16131" max="16131" width="31.42578125" style="14" customWidth="1"/>
    <col min="16132" max="16132" width="23" style="14" customWidth="1"/>
    <col min="16133" max="16133" width="25" style="14" customWidth="1"/>
    <col min="16134" max="16134" width="42.85546875" style="14" customWidth="1"/>
    <col min="16135" max="16135" width="0" style="14" hidden="1" customWidth="1"/>
    <col min="16136" max="16384" width="0" style="14" hidden="1"/>
  </cols>
  <sheetData>
    <row r="1" spans="1:6" ht="15.75" x14ac:dyDescent="0.25">
      <c r="A1" s="1546" t="s">
        <v>1631</v>
      </c>
      <c r="B1" s="1547"/>
      <c r="C1" s="1547"/>
      <c r="D1" s="1547"/>
      <c r="E1" s="1547"/>
      <c r="F1" s="1548"/>
    </row>
    <row r="2" spans="1:6" ht="15.75" x14ac:dyDescent="0.25">
      <c r="A2" s="1549" t="s">
        <v>1768</v>
      </c>
      <c r="B2" s="1550"/>
      <c r="C2" s="1550"/>
      <c r="D2" s="1550"/>
      <c r="E2" s="1550"/>
      <c r="F2" s="1551"/>
    </row>
    <row r="3" spans="1:6" ht="8.25" customHeight="1" x14ac:dyDescent="0.25">
      <c r="A3" s="1552"/>
      <c r="B3" s="1552"/>
      <c r="C3" s="1552"/>
      <c r="D3" s="1552"/>
      <c r="E3" s="1552"/>
      <c r="F3" s="1552"/>
    </row>
    <row r="4" spans="1:6" s="118" customFormat="1" ht="32.25" thickBot="1" x14ac:dyDescent="0.3">
      <c r="A4" s="700" t="s">
        <v>173</v>
      </c>
      <c r="B4" s="701" t="s">
        <v>1738</v>
      </c>
      <c r="C4" s="702" t="s">
        <v>174</v>
      </c>
      <c r="D4" s="702" t="s">
        <v>175</v>
      </c>
      <c r="E4" s="701" t="s">
        <v>176</v>
      </c>
      <c r="F4" s="703" t="s">
        <v>177</v>
      </c>
    </row>
    <row r="5" spans="1:6" s="115" customFormat="1" ht="32.25" customHeight="1" x14ac:dyDescent="0.2">
      <c r="A5" s="881" t="s">
        <v>736</v>
      </c>
      <c r="B5" s="881" t="s">
        <v>264</v>
      </c>
      <c r="C5" s="881" t="s">
        <v>1528</v>
      </c>
      <c r="D5" s="117" t="s">
        <v>265</v>
      </c>
      <c r="E5" s="116">
        <v>44718</v>
      </c>
      <c r="F5" s="881" t="s">
        <v>863</v>
      </c>
    </row>
    <row r="6" spans="1:6" s="115" customFormat="1" ht="32.25" customHeight="1" x14ac:dyDescent="0.2">
      <c r="A6" s="881" t="s">
        <v>1084</v>
      </c>
      <c r="B6" s="881" t="s">
        <v>719</v>
      </c>
      <c r="C6" s="881" t="s">
        <v>720</v>
      </c>
      <c r="D6" s="117" t="s">
        <v>721</v>
      </c>
      <c r="E6" s="116">
        <v>43904</v>
      </c>
      <c r="F6" s="881" t="s">
        <v>1448</v>
      </c>
    </row>
    <row r="7" spans="1:6" s="115" customFormat="1" ht="32.25" customHeight="1" x14ac:dyDescent="0.2">
      <c r="A7" s="1545" t="s">
        <v>865</v>
      </c>
      <c r="B7" s="881" t="s">
        <v>1769</v>
      </c>
      <c r="C7" s="881" t="s">
        <v>1329</v>
      </c>
      <c r="D7" s="117" t="s">
        <v>1330</v>
      </c>
      <c r="E7" s="116">
        <v>46955</v>
      </c>
      <c r="F7" s="881" t="s">
        <v>9</v>
      </c>
    </row>
    <row r="8" spans="1:6" s="115" customFormat="1" ht="32.25" customHeight="1" x14ac:dyDescent="0.2">
      <c r="A8" s="1545" t="s">
        <v>865</v>
      </c>
      <c r="B8" s="881" t="s">
        <v>1632</v>
      </c>
      <c r="C8" s="881" t="s">
        <v>931</v>
      </c>
      <c r="D8" s="117" t="s">
        <v>932</v>
      </c>
      <c r="E8" s="116">
        <v>45509</v>
      </c>
      <c r="F8" s="881" t="s">
        <v>9</v>
      </c>
    </row>
    <row r="9" spans="1:6" s="115" customFormat="1" ht="32.25" customHeight="1" x14ac:dyDescent="0.2">
      <c r="A9" s="1545" t="s">
        <v>865</v>
      </c>
      <c r="B9" s="881" t="s">
        <v>1632</v>
      </c>
      <c r="C9" s="881" t="s">
        <v>931</v>
      </c>
      <c r="D9" s="117" t="s">
        <v>933</v>
      </c>
      <c r="E9" s="116">
        <v>45869</v>
      </c>
      <c r="F9" s="881" t="s">
        <v>9</v>
      </c>
    </row>
    <row r="10" spans="1:6" s="115" customFormat="1" ht="32.25" customHeight="1" x14ac:dyDescent="0.2">
      <c r="A10" s="1545" t="s">
        <v>865</v>
      </c>
      <c r="B10" s="881" t="s">
        <v>1632</v>
      </c>
      <c r="C10" s="881" t="s">
        <v>931</v>
      </c>
      <c r="D10" s="117" t="s">
        <v>934</v>
      </c>
      <c r="E10" s="116">
        <v>46229</v>
      </c>
      <c r="F10" s="881" t="s">
        <v>9</v>
      </c>
    </row>
    <row r="11" spans="1:6" s="115" customFormat="1" ht="32.25" customHeight="1" x14ac:dyDescent="0.2">
      <c r="A11" s="1545" t="s">
        <v>865</v>
      </c>
      <c r="B11" s="881" t="s">
        <v>1770</v>
      </c>
      <c r="C11" s="881" t="s">
        <v>769</v>
      </c>
      <c r="D11" s="117" t="s">
        <v>770</v>
      </c>
      <c r="E11" s="116">
        <v>45236</v>
      </c>
      <c r="F11" s="881" t="s">
        <v>9</v>
      </c>
    </row>
    <row r="12" spans="1:6" s="115" customFormat="1" ht="32.25" customHeight="1" x14ac:dyDescent="0.2">
      <c r="A12" s="1545" t="s">
        <v>168</v>
      </c>
      <c r="B12" s="881" t="s">
        <v>1633</v>
      </c>
      <c r="C12" s="881" t="s">
        <v>737</v>
      </c>
      <c r="D12" s="117" t="s">
        <v>738</v>
      </c>
      <c r="E12" s="116">
        <v>44777</v>
      </c>
      <c r="F12" s="881" t="s">
        <v>1771</v>
      </c>
    </row>
    <row r="13" spans="1:6" s="115" customFormat="1" ht="32.25" customHeight="1" x14ac:dyDescent="0.2">
      <c r="A13" s="1545" t="s">
        <v>168</v>
      </c>
      <c r="B13" s="881" t="s">
        <v>1772</v>
      </c>
      <c r="C13" s="881" t="s">
        <v>179</v>
      </c>
      <c r="D13" s="117" t="s">
        <v>180</v>
      </c>
      <c r="E13" s="116">
        <v>46984</v>
      </c>
      <c r="F13" s="881" t="s">
        <v>1773</v>
      </c>
    </row>
    <row r="14" spans="1:6" s="115" customFormat="1" ht="32.25" customHeight="1" x14ac:dyDescent="0.2">
      <c r="A14" s="1545" t="s">
        <v>1</v>
      </c>
      <c r="B14" s="881" t="s">
        <v>1774</v>
      </c>
      <c r="C14" s="881" t="s">
        <v>1775</v>
      </c>
      <c r="D14" s="117" t="s">
        <v>1776</v>
      </c>
      <c r="E14" s="116">
        <v>45630</v>
      </c>
      <c r="F14" s="881" t="s">
        <v>867</v>
      </c>
    </row>
    <row r="15" spans="1:6" s="115" customFormat="1" ht="32.25" customHeight="1" x14ac:dyDescent="0.2">
      <c r="A15" s="1545" t="s">
        <v>1</v>
      </c>
      <c r="B15" s="881" t="s">
        <v>1774</v>
      </c>
      <c r="C15" s="881" t="s">
        <v>1775</v>
      </c>
      <c r="D15" s="117" t="s">
        <v>1777</v>
      </c>
      <c r="E15" s="116">
        <v>46350</v>
      </c>
      <c r="F15" s="881" t="s">
        <v>867</v>
      </c>
    </row>
    <row r="16" spans="1:6" s="115" customFormat="1" ht="32.25" customHeight="1" x14ac:dyDescent="0.2">
      <c r="A16" s="1545" t="s">
        <v>1</v>
      </c>
      <c r="B16" s="881" t="s">
        <v>182</v>
      </c>
      <c r="C16" s="881" t="s">
        <v>183</v>
      </c>
      <c r="D16" s="117" t="s">
        <v>184</v>
      </c>
      <c r="E16" s="116">
        <v>44438</v>
      </c>
      <c r="F16" s="881" t="s">
        <v>867</v>
      </c>
    </row>
    <row r="17" spans="1:6" s="115" customFormat="1" ht="32.25" customHeight="1" x14ac:dyDescent="0.2">
      <c r="A17" s="1545" t="s">
        <v>1</v>
      </c>
      <c r="B17" s="881" t="s">
        <v>1778</v>
      </c>
      <c r="C17" s="881" t="s">
        <v>628</v>
      </c>
      <c r="D17" s="117" t="s">
        <v>629</v>
      </c>
      <c r="E17" s="116">
        <v>44456</v>
      </c>
      <c r="F17" s="881" t="s">
        <v>867</v>
      </c>
    </row>
    <row r="18" spans="1:6" s="115" customFormat="1" ht="32.25" customHeight="1" x14ac:dyDescent="0.2">
      <c r="A18" s="1545" t="s">
        <v>1</v>
      </c>
      <c r="B18" s="881" t="s">
        <v>1779</v>
      </c>
      <c r="C18" s="881" t="s">
        <v>739</v>
      </c>
      <c r="D18" s="117" t="s">
        <v>740</v>
      </c>
      <c r="E18" s="116">
        <v>44749</v>
      </c>
      <c r="F18" s="881" t="s">
        <v>867</v>
      </c>
    </row>
    <row r="19" spans="1:6" s="115" customFormat="1" ht="32.25" customHeight="1" x14ac:dyDescent="0.2">
      <c r="A19" s="1545" t="s">
        <v>1</v>
      </c>
      <c r="B19" s="881" t="s">
        <v>868</v>
      </c>
      <c r="C19" s="881" t="s">
        <v>869</v>
      </c>
      <c r="D19" s="117" t="s">
        <v>870</v>
      </c>
      <c r="E19" s="116">
        <v>45428</v>
      </c>
      <c r="F19" s="881" t="s">
        <v>867</v>
      </c>
    </row>
    <row r="20" spans="1:6" s="115" customFormat="1" ht="32.25" customHeight="1" x14ac:dyDescent="0.2">
      <c r="A20" s="1545" t="s">
        <v>1</v>
      </c>
      <c r="B20" s="881" t="s">
        <v>935</v>
      </c>
      <c r="C20" s="881" t="s">
        <v>936</v>
      </c>
      <c r="D20" s="117" t="s">
        <v>937</v>
      </c>
      <c r="E20" s="116">
        <v>45521</v>
      </c>
      <c r="F20" s="881" t="s">
        <v>867</v>
      </c>
    </row>
    <row r="21" spans="1:6" s="115" customFormat="1" ht="32.25" customHeight="1" x14ac:dyDescent="0.2">
      <c r="A21" s="1545" t="s">
        <v>1</v>
      </c>
      <c r="B21" s="881" t="s">
        <v>1208</v>
      </c>
      <c r="C21" s="881" t="s">
        <v>1287</v>
      </c>
      <c r="D21" s="117" t="s">
        <v>1288</v>
      </c>
      <c r="E21" s="116">
        <v>46067</v>
      </c>
      <c r="F21" s="881" t="s">
        <v>867</v>
      </c>
    </row>
    <row r="22" spans="1:6" s="115" customFormat="1" ht="32.25" customHeight="1" x14ac:dyDescent="0.2">
      <c r="A22" s="1545" t="s">
        <v>540</v>
      </c>
      <c r="B22" s="881" t="s">
        <v>1635</v>
      </c>
      <c r="C22" s="881" t="s">
        <v>771</v>
      </c>
      <c r="D22" s="117" t="s">
        <v>772</v>
      </c>
      <c r="E22" s="116">
        <v>44521</v>
      </c>
      <c r="F22" s="881" t="s">
        <v>735</v>
      </c>
    </row>
    <row r="23" spans="1:6" s="115" customFormat="1" ht="32.25" customHeight="1" x14ac:dyDescent="0.2">
      <c r="A23" s="1545" t="s">
        <v>540</v>
      </c>
      <c r="B23" s="881" t="s">
        <v>1636</v>
      </c>
      <c r="C23" s="881" t="s">
        <v>964</v>
      </c>
      <c r="D23" s="117" t="s">
        <v>965</v>
      </c>
      <c r="E23" s="116">
        <v>45584</v>
      </c>
      <c r="F23" s="881" t="s">
        <v>735</v>
      </c>
    </row>
    <row r="24" spans="1:6" s="115" customFormat="1" ht="32.25" customHeight="1" x14ac:dyDescent="0.2">
      <c r="A24" s="1545" t="s">
        <v>170</v>
      </c>
      <c r="B24" s="881" t="s">
        <v>1347</v>
      </c>
      <c r="C24" s="881" t="s">
        <v>1372</v>
      </c>
      <c r="D24" s="117" t="s">
        <v>1373</v>
      </c>
      <c r="E24" s="116">
        <v>45233</v>
      </c>
      <c r="F24" s="881" t="s">
        <v>957</v>
      </c>
    </row>
    <row r="25" spans="1:6" s="115" customFormat="1" ht="32.25" customHeight="1" x14ac:dyDescent="0.2">
      <c r="A25" s="1545" t="s">
        <v>170</v>
      </c>
      <c r="B25" s="881" t="s">
        <v>1347</v>
      </c>
      <c r="C25" s="881" t="s">
        <v>1372</v>
      </c>
      <c r="D25" s="117" t="s">
        <v>1374</v>
      </c>
      <c r="E25" s="116">
        <v>45953</v>
      </c>
      <c r="F25" s="881" t="s">
        <v>957</v>
      </c>
    </row>
    <row r="26" spans="1:6" s="115" customFormat="1" ht="32.25" customHeight="1" x14ac:dyDescent="0.2">
      <c r="A26" s="1545" t="s">
        <v>170</v>
      </c>
      <c r="B26" s="881" t="s">
        <v>185</v>
      </c>
      <c r="C26" s="881" t="s">
        <v>186</v>
      </c>
      <c r="D26" s="117" t="s">
        <v>187</v>
      </c>
      <c r="E26" s="116">
        <v>44067</v>
      </c>
      <c r="F26" s="881" t="s">
        <v>864</v>
      </c>
    </row>
    <row r="27" spans="1:6" s="115" customFormat="1" ht="32.25" customHeight="1" x14ac:dyDescent="0.2">
      <c r="A27" s="1545" t="s">
        <v>170</v>
      </c>
      <c r="B27" s="881" t="s">
        <v>188</v>
      </c>
      <c r="C27" s="881" t="s">
        <v>1529</v>
      </c>
      <c r="D27" s="117" t="s">
        <v>189</v>
      </c>
      <c r="E27" s="116">
        <v>44427</v>
      </c>
      <c r="F27" s="881" t="s">
        <v>867</v>
      </c>
    </row>
    <row r="28" spans="1:6" s="115" customFormat="1" ht="32.25" customHeight="1" x14ac:dyDescent="0.2">
      <c r="A28" s="1545" t="s">
        <v>170</v>
      </c>
      <c r="B28" s="881" t="s">
        <v>741</v>
      </c>
      <c r="C28" s="881" t="s">
        <v>742</v>
      </c>
      <c r="D28" s="117" t="s">
        <v>743</v>
      </c>
      <c r="E28" s="116">
        <v>44792</v>
      </c>
      <c r="F28" s="881" t="s">
        <v>867</v>
      </c>
    </row>
    <row r="29" spans="1:6" s="115" customFormat="1" ht="32.25" customHeight="1" x14ac:dyDescent="0.2">
      <c r="A29" s="1545" t="s">
        <v>170</v>
      </c>
      <c r="B29" s="881" t="s">
        <v>966</v>
      </c>
      <c r="C29" s="881" t="s">
        <v>967</v>
      </c>
      <c r="D29" s="117" t="s">
        <v>968</v>
      </c>
      <c r="E29" s="116">
        <v>48124</v>
      </c>
      <c r="F29" s="881" t="s">
        <v>957</v>
      </c>
    </row>
    <row r="30" spans="1:6" s="115" customFormat="1" ht="32.25" customHeight="1" x14ac:dyDescent="0.2">
      <c r="A30" s="1545" t="s">
        <v>170</v>
      </c>
      <c r="B30" s="881" t="s">
        <v>1637</v>
      </c>
      <c r="C30" s="881" t="s">
        <v>1638</v>
      </c>
      <c r="D30" s="117" t="s">
        <v>1639</v>
      </c>
      <c r="E30" s="116">
        <v>46605</v>
      </c>
      <c r="F30" s="881" t="s">
        <v>1780</v>
      </c>
    </row>
    <row r="31" spans="1:6" s="115" customFormat="1" ht="32.25" customHeight="1" x14ac:dyDescent="0.2">
      <c r="A31" s="1545" t="s">
        <v>10</v>
      </c>
      <c r="B31" s="881" t="s">
        <v>745</v>
      </c>
      <c r="C31" s="881" t="s">
        <v>746</v>
      </c>
      <c r="D31" s="117" t="s">
        <v>747</v>
      </c>
      <c r="E31" s="116">
        <v>44796</v>
      </c>
      <c r="F31" s="881" t="s">
        <v>1780</v>
      </c>
    </row>
    <row r="32" spans="1:6" s="115" customFormat="1" ht="32.25" customHeight="1" x14ac:dyDescent="0.2">
      <c r="A32" s="1545" t="s">
        <v>10</v>
      </c>
      <c r="B32" s="881" t="s">
        <v>871</v>
      </c>
      <c r="C32" s="881" t="s">
        <v>872</v>
      </c>
      <c r="D32" s="117" t="s">
        <v>873</v>
      </c>
      <c r="E32" s="116">
        <v>43978</v>
      </c>
      <c r="F32" s="881" t="s">
        <v>1780</v>
      </c>
    </row>
    <row r="33" spans="1:6" s="115" customFormat="1" ht="32.25" customHeight="1" x14ac:dyDescent="0.2">
      <c r="A33" s="1545" t="s">
        <v>10</v>
      </c>
      <c r="B33" s="881" t="s">
        <v>871</v>
      </c>
      <c r="C33" s="881" t="s">
        <v>872</v>
      </c>
      <c r="D33" s="117" t="s">
        <v>874</v>
      </c>
      <c r="E33" s="116">
        <v>44338</v>
      </c>
      <c r="F33" s="881" t="s">
        <v>1780</v>
      </c>
    </row>
    <row r="34" spans="1:6" s="115" customFormat="1" ht="32.25" customHeight="1" x14ac:dyDescent="0.2">
      <c r="A34" s="1545" t="s">
        <v>10</v>
      </c>
      <c r="B34" s="881" t="s">
        <v>871</v>
      </c>
      <c r="C34" s="881" t="s">
        <v>872</v>
      </c>
      <c r="D34" s="117" t="s">
        <v>875</v>
      </c>
      <c r="E34" s="116">
        <v>44698</v>
      </c>
      <c r="F34" s="881" t="s">
        <v>1780</v>
      </c>
    </row>
    <row r="35" spans="1:6" s="115" customFormat="1" ht="32.25" customHeight="1" x14ac:dyDescent="0.2">
      <c r="A35" s="1545" t="s">
        <v>10</v>
      </c>
      <c r="B35" s="881" t="s">
        <v>871</v>
      </c>
      <c r="C35" s="881" t="s">
        <v>872</v>
      </c>
      <c r="D35" s="117" t="s">
        <v>876</v>
      </c>
      <c r="E35" s="116">
        <v>45058</v>
      </c>
      <c r="F35" s="881" t="s">
        <v>1780</v>
      </c>
    </row>
    <row r="36" spans="1:6" s="115" customFormat="1" ht="32.25" customHeight="1" x14ac:dyDescent="0.2">
      <c r="A36" s="1545" t="s">
        <v>10</v>
      </c>
      <c r="B36" s="881" t="s">
        <v>1742</v>
      </c>
      <c r="C36" s="881" t="s">
        <v>1115</v>
      </c>
      <c r="D36" s="117" t="s">
        <v>1116</v>
      </c>
      <c r="E36" s="116">
        <v>44439</v>
      </c>
      <c r="F36" s="881" t="s">
        <v>1780</v>
      </c>
    </row>
    <row r="37" spans="1:6" s="115" customFormat="1" ht="32.25" customHeight="1" x14ac:dyDescent="0.2">
      <c r="A37" s="1545" t="s">
        <v>10</v>
      </c>
      <c r="B37" s="881" t="s">
        <v>1742</v>
      </c>
      <c r="C37" s="881" t="s">
        <v>1115</v>
      </c>
      <c r="D37" s="117" t="s">
        <v>1117</v>
      </c>
      <c r="E37" s="116">
        <v>44799</v>
      </c>
      <c r="F37" s="881" t="s">
        <v>1780</v>
      </c>
    </row>
    <row r="38" spans="1:6" s="115" customFormat="1" ht="32.25" customHeight="1" x14ac:dyDescent="0.2">
      <c r="A38" s="1545" t="s">
        <v>10</v>
      </c>
      <c r="B38" s="881" t="s">
        <v>1742</v>
      </c>
      <c r="C38" s="881" t="s">
        <v>1115</v>
      </c>
      <c r="D38" s="117" t="s">
        <v>1118</v>
      </c>
      <c r="E38" s="116">
        <v>45159</v>
      </c>
      <c r="F38" s="881" t="s">
        <v>1780</v>
      </c>
    </row>
    <row r="39" spans="1:6" s="115" customFormat="1" ht="32.25" customHeight="1" x14ac:dyDescent="0.2">
      <c r="A39" s="1545" t="s">
        <v>10</v>
      </c>
      <c r="B39" s="881" t="s">
        <v>1742</v>
      </c>
      <c r="C39" s="881" t="s">
        <v>1115</v>
      </c>
      <c r="D39" s="117" t="s">
        <v>1119</v>
      </c>
      <c r="E39" s="116">
        <v>45519</v>
      </c>
      <c r="F39" s="881" t="s">
        <v>1780</v>
      </c>
    </row>
    <row r="40" spans="1:6" s="115" customFormat="1" ht="32.25" customHeight="1" x14ac:dyDescent="0.2">
      <c r="A40" s="1545" t="s">
        <v>10</v>
      </c>
      <c r="B40" s="881" t="s">
        <v>748</v>
      </c>
      <c r="C40" s="881" t="s">
        <v>749</v>
      </c>
      <c r="D40" s="117" t="s">
        <v>750</v>
      </c>
      <c r="E40" s="116">
        <v>44077</v>
      </c>
      <c r="F40" s="881" t="s">
        <v>1780</v>
      </c>
    </row>
    <row r="41" spans="1:6" s="115" customFormat="1" ht="32.25" customHeight="1" x14ac:dyDescent="0.2">
      <c r="A41" s="1545" t="s">
        <v>10</v>
      </c>
      <c r="B41" s="881" t="s">
        <v>748</v>
      </c>
      <c r="C41" s="881" t="s">
        <v>749</v>
      </c>
      <c r="D41" s="117" t="s">
        <v>751</v>
      </c>
      <c r="E41" s="116">
        <v>44797</v>
      </c>
      <c r="F41" s="881" t="s">
        <v>1780</v>
      </c>
    </row>
    <row r="42" spans="1:6" s="115" customFormat="1" ht="32.25" customHeight="1" x14ac:dyDescent="0.2">
      <c r="A42" s="1545" t="s">
        <v>10</v>
      </c>
      <c r="B42" s="881" t="s">
        <v>1640</v>
      </c>
      <c r="C42" s="881" t="s">
        <v>1641</v>
      </c>
      <c r="D42" s="117" t="s">
        <v>1642</v>
      </c>
      <c r="E42" s="116">
        <v>44804</v>
      </c>
      <c r="F42" s="881" t="s">
        <v>1780</v>
      </c>
    </row>
    <row r="43" spans="1:6" s="115" customFormat="1" ht="32.25" customHeight="1" x14ac:dyDescent="0.2">
      <c r="A43" s="1545" t="s">
        <v>10</v>
      </c>
      <c r="B43" s="881" t="s">
        <v>1640</v>
      </c>
      <c r="C43" s="881" t="s">
        <v>1641</v>
      </c>
      <c r="D43" s="117" t="s">
        <v>1643</v>
      </c>
      <c r="E43" s="116">
        <v>45164</v>
      </c>
      <c r="F43" s="881" t="s">
        <v>1780</v>
      </c>
    </row>
    <row r="44" spans="1:6" s="115" customFormat="1" ht="32.25" customHeight="1" x14ac:dyDescent="0.2">
      <c r="A44" s="1545" t="s">
        <v>10</v>
      </c>
      <c r="B44" s="881" t="s">
        <v>1640</v>
      </c>
      <c r="C44" s="881" t="s">
        <v>1641</v>
      </c>
      <c r="D44" s="117" t="s">
        <v>1644</v>
      </c>
      <c r="E44" s="116">
        <v>45524</v>
      </c>
      <c r="F44" s="881" t="s">
        <v>1780</v>
      </c>
    </row>
    <row r="45" spans="1:6" s="115" customFormat="1" ht="32.25" customHeight="1" x14ac:dyDescent="0.2">
      <c r="A45" s="1545" t="s">
        <v>10</v>
      </c>
      <c r="B45" s="881" t="s">
        <v>1645</v>
      </c>
      <c r="C45" s="881" t="s">
        <v>969</v>
      </c>
      <c r="D45" s="117" t="s">
        <v>970</v>
      </c>
      <c r="E45" s="116">
        <v>45554</v>
      </c>
      <c r="F45" s="881" t="s">
        <v>1780</v>
      </c>
    </row>
    <row r="46" spans="1:6" s="115" customFormat="1" ht="32.25" customHeight="1" x14ac:dyDescent="0.2">
      <c r="A46" s="1545" t="s">
        <v>10</v>
      </c>
      <c r="B46" s="881" t="s">
        <v>1645</v>
      </c>
      <c r="C46" s="881" t="s">
        <v>969</v>
      </c>
      <c r="D46" s="117" t="s">
        <v>971</v>
      </c>
      <c r="E46" s="116">
        <v>45914</v>
      </c>
      <c r="F46" s="881" t="s">
        <v>1780</v>
      </c>
    </row>
    <row r="47" spans="1:6" s="115" customFormat="1" ht="32.25" customHeight="1" x14ac:dyDescent="0.2">
      <c r="A47" s="1545" t="s">
        <v>10</v>
      </c>
      <c r="B47" s="881" t="s">
        <v>1646</v>
      </c>
      <c r="C47" s="881" t="s">
        <v>972</v>
      </c>
      <c r="D47" s="117" t="s">
        <v>973</v>
      </c>
      <c r="E47" s="116">
        <v>45914</v>
      </c>
      <c r="F47" s="881" t="s">
        <v>1780</v>
      </c>
    </row>
    <row r="48" spans="1:6" s="115" customFormat="1" ht="32.25" customHeight="1" x14ac:dyDescent="0.2">
      <c r="A48" s="1545" t="s">
        <v>10</v>
      </c>
      <c r="B48" s="881" t="s">
        <v>1646</v>
      </c>
      <c r="C48" s="881" t="s">
        <v>972</v>
      </c>
      <c r="D48" s="117" t="s">
        <v>974</v>
      </c>
      <c r="E48" s="116">
        <v>46274</v>
      </c>
      <c r="F48" s="881" t="s">
        <v>1780</v>
      </c>
    </row>
    <row r="49" spans="1:6" s="115" customFormat="1" ht="32.25" customHeight="1" x14ac:dyDescent="0.2">
      <c r="A49" s="1545" t="s">
        <v>3</v>
      </c>
      <c r="B49" s="881" t="s">
        <v>877</v>
      </c>
      <c r="C49" s="881" t="s">
        <v>878</v>
      </c>
      <c r="D49" s="117" t="s">
        <v>879</v>
      </c>
      <c r="E49" s="116">
        <v>46800</v>
      </c>
      <c r="F49" s="881" t="s">
        <v>867</v>
      </c>
    </row>
    <row r="50" spans="1:6" s="115" customFormat="1" ht="32.25" customHeight="1" x14ac:dyDescent="0.2">
      <c r="A50" s="1545" t="s">
        <v>3</v>
      </c>
      <c r="B50" s="881" t="s">
        <v>880</v>
      </c>
      <c r="C50" s="881" t="s">
        <v>881</v>
      </c>
      <c r="D50" s="117" t="s">
        <v>882</v>
      </c>
      <c r="E50" s="116">
        <v>46081</v>
      </c>
      <c r="F50" s="881" t="s">
        <v>867</v>
      </c>
    </row>
    <row r="51" spans="1:6" s="115" customFormat="1" ht="32.25" customHeight="1" x14ac:dyDescent="0.2">
      <c r="A51" s="1545" t="s">
        <v>3</v>
      </c>
      <c r="B51" s="881" t="s">
        <v>883</v>
      </c>
      <c r="C51" s="881" t="s">
        <v>884</v>
      </c>
      <c r="D51" s="117" t="s">
        <v>885</v>
      </c>
      <c r="E51" s="116">
        <v>43922</v>
      </c>
      <c r="F51" s="881" t="s">
        <v>867</v>
      </c>
    </row>
    <row r="52" spans="1:6" s="115" customFormat="1" ht="32.25" customHeight="1" x14ac:dyDescent="0.2">
      <c r="A52" s="1545" t="s">
        <v>3</v>
      </c>
      <c r="B52" s="881" t="s">
        <v>883</v>
      </c>
      <c r="C52" s="881" t="s">
        <v>884</v>
      </c>
      <c r="D52" s="117" t="s">
        <v>886</v>
      </c>
      <c r="E52" s="116">
        <v>44642</v>
      </c>
      <c r="F52" s="881" t="s">
        <v>867</v>
      </c>
    </row>
    <row r="53" spans="1:6" s="115" customFormat="1" ht="32.25" customHeight="1" x14ac:dyDescent="0.2">
      <c r="A53" s="1545" t="s">
        <v>3</v>
      </c>
      <c r="B53" s="881" t="s">
        <v>630</v>
      </c>
      <c r="C53" s="881" t="s">
        <v>631</v>
      </c>
      <c r="D53" s="117" t="s">
        <v>632</v>
      </c>
      <c r="E53" s="116">
        <v>43930</v>
      </c>
      <c r="F53" s="881" t="s">
        <v>867</v>
      </c>
    </row>
    <row r="54" spans="1:6" s="115" customFormat="1" ht="32.25" customHeight="1" x14ac:dyDescent="0.2">
      <c r="A54" s="1545" t="s">
        <v>3</v>
      </c>
      <c r="B54" s="881" t="s">
        <v>630</v>
      </c>
      <c r="C54" s="881" t="s">
        <v>631</v>
      </c>
      <c r="D54" s="117" t="s">
        <v>633</v>
      </c>
      <c r="E54" s="116">
        <v>44110</v>
      </c>
      <c r="F54" s="881" t="s">
        <v>867</v>
      </c>
    </row>
    <row r="55" spans="1:6" s="115" customFormat="1" ht="32.25" customHeight="1" x14ac:dyDescent="0.2">
      <c r="A55" s="1545" t="s">
        <v>3</v>
      </c>
      <c r="B55" s="881" t="s">
        <v>630</v>
      </c>
      <c r="C55" s="881" t="s">
        <v>631</v>
      </c>
      <c r="D55" s="117" t="s">
        <v>634</v>
      </c>
      <c r="E55" s="116">
        <v>44470</v>
      </c>
      <c r="F55" s="881" t="s">
        <v>867</v>
      </c>
    </row>
    <row r="56" spans="1:6" s="115" customFormat="1" ht="32.25" customHeight="1" x14ac:dyDescent="0.2">
      <c r="A56" s="1545" t="s">
        <v>3</v>
      </c>
      <c r="B56" s="881" t="s">
        <v>630</v>
      </c>
      <c r="C56" s="881" t="s">
        <v>631</v>
      </c>
      <c r="D56" s="117" t="s">
        <v>635</v>
      </c>
      <c r="E56" s="116">
        <v>44830</v>
      </c>
      <c r="F56" s="881" t="s">
        <v>867</v>
      </c>
    </row>
    <row r="57" spans="1:6" s="115" customFormat="1" ht="32.25" customHeight="1" x14ac:dyDescent="0.2">
      <c r="A57" s="1545" t="s">
        <v>3</v>
      </c>
      <c r="B57" s="881" t="s">
        <v>887</v>
      </c>
      <c r="C57" s="881" t="s">
        <v>888</v>
      </c>
      <c r="D57" s="117" t="s">
        <v>889</v>
      </c>
      <c r="E57" s="116">
        <v>44475</v>
      </c>
      <c r="F57" s="881" t="s">
        <v>867</v>
      </c>
    </row>
    <row r="58" spans="1:6" s="115" customFormat="1" ht="32.25" customHeight="1" x14ac:dyDescent="0.2">
      <c r="A58" s="1545" t="s">
        <v>3</v>
      </c>
      <c r="B58" s="881" t="s">
        <v>887</v>
      </c>
      <c r="C58" s="881" t="s">
        <v>888</v>
      </c>
      <c r="D58" s="117" t="s">
        <v>890</v>
      </c>
      <c r="E58" s="116">
        <v>44655</v>
      </c>
      <c r="F58" s="881" t="s">
        <v>867</v>
      </c>
    </row>
    <row r="59" spans="1:6" s="115" customFormat="1" ht="32.25" customHeight="1" x14ac:dyDescent="0.2">
      <c r="A59" s="1545" t="s">
        <v>3</v>
      </c>
      <c r="B59" s="881" t="s">
        <v>887</v>
      </c>
      <c r="C59" s="881" t="s">
        <v>888</v>
      </c>
      <c r="D59" s="117" t="s">
        <v>891</v>
      </c>
      <c r="E59" s="116">
        <v>45015</v>
      </c>
      <c r="F59" s="881" t="s">
        <v>867</v>
      </c>
    </row>
    <row r="60" spans="1:6" s="115" customFormat="1" ht="32.25" customHeight="1" x14ac:dyDescent="0.2">
      <c r="A60" s="1545" t="s">
        <v>3</v>
      </c>
      <c r="B60" s="881" t="s">
        <v>1028</v>
      </c>
      <c r="C60" s="881" t="s">
        <v>1029</v>
      </c>
      <c r="D60" s="117" t="s">
        <v>1030</v>
      </c>
      <c r="E60" s="116">
        <v>45490</v>
      </c>
      <c r="F60" s="881" t="s">
        <v>867</v>
      </c>
    </row>
    <row r="61" spans="1:6" s="115" customFormat="1" ht="32.25" customHeight="1" x14ac:dyDescent="0.2">
      <c r="A61" s="1545" t="s">
        <v>3</v>
      </c>
      <c r="B61" s="881" t="s">
        <v>1028</v>
      </c>
      <c r="C61" s="881" t="s">
        <v>1029</v>
      </c>
      <c r="D61" s="117" t="s">
        <v>1031</v>
      </c>
      <c r="E61" s="116">
        <v>45850</v>
      </c>
      <c r="F61" s="881" t="s">
        <v>867</v>
      </c>
    </row>
    <row r="62" spans="1:6" s="115" customFormat="1" ht="32.25" customHeight="1" x14ac:dyDescent="0.2">
      <c r="A62" s="1545" t="s">
        <v>3</v>
      </c>
      <c r="B62" s="881" t="s">
        <v>1781</v>
      </c>
      <c r="C62" s="881" t="s">
        <v>1782</v>
      </c>
      <c r="D62" s="117" t="s">
        <v>1783</v>
      </c>
      <c r="E62" s="116">
        <v>46674</v>
      </c>
      <c r="F62" s="881" t="s">
        <v>867</v>
      </c>
    </row>
    <row r="63" spans="1:6" s="115" customFormat="1" ht="32.25" customHeight="1" x14ac:dyDescent="0.2">
      <c r="A63" s="1545" t="s">
        <v>93</v>
      </c>
      <c r="B63" s="881" t="s">
        <v>190</v>
      </c>
      <c r="C63" s="881" t="s">
        <v>191</v>
      </c>
      <c r="D63" s="117" t="s">
        <v>192</v>
      </c>
      <c r="E63" s="116">
        <v>44110</v>
      </c>
      <c r="F63" s="881" t="s">
        <v>864</v>
      </c>
    </row>
    <row r="64" spans="1:6" s="115" customFormat="1" ht="32.25" customHeight="1" x14ac:dyDescent="0.2">
      <c r="A64" s="1545" t="s">
        <v>93</v>
      </c>
      <c r="B64" s="881" t="s">
        <v>193</v>
      </c>
      <c r="C64" s="881" t="s">
        <v>194</v>
      </c>
      <c r="D64" s="117" t="s">
        <v>195</v>
      </c>
      <c r="E64" s="116">
        <v>44598</v>
      </c>
      <c r="F64" s="881" t="s">
        <v>864</v>
      </c>
    </row>
    <row r="65" spans="1:6" s="115" customFormat="1" ht="32.25" customHeight="1" x14ac:dyDescent="0.2">
      <c r="A65" s="1545" t="s">
        <v>93</v>
      </c>
      <c r="B65" s="881" t="s">
        <v>1647</v>
      </c>
      <c r="C65" s="881" t="s">
        <v>809</v>
      </c>
      <c r="D65" s="117" t="s">
        <v>810</v>
      </c>
      <c r="E65" s="116">
        <v>44590</v>
      </c>
      <c r="F65" s="881" t="s">
        <v>9</v>
      </c>
    </row>
    <row r="66" spans="1:6" s="115" customFormat="1" ht="32.25" customHeight="1" x14ac:dyDescent="0.2">
      <c r="A66" s="1545" t="s">
        <v>93</v>
      </c>
      <c r="B66" s="881" t="s">
        <v>1647</v>
      </c>
      <c r="C66" s="881" t="s">
        <v>809</v>
      </c>
      <c r="D66" s="117" t="s">
        <v>811</v>
      </c>
      <c r="E66" s="116">
        <v>45490</v>
      </c>
      <c r="F66" s="881" t="s">
        <v>9</v>
      </c>
    </row>
    <row r="67" spans="1:6" s="115" customFormat="1" ht="32.25" customHeight="1" x14ac:dyDescent="0.2">
      <c r="A67" s="1545" t="s">
        <v>93</v>
      </c>
      <c r="B67" s="881" t="s">
        <v>1648</v>
      </c>
      <c r="C67" s="881" t="s">
        <v>892</v>
      </c>
      <c r="D67" s="117" t="s">
        <v>893</v>
      </c>
      <c r="E67" s="116">
        <v>44171</v>
      </c>
      <c r="F67" s="881" t="s">
        <v>9</v>
      </c>
    </row>
    <row r="68" spans="1:6" s="115" customFormat="1" ht="32.25" customHeight="1" x14ac:dyDescent="0.2">
      <c r="A68" s="1545" t="s">
        <v>93</v>
      </c>
      <c r="B68" s="881" t="s">
        <v>1648</v>
      </c>
      <c r="C68" s="881" t="s">
        <v>892</v>
      </c>
      <c r="D68" s="117" t="s">
        <v>894</v>
      </c>
      <c r="E68" s="116">
        <v>44891</v>
      </c>
      <c r="F68" s="881" t="s">
        <v>9</v>
      </c>
    </row>
    <row r="69" spans="1:6" s="115" customFormat="1" ht="32.25" customHeight="1" x14ac:dyDescent="0.2">
      <c r="A69" s="1545" t="s">
        <v>93</v>
      </c>
      <c r="B69" s="881" t="s">
        <v>1312</v>
      </c>
      <c r="C69" s="881" t="s">
        <v>1530</v>
      </c>
      <c r="D69" s="117" t="s">
        <v>1313</v>
      </c>
      <c r="E69" s="116">
        <v>44540</v>
      </c>
      <c r="F69" s="881" t="s">
        <v>9</v>
      </c>
    </row>
    <row r="70" spans="1:6" s="115" customFormat="1" ht="32.25" customHeight="1" x14ac:dyDescent="0.2">
      <c r="A70" s="1545" t="s">
        <v>93</v>
      </c>
      <c r="B70" s="881" t="s">
        <v>1312</v>
      </c>
      <c r="C70" s="881" t="s">
        <v>1530</v>
      </c>
      <c r="D70" s="117" t="s">
        <v>1314</v>
      </c>
      <c r="E70" s="116">
        <v>45260</v>
      </c>
      <c r="F70" s="881" t="s">
        <v>9</v>
      </c>
    </row>
    <row r="71" spans="1:6" s="115" customFormat="1" ht="32.25" customHeight="1" x14ac:dyDescent="0.2">
      <c r="A71" s="1545" t="s">
        <v>93</v>
      </c>
      <c r="B71" s="881" t="s">
        <v>196</v>
      </c>
      <c r="C71" s="881" t="s">
        <v>197</v>
      </c>
      <c r="D71" s="117" t="s">
        <v>198</v>
      </c>
      <c r="E71" s="116">
        <v>43941</v>
      </c>
      <c r="F71" s="881" t="s">
        <v>864</v>
      </c>
    </row>
    <row r="72" spans="1:6" s="115" customFormat="1" ht="32.25" customHeight="1" x14ac:dyDescent="0.2">
      <c r="A72" s="1545" t="s">
        <v>93</v>
      </c>
      <c r="B72" s="881" t="s">
        <v>1649</v>
      </c>
      <c r="C72" s="881" t="s">
        <v>636</v>
      </c>
      <c r="D72" s="117" t="s">
        <v>637</v>
      </c>
      <c r="E72" s="116">
        <v>44480</v>
      </c>
      <c r="F72" s="881" t="s">
        <v>867</v>
      </c>
    </row>
    <row r="73" spans="1:6" s="115" customFormat="1" ht="32.25" customHeight="1" x14ac:dyDescent="0.2">
      <c r="A73" s="1545" t="s">
        <v>93</v>
      </c>
      <c r="B73" s="881" t="s">
        <v>1649</v>
      </c>
      <c r="C73" s="881" t="s">
        <v>636</v>
      </c>
      <c r="D73" s="117" t="s">
        <v>638</v>
      </c>
      <c r="E73" s="116">
        <v>44840</v>
      </c>
      <c r="F73" s="881" t="s">
        <v>867</v>
      </c>
    </row>
    <row r="74" spans="1:6" s="115" customFormat="1" ht="32.25" customHeight="1" x14ac:dyDescent="0.2">
      <c r="A74" s="1545" t="s">
        <v>93</v>
      </c>
      <c r="B74" s="881" t="s">
        <v>1650</v>
      </c>
      <c r="C74" s="881" t="s">
        <v>1081</v>
      </c>
      <c r="D74" s="117" t="s">
        <v>1082</v>
      </c>
      <c r="E74" s="116">
        <v>44985</v>
      </c>
      <c r="F74" s="881" t="s">
        <v>864</v>
      </c>
    </row>
    <row r="75" spans="1:6" s="115" customFormat="1" ht="32.25" customHeight="1" x14ac:dyDescent="0.2">
      <c r="A75" s="1545" t="s">
        <v>93</v>
      </c>
      <c r="B75" s="881" t="s">
        <v>1650</v>
      </c>
      <c r="C75" s="881" t="s">
        <v>1081</v>
      </c>
      <c r="D75" s="117" t="s">
        <v>1083</v>
      </c>
      <c r="E75" s="116">
        <v>46065</v>
      </c>
      <c r="F75" s="881" t="s">
        <v>864</v>
      </c>
    </row>
    <row r="76" spans="1:6" s="115" customFormat="1" ht="32.25" customHeight="1" x14ac:dyDescent="0.2">
      <c r="A76" s="1545" t="s">
        <v>93</v>
      </c>
      <c r="B76" s="881" t="s">
        <v>1449</v>
      </c>
      <c r="C76" s="881" t="s">
        <v>1450</v>
      </c>
      <c r="D76" s="117" t="s">
        <v>1451</v>
      </c>
      <c r="E76" s="116">
        <v>46223</v>
      </c>
      <c r="F76" s="881" t="s">
        <v>867</v>
      </c>
    </row>
    <row r="77" spans="1:6" s="115" customFormat="1" ht="32.25" customHeight="1" x14ac:dyDescent="0.2">
      <c r="A77" s="1545" t="s">
        <v>93</v>
      </c>
      <c r="B77" s="881" t="s">
        <v>1449</v>
      </c>
      <c r="C77" s="881" t="s">
        <v>1450</v>
      </c>
      <c r="D77" s="117" t="s">
        <v>1452</v>
      </c>
      <c r="E77" s="116">
        <v>46583</v>
      </c>
      <c r="F77" s="881" t="s">
        <v>867</v>
      </c>
    </row>
    <row r="78" spans="1:6" s="115" customFormat="1" ht="32.25" customHeight="1" x14ac:dyDescent="0.2">
      <c r="A78" s="881" t="s">
        <v>975</v>
      </c>
      <c r="B78" s="881" t="s">
        <v>812</v>
      </c>
      <c r="C78" s="881" t="s">
        <v>813</v>
      </c>
      <c r="D78" s="117" t="s">
        <v>814</v>
      </c>
      <c r="E78" s="116">
        <v>44910</v>
      </c>
      <c r="F78" s="881" t="s">
        <v>9</v>
      </c>
    </row>
    <row r="79" spans="1:6" s="115" customFormat="1" ht="32.25" customHeight="1" x14ac:dyDescent="0.2">
      <c r="A79" s="1545" t="s">
        <v>12</v>
      </c>
      <c r="B79" s="881" t="s">
        <v>199</v>
      </c>
      <c r="C79" s="881" t="s">
        <v>200</v>
      </c>
      <c r="D79" s="117" t="s">
        <v>201</v>
      </c>
      <c r="E79" s="116">
        <v>44416</v>
      </c>
      <c r="F79" s="881" t="s">
        <v>863</v>
      </c>
    </row>
    <row r="80" spans="1:6" s="115" customFormat="1" ht="32.25" customHeight="1" x14ac:dyDescent="0.2">
      <c r="A80" s="1545" t="s">
        <v>12</v>
      </c>
      <c r="B80" s="881" t="s">
        <v>202</v>
      </c>
      <c r="C80" s="881" t="s">
        <v>203</v>
      </c>
      <c r="D80" s="117" t="s">
        <v>204</v>
      </c>
      <c r="E80" s="116">
        <v>44240</v>
      </c>
      <c r="F80" s="881" t="s">
        <v>863</v>
      </c>
    </row>
    <row r="81" spans="1:6" s="115" customFormat="1" ht="32.25" customHeight="1" x14ac:dyDescent="0.2">
      <c r="A81" s="1545" t="s">
        <v>12</v>
      </c>
      <c r="B81" s="881" t="s">
        <v>205</v>
      </c>
      <c r="C81" s="881" t="s">
        <v>206</v>
      </c>
      <c r="D81" s="117" t="s">
        <v>207</v>
      </c>
      <c r="E81" s="116">
        <v>45056</v>
      </c>
      <c r="F81" s="881" t="s">
        <v>863</v>
      </c>
    </row>
    <row r="82" spans="1:6" s="115" customFormat="1" ht="32.25" customHeight="1" x14ac:dyDescent="0.2">
      <c r="A82" s="1545" t="s">
        <v>12</v>
      </c>
      <c r="B82" s="881" t="s">
        <v>1149</v>
      </c>
      <c r="C82" s="881" t="s">
        <v>1150</v>
      </c>
      <c r="D82" s="117" t="s">
        <v>1151</v>
      </c>
      <c r="E82" s="116">
        <v>45409</v>
      </c>
      <c r="F82" s="881" t="s">
        <v>863</v>
      </c>
    </row>
    <row r="83" spans="1:6" s="115" customFormat="1" ht="32.25" customHeight="1" x14ac:dyDescent="0.2">
      <c r="A83" s="1545" t="s">
        <v>12</v>
      </c>
      <c r="B83" s="881" t="s">
        <v>1348</v>
      </c>
      <c r="C83" s="881" t="s">
        <v>1375</v>
      </c>
      <c r="D83" s="117" t="s">
        <v>1376</v>
      </c>
      <c r="E83" s="116">
        <v>45711</v>
      </c>
      <c r="F83" s="881" t="s">
        <v>863</v>
      </c>
    </row>
    <row r="84" spans="1:6" s="115" customFormat="1" ht="32.25" customHeight="1" x14ac:dyDescent="0.2">
      <c r="A84" s="1545" t="s">
        <v>12</v>
      </c>
      <c r="B84" s="881" t="s">
        <v>1651</v>
      </c>
      <c r="C84" s="881" t="s">
        <v>1652</v>
      </c>
      <c r="D84" s="117" t="s">
        <v>1653</v>
      </c>
      <c r="E84" s="116">
        <v>46138</v>
      </c>
      <c r="F84" s="881" t="s">
        <v>863</v>
      </c>
    </row>
    <row r="85" spans="1:6" s="115" customFormat="1" ht="32.25" customHeight="1" x14ac:dyDescent="0.2">
      <c r="A85" s="1545" t="s">
        <v>12</v>
      </c>
      <c r="B85" s="881" t="s">
        <v>208</v>
      </c>
      <c r="C85" s="881" t="s">
        <v>209</v>
      </c>
      <c r="D85" s="117" t="s">
        <v>210</v>
      </c>
      <c r="E85" s="116">
        <v>43846</v>
      </c>
      <c r="F85" s="881" t="s">
        <v>864</v>
      </c>
    </row>
    <row r="86" spans="1:6" s="115" customFormat="1" ht="32.25" customHeight="1" x14ac:dyDescent="0.2">
      <c r="A86" s="1545" t="s">
        <v>12</v>
      </c>
      <c r="B86" s="881" t="s">
        <v>211</v>
      </c>
      <c r="C86" s="881" t="s">
        <v>212</v>
      </c>
      <c r="D86" s="117" t="s">
        <v>213</v>
      </c>
      <c r="E86" s="116">
        <v>44278</v>
      </c>
      <c r="F86" s="881" t="s">
        <v>864</v>
      </c>
    </row>
    <row r="87" spans="1:6" s="115" customFormat="1" ht="32.25" customHeight="1" x14ac:dyDescent="0.2">
      <c r="A87" s="1545" t="s">
        <v>214</v>
      </c>
      <c r="B87" s="881" t="s">
        <v>1654</v>
      </c>
      <c r="C87" s="881" t="s">
        <v>215</v>
      </c>
      <c r="D87" s="117" t="s">
        <v>216</v>
      </c>
      <c r="E87" s="116">
        <v>44041</v>
      </c>
      <c r="F87" s="881" t="s">
        <v>9</v>
      </c>
    </row>
    <row r="88" spans="1:6" s="115" customFormat="1" ht="32.25" customHeight="1" x14ac:dyDescent="0.2">
      <c r="A88" s="1545" t="s">
        <v>214</v>
      </c>
      <c r="B88" s="881" t="s">
        <v>1654</v>
      </c>
      <c r="C88" s="881" t="s">
        <v>215</v>
      </c>
      <c r="D88" s="117" t="s">
        <v>217</v>
      </c>
      <c r="E88" s="116">
        <v>44401</v>
      </c>
      <c r="F88" s="881" t="s">
        <v>9</v>
      </c>
    </row>
    <row r="89" spans="1:6" s="115" customFormat="1" ht="32.25" customHeight="1" x14ac:dyDescent="0.2">
      <c r="A89" s="1545" t="s">
        <v>214</v>
      </c>
      <c r="B89" s="881" t="s">
        <v>1655</v>
      </c>
      <c r="C89" s="881" t="s">
        <v>717</v>
      </c>
      <c r="D89" s="117" t="s">
        <v>718</v>
      </c>
      <c r="E89" s="116">
        <v>45033</v>
      </c>
      <c r="F89" s="881" t="s">
        <v>9</v>
      </c>
    </row>
    <row r="90" spans="1:6" s="115" customFormat="1" ht="32.25" customHeight="1" x14ac:dyDescent="0.2">
      <c r="A90" s="1545" t="s">
        <v>214</v>
      </c>
      <c r="B90" s="881" t="s">
        <v>1656</v>
      </c>
      <c r="C90" s="881" t="s">
        <v>752</v>
      </c>
      <c r="D90" s="117" t="s">
        <v>753</v>
      </c>
      <c r="E90" s="116">
        <v>44051</v>
      </c>
      <c r="F90" s="881" t="s">
        <v>9</v>
      </c>
    </row>
    <row r="91" spans="1:6" s="115" customFormat="1" ht="32.25" customHeight="1" x14ac:dyDescent="0.2">
      <c r="A91" s="1545" t="s">
        <v>214</v>
      </c>
      <c r="B91" s="881" t="s">
        <v>1656</v>
      </c>
      <c r="C91" s="881" t="s">
        <v>752</v>
      </c>
      <c r="D91" s="117" t="s">
        <v>754</v>
      </c>
      <c r="E91" s="116">
        <v>44411</v>
      </c>
      <c r="F91" s="881" t="s">
        <v>9</v>
      </c>
    </row>
    <row r="92" spans="1:6" s="115" customFormat="1" ht="32.25" customHeight="1" x14ac:dyDescent="0.2">
      <c r="A92" s="1545" t="s">
        <v>214</v>
      </c>
      <c r="B92" s="881" t="s">
        <v>1657</v>
      </c>
      <c r="C92" s="881" t="s">
        <v>895</v>
      </c>
      <c r="D92" s="117" t="s">
        <v>896</v>
      </c>
      <c r="E92" s="116">
        <v>44329</v>
      </c>
      <c r="F92" s="881" t="s">
        <v>9</v>
      </c>
    </row>
    <row r="93" spans="1:6" s="115" customFormat="1" ht="32.25" customHeight="1" x14ac:dyDescent="0.2">
      <c r="A93" s="1545" t="s">
        <v>214</v>
      </c>
      <c r="B93" s="881" t="s">
        <v>1657</v>
      </c>
      <c r="C93" s="881" t="s">
        <v>895</v>
      </c>
      <c r="D93" s="117" t="s">
        <v>897</v>
      </c>
      <c r="E93" s="116">
        <v>44689</v>
      </c>
      <c r="F93" s="881" t="s">
        <v>9</v>
      </c>
    </row>
    <row r="94" spans="1:6" s="115" customFormat="1" ht="32.25" customHeight="1" x14ac:dyDescent="0.2">
      <c r="A94" s="1545" t="s">
        <v>214</v>
      </c>
      <c r="B94" s="881" t="s">
        <v>1658</v>
      </c>
      <c r="C94" s="881" t="s">
        <v>1085</v>
      </c>
      <c r="D94" s="117" t="s">
        <v>1086</v>
      </c>
      <c r="E94" s="116">
        <v>45406</v>
      </c>
      <c r="F94" s="881" t="s">
        <v>9</v>
      </c>
    </row>
    <row r="95" spans="1:6" s="115" customFormat="1" ht="32.25" customHeight="1" x14ac:dyDescent="0.2">
      <c r="A95" s="1545" t="s">
        <v>214</v>
      </c>
      <c r="B95" s="881" t="s">
        <v>1658</v>
      </c>
      <c r="C95" s="881" t="s">
        <v>1085</v>
      </c>
      <c r="D95" s="117" t="s">
        <v>1087</v>
      </c>
      <c r="E95" s="116">
        <v>45766</v>
      </c>
      <c r="F95" s="881" t="s">
        <v>9</v>
      </c>
    </row>
    <row r="96" spans="1:6" s="115" customFormat="1" ht="32.25" customHeight="1" x14ac:dyDescent="0.2">
      <c r="A96" s="1545" t="s">
        <v>214</v>
      </c>
      <c r="B96" s="881" t="s">
        <v>1659</v>
      </c>
      <c r="C96" s="881" t="s">
        <v>1289</v>
      </c>
      <c r="D96" s="117" t="s">
        <v>1290</v>
      </c>
      <c r="E96" s="116">
        <v>44237</v>
      </c>
      <c r="F96" s="881" t="s">
        <v>9</v>
      </c>
    </row>
    <row r="97" spans="1:6" s="115" customFormat="1" ht="32.25" customHeight="1" x14ac:dyDescent="0.2">
      <c r="A97" s="1545" t="s">
        <v>214</v>
      </c>
      <c r="B97" s="881" t="s">
        <v>1659</v>
      </c>
      <c r="C97" s="881" t="s">
        <v>1289</v>
      </c>
      <c r="D97" s="117" t="s">
        <v>1291</v>
      </c>
      <c r="E97" s="116">
        <v>44957</v>
      </c>
      <c r="F97" s="881" t="s">
        <v>9</v>
      </c>
    </row>
    <row r="98" spans="1:6" s="115" customFormat="1" ht="32.25" customHeight="1" x14ac:dyDescent="0.2">
      <c r="A98" s="1545" t="s">
        <v>214</v>
      </c>
      <c r="B98" s="881" t="s">
        <v>1659</v>
      </c>
      <c r="C98" s="881" t="s">
        <v>1289</v>
      </c>
      <c r="D98" s="117" t="s">
        <v>1292</v>
      </c>
      <c r="E98" s="116">
        <v>46037</v>
      </c>
      <c r="F98" s="881" t="s">
        <v>9</v>
      </c>
    </row>
    <row r="99" spans="1:6" s="115" customFormat="1" ht="32.25" customHeight="1" x14ac:dyDescent="0.2">
      <c r="A99" s="1545" t="s">
        <v>214</v>
      </c>
      <c r="B99" s="881" t="s">
        <v>1660</v>
      </c>
      <c r="C99" s="881" t="s">
        <v>938</v>
      </c>
      <c r="D99" s="117" t="s">
        <v>939</v>
      </c>
      <c r="E99" s="116">
        <v>44421</v>
      </c>
      <c r="F99" s="881" t="s">
        <v>9</v>
      </c>
    </row>
    <row r="100" spans="1:6" s="115" customFormat="1" ht="32.25" customHeight="1" x14ac:dyDescent="0.2">
      <c r="A100" s="1545" t="s">
        <v>214</v>
      </c>
      <c r="B100" s="881" t="s">
        <v>1660</v>
      </c>
      <c r="C100" s="881" t="s">
        <v>938</v>
      </c>
      <c r="D100" s="117" t="s">
        <v>940</v>
      </c>
      <c r="E100" s="116">
        <v>45501</v>
      </c>
      <c r="F100" s="881" t="s">
        <v>9</v>
      </c>
    </row>
    <row r="101" spans="1:6" s="115" customFormat="1" ht="32.25" customHeight="1" x14ac:dyDescent="0.2">
      <c r="A101" s="1545" t="s">
        <v>214</v>
      </c>
      <c r="B101" s="881" t="s">
        <v>1377</v>
      </c>
      <c r="C101" s="881" t="s">
        <v>1378</v>
      </c>
      <c r="D101" s="117" t="s">
        <v>1379</v>
      </c>
      <c r="E101" s="116">
        <v>46658</v>
      </c>
      <c r="F101" s="881" t="s">
        <v>9</v>
      </c>
    </row>
    <row r="102" spans="1:6" s="115" customFormat="1" ht="32.25" customHeight="1" x14ac:dyDescent="0.2">
      <c r="A102" s="1545" t="s">
        <v>214</v>
      </c>
      <c r="B102" s="881" t="s">
        <v>1531</v>
      </c>
      <c r="C102" s="881" t="s">
        <v>1532</v>
      </c>
      <c r="D102" s="117" t="s">
        <v>1533</v>
      </c>
      <c r="E102" s="116">
        <v>44721</v>
      </c>
      <c r="F102" s="881" t="s">
        <v>9</v>
      </c>
    </row>
    <row r="103" spans="1:6" s="115" customFormat="1" ht="32.25" customHeight="1" x14ac:dyDescent="0.2">
      <c r="A103" s="1545" t="s">
        <v>214</v>
      </c>
      <c r="B103" s="881" t="s">
        <v>1531</v>
      </c>
      <c r="C103" s="881" t="s">
        <v>1532</v>
      </c>
      <c r="D103" s="117" t="s">
        <v>1534</v>
      </c>
      <c r="E103" s="116">
        <v>45441</v>
      </c>
      <c r="F103" s="881" t="s">
        <v>9</v>
      </c>
    </row>
    <row r="104" spans="1:6" s="115" customFormat="1" ht="32.25" customHeight="1" x14ac:dyDescent="0.2">
      <c r="A104" s="1545" t="s">
        <v>214</v>
      </c>
      <c r="B104" s="881" t="s">
        <v>1531</v>
      </c>
      <c r="C104" s="881" t="s">
        <v>1532</v>
      </c>
      <c r="D104" s="117" t="s">
        <v>1535</v>
      </c>
      <c r="E104" s="116">
        <v>46881</v>
      </c>
      <c r="F104" s="881" t="s">
        <v>9</v>
      </c>
    </row>
    <row r="105" spans="1:6" s="115" customFormat="1" ht="32.25" customHeight="1" x14ac:dyDescent="0.2">
      <c r="A105" s="1545" t="s">
        <v>218</v>
      </c>
      <c r="B105" s="881" t="s">
        <v>898</v>
      </c>
      <c r="C105" s="881" t="s">
        <v>899</v>
      </c>
      <c r="D105" s="117" t="s">
        <v>900</v>
      </c>
      <c r="E105" s="116">
        <v>43960</v>
      </c>
      <c r="F105" s="881" t="s">
        <v>867</v>
      </c>
    </row>
    <row r="106" spans="1:6" s="115" customFormat="1" ht="32.25" customHeight="1" x14ac:dyDescent="0.2">
      <c r="A106" s="1545" t="s">
        <v>218</v>
      </c>
      <c r="B106" s="881" t="s">
        <v>898</v>
      </c>
      <c r="C106" s="881" t="s">
        <v>899</v>
      </c>
      <c r="D106" s="117" t="s">
        <v>901</v>
      </c>
      <c r="E106" s="116">
        <v>44320</v>
      </c>
      <c r="F106" s="881" t="s">
        <v>867</v>
      </c>
    </row>
    <row r="107" spans="1:6" s="115" customFormat="1" ht="32.25" customHeight="1" x14ac:dyDescent="0.2">
      <c r="A107" s="1545" t="s">
        <v>218</v>
      </c>
      <c r="B107" s="881" t="s">
        <v>1293</v>
      </c>
      <c r="C107" s="881" t="s">
        <v>1294</v>
      </c>
      <c r="D107" s="117" t="s">
        <v>1295</v>
      </c>
      <c r="E107" s="116">
        <v>45348</v>
      </c>
      <c r="F107" s="881" t="s">
        <v>867</v>
      </c>
    </row>
    <row r="108" spans="1:6" s="115" customFormat="1" ht="32.25" customHeight="1" x14ac:dyDescent="0.2">
      <c r="A108" s="1545" t="s">
        <v>218</v>
      </c>
      <c r="B108" s="881" t="s">
        <v>1293</v>
      </c>
      <c r="C108" s="881" t="s">
        <v>1294</v>
      </c>
      <c r="D108" s="117" t="s">
        <v>1296</v>
      </c>
      <c r="E108" s="116">
        <v>45708</v>
      </c>
      <c r="F108" s="881" t="s">
        <v>867</v>
      </c>
    </row>
    <row r="109" spans="1:6" s="115" customFormat="1" ht="32.25" customHeight="1" x14ac:dyDescent="0.2">
      <c r="A109" s="881" t="s">
        <v>1784</v>
      </c>
      <c r="B109" s="881" t="s">
        <v>1785</v>
      </c>
      <c r="C109" s="881" t="s">
        <v>1786</v>
      </c>
      <c r="D109" s="117" t="s">
        <v>1787</v>
      </c>
      <c r="E109" s="116">
        <v>45560</v>
      </c>
      <c r="F109" s="881" t="s">
        <v>864</v>
      </c>
    </row>
    <row r="110" spans="1:6" s="115" customFormat="1" ht="32.25" customHeight="1" x14ac:dyDescent="0.2">
      <c r="A110" s="1545" t="s">
        <v>902</v>
      </c>
      <c r="B110" s="881" t="s">
        <v>222</v>
      </c>
      <c r="C110" s="881" t="s">
        <v>223</v>
      </c>
      <c r="D110" s="117" t="s">
        <v>224</v>
      </c>
      <c r="E110" s="116">
        <v>43848</v>
      </c>
      <c r="F110" s="881" t="s">
        <v>867</v>
      </c>
    </row>
    <row r="111" spans="1:6" s="115" customFormat="1" ht="32.25" customHeight="1" x14ac:dyDescent="0.2">
      <c r="A111" s="1545" t="s">
        <v>902</v>
      </c>
      <c r="B111" s="881" t="s">
        <v>225</v>
      </c>
      <c r="C111" s="881" t="s">
        <v>226</v>
      </c>
      <c r="D111" s="117" t="s">
        <v>227</v>
      </c>
      <c r="E111" s="116">
        <v>44615</v>
      </c>
      <c r="F111" s="881" t="s">
        <v>867</v>
      </c>
    </row>
    <row r="112" spans="1:6" s="115" customFormat="1" ht="32.25" customHeight="1" x14ac:dyDescent="0.2">
      <c r="A112" s="1545" t="s">
        <v>902</v>
      </c>
      <c r="B112" s="881" t="s">
        <v>228</v>
      </c>
      <c r="C112" s="881" t="s">
        <v>1088</v>
      </c>
      <c r="D112" s="117" t="s">
        <v>229</v>
      </c>
      <c r="E112" s="116">
        <v>43847</v>
      </c>
      <c r="F112" s="881" t="s">
        <v>867</v>
      </c>
    </row>
    <row r="113" spans="1:6" s="115" customFormat="1" ht="32.25" customHeight="1" x14ac:dyDescent="0.2">
      <c r="A113" s="1545" t="s">
        <v>902</v>
      </c>
      <c r="B113" s="881" t="s">
        <v>230</v>
      </c>
      <c r="C113" s="881" t="s">
        <v>231</v>
      </c>
      <c r="D113" s="117" t="s">
        <v>232</v>
      </c>
      <c r="E113" s="116">
        <v>45296</v>
      </c>
      <c r="F113" s="881" t="s">
        <v>867</v>
      </c>
    </row>
    <row r="114" spans="1:6" s="115" customFormat="1" ht="32.25" customHeight="1" x14ac:dyDescent="0.2">
      <c r="A114" s="1545" t="s">
        <v>902</v>
      </c>
      <c r="B114" s="881" t="s">
        <v>1661</v>
      </c>
      <c r="C114" s="881" t="s">
        <v>639</v>
      </c>
      <c r="D114" s="117" t="s">
        <v>640</v>
      </c>
      <c r="E114" s="116">
        <v>45568</v>
      </c>
      <c r="F114" s="881" t="s">
        <v>867</v>
      </c>
    </row>
    <row r="115" spans="1:6" s="115" customFormat="1" ht="32.25" customHeight="1" x14ac:dyDescent="0.2">
      <c r="A115" s="1545" t="s">
        <v>902</v>
      </c>
      <c r="B115" s="881" t="s">
        <v>1662</v>
      </c>
      <c r="C115" s="881" t="s">
        <v>941</v>
      </c>
      <c r="D115" s="117" t="s">
        <v>942</v>
      </c>
      <c r="E115" s="116">
        <v>46243</v>
      </c>
      <c r="F115" s="881" t="s">
        <v>867</v>
      </c>
    </row>
    <row r="116" spans="1:6" s="115" customFormat="1" ht="32.25" customHeight="1" x14ac:dyDescent="0.2">
      <c r="A116" s="881" t="s">
        <v>49</v>
      </c>
      <c r="B116" s="881" t="s">
        <v>219</v>
      </c>
      <c r="C116" s="881" t="s">
        <v>220</v>
      </c>
      <c r="D116" s="117" t="s">
        <v>221</v>
      </c>
      <c r="E116" s="116">
        <v>43934</v>
      </c>
      <c r="F116" s="881" t="s">
        <v>735</v>
      </c>
    </row>
    <row r="117" spans="1:6" s="115" customFormat="1" ht="32.25" customHeight="1" x14ac:dyDescent="0.2">
      <c r="A117" s="881" t="s">
        <v>233</v>
      </c>
      <c r="B117" s="881" t="s">
        <v>234</v>
      </c>
      <c r="C117" s="881" t="s">
        <v>235</v>
      </c>
      <c r="D117" s="117" t="s">
        <v>236</v>
      </c>
      <c r="E117" s="116">
        <v>44092</v>
      </c>
      <c r="F117" s="881" t="s">
        <v>867</v>
      </c>
    </row>
    <row r="118" spans="1:6" s="115" customFormat="1" ht="32.25" customHeight="1" x14ac:dyDescent="0.2">
      <c r="A118" s="1545" t="s">
        <v>1570</v>
      </c>
      <c r="B118" s="881" t="s">
        <v>1788</v>
      </c>
      <c r="C118" s="881" t="s">
        <v>1789</v>
      </c>
      <c r="D118" s="117" t="s">
        <v>1790</v>
      </c>
      <c r="E118" s="116">
        <v>45270</v>
      </c>
      <c r="F118" s="881" t="s">
        <v>864</v>
      </c>
    </row>
    <row r="119" spans="1:6" s="115" customFormat="1" ht="32.25" customHeight="1" x14ac:dyDescent="0.2">
      <c r="A119" s="1545" t="s">
        <v>1570</v>
      </c>
      <c r="B119" s="881" t="s">
        <v>1788</v>
      </c>
      <c r="C119" s="881" t="s">
        <v>1789</v>
      </c>
      <c r="D119" s="117" t="s">
        <v>1791</v>
      </c>
      <c r="E119" s="116">
        <v>46710</v>
      </c>
      <c r="F119" s="881" t="s">
        <v>864</v>
      </c>
    </row>
    <row r="120" spans="1:6" s="115" customFormat="1" ht="32.25" customHeight="1" x14ac:dyDescent="0.2">
      <c r="A120" s="1545" t="s">
        <v>237</v>
      </c>
      <c r="B120" s="881" t="s">
        <v>1663</v>
      </c>
      <c r="C120" s="881" t="s">
        <v>773</v>
      </c>
      <c r="D120" s="117" t="s">
        <v>774</v>
      </c>
      <c r="E120" s="116">
        <v>44516</v>
      </c>
      <c r="F120" s="881" t="s">
        <v>867</v>
      </c>
    </row>
    <row r="121" spans="1:6" s="115" customFormat="1" ht="32.25" customHeight="1" x14ac:dyDescent="0.2">
      <c r="A121" s="1545" t="s">
        <v>237</v>
      </c>
      <c r="B121" s="881" t="s">
        <v>1663</v>
      </c>
      <c r="C121" s="881" t="s">
        <v>773</v>
      </c>
      <c r="D121" s="117" t="s">
        <v>775</v>
      </c>
      <c r="E121" s="116">
        <v>44876</v>
      </c>
      <c r="F121" s="881" t="s">
        <v>867</v>
      </c>
    </row>
    <row r="122" spans="1:6" s="115" customFormat="1" ht="32.25" customHeight="1" x14ac:dyDescent="0.2">
      <c r="A122" s="1545" t="s">
        <v>237</v>
      </c>
      <c r="B122" s="881" t="s">
        <v>1663</v>
      </c>
      <c r="C122" s="881" t="s">
        <v>773</v>
      </c>
      <c r="D122" s="117" t="s">
        <v>776</v>
      </c>
      <c r="E122" s="116">
        <v>45236</v>
      </c>
      <c r="F122" s="881" t="s">
        <v>867</v>
      </c>
    </row>
    <row r="123" spans="1:6" s="115" customFormat="1" ht="32.25" customHeight="1" x14ac:dyDescent="0.2">
      <c r="A123" s="1545" t="s">
        <v>237</v>
      </c>
      <c r="B123" s="881" t="s">
        <v>1663</v>
      </c>
      <c r="C123" s="881" t="s">
        <v>773</v>
      </c>
      <c r="D123" s="117" t="s">
        <v>777</v>
      </c>
      <c r="E123" s="116">
        <v>45596</v>
      </c>
      <c r="F123" s="881" t="s">
        <v>867</v>
      </c>
    </row>
    <row r="124" spans="1:6" s="115" customFormat="1" ht="32.25" customHeight="1" x14ac:dyDescent="0.2">
      <c r="A124" s="1545" t="s">
        <v>237</v>
      </c>
      <c r="B124" s="881" t="s">
        <v>1663</v>
      </c>
      <c r="C124" s="881" t="s">
        <v>773</v>
      </c>
      <c r="D124" s="117" t="s">
        <v>778</v>
      </c>
      <c r="E124" s="116">
        <v>45956</v>
      </c>
      <c r="F124" s="881" t="s">
        <v>867</v>
      </c>
    </row>
    <row r="125" spans="1:6" s="115" customFormat="1" ht="32.25" customHeight="1" x14ac:dyDescent="0.2">
      <c r="A125" s="1545" t="s">
        <v>237</v>
      </c>
      <c r="B125" s="881" t="s">
        <v>977</v>
      </c>
      <c r="C125" s="881" t="s">
        <v>978</v>
      </c>
      <c r="D125" s="117" t="s">
        <v>979</v>
      </c>
      <c r="E125" s="116">
        <v>46694</v>
      </c>
      <c r="F125" s="881" t="s">
        <v>867</v>
      </c>
    </row>
    <row r="126" spans="1:6" s="115" customFormat="1" ht="32.25" customHeight="1" x14ac:dyDescent="0.2">
      <c r="A126" s="1545" t="s">
        <v>1315</v>
      </c>
      <c r="B126" s="881" t="s">
        <v>239</v>
      </c>
      <c r="C126" s="881" t="s">
        <v>240</v>
      </c>
      <c r="D126" s="117" t="s">
        <v>241</v>
      </c>
      <c r="E126" s="116">
        <v>44023</v>
      </c>
      <c r="F126" s="881" t="s">
        <v>864</v>
      </c>
    </row>
    <row r="127" spans="1:6" s="115" customFormat="1" ht="32.25" customHeight="1" x14ac:dyDescent="0.2">
      <c r="A127" s="1545" t="s">
        <v>238</v>
      </c>
      <c r="B127" s="881" t="s">
        <v>242</v>
      </c>
      <c r="C127" s="881" t="s">
        <v>243</v>
      </c>
      <c r="D127" s="117" t="s">
        <v>244</v>
      </c>
      <c r="E127" s="116">
        <v>44387</v>
      </c>
      <c r="F127" s="881" t="s">
        <v>864</v>
      </c>
    </row>
    <row r="128" spans="1:6" s="115" customFormat="1" ht="32.25" customHeight="1" x14ac:dyDescent="0.2">
      <c r="A128" s="1545" t="s">
        <v>238</v>
      </c>
      <c r="B128" s="881" t="s">
        <v>1664</v>
      </c>
      <c r="C128" s="881" t="s">
        <v>641</v>
      </c>
      <c r="D128" s="117" t="s">
        <v>642</v>
      </c>
      <c r="E128" s="116">
        <v>45569</v>
      </c>
      <c r="F128" s="881" t="s">
        <v>864</v>
      </c>
    </row>
    <row r="129" spans="1:6" s="115" customFormat="1" ht="32.25" customHeight="1" x14ac:dyDescent="0.2">
      <c r="A129" s="1545" t="s">
        <v>238</v>
      </c>
      <c r="B129" s="881" t="s">
        <v>1665</v>
      </c>
      <c r="C129" s="881" t="s">
        <v>1032</v>
      </c>
      <c r="D129" s="117" t="s">
        <v>1033</v>
      </c>
      <c r="E129" s="116">
        <v>45641</v>
      </c>
      <c r="F129" s="881" t="s">
        <v>864</v>
      </c>
    </row>
    <row r="130" spans="1:6" s="115" customFormat="1" ht="32.25" customHeight="1" x14ac:dyDescent="0.2">
      <c r="A130" s="1545" t="s">
        <v>247</v>
      </c>
      <c r="B130" s="881" t="s">
        <v>248</v>
      </c>
      <c r="C130" s="881" t="s">
        <v>249</v>
      </c>
      <c r="D130" s="117" t="s">
        <v>250</v>
      </c>
      <c r="E130" s="116">
        <v>43919</v>
      </c>
      <c r="F130" s="881" t="s">
        <v>9</v>
      </c>
    </row>
    <row r="131" spans="1:6" s="115" customFormat="1" ht="32.25" customHeight="1" x14ac:dyDescent="0.2">
      <c r="A131" s="1545" t="s">
        <v>247</v>
      </c>
      <c r="B131" s="881" t="s">
        <v>248</v>
      </c>
      <c r="C131" s="881" t="s">
        <v>249</v>
      </c>
      <c r="D131" s="117" t="s">
        <v>251</v>
      </c>
      <c r="E131" s="116">
        <v>44279</v>
      </c>
      <c r="F131" s="881" t="s">
        <v>9</v>
      </c>
    </row>
    <row r="132" spans="1:6" s="115" customFormat="1" ht="32.25" customHeight="1" x14ac:dyDescent="0.2">
      <c r="A132" s="1545" t="s">
        <v>247</v>
      </c>
      <c r="B132" s="881" t="s">
        <v>722</v>
      </c>
      <c r="C132" s="881" t="s">
        <v>723</v>
      </c>
      <c r="D132" s="117" t="s">
        <v>724</v>
      </c>
      <c r="E132" s="116">
        <v>43979</v>
      </c>
      <c r="F132" s="881" t="s">
        <v>9</v>
      </c>
    </row>
    <row r="133" spans="1:6" s="115" customFormat="1" ht="32.25" customHeight="1" x14ac:dyDescent="0.2">
      <c r="A133" s="1545" t="s">
        <v>247</v>
      </c>
      <c r="B133" s="881" t="s">
        <v>722</v>
      </c>
      <c r="C133" s="881" t="s">
        <v>723</v>
      </c>
      <c r="D133" s="117" t="s">
        <v>725</v>
      </c>
      <c r="E133" s="116">
        <v>44339</v>
      </c>
      <c r="F133" s="881" t="s">
        <v>9</v>
      </c>
    </row>
    <row r="134" spans="1:6" s="115" customFormat="1" ht="32.25" customHeight="1" x14ac:dyDescent="0.2">
      <c r="A134" s="1545" t="s">
        <v>247</v>
      </c>
      <c r="B134" s="881" t="s">
        <v>722</v>
      </c>
      <c r="C134" s="881" t="s">
        <v>723</v>
      </c>
      <c r="D134" s="117" t="s">
        <v>726</v>
      </c>
      <c r="E134" s="116">
        <v>45419</v>
      </c>
      <c r="F134" s="881" t="s">
        <v>9</v>
      </c>
    </row>
    <row r="135" spans="1:6" s="115" customFormat="1" ht="32.25" customHeight="1" x14ac:dyDescent="0.2">
      <c r="A135" s="1545" t="s">
        <v>1014</v>
      </c>
      <c r="B135" s="881" t="s">
        <v>1743</v>
      </c>
      <c r="C135" s="881" t="s">
        <v>1792</v>
      </c>
      <c r="D135" s="117" t="s">
        <v>1793</v>
      </c>
      <c r="E135" s="116">
        <v>46648</v>
      </c>
      <c r="F135" s="881" t="s">
        <v>867</v>
      </c>
    </row>
    <row r="136" spans="1:6" s="115" customFormat="1" ht="32.25" customHeight="1" x14ac:dyDescent="0.2">
      <c r="A136" s="1545" t="s">
        <v>1014</v>
      </c>
      <c r="B136" s="881" t="s">
        <v>1744</v>
      </c>
      <c r="C136" s="881" t="s">
        <v>1794</v>
      </c>
      <c r="D136" s="117" t="s">
        <v>1795</v>
      </c>
      <c r="E136" s="116">
        <v>45929</v>
      </c>
      <c r="F136" s="881" t="s">
        <v>867</v>
      </c>
    </row>
    <row r="137" spans="1:6" s="115" customFormat="1" ht="32.25" customHeight="1" x14ac:dyDescent="0.2">
      <c r="A137" s="1545" t="s">
        <v>1796</v>
      </c>
      <c r="B137" s="881" t="s">
        <v>1666</v>
      </c>
      <c r="C137" s="881" t="s">
        <v>755</v>
      </c>
      <c r="D137" s="117" t="s">
        <v>756</v>
      </c>
      <c r="E137" s="116">
        <v>44013</v>
      </c>
      <c r="F137" s="881" t="s">
        <v>9</v>
      </c>
    </row>
    <row r="138" spans="1:6" s="115" customFormat="1" ht="32.25" customHeight="1" x14ac:dyDescent="0.2">
      <c r="A138" s="1545" t="s">
        <v>700</v>
      </c>
      <c r="B138" s="881" t="s">
        <v>1667</v>
      </c>
      <c r="C138" s="881" t="s">
        <v>757</v>
      </c>
      <c r="D138" s="117" t="s">
        <v>758</v>
      </c>
      <c r="E138" s="116">
        <v>45095</v>
      </c>
      <c r="F138" s="881" t="s">
        <v>9</v>
      </c>
    </row>
    <row r="139" spans="1:6" s="115" customFormat="1" ht="32.25" customHeight="1" x14ac:dyDescent="0.2">
      <c r="A139" s="1545" t="s">
        <v>252</v>
      </c>
      <c r="B139" s="881" t="s">
        <v>1668</v>
      </c>
      <c r="C139" s="881" t="s">
        <v>980</v>
      </c>
      <c r="D139" s="117" t="s">
        <v>981</v>
      </c>
      <c r="E139" s="116">
        <v>46334</v>
      </c>
      <c r="F139" s="881" t="s">
        <v>9</v>
      </c>
    </row>
    <row r="140" spans="1:6" s="115" customFormat="1" ht="32.25" customHeight="1" x14ac:dyDescent="0.2">
      <c r="A140" s="1545" t="s">
        <v>252</v>
      </c>
      <c r="B140" s="881" t="s">
        <v>1669</v>
      </c>
      <c r="C140" s="881" t="s">
        <v>1152</v>
      </c>
      <c r="D140" s="117" t="s">
        <v>1153</v>
      </c>
      <c r="E140" s="116">
        <v>45219</v>
      </c>
      <c r="F140" s="881" t="s">
        <v>9</v>
      </c>
    </row>
    <row r="141" spans="1:6" s="115" customFormat="1" ht="32.25" customHeight="1" x14ac:dyDescent="0.2">
      <c r="A141" s="1545" t="s">
        <v>252</v>
      </c>
      <c r="B141" s="881" t="s">
        <v>1669</v>
      </c>
      <c r="C141" s="881" t="s">
        <v>1152</v>
      </c>
      <c r="D141" s="117" t="s">
        <v>1154</v>
      </c>
      <c r="E141" s="116">
        <v>47399</v>
      </c>
      <c r="F141" s="881" t="s">
        <v>9</v>
      </c>
    </row>
    <row r="142" spans="1:6" s="115" customFormat="1" ht="32.25" customHeight="1" x14ac:dyDescent="0.2">
      <c r="A142" s="1545" t="s">
        <v>943</v>
      </c>
      <c r="B142" s="881" t="s">
        <v>729</v>
      </c>
      <c r="C142" s="881" t="s">
        <v>730</v>
      </c>
      <c r="D142" s="117" t="s">
        <v>731</v>
      </c>
      <c r="E142" s="116">
        <v>44276</v>
      </c>
      <c r="F142" s="881" t="s">
        <v>866</v>
      </c>
    </row>
    <row r="143" spans="1:6" s="115" customFormat="1" ht="32.25" customHeight="1" x14ac:dyDescent="0.2">
      <c r="A143" s="1545" t="s">
        <v>943</v>
      </c>
      <c r="B143" s="881" t="s">
        <v>779</v>
      </c>
      <c r="C143" s="881" t="s">
        <v>780</v>
      </c>
      <c r="D143" s="117" t="s">
        <v>781</v>
      </c>
      <c r="E143" s="116">
        <v>44516</v>
      </c>
      <c r="F143" s="881" t="s">
        <v>866</v>
      </c>
    </row>
    <row r="144" spans="1:6" s="115" customFormat="1" ht="32.25" customHeight="1" x14ac:dyDescent="0.2">
      <c r="A144" s="1545" t="s">
        <v>943</v>
      </c>
      <c r="B144" s="881" t="s">
        <v>815</v>
      </c>
      <c r="C144" s="881" t="s">
        <v>816</v>
      </c>
      <c r="D144" s="117" t="s">
        <v>817</v>
      </c>
      <c r="E144" s="116">
        <v>44585</v>
      </c>
      <c r="F144" s="881" t="s">
        <v>866</v>
      </c>
    </row>
    <row r="145" spans="1:6" s="115" customFormat="1" ht="32.25" customHeight="1" x14ac:dyDescent="0.2">
      <c r="A145" s="1545" t="s">
        <v>943</v>
      </c>
      <c r="B145" s="881" t="s">
        <v>1089</v>
      </c>
      <c r="C145" s="881" t="s">
        <v>1090</v>
      </c>
      <c r="D145" s="117" t="s">
        <v>1091</v>
      </c>
      <c r="E145" s="116">
        <v>44716</v>
      </c>
      <c r="F145" s="881" t="s">
        <v>866</v>
      </c>
    </row>
    <row r="146" spans="1:6" s="115" customFormat="1" ht="32.25" customHeight="1" x14ac:dyDescent="0.2">
      <c r="A146" s="1545" t="s">
        <v>943</v>
      </c>
      <c r="B146" s="881" t="s">
        <v>1797</v>
      </c>
      <c r="C146" s="881" t="s">
        <v>1798</v>
      </c>
      <c r="D146" s="117" t="s">
        <v>1799</v>
      </c>
      <c r="E146" s="116">
        <v>46322</v>
      </c>
      <c r="F146" s="881" t="s">
        <v>866</v>
      </c>
    </row>
    <row r="147" spans="1:6" s="115" customFormat="1" ht="32.25" customHeight="1" x14ac:dyDescent="0.2">
      <c r="A147" s="1545" t="s">
        <v>943</v>
      </c>
      <c r="B147" s="881" t="s">
        <v>1800</v>
      </c>
      <c r="C147" s="881" t="s">
        <v>1801</v>
      </c>
      <c r="D147" s="117" t="s">
        <v>1802</v>
      </c>
      <c r="E147" s="116">
        <v>46323</v>
      </c>
      <c r="F147" s="881" t="s">
        <v>866</v>
      </c>
    </row>
    <row r="148" spans="1:6" s="115" customFormat="1" ht="32.25" customHeight="1" x14ac:dyDescent="0.2">
      <c r="A148" s="1545" t="s">
        <v>943</v>
      </c>
      <c r="B148" s="881" t="s">
        <v>1803</v>
      </c>
      <c r="C148" s="881" t="s">
        <v>1804</v>
      </c>
      <c r="D148" s="117" t="s">
        <v>1805</v>
      </c>
      <c r="E148" s="116">
        <v>46684</v>
      </c>
      <c r="F148" s="881" t="s">
        <v>866</v>
      </c>
    </row>
    <row r="149" spans="1:6" s="115" customFormat="1" ht="32.25" customHeight="1" x14ac:dyDescent="0.2">
      <c r="A149" s="1545" t="s">
        <v>140</v>
      </c>
      <c r="B149" s="881" t="s">
        <v>1332</v>
      </c>
      <c r="C149" s="881" t="s">
        <v>1333</v>
      </c>
      <c r="D149" s="117" t="s">
        <v>1334</v>
      </c>
      <c r="E149" s="116">
        <v>45143</v>
      </c>
      <c r="F149" s="881" t="s">
        <v>9</v>
      </c>
    </row>
    <row r="150" spans="1:6" s="115" customFormat="1" ht="32.25" customHeight="1" x14ac:dyDescent="0.2">
      <c r="A150" s="1545" t="s">
        <v>140</v>
      </c>
      <c r="B150" s="881" t="s">
        <v>1332</v>
      </c>
      <c r="C150" s="881" t="s">
        <v>1333</v>
      </c>
      <c r="D150" s="117" t="s">
        <v>1335</v>
      </c>
      <c r="E150" s="116">
        <v>46943</v>
      </c>
      <c r="F150" s="881" t="s">
        <v>9</v>
      </c>
    </row>
    <row r="151" spans="1:6" s="115" customFormat="1" ht="32.25" customHeight="1" x14ac:dyDescent="0.2">
      <c r="A151" s="1545" t="s">
        <v>140</v>
      </c>
      <c r="B151" s="881" t="s">
        <v>1336</v>
      </c>
      <c r="C151" s="881" t="s">
        <v>1034</v>
      </c>
      <c r="D151" s="117" t="s">
        <v>1035</v>
      </c>
      <c r="E151" s="116">
        <v>44587</v>
      </c>
      <c r="F151" s="881" t="s">
        <v>9</v>
      </c>
    </row>
    <row r="152" spans="1:6" s="115" customFormat="1" ht="32.25" customHeight="1" x14ac:dyDescent="0.2">
      <c r="A152" s="1545" t="s">
        <v>140</v>
      </c>
      <c r="B152" s="881" t="s">
        <v>1336</v>
      </c>
      <c r="C152" s="881" t="s">
        <v>1034</v>
      </c>
      <c r="D152" s="117" t="s">
        <v>1036</v>
      </c>
      <c r="E152" s="116">
        <v>46387</v>
      </c>
      <c r="F152" s="881" t="s">
        <v>9</v>
      </c>
    </row>
    <row r="153" spans="1:6" s="115" customFormat="1" ht="32.25" customHeight="1" x14ac:dyDescent="0.2">
      <c r="A153" s="1545" t="s">
        <v>140</v>
      </c>
      <c r="B153" s="881" t="s">
        <v>1536</v>
      </c>
      <c r="C153" s="881" t="s">
        <v>1537</v>
      </c>
      <c r="D153" s="117" t="s">
        <v>1538</v>
      </c>
      <c r="E153" s="116">
        <v>47206</v>
      </c>
      <c r="F153" s="881" t="s">
        <v>9</v>
      </c>
    </row>
    <row r="154" spans="1:6" s="115" customFormat="1" ht="32.25" customHeight="1" x14ac:dyDescent="0.2">
      <c r="A154" s="881" t="s">
        <v>141</v>
      </c>
      <c r="B154" s="881" t="s">
        <v>1670</v>
      </c>
      <c r="C154" s="881" t="s">
        <v>1316</v>
      </c>
      <c r="D154" s="117" t="s">
        <v>1317</v>
      </c>
      <c r="E154" s="116">
        <v>46158</v>
      </c>
      <c r="F154" s="881" t="s">
        <v>866</v>
      </c>
    </row>
    <row r="155" spans="1:6" s="115" customFormat="1" ht="32.25" customHeight="1" x14ac:dyDescent="0.2">
      <c r="A155" s="1545" t="s">
        <v>254</v>
      </c>
      <c r="B155" s="881" t="s">
        <v>1671</v>
      </c>
      <c r="C155" s="881" t="s">
        <v>255</v>
      </c>
      <c r="D155" s="117" t="s">
        <v>256</v>
      </c>
      <c r="E155" s="116">
        <v>44424</v>
      </c>
      <c r="F155" s="881" t="s">
        <v>867</v>
      </c>
    </row>
    <row r="156" spans="1:6" s="115" customFormat="1" ht="32.25" customHeight="1" x14ac:dyDescent="0.2">
      <c r="A156" s="1545" t="s">
        <v>254</v>
      </c>
      <c r="B156" s="881" t="s">
        <v>1672</v>
      </c>
      <c r="C156" s="881" t="s">
        <v>727</v>
      </c>
      <c r="D156" s="117" t="s">
        <v>728</v>
      </c>
      <c r="E156" s="116">
        <v>44673</v>
      </c>
      <c r="F156" s="881" t="s">
        <v>867</v>
      </c>
    </row>
    <row r="157" spans="1:6" s="115" customFormat="1" ht="32.25" customHeight="1" x14ac:dyDescent="0.2">
      <c r="A157" s="1545" t="s">
        <v>1453</v>
      </c>
      <c r="B157" s="881" t="s">
        <v>1673</v>
      </c>
      <c r="C157" s="881" t="s">
        <v>1454</v>
      </c>
      <c r="D157" s="117" t="s">
        <v>1455</v>
      </c>
      <c r="E157" s="116">
        <v>45353</v>
      </c>
      <c r="F157" s="881" t="s">
        <v>1780</v>
      </c>
    </row>
    <row r="158" spans="1:6" s="115" customFormat="1" ht="32.25" customHeight="1" x14ac:dyDescent="0.2">
      <c r="A158" s="1545" t="s">
        <v>1453</v>
      </c>
      <c r="B158" s="881" t="s">
        <v>1673</v>
      </c>
      <c r="C158" s="881" t="s">
        <v>1454</v>
      </c>
      <c r="D158" s="117" t="s">
        <v>1456</v>
      </c>
      <c r="E158" s="116">
        <v>45713</v>
      </c>
      <c r="F158" s="881" t="s">
        <v>1780</v>
      </c>
    </row>
    <row r="159" spans="1:6" s="115" customFormat="1" ht="32.25" customHeight="1" x14ac:dyDescent="0.2">
      <c r="A159" s="1545" t="s">
        <v>1453</v>
      </c>
      <c r="B159" s="881" t="s">
        <v>1673</v>
      </c>
      <c r="C159" s="881" t="s">
        <v>1454</v>
      </c>
      <c r="D159" s="117" t="s">
        <v>1457</v>
      </c>
      <c r="E159" s="116">
        <v>46073</v>
      </c>
      <c r="F159" s="881" t="s">
        <v>1780</v>
      </c>
    </row>
    <row r="160" spans="1:6" s="115" customFormat="1" ht="32.25" customHeight="1" x14ac:dyDescent="0.2">
      <c r="A160" s="1545" t="s">
        <v>1453</v>
      </c>
      <c r="B160" s="881" t="s">
        <v>1806</v>
      </c>
      <c r="C160" s="881" t="s">
        <v>1807</v>
      </c>
      <c r="D160" s="117" t="s">
        <v>1808</v>
      </c>
      <c r="E160" s="116">
        <v>47362</v>
      </c>
      <c r="F160" s="881" t="s">
        <v>1780</v>
      </c>
    </row>
    <row r="161" spans="1:6" s="115" customFormat="1" ht="32.25" customHeight="1" x14ac:dyDescent="0.2">
      <c r="A161" s="1545" t="s">
        <v>260</v>
      </c>
      <c r="B161" s="881" t="s">
        <v>261</v>
      </c>
      <c r="C161" s="881" t="s">
        <v>262</v>
      </c>
      <c r="D161" s="117" t="s">
        <v>263</v>
      </c>
      <c r="E161" s="116">
        <v>43852</v>
      </c>
      <c r="F161" s="881" t="s">
        <v>867</v>
      </c>
    </row>
    <row r="162" spans="1:6" s="115" customFormat="1" ht="32.25" customHeight="1" x14ac:dyDescent="0.2">
      <c r="A162" s="1545" t="s">
        <v>260</v>
      </c>
      <c r="B162" s="881" t="s">
        <v>1674</v>
      </c>
      <c r="C162" s="881" t="s">
        <v>1092</v>
      </c>
      <c r="D162" s="117" t="s">
        <v>1093</v>
      </c>
      <c r="E162" s="116">
        <v>44716</v>
      </c>
      <c r="F162" s="881" t="s">
        <v>867</v>
      </c>
    </row>
    <row r="163" spans="1:6" s="115" customFormat="1" ht="32.25" customHeight="1" x14ac:dyDescent="0.2">
      <c r="A163" s="1545" t="s">
        <v>260</v>
      </c>
      <c r="B163" s="881" t="s">
        <v>1674</v>
      </c>
      <c r="C163" s="881" t="s">
        <v>1092</v>
      </c>
      <c r="D163" s="117" t="s">
        <v>1094</v>
      </c>
      <c r="E163" s="116">
        <v>45796</v>
      </c>
      <c r="F163" s="881" t="s">
        <v>867</v>
      </c>
    </row>
    <row r="164" spans="1:6" s="115" customFormat="1" ht="32.25" customHeight="1" x14ac:dyDescent="0.2">
      <c r="A164" s="1545" t="s">
        <v>260</v>
      </c>
      <c r="B164" s="881" t="s">
        <v>1674</v>
      </c>
      <c r="C164" s="881" t="s">
        <v>1092</v>
      </c>
      <c r="D164" s="117" t="s">
        <v>1095</v>
      </c>
      <c r="E164" s="116">
        <v>46516</v>
      </c>
      <c r="F164" s="881" t="s">
        <v>867</v>
      </c>
    </row>
    <row r="165" spans="1:6" s="115" customFormat="1" ht="32.25" customHeight="1" x14ac:dyDescent="0.2">
      <c r="A165" s="1545" t="s">
        <v>260</v>
      </c>
      <c r="B165" s="881" t="s">
        <v>1675</v>
      </c>
      <c r="C165" s="881" t="s">
        <v>1381</v>
      </c>
      <c r="D165" s="117" t="s">
        <v>1382</v>
      </c>
      <c r="E165" s="116">
        <v>44902</v>
      </c>
      <c r="F165" s="881" t="s">
        <v>867</v>
      </c>
    </row>
    <row r="166" spans="1:6" s="115" customFormat="1" ht="32.25" customHeight="1" x14ac:dyDescent="0.2">
      <c r="A166" s="1545" t="s">
        <v>260</v>
      </c>
      <c r="B166" s="881" t="s">
        <v>1675</v>
      </c>
      <c r="C166" s="881" t="s">
        <v>1381</v>
      </c>
      <c r="D166" s="117" t="s">
        <v>1383</v>
      </c>
      <c r="E166" s="116">
        <v>45262</v>
      </c>
      <c r="F166" s="881" t="s">
        <v>867</v>
      </c>
    </row>
    <row r="167" spans="1:6" s="115" customFormat="1" ht="32.25" customHeight="1" x14ac:dyDescent="0.2">
      <c r="A167" s="1545" t="s">
        <v>260</v>
      </c>
      <c r="B167" s="881" t="s">
        <v>1675</v>
      </c>
      <c r="C167" s="881" t="s">
        <v>1381</v>
      </c>
      <c r="D167" s="117" t="s">
        <v>1384</v>
      </c>
      <c r="E167" s="116">
        <v>45982</v>
      </c>
      <c r="F167" s="881" t="s">
        <v>867</v>
      </c>
    </row>
    <row r="168" spans="1:6" s="115" customFormat="1" ht="32.25" customHeight="1" x14ac:dyDescent="0.2">
      <c r="A168" s="1545" t="s">
        <v>701</v>
      </c>
      <c r="B168" s="881" t="s">
        <v>1676</v>
      </c>
      <c r="C168" s="881" t="s">
        <v>1120</v>
      </c>
      <c r="D168" s="117" t="s">
        <v>1121</v>
      </c>
      <c r="E168" s="116">
        <v>47292</v>
      </c>
      <c r="F168" s="881" t="s">
        <v>1448</v>
      </c>
    </row>
    <row r="169" spans="1:6" s="115" customFormat="1" ht="32.25" customHeight="1" x14ac:dyDescent="0.2">
      <c r="A169" s="1545" t="s">
        <v>701</v>
      </c>
      <c r="B169" s="881" t="s">
        <v>1677</v>
      </c>
      <c r="C169" s="881" t="s">
        <v>1122</v>
      </c>
      <c r="D169" s="117" t="s">
        <v>1123</v>
      </c>
      <c r="E169" s="116">
        <v>47297</v>
      </c>
      <c r="F169" s="881" t="s">
        <v>1448</v>
      </c>
    </row>
    <row r="170" spans="1:6" s="115" customFormat="1" ht="32.25" customHeight="1" x14ac:dyDescent="0.2">
      <c r="A170" s="1545" t="s">
        <v>1458</v>
      </c>
      <c r="B170" s="881" t="s">
        <v>1459</v>
      </c>
      <c r="C170" s="881" t="s">
        <v>1460</v>
      </c>
      <c r="D170" s="117" t="s">
        <v>1461</v>
      </c>
      <c r="E170" s="116">
        <v>45737</v>
      </c>
      <c r="F170" s="881" t="s">
        <v>9</v>
      </c>
    </row>
    <row r="171" spans="1:6" s="115" customFormat="1" ht="32.25" customHeight="1" x14ac:dyDescent="0.2">
      <c r="A171" s="1545" t="s">
        <v>1458</v>
      </c>
      <c r="B171" s="881" t="s">
        <v>1484</v>
      </c>
      <c r="C171" s="881" t="s">
        <v>1539</v>
      </c>
      <c r="D171" s="117" t="s">
        <v>1540</v>
      </c>
      <c r="E171" s="116">
        <v>47152</v>
      </c>
      <c r="F171" s="881" t="s">
        <v>9</v>
      </c>
    </row>
    <row r="172" spans="1:6" s="115" customFormat="1" ht="32.25" customHeight="1" x14ac:dyDescent="0.2">
      <c r="A172" s="1545" t="s">
        <v>1678</v>
      </c>
      <c r="B172" s="881" t="s">
        <v>1679</v>
      </c>
      <c r="C172" s="881" t="s">
        <v>1680</v>
      </c>
      <c r="D172" s="117" t="s">
        <v>1681</v>
      </c>
      <c r="E172" s="116">
        <v>45164</v>
      </c>
      <c r="F172" s="881" t="s">
        <v>1780</v>
      </c>
    </row>
    <row r="173" spans="1:6" s="115" customFormat="1" ht="32.25" customHeight="1" x14ac:dyDescent="0.2">
      <c r="A173" s="1545" t="s">
        <v>1678</v>
      </c>
      <c r="B173" s="881" t="s">
        <v>1679</v>
      </c>
      <c r="C173" s="881" t="s">
        <v>1680</v>
      </c>
      <c r="D173" s="117" t="s">
        <v>1682</v>
      </c>
      <c r="E173" s="116">
        <v>46244</v>
      </c>
      <c r="F173" s="881" t="s">
        <v>1780</v>
      </c>
    </row>
    <row r="174" spans="1:6" s="115" customFormat="1" ht="32.25" customHeight="1" x14ac:dyDescent="0.2">
      <c r="A174" s="1545" t="s">
        <v>904</v>
      </c>
      <c r="B174" s="881" t="s">
        <v>1683</v>
      </c>
      <c r="C174" s="881" t="s">
        <v>272</v>
      </c>
      <c r="D174" s="117" t="s">
        <v>273</v>
      </c>
      <c r="E174" s="116">
        <v>44297</v>
      </c>
      <c r="F174" s="881" t="s">
        <v>867</v>
      </c>
    </row>
    <row r="175" spans="1:6" s="115" customFormat="1" ht="32.25" customHeight="1" x14ac:dyDescent="0.2">
      <c r="A175" s="1545" t="s">
        <v>904</v>
      </c>
      <c r="B175" s="881" t="s">
        <v>1156</v>
      </c>
      <c r="C175" s="881" t="s">
        <v>1157</v>
      </c>
      <c r="D175" s="117" t="s">
        <v>1158</v>
      </c>
      <c r="E175" s="116">
        <v>44891</v>
      </c>
      <c r="F175" s="881" t="s">
        <v>867</v>
      </c>
    </row>
    <row r="176" spans="1:6" s="115" customFormat="1" ht="32.25" customHeight="1" x14ac:dyDescent="0.2">
      <c r="A176" s="1545" t="s">
        <v>904</v>
      </c>
      <c r="B176" s="881" t="s">
        <v>1156</v>
      </c>
      <c r="C176" s="881" t="s">
        <v>1157</v>
      </c>
      <c r="D176" s="117" t="s">
        <v>1159</v>
      </c>
      <c r="E176" s="116">
        <v>45791</v>
      </c>
      <c r="F176" s="881" t="s">
        <v>867</v>
      </c>
    </row>
    <row r="177" spans="1:6" s="115" customFormat="1" ht="32.25" customHeight="1" x14ac:dyDescent="0.2">
      <c r="A177" s="1545" t="s">
        <v>904</v>
      </c>
      <c r="B177" s="881" t="s">
        <v>1156</v>
      </c>
      <c r="C177" s="881" t="s">
        <v>1157</v>
      </c>
      <c r="D177" s="117" t="s">
        <v>1160</v>
      </c>
      <c r="E177" s="116">
        <v>46691</v>
      </c>
      <c r="F177" s="881" t="s">
        <v>867</v>
      </c>
    </row>
    <row r="178" spans="1:6" s="115" customFormat="1" ht="32.25" customHeight="1" x14ac:dyDescent="0.2">
      <c r="A178" s="1545" t="s">
        <v>904</v>
      </c>
      <c r="B178" s="881" t="s">
        <v>1809</v>
      </c>
      <c r="C178" s="881" t="s">
        <v>1810</v>
      </c>
      <c r="D178" s="117" t="s">
        <v>1811</v>
      </c>
      <c r="E178" s="116">
        <v>44096</v>
      </c>
      <c r="F178" s="881" t="s">
        <v>867</v>
      </c>
    </row>
    <row r="179" spans="1:6" s="115" customFormat="1" ht="32.25" customHeight="1" x14ac:dyDescent="0.2">
      <c r="A179" s="1545" t="s">
        <v>904</v>
      </c>
      <c r="B179" s="881" t="s">
        <v>1812</v>
      </c>
      <c r="C179" s="881" t="s">
        <v>1813</v>
      </c>
      <c r="D179" s="117" t="s">
        <v>1814</v>
      </c>
      <c r="E179" s="116">
        <v>44116</v>
      </c>
      <c r="F179" s="881" t="s">
        <v>867</v>
      </c>
    </row>
    <row r="180" spans="1:6" s="115" customFormat="1" ht="32.25" customHeight="1" x14ac:dyDescent="0.2">
      <c r="A180" s="1545" t="s">
        <v>1443</v>
      </c>
      <c r="B180" s="881" t="s">
        <v>1684</v>
      </c>
      <c r="C180" s="881" t="s">
        <v>1685</v>
      </c>
      <c r="D180" s="117" t="s">
        <v>1686</v>
      </c>
      <c r="E180" s="116">
        <v>44098</v>
      </c>
      <c r="F180" s="881" t="s">
        <v>735</v>
      </c>
    </row>
    <row r="181" spans="1:6" s="115" customFormat="1" ht="32.25" customHeight="1" x14ac:dyDescent="0.2">
      <c r="A181" s="1545" t="s">
        <v>1443</v>
      </c>
      <c r="B181" s="881" t="s">
        <v>1687</v>
      </c>
      <c r="C181" s="881" t="s">
        <v>1688</v>
      </c>
      <c r="D181" s="117" t="s">
        <v>1689</v>
      </c>
      <c r="E181" s="116">
        <v>44818</v>
      </c>
      <c r="F181" s="881" t="s">
        <v>735</v>
      </c>
    </row>
    <row r="182" spans="1:6" s="115" customFormat="1" ht="32.25" customHeight="1" x14ac:dyDescent="0.2">
      <c r="A182" s="1545" t="s">
        <v>1443</v>
      </c>
      <c r="B182" s="881" t="s">
        <v>1687</v>
      </c>
      <c r="C182" s="881" t="s">
        <v>1688</v>
      </c>
      <c r="D182" s="117" t="s">
        <v>1690</v>
      </c>
      <c r="E182" s="116">
        <v>45538</v>
      </c>
      <c r="F182" s="881" t="s">
        <v>735</v>
      </c>
    </row>
    <row r="183" spans="1:6" s="115" customFormat="1" ht="32.25" customHeight="1" x14ac:dyDescent="0.2">
      <c r="A183" s="881" t="s">
        <v>1462</v>
      </c>
      <c r="B183" s="881" t="s">
        <v>1463</v>
      </c>
      <c r="C183" s="881" t="s">
        <v>1464</v>
      </c>
      <c r="D183" s="117" t="s">
        <v>1465</v>
      </c>
      <c r="E183" s="116">
        <v>47102</v>
      </c>
      <c r="F183" s="881" t="s">
        <v>9</v>
      </c>
    </row>
    <row r="184" spans="1:6" s="115" customFormat="1" ht="32.25" customHeight="1" x14ac:dyDescent="0.2">
      <c r="A184" s="881" t="s">
        <v>267</v>
      </c>
      <c r="B184" s="881" t="s">
        <v>268</v>
      </c>
      <c r="C184" s="881" t="s">
        <v>269</v>
      </c>
      <c r="D184" s="117" t="s">
        <v>270</v>
      </c>
      <c r="E184" s="116">
        <v>43852</v>
      </c>
      <c r="F184" s="881" t="s">
        <v>9</v>
      </c>
    </row>
    <row r="185" spans="1:6" s="115" customFormat="1" ht="32.25" customHeight="1" x14ac:dyDescent="0.2">
      <c r="A185" s="1545" t="s">
        <v>1134</v>
      </c>
      <c r="B185" s="881" t="s">
        <v>1135</v>
      </c>
      <c r="C185" s="881" t="s">
        <v>1136</v>
      </c>
      <c r="D185" s="117" t="s">
        <v>1137</v>
      </c>
      <c r="E185" s="116">
        <v>44089</v>
      </c>
      <c r="F185" s="881" t="s">
        <v>9</v>
      </c>
    </row>
    <row r="186" spans="1:6" s="115" customFormat="1" ht="32.25" customHeight="1" x14ac:dyDescent="0.2">
      <c r="A186" s="1545" t="s">
        <v>1134</v>
      </c>
      <c r="B186" s="881" t="s">
        <v>1135</v>
      </c>
      <c r="C186" s="881" t="s">
        <v>1136</v>
      </c>
      <c r="D186" s="117" t="s">
        <v>1138</v>
      </c>
      <c r="E186" s="116">
        <v>44454</v>
      </c>
      <c r="F186" s="881" t="s">
        <v>9</v>
      </c>
    </row>
    <row r="187" spans="1:6" s="115" customFormat="1" ht="32.25" customHeight="1" x14ac:dyDescent="0.2">
      <c r="A187" s="1545" t="s">
        <v>1134</v>
      </c>
      <c r="B187" s="881" t="s">
        <v>1135</v>
      </c>
      <c r="C187" s="881" t="s">
        <v>1136</v>
      </c>
      <c r="D187" s="117" t="s">
        <v>1139</v>
      </c>
      <c r="E187" s="116">
        <v>44819</v>
      </c>
      <c r="F187" s="881" t="s">
        <v>9</v>
      </c>
    </row>
    <row r="188" spans="1:6" s="115" customFormat="1" ht="32.25" customHeight="1" x14ac:dyDescent="0.2">
      <c r="A188" s="1545" t="s">
        <v>1337</v>
      </c>
      <c r="B188" s="881" t="s">
        <v>1338</v>
      </c>
      <c r="C188" s="881" t="s">
        <v>1339</v>
      </c>
      <c r="D188" s="117" t="s">
        <v>1340</v>
      </c>
      <c r="E188" s="116">
        <v>44065</v>
      </c>
      <c r="F188" s="881" t="s">
        <v>9</v>
      </c>
    </row>
    <row r="189" spans="1:6" s="115" customFormat="1" ht="32.25" customHeight="1" x14ac:dyDescent="0.2">
      <c r="A189" s="1545" t="s">
        <v>1337</v>
      </c>
      <c r="B189" s="881" t="s">
        <v>1338</v>
      </c>
      <c r="C189" s="881" t="s">
        <v>1339</v>
      </c>
      <c r="D189" s="117" t="s">
        <v>1341</v>
      </c>
      <c r="E189" s="116">
        <v>44430</v>
      </c>
      <c r="F189" s="881" t="s">
        <v>9</v>
      </c>
    </row>
    <row r="190" spans="1:6" s="115" customFormat="1" ht="32.25" customHeight="1" x14ac:dyDescent="0.2">
      <c r="A190" s="1545" t="s">
        <v>1337</v>
      </c>
      <c r="B190" s="881" t="s">
        <v>1338</v>
      </c>
      <c r="C190" s="881" t="s">
        <v>1339</v>
      </c>
      <c r="D190" s="117" t="s">
        <v>1342</v>
      </c>
      <c r="E190" s="116">
        <v>44795</v>
      </c>
      <c r="F190" s="881" t="s">
        <v>9</v>
      </c>
    </row>
    <row r="191" spans="1:6" s="115" customFormat="1" ht="32.25" customHeight="1" x14ac:dyDescent="0.2">
      <c r="A191" s="1545" t="s">
        <v>1337</v>
      </c>
      <c r="B191" s="881" t="s">
        <v>1338</v>
      </c>
      <c r="C191" s="881" t="s">
        <v>1339</v>
      </c>
      <c r="D191" s="117" t="s">
        <v>1343</v>
      </c>
      <c r="E191" s="116">
        <v>45160</v>
      </c>
      <c r="F191" s="881" t="s">
        <v>9</v>
      </c>
    </row>
    <row r="192" spans="1:6" s="115" customFormat="1" ht="32.25" customHeight="1" x14ac:dyDescent="0.2">
      <c r="A192" s="1545" t="s">
        <v>1691</v>
      </c>
      <c r="B192" s="881" t="s">
        <v>1387</v>
      </c>
      <c r="C192" s="881" t="s">
        <v>1388</v>
      </c>
      <c r="D192" s="117" t="s">
        <v>1389</v>
      </c>
      <c r="E192" s="116">
        <v>44565</v>
      </c>
      <c r="F192" s="881" t="s">
        <v>867</v>
      </c>
    </row>
    <row r="193" spans="1:6" s="115" customFormat="1" ht="32.25" customHeight="1" x14ac:dyDescent="0.2">
      <c r="A193" s="1545" t="s">
        <v>1386</v>
      </c>
      <c r="B193" s="881" t="s">
        <v>1387</v>
      </c>
      <c r="C193" s="881" t="s">
        <v>1388</v>
      </c>
      <c r="D193" s="117" t="s">
        <v>1390</v>
      </c>
      <c r="E193" s="116">
        <v>45661</v>
      </c>
      <c r="F193" s="881" t="s">
        <v>867</v>
      </c>
    </row>
    <row r="194" spans="1:6" s="115" customFormat="1" ht="32.25" customHeight="1" x14ac:dyDescent="0.2">
      <c r="A194" s="1545" t="s">
        <v>1386</v>
      </c>
      <c r="B194" s="881" t="s">
        <v>1387</v>
      </c>
      <c r="C194" s="881" t="s">
        <v>1388</v>
      </c>
      <c r="D194" s="117" t="s">
        <v>1391</v>
      </c>
      <c r="E194" s="116">
        <v>46756</v>
      </c>
      <c r="F194" s="881" t="s">
        <v>867</v>
      </c>
    </row>
    <row r="195" spans="1:6" s="115" customFormat="1" ht="32.25" customHeight="1" x14ac:dyDescent="0.2">
      <c r="A195" s="1545" t="s">
        <v>1386</v>
      </c>
      <c r="B195" s="881" t="s">
        <v>1387</v>
      </c>
      <c r="C195" s="881" t="s">
        <v>1388</v>
      </c>
      <c r="D195" s="117" t="s">
        <v>1392</v>
      </c>
      <c r="E195" s="116">
        <v>47122</v>
      </c>
      <c r="F195" s="881" t="s">
        <v>867</v>
      </c>
    </row>
    <row r="196" spans="1:6" s="115" customFormat="1" ht="32.25" customHeight="1" x14ac:dyDescent="0.2">
      <c r="A196" s="1545" t="s">
        <v>1692</v>
      </c>
      <c r="B196" s="881" t="s">
        <v>1466</v>
      </c>
      <c r="C196" s="881" t="s">
        <v>1096</v>
      </c>
      <c r="D196" s="117" t="s">
        <v>1038</v>
      </c>
      <c r="E196" s="116">
        <v>43916</v>
      </c>
      <c r="F196" s="881" t="s">
        <v>1448</v>
      </c>
    </row>
    <row r="197" spans="1:6" s="115" customFormat="1" ht="32.25" customHeight="1" x14ac:dyDescent="0.2">
      <c r="A197" s="1545" t="s">
        <v>1037</v>
      </c>
      <c r="B197" s="881" t="s">
        <v>1466</v>
      </c>
      <c r="C197" s="881" t="s">
        <v>1096</v>
      </c>
      <c r="D197" s="117" t="s">
        <v>1039</v>
      </c>
      <c r="E197" s="116">
        <v>44921</v>
      </c>
      <c r="F197" s="881" t="s">
        <v>1448</v>
      </c>
    </row>
    <row r="198" spans="1:6" s="115" customFormat="1" ht="32.25" customHeight="1" x14ac:dyDescent="0.2">
      <c r="A198" s="1545" t="s">
        <v>1037</v>
      </c>
      <c r="B198" s="881" t="s">
        <v>1466</v>
      </c>
      <c r="C198" s="881" t="s">
        <v>1096</v>
      </c>
      <c r="D198" s="117" t="s">
        <v>1040</v>
      </c>
      <c r="E198" s="116">
        <v>46472</v>
      </c>
      <c r="F198" s="881" t="s">
        <v>1448</v>
      </c>
    </row>
    <row r="199" spans="1:6" s="115" customFormat="1" ht="32.25" customHeight="1" x14ac:dyDescent="0.2">
      <c r="A199" s="881" t="s">
        <v>782</v>
      </c>
      <c r="B199" s="881" t="s">
        <v>783</v>
      </c>
      <c r="C199" s="881" t="s">
        <v>784</v>
      </c>
      <c r="D199" s="117" t="s">
        <v>785</v>
      </c>
      <c r="E199" s="116">
        <v>44128</v>
      </c>
      <c r="F199" s="881" t="s">
        <v>867</v>
      </c>
    </row>
    <row r="200" spans="1:6" s="115" customFormat="1" ht="32.25" customHeight="1" x14ac:dyDescent="0.2">
      <c r="A200" s="881" t="s">
        <v>1815</v>
      </c>
      <c r="B200" s="881" t="s">
        <v>944</v>
      </c>
      <c r="C200" s="881" t="s">
        <v>945</v>
      </c>
      <c r="D200" s="117" t="s">
        <v>946</v>
      </c>
      <c r="E200" s="116">
        <v>44026</v>
      </c>
      <c r="F200" s="881" t="s">
        <v>1448</v>
      </c>
    </row>
    <row r="201" spans="1:6" s="115" customFormat="1" ht="32.25" customHeight="1" x14ac:dyDescent="0.2">
      <c r="A201" s="881" t="s">
        <v>1816</v>
      </c>
      <c r="B201" s="881" t="s">
        <v>982</v>
      </c>
      <c r="C201" s="881" t="s">
        <v>983</v>
      </c>
      <c r="D201" s="117" t="s">
        <v>984</v>
      </c>
      <c r="E201" s="116">
        <v>44191</v>
      </c>
      <c r="F201" s="881" t="s">
        <v>867</v>
      </c>
    </row>
    <row r="202" spans="1:6" s="115" customFormat="1" ht="32.25" customHeight="1" x14ac:dyDescent="0.2">
      <c r="A202" s="1545" t="s">
        <v>1817</v>
      </c>
      <c r="B202" s="881" t="s">
        <v>1696</v>
      </c>
      <c r="C202" s="881" t="s">
        <v>1124</v>
      </c>
      <c r="D202" s="117" t="s">
        <v>1125</v>
      </c>
      <c r="E202" s="116">
        <v>44113</v>
      </c>
      <c r="F202" s="881" t="s">
        <v>867</v>
      </c>
    </row>
    <row r="203" spans="1:6" s="115" customFormat="1" ht="32.25" customHeight="1" x14ac:dyDescent="0.2">
      <c r="A203" s="1545" t="s">
        <v>1133</v>
      </c>
      <c r="B203" s="881" t="s">
        <v>1696</v>
      </c>
      <c r="C203" s="881" t="s">
        <v>1124</v>
      </c>
      <c r="D203" s="117" t="s">
        <v>1126</v>
      </c>
      <c r="E203" s="116">
        <v>44478</v>
      </c>
      <c r="F203" s="881" t="s">
        <v>867</v>
      </c>
    </row>
    <row r="204" spans="1:6" s="115" customFormat="1" ht="32.25" customHeight="1" x14ac:dyDescent="0.2">
      <c r="A204" s="1545" t="s">
        <v>1818</v>
      </c>
      <c r="B204" s="881" t="s">
        <v>1698</v>
      </c>
      <c r="C204" s="881" t="s">
        <v>1162</v>
      </c>
      <c r="D204" s="117" t="s">
        <v>1163</v>
      </c>
      <c r="E204" s="116">
        <v>44183</v>
      </c>
      <c r="F204" s="881" t="s">
        <v>867</v>
      </c>
    </row>
    <row r="205" spans="1:6" s="115" customFormat="1" ht="32.25" customHeight="1" x14ac:dyDescent="0.2">
      <c r="A205" s="1545" t="s">
        <v>1161</v>
      </c>
      <c r="B205" s="881" t="s">
        <v>1698</v>
      </c>
      <c r="C205" s="881" t="s">
        <v>1162</v>
      </c>
      <c r="D205" s="117" t="s">
        <v>1164</v>
      </c>
      <c r="E205" s="116">
        <v>44548</v>
      </c>
      <c r="F205" s="881" t="s">
        <v>867</v>
      </c>
    </row>
    <row r="206" spans="1:6" s="115" customFormat="1" ht="32.25" customHeight="1" x14ac:dyDescent="0.2">
      <c r="A206" s="1545" t="s">
        <v>1819</v>
      </c>
      <c r="B206" s="881" t="s">
        <v>1394</v>
      </c>
      <c r="C206" s="881" t="s">
        <v>1395</v>
      </c>
      <c r="D206" s="117" t="s">
        <v>1396</v>
      </c>
      <c r="E206" s="116">
        <v>44152</v>
      </c>
      <c r="F206" s="881" t="s">
        <v>864</v>
      </c>
    </row>
    <row r="207" spans="1:6" s="115" customFormat="1" ht="32.25" customHeight="1" x14ac:dyDescent="0.2">
      <c r="A207" s="1545" t="s">
        <v>1393</v>
      </c>
      <c r="B207" s="881" t="s">
        <v>1394</v>
      </c>
      <c r="C207" s="881" t="s">
        <v>1395</v>
      </c>
      <c r="D207" s="117" t="s">
        <v>1397</v>
      </c>
      <c r="E207" s="116">
        <v>44578</v>
      </c>
      <c r="F207" s="881" t="s">
        <v>864</v>
      </c>
    </row>
    <row r="208" spans="1:6" s="115" customFormat="1" ht="32.25" customHeight="1" x14ac:dyDescent="0.2">
      <c r="A208" s="1545" t="s">
        <v>1393</v>
      </c>
      <c r="B208" s="881" t="s">
        <v>1394</v>
      </c>
      <c r="C208" s="881" t="s">
        <v>1395</v>
      </c>
      <c r="D208" s="117" t="s">
        <v>1398</v>
      </c>
      <c r="E208" s="116">
        <v>44943</v>
      </c>
      <c r="F208" s="881" t="s">
        <v>864</v>
      </c>
    </row>
    <row r="209" spans="1:6" s="115" customFormat="1" ht="32.25" customHeight="1" x14ac:dyDescent="0.2">
      <c r="A209" s="1545" t="s">
        <v>1393</v>
      </c>
      <c r="B209" s="881" t="s">
        <v>1394</v>
      </c>
      <c r="C209" s="881" t="s">
        <v>1395</v>
      </c>
      <c r="D209" s="117" t="s">
        <v>1399</v>
      </c>
      <c r="E209" s="116">
        <v>45247</v>
      </c>
      <c r="F209" s="881" t="s">
        <v>864</v>
      </c>
    </row>
    <row r="210" spans="1:6" s="115" customFormat="1" ht="32.25" customHeight="1" x14ac:dyDescent="0.2">
      <c r="A210" s="1545" t="s">
        <v>1820</v>
      </c>
      <c r="B210" s="881" t="s">
        <v>1350</v>
      </c>
      <c r="C210" s="881" t="s">
        <v>1401</v>
      </c>
      <c r="D210" s="117" t="s">
        <v>1402</v>
      </c>
      <c r="E210" s="116">
        <v>44149</v>
      </c>
      <c r="F210" s="881" t="s">
        <v>867</v>
      </c>
    </row>
    <row r="211" spans="1:6" s="115" customFormat="1" ht="32.25" customHeight="1" x14ac:dyDescent="0.2">
      <c r="A211" s="1545" t="s">
        <v>1400</v>
      </c>
      <c r="B211" s="881" t="s">
        <v>1350</v>
      </c>
      <c r="C211" s="881" t="s">
        <v>1401</v>
      </c>
      <c r="D211" s="117" t="s">
        <v>1403</v>
      </c>
      <c r="E211" s="116">
        <v>44514</v>
      </c>
      <c r="F211" s="881" t="s">
        <v>867</v>
      </c>
    </row>
    <row r="212" spans="1:6" s="115" customFormat="1" ht="32.25" customHeight="1" x14ac:dyDescent="0.2">
      <c r="A212" s="1545" t="s">
        <v>1400</v>
      </c>
      <c r="B212" s="881" t="s">
        <v>1350</v>
      </c>
      <c r="C212" s="881" t="s">
        <v>1401</v>
      </c>
      <c r="D212" s="117" t="s">
        <v>1404</v>
      </c>
      <c r="E212" s="116">
        <v>44879</v>
      </c>
      <c r="F212" s="881" t="s">
        <v>867</v>
      </c>
    </row>
    <row r="213" spans="1:6" s="115" customFormat="1" ht="32.25" customHeight="1" x14ac:dyDescent="0.2">
      <c r="A213" s="1545" t="s">
        <v>1821</v>
      </c>
      <c r="B213" s="881" t="s">
        <v>1468</v>
      </c>
      <c r="C213" s="881" t="s">
        <v>1469</v>
      </c>
      <c r="D213" s="117" t="s">
        <v>1470</v>
      </c>
      <c r="E213" s="116">
        <v>44223</v>
      </c>
      <c r="F213" s="881" t="s">
        <v>866</v>
      </c>
    </row>
    <row r="214" spans="1:6" s="115" customFormat="1" ht="32.25" customHeight="1" x14ac:dyDescent="0.2">
      <c r="A214" s="1545" t="s">
        <v>1467</v>
      </c>
      <c r="B214" s="881" t="s">
        <v>1468</v>
      </c>
      <c r="C214" s="881" t="s">
        <v>1469</v>
      </c>
      <c r="D214" s="117" t="s">
        <v>1471</v>
      </c>
      <c r="E214" s="116">
        <v>44649</v>
      </c>
      <c r="F214" s="881" t="s">
        <v>866</v>
      </c>
    </row>
    <row r="215" spans="1:6" s="115" customFormat="1" ht="32.25" customHeight="1" x14ac:dyDescent="0.2">
      <c r="A215" s="1545" t="s">
        <v>1467</v>
      </c>
      <c r="B215" s="881" t="s">
        <v>1468</v>
      </c>
      <c r="C215" s="881" t="s">
        <v>1469</v>
      </c>
      <c r="D215" s="117" t="s">
        <v>1472</v>
      </c>
      <c r="E215" s="116">
        <v>45014</v>
      </c>
      <c r="F215" s="881" t="s">
        <v>866</v>
      </c>
    </row>
    <row r="216" spans="1:6" s="115" customFormat="1" ht="32.25" customHeight="1" x14ac:dyDescent="0.2">
      <c r="A216" s="1545" t="s">
        <v>1467</v>
      </c>
      <c r="B216" s="881" t="s">
        <v>1468</v>
      </c>
      <c r="C216" s="881" t="s">
        <v>1469</v>
      </c>
      <c r="D216" s="117" t="s">
        <v>1473</v>
      </c>
      <c r="E216" s="116">
        <v>45318</v>
      </c>
      <c r="F216" s="881" t="s">
        <v>866</v>
      </c>
    </row>
    <row r="217" spans="1:6" s="115" customFormat="1" ht="32.25" customHeight="1" x14ac:dyDescent="0.2">
      <c r="A217" s="1545" t="s">
        <v>1822</v>
      </c>
      <c r="B217" s="881" t="s">
        <v>1352</v>
      </c>
      <c r="C217" s="881" t="s">
        <v>1406</v>
      </c>
      <c r="D217" s="117" t="s">
        <v>1407</v>
      </c>
      <c r="E217" s="116">
        <v>44173</v>
      </c>
      <c r="F217" s="881" t="s">
        <v>867</v>
      </c>
    </row>
    <row r="218" spans="1:6" s="115" customFormat="1" ht="32.25" customHeight="1" x14ac:dyDescent="0.2">
      <c r="A218" s="1545" t="s">
        <v>1405</v>
      </c>
      <c r="B218" s="881" t="s">
        <v>1352</v>
      </c>
      <c r="C218" s="881" t="s">
        <v>1406</v>
      </c>
      <c r="D218" s="117" t="s">
        <v>1408</v>
      </c>
      <c r="E218" s="116">
        <v>44538</v>
      </c>
      <c r="F218" s="881" t="s">
        <v>867</v>
      </c>
    </row>
    <row r="219" spans="1:6" s="115" customFormat="1" ht="32.25" customHeight="1" x14ac:dyDescent="0.2">
      <c r="A219" s="1545" t="s">
        <v>1405</v>
      </c>
      <c r="B219" s="881" t="s">
        <v>1352</v>
      </c>
      <c r="C219" s="881" t="s">
        <v>1406</v>
      </c>
      <c r="D219" s="117" t="s">
        <v>1409</v>
      </c>
      <c r="E219" s="116">
        <v>44903</v>
      </c>
      <c r="F219" s="881" t="s">
        <v>867</v>
      </c>
    </row>
    <row r="220" spans="1:6" s="115" customFormat="1" ht="32.25" customHeight="1" x14ac:dyDescent="0.2">
      <c r="A220" s="1545" t="s">
        <v>1823</v>
      </c>
      <c r="B220" s="881" t="s">
        <v>1559</v>
      </c>
      <c r="C220" s="881" t="s">
        <v>1704</v>
      </c>
      <c r="D220" s="117" t="s">
        <v>1705</v>
      </c>
      <c r="E220" s="116">
        <v>44000</v>
      </c>
      <c r="F220" s="881" t="s">
        <v>864</v>
      </c>
    </row>
    <row r="221" spans="1:6" s="115" customFormat="1" ht="32.25" customHeight="1" x14ac:dyDescent="0.2">
      <c r="A221" s="1545" t="s">
        <v>1558</v>
      </c>
      <c r="B221" s="881" t="s">
        <v>1559</v>
      </c>
      <c r="C221" s="881" t="s">
        <v>1704</v>
      </c>
      <c r="D221" s="117" t="s">
        <v>1706</v>
      </c>
      <c r="E221" s="116">
        <v>44335</v>
      </c>
      <c r="F221" s="881" t="s">
        <v>864</v>
      </c>
    </row>
    <row r="222" spans="1:6" s="115" customFormat="1" ht="32.25" customHeight="1" x14ac:dyDescent="0.2">
      <c r="A222" s="1545" t="s">
        <v>1558</v>
      </c>
      <c r="B222" s="881" t="s">
        <v>1559</v>
      </c>
      <c r="C222" s="881" t="s">
        <v>1704</v>
      </c>
      <c r="D222" s="117" t="s">
        <v>1707</v>
      </c>
      <c r="E222" s="116">
        <v>44761</v>
      </c>
      <c r="F222" s="881" t="s">
        <v>864</v>
      </c>
    </row>
    <row r="223" spans="1:6" s="115" customFormat="1" ht="32.25" customHeight="1" x14ac:dyDescent="0.2">
      <c r="A223" s="1545" t="s">
        <v>1558</v>
      </c>
      <c r="B223" s="881" t="s">
        <v>1559</v>
      </c>
      <c r="C223" s="881" t="s">
        <v>1704</v>
      </c>
      <c r="D223" s="117" t="s">
        <v>1708</v>
      </c>
      <c r="E223" s="116">
        <v>45126</v>
      </c>
      <c r="F223" s="881" t="s">
        <v>864</v>
      </c>
    </row>
    <row r="224" spans="1:6" s="115" customFormat="1" ht="32.25" customHeight="1" x14ac:dyDescent="0.2">
      <c r="A224" s="1545" t="s">
        <v>1824</v>
      </c>
      <c r="B224" s="881" t="s">
        <v>1710</v>
      </c>
      <c r="C224" s="881" t="s">
        <v>1711</v>
      </c>
      <c r="D224" s="117" t="s">
        <v>1712</v>
      </c>
      <c r="E224" s="116">
        <v>44509</v>
      </c>
      <c r="F224" s="881" t="s">
        <v>864</v>
      </c>
    </row>
    <row r="225" spans="1:6" s="115" customFormat="1" ht="32.25" customHeight="1" x14ac:dyDescent="0.2">
      <c r="A225" s="1545" t="s">
        <v>1713</v>
      </c>
      <c r="B225" s="881" t="s">
        <v>1710</v>
      </c>
      <c r="C225" s="881" t="s">
        <v>1711</v>
      </c>
      <c r="D225" s="117" t="s">
        <v>1714</v>
      </c>
      <c r="E225" s="116">
        <v>44874</v>
      </c>
      <c r="F225" s="881" t="s">
        <v>864</v>
      </c>
    </row>
    <row r="226" spans="1:6" s="115" customFormat="1" ht="32.25" customHeight="1" x14ac:dyDescent="0.2">
      <c r="A226" s="1545" t="s">
        <v>1713</v>
      </c>
      <c r="B226" s="881" t="s">
        <v>1710</v>
      </c>
      <c r="C226" s="881" t="s">
        <v>1711</v>
      </c>
      <c r="D226" s="117" t="s">
        <v>1715</v>
      </c>
      <c r="E226" s="116">
        <v>45239</v>
      </c>
      <c r="F226" s="881" t="s">
        <v>864</v>
      </c>
    </row>
    <row r="227" spans="1:6" s="115" customFormat="1" ht="32.25" customHeight="1" x14ac:dyDescent="0.2">
      <c r="A227" s="1545" t="s">
        <v>1713</v>
      </c>
      <c r="B227" s="881" t="s">
        <v>1710</v>
      </c>
      <c r="C227" s="881" t="s">
        <v>1711</v>
      </c>
      <c r="D227" s="117" t="s">
        <v>1716</v>
      </c>
      <c r="E227" s="116">
        <v>45544</v>
      </c>
      <c r="F227" s="881" t="s">
        <v>864</v>
      </c>
    </row>
    <row r="228" spans="1:6" s="115" customFormat="1" ht="32.25" customHeight="1" x14ac:dyDescent="0.2">
      <c r="A228" s="1545" t="s">
        <v>1825</v>
      </c>
      <c r="B228" s="881" t="s">
        <v>1826</v>
      </c>
      <c r="C228" s="881" t="s">
        <v>1827</v>
      </c>
      <c r="D228" s="117" t="s">
        <v>1828</v>
      </c>
      <c r="E228" s="116">
        <v>44106</v>
      </c>
      <c r="F228" s="881" t="s">
        <v>1448</v>
      </c>
    </row>
    <row r="229" spans="1:6" s="115" customFormat="1" ht="32.25" customHeight="1" x14ac:dyDescent="0.2">
      <c r="A229" s="1545" t="s">
        <v>1829</v>
      </c>
      <c r="B229" s="881" t="s">
        <v>1826</v>
      </c>
      <c r="C229" s="881" t="s">
        <v>1827</v>
      </c>
      <c r="D229" s="117" t="s">
        <v>1830</v>
      </c>
      <c r="E229" s="116">
        <v>44440</v>
      </c>
      <c r="F229" s="881" t="s">
        <v>1448</v>
      </c>
    </row>
    <row r="230" spans="1:6" s="115" customFormat="1" ht="32.25" customHeight="1" x14ac:dyDescent="0.2">
      <c r="A230" s="1545" t="s">
        <v>1829</v>
      </c>
      <c r="B230" s="881" t="s">
        <v>1826</v>
      </c>
      <c r="C230" s="881" t="s">
        <v>1827</v>
      </c>
      <c r="D230" s="117" t="s">
        <v>1831</v>
      </c>
      <c r="E230" s="116">
        <v>44866</v>
      </c>
      <c r="F230" s="881" t="s">
        <v>1448</v>
      </c>
    </row>
    <row r="231" spans="1:6" s="115" customFormat="1" ht="32.25" customHeight="1" x14ac:dyDescent="0.2">
      <c r="A231" s="1545" t="s">
        <v>1829</v>
      </c>
      <c r="B231" s="881" t="s">
        <v>1826</v>
      </c>
      <c r="C231" s="881" t="s">
        <v>1827</v>
      </c>
      <c r="D231" s="117" t="s">
        <v>1832</v>
      </c>
      <c r="E231" s="116">
        <v>45231</v>
      </c>
      <c r="F231" s="881" t="s">
        <v>1448</v>
      </c>
    </row>
    <row r="232" spans="1:6" s="115" customFormat="1" ht="32.25" customHeight="1" x14ac:dyDescent="0.2">
      <c r="A232" s="881" t="s">
        <v>786</v>
      </c>
      <c r="B232" s="881" t="s">
        <v>787</v>
      </c>
      <c r="C232" s="881" t="s">
        <v>788</v>
      </c>
      <c r="D232" s="117" t="s">
        <v>789</v>
      </c>
      <c r="E232" s="116">
        <v>44517</v>
      </c>
      <c r="F232" s="881" t="s">
        <v>864</v>
      </c>
    </row>
    <row r="233" spans="1:6" s="115" customFormat="1" ht="32.25" customHeight="1" x14ac:dyDescent="0.2">
      <c r="A233" s="1545" t="s">
        <v>818</v>
      </c>
      <c r="B233" s="881" t="s">
        <v>1717</v>
      </c>
      <c r="C233" s="881" t="s">
        <v>819</v>
      </c>
      <c r="D233" s="117" t="s">
        <v>820</v>
      </c>
      <c r="E233" s="116">
        <v>45154</v>
      </c>
      <c r="F233" s="881" t="s">
        <v>864</v>
      </c>
    </row>
    <row r="234" spans="1:6" s="115" customFormat="1" ht="32.25" customHeight="1" x14ac:dyDescent="0.2">
      <c r="A234" s="1545" t="s">
        <v>818</v>
      </c>
      <c r="B234" s="881" t="s">
        <v>1718</v>
      </c>
      <c r="C234" s="881" t="s">
        <v>821</v>
      </c>
      <c r="D234" s="117" t="s">
        <v>822</v>
      </c>
      <c r="E234" s="116">
        <v>45518</v>
      </c>
      <c r="F234" s="881" t="s">
        <v>864</v>
      </c>
    </row>
    <row r="235" spans="1:6" s="115" customFormat="1" ht="32.25" customHeight="1" x14ac:dyDescent="0.2">
      <c r="A235" s="1545" t="s">
        <v>818</v>
      </c>
      <c r="B235" s="881" t="s">
        <v>1719</v>
      </c>
      <c r="C235" s="881" t="s">
        <v>823</v>
      </c>
      <c r="D235" s="117" t="s">
        <v>824</v>
      </c>
      <c r="E235" s="116">
        <v>45744</v>
      </c>
      <c r="F235" s="881" t="s">
        <v>864</v>
      </c>
    </row>
    <row r="236" spans="1:6" s="115" customFormat="1" ht="32.25" customHeight="1" x14ac:dyDescent="0.2">
      <c r="A236" s="1545" t="s">
        <v>651</v>
      </c>
      <c r="B236" s="881" t="s">
        <v>759</v>
      </c>
      <c r="C236" s="881" t="s">
        <v>760</v>
      </c>
      <c r="D236" s="117" t="s">
        <v>761</v>
      </c>
      <c r="E236" s="116">
        <v>44422</v>
      </c>
      <c r="F236" s="881" t="s">
        <v>864</v>
      </c>
    </row>
    <row r="237" spans="1:6" s="115" customFormat="1" ht="32.25" customHeight="1" x14ac:dyDescent="0.2">
      <c r="A237" s="1545" t="s">
        <v>651</v>
      </c>
      <c r="B237" s="881" t="s">
        <v>1720</v>
      </c>
      <c r="C237" s="881" t="s">
        <v>762</v>
      </c>
      <c r="D237" s="117" t="s">
        <v>763</v>
      </c>
      <c r="E237" s="116">
        <v>44424</v>
      </c>
      <c r="F237" s="881" t="s">
        <v>864</v>
      </c>
    </row>
    <row r="238" spans="1:6" s="115" customFormat="1" ht="32.25" customHeight="1" x14ac:dyDescent="0.2">
      <c r="A238" s="1545" t="s">
        <v>651</v>
      </c>
      <c r="B238" s="881" t="s">
        <v>1721</v>
      </c>
      <c r="C238" s="881" t="s">
        <v>905</v>
      </c>
      <c r="D238" s="117" t="s">
        <v>906</v>
      </c>
      <c r="E238" s="116">
        <v>44681</v>
      </c>
      <c r="F238" s="881" t="s">
        <v>864</v>
      </c>
    </row>
    <row r="239" spans="1:6" s="115" customFormat="1" ht="32.25" customHeight="1" x14ac:dyDescent="0.2">
      <c r="A239" s="1545" t="s">
        <v>651</v>
      </c>
      <c r="B239" s="881" t="s">
        <v>1722</v>
      </c>
      <c r="C239" s="881" t="s">
        <v>985</v>
      </c>
      <c r="D239" s="117" t="s">
        <v>986</v>
      </c>
      <c r="E239" s="116">
        <v>46333</v>
      </c>
      <c r="F239" s="881" t="s">
        <v>864</v>
      </c>
    </row>
    <row r="240" spans="1:6" s="115" customFormat="1" ht="32.25" customHeight="1" x14ac:dyDescent="0.2">
      <c r="A240" s="1545" t="s">
        <v>651</v>
      </c>
      <c r="B240" s="881" t="s">
        <v>652</v>
      </c>
      <c r="C240" s="881" t="s">
        <v>653</v>
      </c>
      <c r="D240" s="117" t="s">
        <v>654</v>
      </c>
      <c r="E240" s="116">
        <v>43924</v>
      </c>
      <c r="F240" s="881" t="s">
        <v>864</v>
      </c>
    </row>
    <row r="241" spans="1:6" s="115" customFormat="1" ht="32.25" customHeight="1" x14ac:dyDescent="0.2">
      <c r="A241" s="1545" t="s">
        <v>651</v>
      </c>
      <c r="B241" s="881" t="s">
        <v>764</v>
      </c>
      <c r="C241" s="881" t="s">
        <v>655</v>
      </c>
      <c r="D241" s="117" t="s">
        <v>656</v>
      </c>
      <c r="E241" s="116">
        <v>44708</v>
      </c>
      <c r="F241" s="881" t="s">
        <v>864</v>
      </c>
    </row>
    <row r="242" spans="1:6" s="115" customFormat="1" ht="32.25" customHeight="1" x14ac:dyDescent="0.2">
      <c r="A242" s="1545" t="s">
        <v>651</v>
      </c>
      <c r="B242" s="881" t="s">
        <v>1723</v>
      </c>
      <c r="C242" s="881" t="s">
        <v>1097</v>
      </c>
      <c r="D242" s="117" t="s">
        <v>1098</v>
      </c>
      <c r="E242" s="116">
        <v>46505</v>
      </c>
      <c r="F242" s="881" t="s">
        <v>864</v>
      </c>
    </row>
    <row r="243" spans="1:6" s="115" customFormat="1" ht="32.25" customHeight="1" x14ac:dyDescent="0.2">
      <c r="A243" s="1545" t="s">
        <v>651</v>
      </c>
      <c r="B243" s="881" t="s">
        <v>1724</v>
      </c>
      <c r="C243" s="881" t="s">
        <v>1165</v>
      </c>
      <c r="D243" s="117" t="s">
        <v>1166</v>
      </c>
      <c r="E243" s="116">
        <v>44113</v>
      </c>
      <c r="F243" s="881" t="s">
        <v>864</v>
      </c>
    </row>
    <row r="244" spans="1:6" s="115" customFormat="1" ht="32.25" customHeight="1" x14ac:dyDescent="0.2">
      <c r="A244" s="1545" t="s">
        <v>651</v>
      </c>
      <c r="B244" s="881" t="s">
        <v>1725</v>
      </c>
      <c r="C244" s="881" t="s">
        <v>1410</v>
      </c>
      <c r="D244" s="117" t="s">
        <v>1411</v>
      </c>
      <c r="E244" s="116">
        <v>47018</v>
      </c>
      <c r="F244" s="881" t="s">
        <v>864</v>
      </c>
    </row>
    <row r="245" spans="1:6" s="115" customFormat="1" ht="32.25" customHeight="1" x14ac:dyDescent="0.2">
      <c r="A245" s="1545" t="s">
        <v>651</v>
      </c>
      <c r="B245" s="881" t="s">
        <v>1726</v>
      </c>
      <c r="C245" s="881" t="s">
        <v>1127</v>
      </c>
      <c r="D245" s="117" t="s">
        <v>1128</v>
      </c>
      <c r="E245" s="116">
        <v>45527</v>
      </c>
      <c r="F245" s="881" t="s">
        <v>864</v>
      </c>
    </row>
    <row r="246" spans="1:6" s="115" customFormat="1" ht="32.25" customHeight="1" x14ac:dyDescent="0.2">
      <c r="A246" s="1545" t="s">
        <v>1041</v>
      </c>
      <c r="B246" s="881" t="s">
        <v>1727</v>
      </c>
      <c r="C246" s="881" t="s">
        <v>1042</v>
      </c>
      <c r="D246" s="117" t="s">
        <v>1043</v>
      </c>
      <c r="E246" s="116">
        <v>45492</v>
      </c>
      <c r="F246" s="881" t="s">
        <v>867</v>
      </c>
    </row>
    <row r="247" spans="1:6" s="115" customFormat="1" ht="32.25" customHeight="1" x14ac:dyDescent="0.2">
      <c r="A247" s="1545" t="s">
        <v>1041</v>
      </c>
      <c r="B247" s="881" t="s">
        <v>1728</v>
      </c>
      <c r="C247" s="881" t="s">
        <v>1412</v>
      </c>
      <c r="D247" s="117" t="s">
        <v>1413</v>
      </c>
      <c r="E247" s="116">
        <v>46314</v>
      </c>
      <c r="F247" s="881" t="s">
        <v>867</v>
      </c>
    </row>
    <row r="248" spans="1:6" s="115" customFormat="1" ht="32.25" customHeight="1" x14ac:dyDescent="0.2">
      <c r="A248" s="1545" t="s">
        <v>1041</v>
      </c>
      <c r="B248" s="881" t="s">
        <v>1729</v>
      </c>
      <c r="C248" s="881" t="s">
        <v>1541</v>
      </c>
      <c r="D248" s="117" t="s">
        <v>1542</v>
      </c>
      <c r="E248" s="116">
        <v>46482</v>
      </c>
      <c r="F248" s="881" t="s">
        <v>867</v>
      </c>
    </row>
    <row r="249" spans="1:6" s="115" customFormat="1" ht="32.25" customHeight="1" x14ac:dyDescent="0.2">
      <c r="A249" s="1545" t="s">
        <v>1041</v>
      </c>
      <c r="B249" s="881" t="s">
        <v>1730</v>
      </c>
      <c r="C249" s="881" t="s">
        <v>1543</v>
      </c>
      <c r="D249" s="117" t="s">
        <v>1544</v>
      </c>
      <c r="E249" s="116">
        <v>46485</v>
      </c>
      <c r="F249" s="881" t="s">
        <v>867</v>
      </c>
    </row>
    <row r="250" spans="1:6" s="115" customFormat="1" ht="32.25" customHeight="1" x14ac:dyDescent="0.2">
      <c r="A250" s="881" t="s">
        <v>1414</v>
      </c>
      <c r="B250" s="881" t="s">
        <v>1474</v>
      </c>
      <c r="C250" s="881" t="s">
        <v>1475</v>
      </c>
      <c r="D250" s="117" t="s">
        <v>1476</v>
      </c>
      <c r="E250" s="116">
        <v>43860</v>
      </c>
      <c r="F250" s="881" t="s">
        <v>1144</v>
      </c>
    </row>
    <row r="251" spans="1:6" s="115" customFormat="1" ht="32.25" customHeight="1" x14ac:dyDescent="0.2">
      <c r="A251" s="1553" t="s">
        <v>274</v>
      </c>
      <c r="B251" s="881" t="s">
        <v>1731</v>
      </c>
      <c r="C251" s="881" t="s">
        <v>790</v>
      </c>
      <c r="D251" s="117" t="s">
        <v>791</v>
      </c>
      <c r="E251" s="116">
        <v>44059</v>
      </c>
      <c r="F251" s="881" t="s">
        <v>9</v>
      </c>
    </row>
    <row r="252" spans="1:6" s="115" customFormat="1" ht="32.25" customHeight="1" x14ac:dyDescent="0.2">
      <c r="A252" s="1554"/>
      <c r="B252" s="881" t="s">
        <v>1731</v>
      </c>
      <c r="C252" s="881" t="s">
        <v>790</v>
      </c>
      <c r="D252" s="117" t="s">
        <v>792</v>
      </c>
      <c r="E252" s="116">
        <v>45139</v>
      </c>
      <c r="F252" s="881" t="s">
        <v>9</v>
      </c>
    </row>
    <row r="253" spans="1:6" s="115" customFormat="1" ht="32.25" customHeight="1" x14ac:dyDescent="0.2">
      <c r="A253" s="1554"/>
      <c r="B253" s="881" t="s">
        <v>1732</v>
      </c>
      <c r="C253" s="881" t="s">
        <v>1167</v>
      </c>
      <c r="D253" s="117" t="s">
        <v>1168</v>
      </c>
      <c r="E253" s="116">
        <v>44818</v>
      </c>
      <c r="F253" s="881" t="s">
        <v>9</v>
      </c>
    </row>
    <row r="254" spans="1:6" s="115" customFormat="1" ht="32.25" customHeight="1" x14ac:dyDescent="0.2">
      <c r="A254" s="1554"/>
      <c r="B254" s="881" t="s">
        <v>1732</v>
      </c>
      <c r="C254" s="881" t="s">
        <v>1167</v>
      </c>
      <c r="D254" s="117" t="s">
        <v>1169</v>
      </c>
      <c r="E254" s="116">
        <v>45538</v>
      </c>
      <c r="F254" s="881" t="s">
        <v>9</v>
      </c>
    </row>
    <row r="255" spans="1:6" s="115" customFormat="1" ht="32.25" customHeight="1" x14ac:dyDescent="0.2">
      <c r="A255" s="1554"/>
      <c r="B255" s="881" t="s">
        <v>1732</v>
      </c>
      <c r="C255" s="881" t="s">
        <v>1167</v>
      </c>
      <c r="D255" s="117" t="s">
        <v>1170</v>
      </c>
      <c r="E255" s="116">
        <v>46258</v>
      </c>
      <c r="F255" s="881" t="s">
        <v>9</v>
      </c>
    </row>
    <row r="256" spans="1:6" s="115" customFormat="1" ht="32.25" customHeight="1" x14ac:dyDescent="0.2">
      <c r="A256" s="1554"/>
      <c r="B256" s="881" t="s">
        <v>1733</v>
      </c>
      <c r="C256" s="881" t="s">
        <v>947</v>
      </c>
      <c r="D256" s="117" t="s">
        <v>948</v>
      </c>
      <c r="E256" s="116">
        <v>45473</v>
      </c>
      <c r="F256" s="881" t="s">
        <v>9</v>
      </c>
    </row>
    <row r="257" spans="1:6" s="115" customFormat="1" ht="32.25" customHeight="1" x14ac:dyDescent="0.2">
      <c r="A257" s="1554"/>
      <c r="B257" s="881" t="s">
        <v>1733</v>
      </c>
      <c r="C257" s="881" t="s">
        <v>947</v>
      </c>
      <c r="D257" s="117" t="s">
        <v>949</v>
      </c>
      <c r="E257" s="116">
        <v>47273</v>
      </c>
      <c r="F257" s="881" t="s">
        <v>9</v>
      </c>
    </row>
    <row r="258" spans="1:6" s="115" customFormat="1" ht="32.25" customHeight="1" x14ac:dyDescent="0.2">
      <c r="A258" s="1554"/>
      <c r="B258" s="881" t="s">
        <v>1545</v>
      </c>
      <c r="C258" s="881" t="s">
        <v>1546</v>
      </c>
      <c r="D258" s="117" t="s">
        <v>1547</v>
      </c>
      <c r="E258" s="116">
        <v>46243</v>
      </c>
      <c r="F258" s="881" t="s">
        <v>9</v>
      </c>
    </row>
    <row r="259" spans="1:6" s="115" customFormat="1" ht="32.25" customHeight="1" x14ac:dyDescent="0.2">
      <c r="A259" s="1554"/>
      <c r="B259" s="881" t="s">
        <v>1548</v>
      </c>
      <c r="C259" s="881" t="s">
        <v>1549</v>
      </c>
      <c r="D259" s="117" t="s">
        <v>1550</v>
      </c>
      <c r="E259" s="116">
        <v>45514</v>
      </c>
      <c r="F259" s="881" t="s">
        <v>9</v>
      </c>
    </row>
    <row r="260" spans="1:6" s="115" customFormat="1" ht="32.25" customHeight="1" x14ac:dyDescent="0.2">
      <c r="A260" s="1555"/>
      <c r="B260" s="881" t="s">
        <v>275</v>
      </c>
      <c r="C260" s="881" t="s">
        <v>276</v>
      </c>
      <c r="D260" s="117" t="s">
        <v>277</v>
      </c>
      <c r="E260" s="116">
        <v>43923</v>
      </c>
      <c r="F260" s="881" t="s">
        <v>9</v>
      </c>
    </row>
    <row r="261" spans="1:6" s="115" customFormat="1" ht="32.25" customHeight="1" x14ac:dyDescent="0.2">
      <c r="A261" s="1556" t="s">
        <v>162</v>
      </c>
      <c r="B261" s="881" t="s">
        <v>1734</v>
      </c>
      <c r="C261" s="881" t="s">
        <v>657</v>
      </c>
      <c r="D261" s="117" t="s">
        <v>658</v>
      </c>
      <c r="E261" s="116">
        <v>43890</v>
      </c>
      <c r="F261" s="881" t="s">
        <v>867</v>
      </c>
    </row>
    <row r="262" spans="1:6" x14ac:dyDescent="0.25">
      <c r="A262" s="1557"/>
      <c r="B262" s="881" t="s">
        <v>1735</v>
      </c>
      <c r="C262" s="881" t="s">
        <v>907</v>
      </c>
      <c r="D262" s="117" t="s">
        <v>908</v>
      </c>
      <c r="E262" s="116">
        <v>43990</v>
      </c>
      <c r="F262" s="881" t="s">
        <v>867</v>
      </c>
    </row>
    <row r="263" spans="1:6" x14ac:dyDescent="0.25">
      <c r="A263" s="1557"/>
      <c r="B263" s="881" t="s">
        <v>1735</v>
      </c>
      <c r="C263" s="881" t="s">
        <v>907</v>
      </c>
      <c r="D263" s="117" t="s">
        <v>909</v>
      </c>
      <c r="E263" s="116">
        <v>44350</v>
      </c>
      <c r="F263" s="881" t="s">
        <v>867</v>
      </c>
    </row>
    <row r="264" spans="1:6" ht="12" customHeight="1" x14ac:dyDescent="0.25">
      <c r="A264" s="1557"/>
      <c r="B264" s="881" t="s">
        <v>1736</v>
      </c>
      <c r="C264" s="881" t="s">
        <v>987</v>
      </c>
      <c r="D264" s="117" t="s">
        <v>988</v>
      </c>
      <c r="E264" s="116">
        <v>44111</v>
      </c>
      <c r="F264" s="881" t="s">
        <v>867</v>
      </c>
    </row>
    <row r="265" spans="1:6" x14ac:dyDescent="0.25">
      <c r="A265" s="1557"/>
      <c r="B265" s="881" t="s">
        <v>1736</v>
      </c>
      <c r="C265" s="881" t="s">
        <v>987</v>
      </c>
      <c r="D265" s="117" t="s">
        <v>989</v>
      </c>
      <c r="E265" s="116">
        <v>44471</v>
      </c>
      <c r="F265" s="881" t="s">
        <v>867</v>
      </c>
    </row>
    <row r="266" spans="1:6" x14ac:dyDescent="0.25">
      <c r="A266" s="1557"/>
      <c r="B266" s="881" t="s">
        <v>1736</v>
      </c>
      <c r="C266" s="881" t="s">
        <v>987</v>
      </c>
      <c r="D266" s="117" t="s">
        <v>990</v>
      </c>
      <c r="E266" s="116">
        <v>44831</v>
      </c>
      <c r="F266" s="881" t="s">
        <v>867</v>
      </c>
    </row>
    <row r="267" spans="1:6" x14ac:dyDescent="0.25">
      <c r="A267" s="1557"/>
      <c r="B267" s="881" t="s">
        <v>1551</v>
      </c>
      <c r="C267" s="881" t="s">
        <v>1552</v>
      </c>
      <c r="D267" s="117" t="s">
        <v>1553</v>
      </c>
      <c r="E267" s="116">
        <v>43877</v>
      </c>
      <c r="F267" s="881" t="s">
        <v>867</v>
      </c>
    </row>
    <row r="268" spans="1:6" x14ac:dyDescent="0.25">
      <c r="A268" s="1557"/>
      <c r="B268" s="881" t="s">
        <v>1833</v>
      </c>
      <c r="C268" s="881" t="s">
        <v>1834</v>
      </c>
      <c r="D268" s="117" t="s">
        <v>1835</v>
      </c>
      <c r="E268" s="116">
        <v>44039</v>
      </c>
      <c r="F268" s="881" t="s">
        <v>867</v>
      </c>
    </row>
    <row r="269" spans="1:6" x14ac:dyDescent="0.25">
      <c r="A269" s="1557"/>
      <c r="B269" s="881" t="s">
        <v>1737</v>
      </c>
      <c r="C269" s="881" t="s">
        <v>1129</v>
      </c>
      <c r="D269" s="117" t="s">
        <v>1130</v>
      </c>
      <c r="E269" s="116">
        <v>44085</v>
      </c>
      <c r="F269" s="881" t="s">
        <v>867</v>
      </c>
    </row>
    <row r="270" spans="1:6" x14ac:dyDescent="0.25">
      <c r="A270" s="1557"/>
      <c r="B270" s="881" t="s">
        <v>1737</v>
      </c>
      <c r="C270" s="881" t="s">
        <v>1129</v>
      </c>
      <c r="D270" s="117" t="s">
        <v>1131</v>
      </c>
      <c r="E270" s="116">
        <v>44445</v>
      </c>
      <c r="F270" s="881" t="s">
        <v>867</v>
      </c>
    </row>
    <row r="271" spans="1:6" x14ac:dyDescent="0.25">
      <c r="A271" s="1558"/>
      <c r="B271" s="881" t="s">
        <v>1737</v>
      </c>
      <c r="C271" s="881" t="s">
        <v>1129</v>
      </c>
      <c r="D271" s="117" t="s">
        <v>1132</v>
      </c>
      <c r="E271" s="116">
        <v>44805</v>
      </c>
      <c r="F271" s="881" t="s">
        <v>867</v>
      </c>
    </row>
    <row r="272" spans="1:6" x14ac:dyDescent="0.25">
      <c r="A272" s="892" t="s">
        <v>1044</v>
      </c>
      <c r="B272" s="881" t="s">
        <v>1045</v>
      </c>
      <c r="C272" s="881" t="s">
        <v>1046</v>
      </c>
      <c r="D272" s="117" t="s">
        <v>1047</v>
      </c>
      <c r="E272" s="116">
        <v>45850</v>
      </c>
      <c r="F272" s="881" t="s">
        <v>1448</v>
      </c>
    </row>
    <row r="273" spans="1:6" x14ac:dyDescent="0.25">
      <c r="A273" s="1559" t="s">
        <v>910</v>
      </c>
      <c r="B273" s="881" t="s">
        <v>278</v>
      </c>
      <c r="C273" s="881" t="s">
        <v>279</v>
      </c>
      <c r="D273" s="117" t="s">
        <v>280</v>
      </c>
      <c r="E273" s="116">
        <v>43958</v>
      </c>
      <c r="F273" s="881" t="s">
        <v>864</v>
      </c>
    </row>
    <row r="274" spans="1:6" x14ac:dyDescent="0.25">
      <c r="A274" s="1560"/>
      <c r="B274" s="881" t="s">
        <v>825</v>
      </c>
      <c r="C274" s="881" t="s">
        <v>826</v>
      </c>
      <c r="D274" s="117" t="s">
        <v>827</v>
      </c>
      <c r="E274" s="116">
        <v>44247</v>
      </c>
      <c r="F274" s="881" t="s">
        <v>864</v>
      </c>
    </row>
    <row r="275" spans="1:6" x14ac:dyDescent="0.25">
      <c r="A275" s="1560"/>
      <c r="B275" s="881" t="s">
        <v>825</v>
      </c>
      <c r="C275" s="881" t="s">
        <v>826</v>
      </c>
      <c r="D275" s="117" t="s">
        <v>828</v>
      </c>
      <c r="E275" s="116">
        <v>44967</v>
      </c>
      <c r="F275" s="881" t="s">
        <v>864</v>
      </c>
    </row>
    <row r="276" spans="1:6" x14ac:dyDescent="0.25">
      <c r="A276" s="893"/>
      <c r="B276" s="894"/>
      <c r="C276" s="894"/>
      <c r="D276" s="894"/>
    </row>
    <row r="277" spans="1:6" x14ac:dyDescent="0.25">
      <c r="A277" s="893"/>
      <c r="B277" s="894"/>
      <c r="C277" s="894"/>
      <c r="D277" s="894"/>
    </row>
    <row r="278" spans="1:6" x14ac:dyDescent="0.25">
      <c r="A278" s="893"/>
      <c r="B278" s="894"/>
      <c r="C278" s="894"/>
      <c r="D278" s="894"/>
    </row>
    <row r="279" spans="1:6" x14ac:dyDescent="0.25">
      <c r="A279" s="893"/>
      <c r="B279" s="894"/>
      <c r="C279" s="894"/>
      <c r="D279" s="894"/>
    </row>
    <row r="280" spans="1:6" x14ac:dyDescent="0.25"/>
    <row r="281" spans="1:6" x14ac:dyDescent="0.25"/>
    <row r="282" spans="1:6" x14ac:dyDescent="0.25"/>
    <row r="283" spans="1:6" x14ac:dyDescent="0.25"/>
    <row r="284" spans="1:6" x14ac:dyDescent="0.25"/>
    <row r="285" spans="1:6" x14ac:dyDescent="0.25"/>
    <row r="286" spans="1:6" x14ac:dyDescent="0.25"/>
    <row r="287" spans="1:6" x14ac:dyDescent="0.25"/>
    <row r="288" spans="1:6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</sheetData>
  <mergeCells count="51">
    <mergeCell ref="A251:A260"/>
    <mergeCell ref="A261:A271"/>
    <mergeCell ref="A273:A275"/>
    <mergeCell ref="A220:A223"/>
    <mergeCell ref="A224:A227"/>
    <mergeCell ref="A228:A231"/>
    <mergeCell ref="A233:A235"/>
    <mergeCell ref="A236:A245"/>
    <mergeCell ref="A246:A249"/>
    <mergeCell ref="A217:A219"/>
    <mergeCell ref="A174:A179"/>
    <mergeCell ref="A180:A182"/>
    <mergeCell ref="A185:A187"/>
    <mergeCell ref="A188:A191"/>
    <mergeCell ref="A192:A195"/>
    <mergeCell ref="A196:A198"/>
    <mergeCell ref="A202:A203"/>
    <mergeCell ref="A204:A205"/>
    <mergeCell ref="A206:A209"/>
    <mergeCell ref="A210:A212"/>
    <mergeCell ref="A213:A216"/>
    <mergeCell ref="A172:A173"/>
    <mergeCell ref="A130:A134"/>
    <mergeCell ref="A135:A136"/>
    <mergeCell ref="A137:A138"/>
    <mergeCell ref="A139:A141"/>
    <mergeCell ref="A142:A148"/>
    <mergeCell ref="A149:A153"/>
    <mergeCell ref="A155:A156"/>
    <mergeCell ref="A157:A160"/>
    <mergeCell ref="A161:A167"/>
    <mergeCell ref="A168:A169"/>
    <mergeCell ref="A170:A171"/>
    <mergeCell ref="A126:A129"/>
    <mergeCell ref="A22:A23"/>
    <mergeCell ref="A24:A30"/>
    <mergeCell ref="A31:A48"/>
    <mergeCell ref="A49:A62"/>
    <mergeCell ref="A63:A77"/>
    <mergeCell ref="A79:A86"/>
    <mergeCell ref="A87:A104"/>
    <mergeCell ref="A105:A108"/>
    <mergeCell ref="A110:A115"/>
    <mergeCell ref="A118:A119"/>
    <mergeCell ref="A120:A125"/>
    <mergeCell ref="A14:A21"/>
    <mergeCell ref="A1:F1"/>
    <mergeCell ref="A2:F2"/>
    <mergeCell ref="A3:F3"/>
    <mergeCell ref="A7:A11"/>
    <mergeCell ref="A12:A13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0" tint="-0.14999847407452621"/>
  </sheetPr>
  <dimension ref="A1:H106"/>
  <sheetViews>
    <sheetView workbookViewId="0">
      <selection activeCell="A55" sqref="A55"/>
    </sheetView>
  </sheetViews>
  <sheetFormatPr baseColWidth="10" defaultRowHeight="12.75" x14ac:dyDescent="0.2"/>
  <cols>
    <col min="1" max="1" width="15.5703125" customWidth="1"/>
    <col min="2" max="2" width="20.85546875" customWidth="1"/>
    <col min="3" max="3" width="21" customWidth="1"/>
    <col min="4" max="4" width="23.28515625" customWidth="1"/>
    <col min="5" max="5" width="18.42578125" customWidth="1"/>
    <col min="6" max="8" width="9.140625"/>
    <col min="9" max="9" width="12.7109375" bestFit="1" customWidth="1"/>
  </cols>
  <sheetData>
    <row r="1" spans="1:8" ht="15.75" x14ac:dyDescent="0.2">
      <c r="A1" s="1944" t="s">
        <v>855</v>
      </c>
      <c r="B1" s="1944"/>
      <c r="C1" s="1944"/>
      <c r="D1" s="1944"/>
      <c r="E1" s="1944"/>
    </row>
    <row r="2" spans="1:8" ht="15.75" x14ac:dyDescent="0.25">
      <c r="A2" s="1945" t="s">
        <v>856</v>
      </c>
      <c r="B2" s="1945"/>
      <c r="C2" s="1945"/>
      <c r="D2" s="1945"/>
      <c r="E2" s="1945"/>
    </row>
    <row r="3" spans="1:8" x14ac:dyDescent="0.2">
      <c r="A3" s="1948" t="s">
        <v>1968</v>
      </c>
      <c r="B3" s="1948"/>
      <c r="C3" s="1948"/>
      <c r="D3" s="1948"/>
      <c r="E3" s="1948"/>
    </row>
    <row r="4" spans="1:8" x14ac:dyDescent="0.2">
      <c r="A4" s="1948" t="s">
        <v>472</v>
      </c>
      <c r="B4" s="1948"/>
      <c r="C4" s="1948"/>
      <c r="D4" s="1948"/>
      <c r="E4" s="1948"/>
    </row>
    <row r="5" spans="1:8" ht="7.5" customHeight="1" x14ac:dyDescent="0.3">
      <c r="A5" s="499"/>
      <c r="B5" s="499"/>
      <c r="C5" s="499"/>
      <c r="D5" s="499"/>
      <c r="E5" s="499"/>
    </row>
    <row r="6" spans="1:8" ht="25.5" customHeight="1" x14ac:dyDescent="0.2">
      <c r="A6" s="1949" t="s">
        <v>857</v>
      </c>
      <c r="B6" s="1949"/>
      <c r="C6" s="1950" t="s">
        <v>858</v>
      </c>
      <c r="D6" s="1950" t="s">
        <v>859</v>
      </c>
      <c r="E6" s="1950" t="s">
        <v>371</v>
      </c>
    </row>
    <row r="7" spans="1:8" x14ac:dyDescent="0.2">
      <c r="A7" s="500" t="s">
        <v>860</v>
      </c>
      <c r="B7" s="500" t="s">
        <v>861</v>
      </c>
      <c r="C7" s="1950"/>
      <c r="D7" s="1950"/>
      <c r="E7" s="1950"/>
    </row>
    <row r="8" spans="1:8" ht="15" x14ac:dyDescent="0.25">
      <c r="A8" s="630">
        <v>0</v>
      </c>
      <c r="B8" s="630">
        <v>30</v>
      </c>
      <c r="C8" s="629">
        <v>49308925.5</v>
      </c>
      <c r="D8" s="629">
        <v>107030102.84999999</v>
      </c>
      <c r="E8" s="629">
        <v>156339028.34999999</v>
      </c>
      <c r="G8" s="615"/>
      <c r="H8" s="78"/>
    </row>
    <row r="9" spans="1:8" ht="15" x14ac:dyDescent="0.25">
      <c r="A9" s="630">
        <v>31</v>
      </c>
      <c r="B9" s="630">
        <v>60</v>
      </c>
      <c r="C9" s="629">
        <v>37645649.619999997</v>
      </c>
      <c r="D9" s="629">
        <v>28302872.739999998</v>
      </c>
      <c r="E9" s="629">
        <v>65948522.359999999</v>
      </c>
      <c r="G9" s="615"/>
      <c r="H9" s="78"/>
    </row>
    <row r="10" spans="1:8" ht="15" x14ac:dyDescent="0.25">
      <c r="A10" s="630">
        <v>61</v>
      </c>
      <c r="B10" s="630">
        <v>90</v>
      </c>
      <c r="C10" s="629">
        <v>11932320.73</v>
      </c>
      <c r="D10" s="629">
        <v>37396213.140000001</v>
      </c>
      <c r="E10" s="629">
        <v>49328533.870000005</v>
      </c>
      <c r="G10" s="615"/>
      <c r="H10" s="78"/>
    </row>
    <row r="11" spans="1:8" ht="15" x14ac:dyDescent="0.25">
      <c r="A11" s="630">
        <v>91</v>
      </c>
      <c r="B11" s="630">
        <v>120</v>
      </c>
      <c r="C11" s="629">
        <v>21122032.609999999</v>
      </c>
      <c r="D11" s="629">
        <v>44995595.719999999</v>
      </c>
      <c r="E11" s="629">
        <v>66117628.329999998</v>
      </c>
      <c r="G11" s="615"/>
      <c r="H11" s="78"/>
    </row>
    <row r="12" spans="1:8" ht="15" x14ac:dyDescent="0.25">
      <c r="A12" s="630">
        <v>121</v>
      </c>
      <c r="B12" s="630">
        <v>150</v>
      </c>
      <c r="C12" s="629">
        <v>29335904.07</v>
      </c>
      <c r="D12" s="629">
        <v>29290443.719999999</v>
      </c>
      <c r="E12" s="629">
        <v>58626347.789999999</v>
      </c>
      <c r="G12" s="615"/>
      <c r="H12" s="78"/>
    </row>
    <row r="13" spans="1:8" ht="15" x14ac:dyDescent="0.25">
      <c r="A13" s="630">
        <v>151</v>
      </c>
      <c r="B13" s="630">
        <v>180</v>
      </c>
      <c r="C13" s="629">
        <v>10938790.289999999</v>
      </c>
      <c r="D13" s="629">
        <v>12797868.57</v>
      </c>
      <c r="E13" s="629">
        <v>23736658.859999999</v>
      </c>
      <c r="G13" s="615"/>
      <c r="H13" s="78"/>
    </row>
    <row r="14" spans="1:8" ht="15" x14ac:dyDescent="0.25">
      <c r="A14" s="630">
        <v>181</v>
      </c>
      <c r="B14" s="630">
        <v>210</v>
      </c>
      <c r="C14" s="629">
        <v>7400679.5499999998</v>
      </c>
      <c r="D14" s="629">
        <v>10253713.460000001</v>
      </c>
      <c r="E14" s="629">
        <v>17654393.010000002</v>
      </c>
      <c r="G14" s="615"/>
      <c r="H14" s="78"/>
    </row>
    <row r="15" spans="1:8" ht="15" x14ac:dyDescent="0.25">
      <c r="A15" s="630">
        <v>211</v>
      </c>
      <c r="B15" s="630">
        <v>240</v>
      </c>
      <c r="C15" s="629">
        <v>18226763.09</v>
      </c>
      <c r="D15" s="629">
        <v>27290156.960000001</v>
      </c>
      <c r="E15" s="629">
        <v>45516920.049999997</v>
      </c>
      <c r="G15" s="615"/>
      <c r="H15" s="78"/>
    </row>
    <row r="16" spans="1:8" ht="15" x14ac:dyDescent="0.25">
      <c r="A16" s="630">
        <v>241</v>
      </c>
      <c r="B16" s="630">
        <v>270</v>
      </c>
      <c r="C16" s="629">
        <v>16275520.77</v>
      </c>
      <c r="D16" s="629">
        <v>10338659.609999999</v>
      </c>
      <c r="E16" s="629">
        <v>26614180.379999999</v>
      </c>
      <c r="G16" s="615"/>
      <c r="H16" s="78"/>
    </row>
    <row r="17" spans="1:8" ht="15" x14ac:dyDescent="0.25">
      <c r="A17" s="630">
        <v>271</v>
      </c>
      <c r="B17" s="630">
        <v>300</v>
      </c>
      <c r="C17" s="629">
        <v>8621664.8499999996</v>
      </c>
      <c r="D17" s="629">
        <v>20682806.789999999</v>
      </c>
      <c r="E17" s="629">
        <v>29304471.640000001</v>
      </c>
      <c r="G17" s="615"/>
      <c r="H17" s="78"/>
    </row>
    <row r="18" spans="1:8" ht="15" x14ac:dyDescent="0.25">
      <c r="A18" s="630">
        <v>301</v>
      </c>
      <c r="B18" s="630">
        <v>330</v>
      </c>
      <c r="C18" s="629">
        <v>8036454.5199999996</v>
      </c>
      <c r="D18" s="629">
        <v>22090819.100000001</v>
      </c>
      <c r="E18" s="629">
        <v>30127273.620000001</v>
      </c>
      <c r="G18" s="615"/>
      <c r="H18" s="78"/>
    </row>
    <row r="19" spans="1:8" ht="15" x14ac:dyDescent="0.25">
      <c r="A19" s="630">
        <v>331</v>
      </c>
      <c r="B19" s="630">
        <v>360</v>
      </c>
      <c r="C19" s="629">
        <v>27254485.850000001</v>
      </c>
      <c r="D19" s="629">
        <v>27633356.25</v>
      </c>
      <c r="E19" s="629">
        <v>54887842.100000001</v>
      </c>
      <c r="G19" s="615"/>
      <c r="H19" s="78"/>
    </row>
    <row r="20" spans="1:8" ht="15" x14ac:dyDescent="0.25">
      <c r="A20" s="630">
        <v>361</v>
      </c>
      <c r="B20" s="630">
        <v>420</v>
      </c>
      <c r="C20" s="629">
        <v>22005112.09</v>
      </c>
      <c r="D20" s="629">
        <v>49341846.5</v>
      </c>
      <c r="E20" s="629">
        <v>71346958.590000004</v>
      </c>
      <c r="G20" s="615"/>
      <c r="H20" s="78"/>
    </row>
    <row r="21" spans="1:8" ht="15" x14ac:dyDescent="0.25">
      <c r="A21" s="630">
        <v>421</v>
      </c>
      <c r="B21" s="630">
        <v>480</v>
      </c>
      <c r="C21" s="629">
        <v>11164478.09</v>
      </c>
      <c r="D21" s="629">
        <v>10841201.51</v>
      </c>
      <c r="E21" s="629">
        <v>22005679.600000001</v>
      </c>
      <c r="G21" s="615"/>
      <c r="H21" s="78"/>
    </row>
    <row r="22" spans="1:8" ht="15" x14ac:dyDescent="0.25">
      <c r="A22" s="630">
        <v>481</v>
      </c>
      <c r="B22" s="630">
        <v>540</v>
      </c>
      <c r="C22" s="629">
        <v>27412995.73</v>
      </c>
      <c r="D22" s="629">
        <v>10368995.23</v>
      </c>
      <c r="E22" s="629">
        <v>37781990.960000001</v>
      </c>
      <c r="G22" s="615"/>
      <c r="H22" s="78"/>
    </row>
    <row r="23" spans="1:8" ht="15" x14ac:dyDescent="0.25">
      <c r="A23" s="630">
        <v>541</v>
      </c>
      <c r="B23" s="630">
        <v>600</v>
      </c>
      <c r="C23" s="629">
        <v>19002661.829999998</v>
      </c>
      <c r="D23" s="629">
        <v>11723325.32</v>
      </c>
      <c r="E23" s="629">
        <v>30725987.149999999</v>
      </c>
      <c r="G23" s="615"/>
      <c r="H23" s="78"/>
    </row>
    <row r="24" spans="1:8" ht="15" x14ac:dyDescent="0.25">
      <c r="A24" s="630">
        <v>601</v>
      </c>
      <c r="B24" s="630">
        <v>660</v>
      </c>
      <c r="C24" s="629">
        <v>29117481.969999999</v>
      </c>
      <c r="D24" s="629">
        <v>31976597.010000002</v>
      </c>
      <c r="E24" s="629">
        <v>61094078.980000004</v>
      </c>
      <c r="G24" s="615"/>
      <c r="H24" s="78"/>
    </row>
    <row r="25" spans="1:8" ht="15" x14ac:dyDescent="0.25">
      <c r="A25" s="630">
        <v>661</v>
      </c>
      <c r="B25" s="630">
        <v>720</v>
      </c>
      <c r="C25" s="629">
        <v>20226954.920000002</v>
      </c>
      <c r="D25" s="629">
        <v>11336135.24</v>
      </c>
      <c r="E25" s="629">
        <v>31563090.160000004</v>
      </c>
      <c r="G25" s="615"/>
      <c r="H25" s="78"/>
    </row>
    <row r="26" spans="1:8" ht="15" x14ac:dyDescent="0.25">
      <c r="A26" s="630">
        <v>721</v>
      </c>
      <c r="B26" s="630">
        <v>810</v>
      </c>
      <c r="C26" s="629">
        <v>30679410.5</v>
      </c>
      <c r="D26" s="629">
        <v>14055826.060000001</v>
      </c>
      <c r="E26" s="629">
        <v>44735236.560000002</v>
      </c>
      <c r="G26" s="615"/>
      <c r="H26" s="78"/>
    </row>
    <row r="27" spans="1:8" ht="15" x14ac:dyDescent="0.25">
      <c r="A27" s="630">
        <v>811</v>
      </c>
      <c r="B27" s="630">
        <v>900</v>
      </c>
      <c r="C27" s="629">
        <v>20014573.379999999</v>
      </c>
      <c r="D27" s="629">
        <v>9581351.1199999992</v>
      </c>
      <c r="E27" s="629">
        <v>29595924.5</v>
      </c>
      <c r="G27" s="615"/>
      <c r="H27" s="78"/>
    </row>
    <row r="28" spans="1:8" ht="15" x14ac:dyDescent="0.25">
      <c r="A28" s="630">
        <v>901</v>
      </c>
      <c r="B28" s="630">
        <v>990</v>
      </c>
      <c r="C28" s="629">
        <v>24376919.199999999</v>
      </c>
      <c r="D28" s="629">
        <v>16227117.279999999</v>
      </c>
      <c r="E28" s="629">
        <v>40604036.479999997</v>
      </c>
      <c r="G28" s="615"/>
      <c r="H28" s="78"/>
    </row>
    <row r="29" spans="1:8" ht="15" x14ac:dyDescent="0.25">
      <c r="A29" s="630">
        <v>991</v>
      </c>
      <c r="B29" s="630">
        <v>1080</v>
      </c>
      <c r="C29" s="629">
        <v>13349533.789999999</v>
      </c>
      <c r="D29" s="629">
        <v>11720851.77</v>
      </c>
      <c r="E29" s="629">
        <v>25070385.559999999</v>
      </c>
      <c r="G29" s="615"/>
      <c r="H29" s="78"/>
    </row>
    <row r="30" spans="1:8" ht="15" x14ac:dyDescent="0.25">
      <c r="A30" s="630">
        <v>1081</v>
      </c>
      <c r="B30" s="630">
        <v>1260</v>
      </c>
      <c r="C30" s="629">
        <v>39771854.960000001</v>
      </c>
      <c r="D30" s="629">
        <v>17850034.890000001</v>
      </c>
      <c r="E30" s="629">
        <v>57621889.850000001</v>
      </c>
      <c r="G30" s="615"/>
      <c r="H30" s="78"/>
    </row>
    <row r="31" spans="1:8" ht="15" x14ac:dyDescent="0.25">
      <c r="A31" s="630">
        <v>1261</v>
      </c>
      <c r="B31" s="630">
        <v>1440</v>
      </c>
      <c r="C31" s="629">
        <v>40840286.950000003</v>
      </c>
      <c r="D31" s="629">
        <v>26446182.5</v>
      </c>
      <c r="E31" s="629">
        <v>67286469.450000003</v>
      </c>
      <c r="G31" s="615"/>
      <c r="H31" s="78"/>
    </row>
    <row r="32" spans="1:8" ht="15" x14ac:dyDescent="0.25">
      <c r="A32" s="630">
        <v>1441</v>
      </c>
      <c r="B32" s="630">
        <v>1620</v>
      </c>
      <c r="C32" s="629">
        <v>22672203.010000002</v>
      </c>
      <c r="D32" s="629">
        <v>11069475.32</v>
      </c>
      <c r="E32" s="629">
        <v>33741678.329999998</v>
      </c>
      <c r="G32" s="615"/>
      <c r="H32" s="78"/>
    </row>
    <row r="33" spans="1:8" ht="15" x14ac:dyDescent="0.25">
      <c r="A33" s="630">
        <v>1621</v>
      </c>
      <c r="B33" s="630">
        <v>1800</v>
      </c>
      <c r="C33" s="629">
        <v>35245257.109999999</v>
      </c>
      <c r="D33" s="629">
        <v>18500903.32</v>
      </c>
      <c r="E33" s="629">
        <v>53746160.43</v>
      </c>
      <c r="G33" s="615"/>
      <c r="H33" s="78"/>
    </row>
    <row r="34" spans="1:8" ht="15" x14ac:dyDescent="0.25">
      <c r="A34" s="630">
        <v>1801</v>
      </c>
      <c r="B34" s="630">
        <v>1980</v>
      </c>
      <c r="C34" s="629">
        <v>16406702.859999999</v>
      </c>
      <c r="D34" s="629">
        <v>7649216.6699999999</v>
      </c>
      <c r="E34" s="629">
        <v>24055919.530000001</v>
      </c>
      <c r="G34" s="615"/>
      <c r="H34" s="78"/>
    </row>
    <row r="35" spans="1:8" ht="15" x14ac:dyDescent="0.25">
      <c r="A35" s="630">
        <v>1981</v>
      </c>
      <c r="B35" s="630">
        <v>2160</v>
      </c>
      <c r="C35" s="629">
        <v>22172997.010000002</v>
      </c>
      <c r="D35" s="629">
        <v>15531382.970000001</v>
      </c>
      <c r="E35" s="629">
        <v>37704379.980000004</v>
      </c>
      <c r="G35" s="615"/>
      <c r="H35" s="78"/>
    </row>
    <row r="36" spans="1:8" ht="15" x14ac:dyDescent="0.25">
      <c r="A36" s="630">
        <v>2161</v>
      </c>
      <c r="B36" s="630">
        <v>2340</v>
      </c>
      <c r="C36" s="629">
        <v>18649877.850000001</v>
      </c>
      <c r="D36" s="629">
        <v>15165137.060000001</v>
      </c>
      <c r="E36" s="629">
        <v>33815014.910000004</v>
      </c>
      <c r="G36" s="615"/>
      <c r="H36" s="78"/>
    </row>
    <row r="37" spans="1:8" ht="15" x14ac:dyDescent="0.25">
      <c r="A37" s="630">
        <v>2341</v>
      </c>
      <c r="B37" s="630">
        <v>2520</v>
      </c>
      <c r="C37" s="629">
        <v>25521310.16</v>
      </c>
      <c r="D37" s="629">
        <v>13774779.07</v>
      </c>
      <c r="E37" s="629">
        <v>39296089.230000004</v>
      </c>
      <c r="G37" s="615"/>
      <c r="H37" s="78"/>
    </row>
    <row r="38" spans="1:8" ht="15" x14ac:dyDescent="0.25">
      <c r="A38" s="630">
        <v>2521</v>
      </c>
      <c r="B38" s="630">
        <v>2700</v>
      </c>
      <c r="C38" s="629">
        <v>8952497.4199999999</v>
      </c>
      <c r="D38" s="629">
        <v>4128591.68</v>
      </c>
      <c r="E38" s="629">
        <v>13081089.1</v>
      </c>
      <c r="G38" s="615"/>
      <c r="H38" s="78"/>
    </row>
    <row r="39" spans="1:8" ht="15" x14ac:dyDescent="0.25">
      <c r="A39" s="630">
        <v>2701</v>
      </c>
      <c r="B39" s="630">
        <v>2880</v>
      </c>
      <c r="C39" s="629">
        <v>12909500.23</v>
      </c>
      <c r="D39" s="629">
        <v>10471659.130000001</v>
      </c>
      <c r="E39" s="629">
        <v>23381159.359999999</v>
      </c>
      <c r="G39" s="615"/>
      <c r="H39" s="78"/>
    </row>
    <row r="40" spans="1:8" ht="15" x14ac:dyDescent="0.25">
      <c r="A40" s="630">
        <v>2881</v>
      </c>
      <c r="B40" s="630">
        <v>3060</v>
      </c>
      <c r="C40" s="629">
        <v>18234431.59</v>
      </c>
      <c r="D40" s="629">
        <v>7391395.1200000001</v>
      </c>
      <c r="E40" s="629">
        <v>25625826.710000001</v>
      </c>
      <c r="G40" s="615"/>
      <c r="H40" s="78"/>
    </row>
    <row r="41" spans="1:8" ht="15" x14ac:dyDescent="0.25">
      <c r="A41" s="630">
        <v>3061</v>
      </c>
      <c r="B41" s="630">
        <v>3240</v>
      </c>
      <c r="C41" s="629">
        <v>11345134.449999999</v>
      </c>
      <c r="D41" s="629">
        <v>12719800.380000001</v>
      </c>
      <c r="E41" s="629">
        <v>24064934.829999998</v>
      </c>
      <c r="G41" s="615"/>
      <c r="H41" s="78"/>
    </row>
    <row r="42" spans="1:8" ht="15" x14ac:dyDescent="0.25">
      <c r="A42" s="630">
        <v>3241</v>
      </c>
      <c r="B42" s="630">
        <v>3510</v>
      </c>
      <c r="C42" s="629">
        <v>2153839.21</v>
      </c>
      <c r="D42" s="629">
        <v>1480417.78</v>
      </c>
      <c r="E42" s="629">
        <v>3634256.99</v>
      </c>
      <c r="G42" s="615"/>
      <c r="H42" s="78"/>
    </row>
    <row r="43" spans="1:8" ht="15" x14ac:dyDescent="0.25">
      <c r="A43" s="630">
        <v>3511</v>
      </c>
      <c r="B43" s="630">
        <v>3780</v>
      </c>
      <c r="C43" s="629">
        <v>2614723.63</v>
      </c>
      <c r="D43" s="629">
        <v>3695413</v>
      </c>
      <c r="E43" s="629">
        <v>6310136.6299999999</v>
      </c>
      <c r="G43" s="615"/>
      <c r="H43" s="78"/>
    </row>
    <row r="44" spans="1:8" ht="15" x14ac:dyDescent="0.25">
      <c r="A44" s="630">
        <v>3781</v>
      </c>
      <c r="B44" s="630">
        <v>4050</v>
      </c>
      <c r="C44" s="629">
        <v>7647388.8099999996</v>
      </c>
      <c r="D44" s="629">
        <v>5627646.79</v>
      </c>
      <c r="E44" s="629">
        <v>13275035.6</v>
      </c>
      <c r="G44" s="615"/>
      <c r="H44" s="78"/>
    </row>
    <row r="45" spans="1:8" x14ac:dyDescent="0.2">
      <c r="A45" s="630">
        <v>4051</v>
      </c>
      <c r="B45" s="630">
        <v>4320</v>
      </c>
      <c r="C45" s="629">
        <v>8433950.7100000009</v>
      </c>
      <c r="D45" s="629">
        <v>5275899.04</v>
      </c>
      <c r="E45" s="629">
        <v>13709849.75</v>
      </c>
      <c r="H45" s="78"/>
    </row>
    <row r="46" spans="1:8" ht="15" x14ac:dyDescent="0.25">
      <c r="A46" s="630">
        <v>4321</v>
      </c>
      <c r="B46" s="630">
        <v>4590</v>
      </c>
      <c r="C46" s="629">
        <v>6531830.5599999996</v>
      </c>
      <c r="D46" s="629">
        <v>2507521.3199999998</v>
      </c>
      <c r="E46" s="629">
        <v>9039351.879999999</v>
      </c>
      <c r="G46" s="615"/>
      <c r="H46" s="78"/>
    </row>
    <row r="47" spans="1:8" ht="15" x14ac:dyDescent="0.25">
      <c r="A47" s="630">
        <v>4591</v>
      </c>
      <c r="B47" s="630">
        <v>4860</v>
      </c>
      <c r="C47" s="629">
        <v>12445626.630000001</v>
      </c>
      <c r="D47" s="629">
        <v>8207718.4100000001</v>
      </c>
      <c r="E47" s="629">
        <v>20653345.039999999</v>
      </c>
      <c r="G47" s="615"/>
      <c r="H47" s="78"/>
    </row>
    <row r="48" spans="1:8" s="102" customFormat="1" ht="15" x14ac:dyDescent="0.25">
      <c r="A48" s="630">
        <v>4861</v>
      </c>
      <c r="B48" s="630">
        <v>5130</v>
      </c>
      <c r="C48" s="629">
        <v>302031.75</v>
      </c>
      <c r="D48" s="629">
        <v>1064035.25</v>
      </c>
      <c r="E48" s="629">
        <v>1366067</v>
      </c>
      <c r="G48" s="615"/>
      <c r="H48" s="78"/>
    </row>
    <row r="49" spans="1:8" s="111" customFormat="1" ht="15" x14ac:dyDescent="0.25">
      <c r="A49" s="630">
        <v>5131</v>
      </c>
      <c r="B49" s="630">
        <v>5400</v>
      </c>
      <c r="C49" s="629">
        <v>3211118.95</v>
      </c>
      <c r="D49" s="629"/>
      <c r="E49" s="629">
        <v>3211118.95</v>
      </c>
      <c r="G49" s="614"/>
      <c r="H49" s="78"/>
    </row>
    <row r="50" spans="1:8" x14ac:dyDescent="0.2">
      <c r="A50" s="1947" t="s">
        <v>862</v>
      </c>
      <c r="B50" s="1947"/>
      <c r="C50" s="501">
        <v>779511876.80000007</v>
      </c>
      <c r="D50" s="501">
        <v>743833065.64999998</v>
      </c>
      <c r="E50" s="501">
        <v>1523344942.45</v>
      </c>
      <c r="G50" s="78"/>
    </row>
    <row r="51" spans="1:8" x14ac:dyDescent="0.2">
      <c r="A51" s="47"/>
      <c r="B51" s="47"/>
      <c r="C51" s="47"/>
      <c r="D51" s="48"/>
      <c r="E51" s="49"/>
    </row>
    <row r="52" spans="1:8" x14ac:dyDescent="0.2">
      <c r="A52" s="47" t="s">
        <v>1075</v>
      </c>
      <c r="B52" s="47"/>
      <c r="C52" s="47"/>
      <c r="D52" s="48"/>
      <c r="E52" s="49"/>
    </row>
    <row r="53" spans="1:8" x14ac:dyDescent="0.2">
      <c r="A53" s="47" t="s">
        <v>1143</v>
      </c>
      <c r="B53" s="47"/>
      <c r="C53" s="47"/>
      <c r="D53" s="48"/>
      <c r="E53" s="49"/>
    </row>
    <row r="54" spans="1:8" x14ac:dyDescent="0.2">
      <c r="A54" s="47"/>
      <c r="B54" s="47"/>
      <c r="C54" s="47"/>
      <c r="D54" s="48"/>
      <c r="E54" s="49"/>
    </row>
    <row r="55" spans="1:8" x14ac:dyDescent="0.2">
      <c r="A55" s="47"/>
      <c r="B55" s="47"/>
      <c r="C55" s="107"/>
      <c r="D55" s="48"/>
      <c r="E55" s="49"/>
    </row>
    <row r="56" spans="1:8" x14ac:dyDescent="0.2">
      <c r="A56" s="47"/>
      <c r="B56" s="108"/>
      <c r="C56" s="109"/>
      <c r="D56" s="109"/>
      <c r="E56" s="49"/>
    </row>
    <row r="57" spans="1:8" x14ac:dyDescent="0.2">
      <c r="A57" s="104"/>
      <c r="B57" s="108"/>
      <c r="C57" s="109"/>
      <c r="D57" s="109"/>
      <c r="E57" s="106"/>
      <c r="F57" s="110"/>
      <c r="G57" s="110"/>
      <c r="H57" s="110"/>
    </row>
    <row r="58" spans="1:8" x14ac:dyDescent="0.2">
      <c r="A58" s="104"/>
      <c r="B58" s="105"/>
      <c r="C58" s="105"/>
      <c r="D58" s="109"/>
      <c r="E58" s="106"/>
      <c r="F58" s="110"/>
      <c r="G58" s="110"/>
      <c r="H58" s="110"/>
    </row>
    <row r="59" spans="1:8" x14ac:dyDescent="0.2">
      <c r="A59" s="104"/>
      <c r="B59" s="105"/>
      <c r="C59" s="105"/>
      <c r="D59" s="109"/>
      <c r="E59" s="106"/>
      <c r="F59" s="110"/>
      <c r="G59" s="110"/>
      <c r="H59" s="110"/>
    </row>
    <row r="60" spans="1:8" x14ac:dyDescent="0.2">
      <c r="A60" s="104"/>
      <c r="B60" s="105"/>
      <c r="C60" s="105"/>
      <c r="D60" s="105"/>
      <c r="E60" s="106"/>
      <c r="F60" s="110"/>
      <c r="G60" s="110"/>
      <c r="H60" s="110"/>
    </row>
    <row r="61" spans="1:8" x14ac:dyDescent="0.2">
      <c r="A61" s="104"/>
      <c r="B61" s="105"/>
      <c r="C61" s="105"/>
      <c r="D61" s="105"/>
      <c r="E61" s="106"/>
      <c r="F61" s="110"/>
      <c r="G61" s="110"/>
      <c r="H61" s="110"/>
    </row>
    <row r="62" spans="1:8" x14ac:dyDescent="0.2">
      <c r="A62" s="104"/>
      <c r="B62" s="105"/>
      <c r="C62" s="105"/>
      <c r="D62" s="105"/>
      <c r="E62" s="106"/>
      <c r="F62" s="110"/>
      <c r="G62" s="110"/>
      <c r="H62" s="110"/>
    </row>
    <row r="63" spans="1:8" x14ac:dyDescent="0.2">
      <c r="A63" s="104"/>
      <c r="B63" s="104"/>
      <c r="C63" s="104"/>
      <c r="D63" s="105"/>
      <c r="E63" s="106"/>
      <c r="F63" s="110"/>
      <c r="G63" s="110"/>
      <c r="H63" s="110"/>
    </row>
    <row r="64" spans="1:8" x14ac:dyDescent="0.2">
      <c r="A64" s="104"/>
      <c r="B64" s="104"/>
      <c r="C64" s="104"/>
      <c r="D64" s="105"/>
      <c r="E64" s="106"/>
      <c r="F64" s="110"/>
      <c r="G64" s="110"/>
      <c r="H64" s="110"/>
    </row>
    <row r="65" spans="1:5" x14ac:dyDescent="0.2">
      <c r="A65" s="104"/>
      <c r="B65" s="104"/>
      <c r="C65" s="104"/>
      <c r="D65" s="105"/>
      <c r="E65" s="106"/>
    </row>
    <row r="66" spans="1:5" x14ac:dyDescent="0.2">
      <c r="A66" s="104"/>
      <c r="B66" s="104"/>
      <c r="C66" s="104"/>
      <c r="D66" s="105"/>
      <c r="E66" s="106"/>
    </row>
    <row r="67" spans="1:5" x14ac:dyDescent="0.2">
      <c r="A67" s="104"/>
      <c r="B67" s="104"/>
      <c r="C67" s="104"/>
      <c r="D67" s="105"/>
      <c r="E67" s="106"/>
    </row>
    <row r="68" spans="1:5" x14ac:dyDescent="0.2">
      <c r="A68" s="104"/>
      <c r="B68" s="104"/>
      <c r="C68" s="104"/>
      <c r="D68" s="105"/>
      <c r="E68" s="106"/>
    </row>
    <row r="69" spans="1:5" x14ac:dyDescent="0.2">
      <c r="A69" s="104"/>
      <c r="B69" s="104"/>
      <c r="C69" s="104"/>
      <c r="D69" s="105"/>
      <c r="E69" s="106"/>
    </row>
    <row r="70" spans="1:5" x14ac:dyDescent="0.2">
      <c r="A70" s="104"/>
      <c r="B70" s="104"/>
      <c r="C70" s="104"/>
      <c r="D70" s="105"/>
      <c r="E70" s="106"/>
    </row>
    <row r="71" spans="1:5" x14ac:dyDescent="0.2">
      <c r="A71" s="104"/>
      <c r="B71" s="104"/>
      <c r="C71" s="104"/>
      <c r="D71" s="105"/>
      <c r="E71" s="106"/>
    </row>
    <row r="72" spans="1:5" x14ac:dyDescent="0.2">
      <c r="A72" s="104"/>
      <c r="B72" s="104"/>
      <c r="C72" s="104"/>
      <c r="D72" s="105"/>
      <c r="E72" s="106"/>
    </row>
    <row r="73" spans="1:5" x14ac:dyDescent="0.2">
      <c r="A73" s="104"/>
      <c r="B73" s="104"/>
      <c r="C73" s="104"/>
      <c r="D73" s="105"/>
      <c r="E73" s="106"/>
    </row>
    <row r="74" spans="1:5" x14ac:dyDescent="0.2">
      <c r="A74" s="104"/>
      <c r="B74" s="104"/>
      <c r="C74" s="104"/>
      <c r="D74" s="105"/>
      <c r="E74" s="106"/>
    </row>
    <row r="75" spans="1:5" x14ac:dyDescent="0.2">
      <c r="A75" s="104"/>
      <c r="B75" s="104"/>
      <c r="C75" s="104"/>
      <c r="D75" s="105"/>
      <c r="E75" s="106"/>
    </row>
    <row r="76" spans="1:5" x14ac:dyDescent="0.2">
      <c r="A76" s="104"/>
      <c r="B76" s="104"/>
      <c r="C76" s="104"/>
      <c r="D76" s="105"/>
      <c r="E76" s="106"/>
    </row>
    <row r="77" spans="1:5" x14ac:dyDescent="0.2">
      <c r="A77" s="104"/>
      <c r="B77" s="104"/>
      <c r="C77" s="104"/>
      <c r="D77" s="105"/>
      <c r="E77" s="106"/>
    </row>
    <row r="78" spans="1:5" x14ac:dyDescent="0.2">
      <c r="A78" s="104"/>
      <c r="B78" s="104"/>
      <c r="C78" s="104"/>
      <c r="D78" s="105"/>
      <c r="E78" s="106"/>
    </row>
    <row r="79" spans="1:5" x14ac:dyDescent="0.2">
      <c r="A79" s="104"/>
      <c r="B79" s="104"/>
      <c r="C79" s="104"/>
      <c r="D79" s="105"/>
      <c r="E79" s="106"/>
    </row>
    <row r="80" spans="1:5" x14ac:dyDescent="0.2">
      <c r="A80" s="104"/>
      <c r="B80" s="104"/>
      <c r="C80" s="104"/>
      <c r="D80" s="105"/>
      <c r="E80" s="106"/>
    </row>
    <row r="81" spans="1:5" x14ac:dyDescent="0.2">
      <c r="A81" s="104"/>
      <c r="B81" s="104"/>
      <c r="C81" s="104"/>
      <c r="D81" s="105"/>
      <c r="E81" s="106"/>
    </row>
    <row r="82" spans="1:5" x14ac:dyDescent="0.2">
      <c r="A82" s="104"/>
      <c r="B82" s="104"/>
      <c r="C82" s="104"/>
      <c r="D82" s="105"/>
      <c r="E82" s="106"/>
    </row>
    <row r="83" spans="1:5" x14ac:dyDescent="0.2">
      <c r="A83" s="104"/>
      <c r="B83" s="104"/>
      <c r="C83" s="104"/>
      <c r="D83" s="105"/>
      <c r="E83" s="106"/>
    </row>
    <row r="84" spans="1:5" x14ac:dyDescent="0.2">
      <c r="A84" s="104"/>
      <c r="B84" s="104"/>
      <c r="C84" s="104"/>
      <c r="D84" s="105"/>
      <c r="E84" s="106"/>
    </row>
    <row r="85" spans="1:5" x14ac:dyDescent="0.2">
      <c r="A85" s="104"/>
      <c r="B85" s="104"/>
      <c r="C85" s="104"/>
      <c r="D85" s="105"/>
      <c r="E85" s="106"/>
    </row>
    <row r="86" spans="1:5" x14ac:dyDescent="0.2">
      <c r="A86" s="104"/>
      <c r="B86" s="104"/>
      <c r="C86" s="104"/>
      <c r="D86" s="105"/>
      <c r="E86" s="106"/>
    </row>
    <row r="87" spans="1:5" x14ac:dyDescent="0.2">
      <c r="A87" s="104"/>
      <c r="B87" s="104"/>
      <c r="C87" s="104"/>
      <c r="D87" s="105"/>
      <c r="E87" s="106"/>
    </row>
    <row r="88" spans="1:5" x14ac:dyDescent="0.2">
      <c r="A88" s="104"/>
      <c r="B88" s="104"/>
      <c r="C88" s="104"/>
      <c r="D88" s="105"/>
      <c r="E88" s="106"/>
    </row>
    <row r="89" spans="1:5" x14ac:dyDescent="0.2">
      <c r="A89" s="104"/>
      <c r="B89" s="104"/>
      <c r="C89" s="104"/>
      <c r="D89" s="105"/>
      <c r="E89" s="106"/>
    </row>
    <row r="90" spans="1:5" x14ac:dyDescent="0.2">
      <c r="A90" s="104"/>
      <c r="B90" s="104"/>
      <c r="C90" s="104"/>
      <c r="D90" s="105"/>
      <c r="E90" s="106"/>
    </row>
    <row r="91" spans="1:5" x14ac:dyDescent="0.2">
      <c r="A91" s="104"/>
      <c r="B91" s="104"/>
      <c r="C91" s="104"/>
      <c r="D91" s="105"/>
      <c r="E91" s="106"/>
    </row>
    <row r="92" spans="1:5" x14ac:dyDescent="0.2">
      <c r="A92" s="104"/>
      <c r="B92" s="104"/>
      <c r="C92" s="104"/>
      <c r="D92" s="105"/>
      <c r="E92" s="106"/>
    </row>
    <row r="93" spans="1:5" x14ac:dyDescent="0.2">
      <c r="A93" s="104"/>
      <c r="B93" s="104"/>
      <c r="C93" s="104"/>
      <c r="D93" s="105"/>
      <c r="E93" s="106"/>
    </row>
    <row r="94" spans="1:5" x14ac:dyDescent="0.2">
      <c r="A94" s="104"/>
      <c r="B94" s="104"/>
      <c r="C94" s="104"/>
      <c r="D94" s="105"/>
      <c r="E94" s="106"/>
    </row>
    <row r="95" spans="1:5" x14ac:dyDescent="0.2">
      <c r="A95" s="104"/>
      <c r="B95" s="104"/>
      <c r="C95" s="104"/>
      <c r="D95" s="105"/>
      <c r="E95" s="106"/>
    </row>
    <row r="96" spans="1:5" x14ac:dyDescent="0.2">
      <c r="A96" s="104"/>
      <c r="B96" s="104"/>
      <c r="C96" s="104"/>
      <c r="D96" s="105"/>
      <c r="E96" s="106"/>
    </row>
    <row r="97" spans="1:5" x14ac:dyDescent="0.2">
      <c r="A97" s="104"/>
      <c r="B97" s="104"/>
      <c r="C97" s="104"/>
      <c r="D97" s="105"/>
      <c r="E97" s="106"/>
    </row>
    <row r="98" spans="1:5" x14ac:dyDescent="0.2">
      <c r="A98" s="47"/>
      <c r="B98" s="47"/>
      <c r="C98" s="47"/>
      <c r="D98" s="48"/>
      <c r="E98" s="49"/>
    </row>
    <row r="99" spans="1:5" x14ac:dyDescent="0.2">
      <c r="A99" s="47"/>
      <c r="B99" s="47"/>
      <c r="C99" s="47"/>
      <c r="D99" s="48"/>
      <c r="E99" s="49"/>
    </row>
    <row r="100" spans="1:5" x14ac:dyDescent="0.2">
      <c r="A100" s="114"/>
      <c r="B100" s="114"/>
      <c r="C100" s="114"/>
      <c r="D100" s="114"/>
      <c r="E100" s="114"/>
    </row>
    <row r="101" spans="1:5" x14ac:dyDescent="0.2">
      <c r="A101" s="114"/>
      <c r="B101" s="114"/>
      <c r="C101" s="114"/>
      <c r="D101" s="114"/>
      <c r="E101" s="114"/>
    </row>
    <row r="102" spans="1:5" x14ac:dyDescent="0.2">
      <c r="A102" s="114"/>
      <c r="B102" s="114"/>
      <c r="C102" s="114"/>
      <c r="D102" s="114"/>
      <c r="E102" s="114"/>
    </row>
    <row r="103" spans="1:5" x14ac:dyDescent="0.2">
      <c r="A103" s="114"/>
      <c r="B103" s="114"/>
      <c r="C103" s="114"/>
      <c r="D103" s="114"/>
      <c r="E103" s="114"/>
    </row>
    <row r="104" spans="1:5" x14ac:dyDescent="0.2">
      <c r="A104" s="114"/>
      <c r="B104" s="114"/>
      <c r="C104" s="114"/>
      <c r="D104" s="114"/>
      <c r="E104" s="114"/>
    </row>
    <row r="105" spans="1:5" x14ac:dyDescent="0.2">
      <c r="A105" s="114"/>
      <c r="B105" s="114"/>
      <c r="C105" s="114"/>
      <c r="D105" s="114"/>
      <c r="E105" s="114"/>
    </row>
    <row r="106" spans="1:5" x14ac:dyDescent="0.2">
      <c r="A106" s="50"/>
      <c r="B106" s="50"/>
      <c r="C106" s="50"/>
    </row>
  </sheetData>
  <mergeCells count="9">
    <mergeCell ref="A50:B50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topLeftCell="B1" zoomScale="90" zoomScaleNormal="90" workbookViewId="0">
      <selection activeCell="D84" sqref="D84"/>
    </sheetView>
  </sheetViews>
  <sheetFormatPr baseColWidth="10" defaultColWidth="9.140625" defaultRowHeight="15" x14ac:dyDescent="0.25"/>
  <cols>
    <col min="1" max="1" width="6.7109375" style="1423" hidden="1" customWidth="1"/>
    <col min="2" max="2" width="56.140625" style="1423" customWidth="1"/>
    <col min="3" max="3" width="16.7109375" style="1423" bestFit="1" customWidth="1"/>
    <col min="4" max="4" width="17.42578125" style="1423" bestFit="1" customWidth="1"/>
    <col min="5" max="5" width="18" style="1423" bestFit="1" customWidth="1"/>
    <col min="6" max="8" width="16.7109375" style="1423" bestFit="1" customWidth="1"/>
    <col min="9" max="9" width="15.28515625" style="1423" bestFit="1" customWidth="1"/>
    <col min="10" max="11" width="16.7109375" style="1423" bestFit="1" customWidth="1"/>
    <col min="12" max="14" width="16" style="1423" customWidth="1"/>
    <col min="15" max="15" width="18.140625" style="1423" bestFit="1" customWidth="1"/>
    <col min="16" max="16" width="15.28515625" style="1423" bestFit="1" customWidth="1"/>
    <col min="17" max="17" width="11.5703125" style="1423" bestFit="1" customWidth="1"/>
    <col min="18" max="16384" width="9.140625" style="1423"/>
  </cols>
  <sheetData>
    <row r="1" spans="1:17" ht="18" customHeight="1" x14ac:dyDescent="0.3">
      <c r="A1" s="1951" t="s">
        <v>469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</row>
    <row r="2" spans="1:17" ht="18" customHeight="1" x14ac:dyDescent="0.3">
      <c r="A2" s="1951" t="s">
        <v>537</v>
      </c>
      <c r="B2" s="1951"/>
      <c r="C2" s="1951"/>
      <c r="D2" s="1951"/>
      <c r="E2" s="1951"/>
      <c r="F2" s="1951"/>
      <c r="G2" s="1951"/>
      <c r="H2" s="1951"/>
      <c r="I2" s="1951"/>
      <c r="J2" s="1951"/>
      <c r="K2" s="1951"/>
      <c r="L2" s="1951"/>
      <c r="M2" s="1951"/>
      <c r="N2" s="1951"/>
      <c r="O2" s="1951"/>
    </row>
    <row r="3" spans="1:17" ht="18.75" x14ac:dyDescent="0.25">
      <c r="A3" s="1952" t="s">
        <v>1764</v>
      </c>
      <c r="B3" s="1952"/>
      <c r="C3" s="1952"/>
      <c r="D3" s="1952"/>
      <c r="E3" s="1952"/>
      <c r="F3" s="1952"/>
      <c r="G3" s="1952"/>
      <c r="H3" s="1952"/>
      <c r="I3" s="1952"/>
      <c r="J3" s="1952"/>
      <c r="K3" s="1952"/>
      <c r="L3" s="1952"/>
      <c r="M3" s="1952"/>
      <c r="N3" s="1952"/>
      <c r="O3" s="1952"/>
    </row>
    <row r="4" spans="1:17" ht="18.75" x14ac:dyDescent="0.3">
      <c r="A4" s="1951" t="s">
        <v>806</v>
      </c>
      <c r="B4" s="1951"/>
      <c r="C4" s="1951"/>
      <c r="D4" s="1951"/>
      <c r="E4" s="1951"/>
      <c r="F4" s="1951"/>
      <c r="G4" s="1951"/>
      <c r="H4" s="1951"/>
      <c r="I4" s="1951"/>
      <c r="J4" s="1951"/>
      <c r="K4" s="1951"/>
      <c r="L4" s="1951"/>
      <c r="M4" s="1951"/>
      <c r="N4" s="1951"/>
      <c r="O4" s="1951"/>
    </row>
    <row r="5" spans="1:17" ht="1.5" customHeight="1" x14ac:dyDescent="0.25">
      <c r="A5" s="1433"/>
      <c r="B5" s="1433"/>
      <c r="C5" s="1424"/>
      <c r="D5" s="1424"/>
      <c r="E5" s="1424"/>
      <c r="F5" s="1424"/>
      <c r="G5" s="1424"/>
      <c r="H5" s="1424"/>
      <c r="I5" s="1424"/>
      <c r="J5" s="1424"/>
      <c r="K5" s="1424"/>
      <c r="L5" s="1424"/>
      <c r="M5" s="1424"/>
      <c r="N5" s="1424"/>
      <c r="O5" s="1425"/>
    </row>
    <row r="6" spans="1:17" ht="22.5" customHeight="1" x14ac:dyDescent="0.25">
      <c r="A6" s="1426"/>
      <c r="B6" s="1434"/>
      <c r="C6" s="1435" t="s">
        <v>65</v>
      </c>
      <c r="D6" s="1435" t="s">
        <v>66</v>
      </c>
      <c r="E6" s="1435" t="s">
        <v>67</v>
      </c>
      <c r="F6" s="1435" t="s">
        <v>68</v>
      </c>
      <c r="G6" s="1435" t="s">
        <v>69</v>
      </c>
      <c r="H6" s="1435" t="s">
        <v>70</v>
      </c>
      <c r="I6" s="1435" t="s">
        <v>71</v>
      </c>
      <c r="J6" s="1435" t="s">
        <v>86</v>
      </c>
      <c r="K6" s="1435" t="s">
        <v>72</v>
      </c>
      <c r="L6" s="1435" t="s">
        <v>712</v>
      </c>
      <c r="M6" s="1435" t="s">
        <v>956</v>
      </c>
      <c r="N6" s="1435" t="s">
        <v>1284</v>
      </c>
      <c r="O6" s="1436" t="s">
        <v>371</v>
      </c>
    </row>
    <row r="7" spans="1:17" ht="6" customHeight="1" x14ac:dyDescent="0.25">
      <c r="A7" s="1427"/>
      <c r="B7" s="1437"/>
      <c r="C7" s="1438"/>
      <c r="D7" s="1438"/>
      <c r="E7" s="1438"/>
      <c r="F7" s="1438"/>
      <c r="G7" s="1438"/>
      <c r="H7" s="1438"/>
      <c r="I7" s="1438"/>
      <c r="J7" s="1438"/>
      <c r="K7" s="1438"/>
      <c r="L7" s="1438"/>
      <c r="M7" s="1438"/>
      <c r="N7" s="1438" t="s">
        <v>1285</v>
      </c>
      <c r="O7" s="857"/>
    </row>
    <row r="8" spans="1:17" x14ac:dyDescent="0.25">
      <c r="A8" s="1439"/>
      <c r="B8" s="1440" t="s">
        <v>303</v>
      </c>
      <c r="C8" s="1441"/>
      <c r="D8" s="1441"/>
      <c r="E8" s="1441"/>
      <c r="F8" s="1441"/>
      <c r="G8" s="1441"/>
      <c r="H8" s="1441"/>
      <c r="I8" s="1441"/>
      <c r="J8" s="1441"/>
      <c r="K8" s="1441"/>
      <c r="L8" s="1441"/>
      <c r="M8" s="1441"/>
      <c r="N8" s="1441"/>
      <c r="O8" s="1441"/>
    </row>
    <row r="9" spans="1:17" x14ac:dyDescent="0.25">
      <c r="A9" s="1442">
        <v>1010000</v>
      </c>
      <c r="B9" s="1442" t="s">
        <v>422</v>
      </c>
      <c r="C9" s="1443">
        <v>19613.909</v>
      </c>
      <c r="D9" s="1443">
        <v>41116.055</v>
      </c>
      <c r="E9" s="1443">
        <v>22202.399000000001</v>
      </c>
      <c r="F9" s="1443">
        <v>3675.9470000000001</v>
      </c>
      <c r="G9" s="1443">
        <v>39095.167999999998</v>
      </c>
      <c r="H9" s="1443">
        <v>7597.9250000000002</v>
      </c>
      <c r="I9" s="1443">
        <v>1646.5119999999999</v>
      </c>
      <c r="J9" s="1443">
        <v>12757.65</v>
      </c>
      <c r="K9" s="1443">
        <v>13813.976000000001</v>
      </c>
      <c r="L9" s="1443">
        <v>1233.2560000000001</v>
      </c>
      <c r="M9" s="1443">
        <v>4286.7839999999997</v>
      </c>
      <c r="N9" s="1444">
        <v>866.40499999999997</v>
      </c>
      <c r="O9" s="707">
        <v>167905.98599999995</v>
      </c>
      <c r="P9" s="1428"/>
      <c r="Q9" s="1445"/>
    </row>
    <row r="10" spans="1:17" ht="27" customHeight="1" x14ac:dyDescent="0.25">
      <c r="A10" s="1442">
        <v>1020000</v>
      </c>
      <c r="B10" s="1442" t="s">
        <v>1111</v>
      </c>
      <c r="C10" s="1443">
        <v>29327.916000000001</v>
      </c>
      <c r="D10" s="1443">
        <v>12550.474</v>
      </c>
      <c r="E10" s="1443">
        <v>1720.6369999999999</v>
      </c>
      <c r="F10" s="1443">
        <v>12223.745000000001</v>
      </c>
      <c r="G10" s="1443">
        <v>16110.062</v>
      </c>
      <c r="H10" s="1443">
        <v>4857.1790000000001</v>
      </c>
      <c r="I10" s="1443">
        <v>555.30700000000002</v>
      </c>
      <c r="J10" s="1443">
        <v>1186.6410000000001</v>
      </c>
      <c r="K10" s="1443">
        <v>27317.684000000001</v>
      </c>
      <c r="L10" s="1443">
        <v>46.591999999999999</v>
      </c>
      <c r="M10" s="1443">
        <v>11675.145</v>
      </c>
      <c r="N10" s="1444">
        <v>268.78800000000001</v>
      </c>
      <c r="O10" s="707">
        <v>117840.17000000003</v>
      </c>
      <c r="P10" s="1428"/>
      <c r="Q10" s="1445"/>
    </row>
    <row r="11" spans="1:17" ht="18.75" customHeight="1" x14ac:dyDescent="0.25">
      <c r="A11" s="1442">
        <v>1030000</v>
      </c>
      <c r="B11" s="1442" t="s">
        <v>1112</v>
      </c>
      <c r="C11" s="1443">
        <v>83933.172000000006</v>
      </c>
      <c r="D11" s="1443">
        <v>186645.52299999999</v>
      </c>
      <c r="E11" s="1443">
        <v>80400.201000000001</v>
      </c>
      <c r="F11" s="1443">
        <v>22795.251</v>
      </c>
      <c r="G11" s="1443">
        <v>130538.341</v>
      </c>
      <c r="H11" s="1443">
        <v>33935.741999999998</v>
      </c>
      <c r="I11" s="1443">
        <v>3418.87</v>
      </c>
      <c r="J11" s="1443">
        <v>0</v>
      </c>
      <c r="K11" s="1443">
        <v>133182.63500000001</v>
      </c>
      <c r="L11" s="1443">
        <v>21044.272000000001</v>
      </c>
      <c r="M11" s="1443">
        <v>9010.8420000000006</v>
      </c>
      <c r="N11" s="1444">
        <v>3228.7750000000001</v>
      </c>
      <c r="O11" s="707">
        <v>708133.62399999995</v>
      </c>
      <c r="P11" s="1428"/>
      <c r="Q11" s="1445"/>
    </row>
    <row r="12" spans="1:17" ht="25.5" customHeight="1" x14ac:dyDescent="0.25">
      <c r="A12" s="1442">
        <v>1040000</v>
      </c>
      <c r="B12" s="1442" t="s">
        <v>1113</v>
      </c>
      <c r="C12" s="1443">
        <v>102.905</v>
      </c>
      <c r="D12" s="1443">
        <v>70558.633000000002</v>
      </c>
      <c r="E12" s="1443">
        <v>2170.752</v>
      </c>
      <c r="F12" s="1443">
        <v>0</v>
      </c>
      <c r="G12" s="1443">
        <v>147.30699999999999</v>
      </c>
      <c r="H12" s="1443">
        <v>3577.3040000000001</v>
      </c>
      <c r="I12" s="1443">
        <v>1347.4880000000001</v>
      </c>
      <c r="J12" s="1443">
        <v>2060.0219999999999</v>
      </c>
      <c r="K12" s="1443">
        <v>27581.125</v>
      </c>
      <c r="L12" s="1443">
        <v>0</v>
      </c>
      <c r="M12" s="1443">
        <v>0</v>
      </c>
      <c r="N12" s="1444">
        <v>0</v>
      </c>
      <c r="O12" s="707">
        <v>107545.53599999999</v>
      </c>
      <c r="P12" s="1428"/>
      <c r="Q12" s="1445"/>
    </row>
    <row r="13" spans="1:17" x14ac:dyDescent="0.25">
      <c r="A13" s="1442">
        <v>1080000</v>
      </c>
      <c r="B13" s="1442" t="s">
        <v>1114</v>
      </c>
      <c r="C13" s="1443">
        <v>2696.317</v>
      </c>
      <c r="D13" s="1443">
        <v>34.356999999999999</v>
      </c>
      <c r="E13" s="1443">
        <v>254.309</v>
      </c>
      <c r="F13" s="1443">
        <v>80.616</v>
      </c>
      <c r="G13" s="1443">
        <v>545.80200000000002</v>
      </c>
      <c r="H13" s="1443">
        <v>821.94600000000003</v>
      </c>
      <c r="I13" s="1443">
        <v>372.87700000000001</v>
      </c>
      <c r="J13" s="1443">
        <v>49.554000000000002</v>
      </c>
      <c r="K13" s="1443">
        <v>271.19799999999998</v>
      </c>
      <c r="L13" s="1443">
        <v>5360.0770000000002</v>
      </c>
      <c r="M13" s="1443">
        <v>65.338999999999999</v>
      </c>
      <c r="N13" s="1444">
        <v>3343.4430000000002</v>
      </c>
      <c r="O13" s="707">
        <v>13895.835000000003</v>
      </c>
      <c r="P13" s="1428"/>
      <c r="Q13" s="1445"/>
    </row>
    <row r="14" spans="1:17" x14ac:dyDescent="0.25">
      <c r="A14" s="1442">
        <v>1090000</v>
      </c>
      <c r="B14" s="1442" t="s">
        <v>427</v>
      </c>
      <c r="C14" s="1443">
        <v>0</v>
      </c>
      <c r="D14" s="1443">
        <v>0</v>
      </c>
      <c r="E14" s="1443">
        <v>146.19499999999999</v>
      </c>
      <c r="F14" s="1443">
        <v>0</v>
      </c>
      <c r="G14" s="1443">
        <v>0</v>
      </c>
      <c r="H14" s="1443">
        <v>183.785</v>
      </c>
      <c r="I14" s="1443">
        <v>0</v>
      </c>
      <c r="J14" s="1443">
        <v>0</v>
      </c>
      <c r="K14" s="1443">
        <v>495.73</v>
      </c>
      <c r="L14" s="1443">
        <v>111.899</v>
      </c>
      <c r="M14" s="1443">
        <v>0</v>
      </c>
      <c r="N14" s="1444">
        <v>0</v>
      </c>
      <c r="O14" s="707">
        <v>937.60900000000004</v>
      </c>
      <c r="P14" s="1428"/>
      <c r="Q14" s="1445"/>
    </row>
    <row r="15" spans="1:17" x14ac:dyDescent="0.25">
      <c r="A15" s="1442">
        <v>1100000</v>
      </c>
      <c r="B15" s="1442" t="s">
        <v>428</v>
      </c>
      <c r="C15" s="1443">
        <v>207.24600000000001</v>
      </c>
      <c r="D15" s="1443">
        <v>85.992999999999995</v>
      </c>
      <c r="E15" s="1443">
        <v>115.392</v>
      </c>
      <c r="F15" s="1443">
        <v>63.381999999999998</v>
      </c>
      <c r="G15" s="1443">
        <v>0</v>
      </c>
      <c r="H15" s="1443">
        <v>162.46899999999999</v>
      </c>
      <c r="I15" s="1443">
        <v>75.14</v>
      </c>
      <c r="J15" s="1443">
        <v>22.224</v>
      </c>
      <c r="K15" s="1443">
        <v>78.212000000000003</v>
      </c>
      <c r="L15" s="1443">
        <v>30.478000000000002</v>
      </c>
      <c r="M15" s="1443">
        <v>70.051000000000002</v>
      </c>
      <c r="N15" s="1444">
        <v>37.027999999999999</v>
      </c>
      <c r="O15" s="707">
        <v>947.61500000000001</v>
      </c>
      <c r="P15" s="1428"/>
      <c r="Q15" s="1445"/>
    </row>
    <row r="16" spans="1:17" x14ac:dyDescent="0.25">
      <c r="A16" s="1442">
        <v>1110000</v>
      </c>
      <c r="B16" s="1442" t="s">
        <v>429</v>
      </c>
      <c r="C16" s="1443">
        <v>0</v>
      </c>
      <c r="D16" s="1443">
        <v>0</v>
      </c>
      <c r="E16" s="1443">
        <v>0</v>
      </c>
      <c r="F16" s="1443">
        <v>1059.9659999999999</v>
      </c>
      <c r="G16" s="1443">
        <v>450.12</v>
      </c>
      <c r="H16" s="1443">
        <v>345.21800000000002</v>
      </c>
      <c r="I16" s="1443">
        <v>350</v>
      </c>
      <c r="J16" s="1443">
        <v>500.88799999999998</v>
      </c>
      <c r="K16" s="1443">
        <v>500</v>
      </c>
      <c r="L16" s="1443">
        <v>343</v>
      </c>
      <c r="M16" s="1443">
        <v>0</v>
      </c>
      <c r="N16" s="1444">
        <v>362.59699999999998</v>
      </c>
      <c r="O16" s="707">
        <v>3911.7889999999998</v>
      </c>
      <c r="P16" s="1428"/>
      <c r="Q16" s="1445"/>
    </row>
    <row r="17" spans="1:17" x14ac:dyDescent="0.25">
      <c r="A17" s="1442">
        <v>1200000</v>
      </c>
      <c r="B17" s="1442" t="s">
        <v>546</v>
      </c>
      <c r="C17" s="1443">
        <v>142.774</v>
      </c>
      <c r="D17" s="1443">
        <v>2223.3200000000002</v>
      </c>
      <c r="E17" s="1443">
        <v>17</v>
      </c>
      <c r="F17" s="1443">
        <v>21.068000000000001</v>
      </c>
      <c r="G17" s="1443">
        <v>2758.5830000000001</v>
      </c>
      <c r="H17" s="1443">
        <v>12179.63</v>
      </c>
      <c r="I17" s="1443">
        <v>4305.7939999999999</v>
      </c>
      <c r="J17" s="1443">
        <v>17</v>
      </c>
      <c r="K17" s="1443">
        <v>25.956</v>
      </c>
      <c r="L17" s="1443">
        <v>76.328999999999994</v>
      </c>
      <c r="M17" s="1443">
        <v>69.352999999999994</v>
      </c>
      <c r="N17" s="1444">
        <v>145</v>
      </c>
      <c r="O17" s="707">
        <v>21981.807000000001</v>
      </c>
      <c r="P17" s="1428"/>
      <c r="Q17" s="1445"/>
    </row>
    <row r="18" spans="1:17" x14ac:dyDescent="0.25">
      <c r="A18" s="1442">
        <v>1250000</v>
      </c>
      <c r="B18" s="1442" t="s">
        <v>547</v>
      </c>
      <c r="C18" s="1443">
        <v>0</v>
      </c>
      <c r="D18" s="1443">
        <v>0</v>
      </c>
      <c r="E18" s="1443">
        <v>22.058</v>
      </c>
      <c r="F18" s="1443">
        <v>28.35</v>
      </c>
      <c r="G18" s="1443">
        <v>0</v>
      </c>
      <c r="H18" s="1443">
        <v>240.1</v>
      </c>
      <c r="I18" s="1443">
        <v>0</v>
      </c>
      <c r="J18" s="1443">
        <v>700</v>
      </c>
      <c r="K18" s="1443">
        <v>58.249000000000002</v>
      </c>
      <c r="L18" s="1443">
        <v>0</v>
      </c>
      <c r="M18" s="1443">
        <v>0</v>
      </c>
      <c r="N18" s="1444">
        <v>0</v>
      </c>
      <c r="O18" s="707">
        <v>1048.7570000000001</v>
      </c>
      <c r="P18" s="1428"/>
      <c r="Q18" s="1445"/>
    </row>
    <row r="19" spans="1:17" x14ac:dyDescent="0.25">
      <c r="A19" s="1442">
        <v>1260000</v>
      </c>
      <c r="B19" s="1442" t="s">
        <v>432</v>
      </c>
      <c r="C19" s="1443">
        <v>2998.5880000000002</v>
      </c>
      <c r="D19" s="1443">
        <v>194.11</v>
      </c>
      <c r="E19" s="1443">
        <v>106.13</v>
      </c>
      <c r="F19" s="1443">
        <v>83.350999999999999</v>
      </c>
      <c r="G19" s="1443">
        <v>175.55</v>
      </c>
      <c r="H19" s="1443">
        <v>4798.43</v>
      </c>
      <c r="I19" s="1443">
        <v>2003.0329999999999</v>
      </c>
      <c r="J19" s="1443">
        <v>5959.366</v>
      </c>
      <c r="K19" s="1443">
        <v>865.93799999999999</v>
      </c>
      <c r="L19" s="1443">
        <v>166.185</v>
      </c>
      <c r="M19" s="1443">
        <v>419.44</v>
      </c>
      <c r="N19" s="1444">
        <v>140.935</v>
      </c>
      <c r="O19" s="707">
        <v>17911.056</v>
      </c>
      <c r="P19" s="1428"/>
      <c r="Q19" s="1445"/>
    </row>
    <row r="20" spans="1:17" x14ac:dyDescent="0.25">
      <c r="A20" s="1442">
        <v>1270000</v>
      </c>
      <c r="B20" s="1442" t="s">
        <v>433</v>
      </c>
      <c r="C20" s="1443">
        <v>104.76600000000001</v>
      </c>
      <c r="D20" s="1443">
        <v>148.87899999999999</v>
      </c>
      <c r="E20" s="1443">
        <v>180.988</v>
      </c>
      <c r="F20" s="1443">
        <v>1177.3499999999999</v>
      </c>
      <c r="G20" s="1443">
        <v>105.613</v>
      </c>
      <c r="H20" s="1443">
        <v>458.69</v>
      </c>
      <c r="I20" s="1443">
        <v>68.599999999999994</v>
      </c>
      <c r="J20" s="1443">
        <v>31.366</v>
      </c>
      <c r="K20" s="1443">
        <v>255.59299999999999</v>
      </c>
      <c r="L20" s="1443">
        <v>90.978999999999999</v>
      </c>
      <c r="M20" s="1443">
        <v>216.94499999999999</v>
      </c>
      <c r="N20" s="1444">
        <v>352.31400000000002</v>
      </c>
      <c r="O20" s="707">
        <v>3192.0829999999996</v>
      </c>
      <c r="P20" s="1428"/>
      <c r="Q20" s="1445"/>
    </row>
    <row r="21" spans="1:17" x14ac:dyDescent="0.25">
      <c r="A21" s="1442">
        <v>1300000</v>
      </c>
      <c r="B21" s="1442" t="s">
        <v>434</v>
      </c>
      <c r="C21" s="1443">
        <v>1.5</v>
      </c>
      <c r="D21" s="1443">
        <v>26.574000000000002</v>
      </c>
      <c r="E21" s="1443">
        <v>2.34</v>
      </c>
      <c r="F21" s="1443">
        <v>19.675999999999998</v>
      </c>
      <c r="G21" s="1443">
        <v>18.440000000000001</v>
      </c>
      <c r="H21" s="1443">
        <v>351.56700000000001</v>
      </c>
      <c r="I21" s="1443">
        <v>443.976</v>
      </c>
      <c r="J21" s="1443">
        <v>0</v>
      </c>
      <c r="K21" s="1443">
        <v>13.816000000000001</v>
      </c>
      <c r="L21" s="1443">
        <v>33.972999999999999</v>
      </c>
      <c r="M21" s="1443">
        <v>25.218</v>
      </c>
      <c r="N21" s="1444">
        <v>0</v>
      </c>
      <c r="O21" s="707">
        <v>937.07999999999993</v>
      </c>
      <c r="P21" s="1428"/>
      <c r="Q21" s="1445"/>
    </row>
    <row r="22" spans="1:17" x14ac:dyDescent="0.25">
      <c r="A22" s="1439"/>
      <c r="B22" s="1440" t="s">
        <v>435</v>
      </c>
      <c r="C22" s="1446">
        <v>139129.09300000002</v>
      </c>
      <c r="D22" s="1446">
        <v>313583.91800000006</v>
      </c>
      <c r="E22" s="1446">
        <v>107338.401</v>
      </c>
      <c r="F22" s="1446">
        <v>41228.701999999997</v>
      </c>
      <c r="G22" s="1446">
        <v>189944.986</v>
      </c>
      <c r="H22" s="1446">
        <v>69509.985000000001</v>
      </c>
      <c r="I22" s="1446">
        <v>14587.597000000002</v>
      </c>
      <c r="J22" s="1446">
        <v>23284.711000000003</v>
      </c>
      <c r="K22" s="1446">
        <v>204460.11200000002</v>
      </c>
      <c r="L22" s="1446">
        <v>28537.040000000008</v>
      </c>
      <c r="M22" s="1446">
        <v>25839.116999999998</v>
      </c>
      <c r="N22" s="1446">
        <v>8745.2849999999999</v>
      </c>
      <c r="O22" s="1446">
        <v>1166188.9470000002</v>
      </c>
      <c r="P22" s="1428"/>
      <c r="Q22" s="1445"/>
    </row>
    <row r="23" spans="1:17" x14ac:dyDescent="0.25">
      <c r="A23" s="1442">
        <v>6000000</v>
      </c>
      <c r="B23" s="1442" t="s">
        <v>352</v>
      </c>
      <c r="C23" s="1443">
        <v>2576208.327</v>
      </c>
      <c r="D23" s="1443">
        <v>804766.22199999995</v>
      </c>
      <c r="E23" s="1443">
        <v>6252506.9450000003</v>
      </c>
      <c r="F23" s="1443">
        <v>3749115.8130000001</v>
      </c>
      <c r="G23" s="1443">
        <v>4422528.4749999996</v>
      </c>
      <c r="H23" s="1443">
        <v>3951313.4849999999</v>
      </c>
      <c r="I23" s="1443">
        <v>2722394.1090000002</v>
      </c>
      <c r="J23" s="1443">
        <v>2254422.3050000002</v>
      </c>
      <c r="K23" s="1443">
        <v>3442625.2209999999</v>
      </c>
      <c r="L23" s="1443">
        <v>1871604.65</v>
      </c>
      <c r="M23" s="1443">
        <v>1113543.8330000001</v>
      </c>
      <c r="N23" s="1444">
        <v>439890.21799999999</v>
      </c>
      <c r="O23" s="1444">
        <v>33600919.603</v>
      </c>
      <c r="P23" s="1428"/>
      <c r="Q23" s="1445"/>
    </row>
    <row r="24" spans="1:17" x14ac:dyDescent="0.25">
      <c r="A24" s="1442">
        <v>8000000</v>
      </c>
      <c r="B24" s="1442" t="s">
        <v>470</v>
      </c>
      <c r="C24" s="1443">
        <v>134584.81400000001</v>
      </c>
      <c r="D24" s="1443">
        <v>3121.3310000000001</v>
      </c>
      <c r="E24" s="1443">
        <v>1377.481</v>
      </c>
      <c r="F24" s="1443">
        <v>27.876999999999999</v>
      </c>
      <c r="G24" s="1443">
        <v>498.291</v>
      </c>
      <c r="H24" s="1443">
        <v>19661.344000000001</v>
      </c>
      <c r="I24" s="1443">
        <v>1893.35</v>
      </c>
      <c r="J24" s="1443">
        <v>502.43400000000003</v>
      </c>
      <c r="K24" s="1443">
        <v>59461.620999999999</v>
      </c>
      <c r="L24" s="1443">
        <v>5000.009</v>
      </c>
      <c r="M24" s="1443">
        <v>4343</v>
      </c>
      <c r="N24" s="1444">
        <v>358.55</v>
      </c>
      <c r="O24" s="1444">
        <v>230830.10200000004</v>
      </c>
      <c r="P24" s="1428"/>
      <c r="Q24" s="1445"/>
    </row>
    <row r="25" spans="1:17" x14ac:dyDescent="0.25">
      <c r="A25" s="1439"/>
      <c r="B25" s="1440" t="s">
        <v>321</v>
      </c>
      <c r="C25" s="1447"/>
      <c r="D25" s="1447"/>
      <c r="E25" s="1447"/>
      <c r="F25" s="1447"/>
      <c r="G25" s="1447"/>
      <c r="H25" s="1447"/>
      <c r="I25" s="1447"/>
      <c r="J25" s="1447"/>
      <c r="K25" s="1447"/>
      <c r="L25" s="1447"/>
      <c r="M25" s="1447"/>
      <c r="N25" s="1447"/>
      <c r="O25" s="1447">
        <v>0</v>
      </c>
      <c r="P25" s="1428"/>
      <c r="Q25" s="1445"/>
    </row>
    <row r="26" spans="1:17" s="1429" customFormat="1" ht="30" x14ac:dyDescent="0.25">
      <c r="A26" s="1442">
        <v>2020000</v>
      </c>
      <c r="B26" s="1448" t="s">
        <v>439</v>
      </c>
      <c r="C26" s="1443">
        <v>92792.596999999994</v>
      </c>
      <c r="D26" s="1443">
        <v>240240.11900000001</v>
      </c>
      <c r="E26" s="1443">
        <v>80611.411999999997</v>
      </c>
      <c r="F26" s="1443">
        <v>22858.822</v>
      </c>
      <c r="G26" s="1443">
        <v>148054.50599999999</v>
      </c>
      <c r="H26" s="1443">
        <v>41075.074000000001</v>
      </c>
      <c r="I26" s="1443">
        <v>3419.9879999999998</v>
      </c>
      <c r="J26" s="1443">
        <v>0</v>
      </c>
      <c r="K26" s="1443">
        <v>112119.321</v>
      </c>
      <c r="L26" s="1443">
        <v>16048.574000000001</v>
      </c>
      <c r="M26" s="1443">
        <v>9036.1309999999994</v>
      </c>
      <c r="N26" s="1443">
        <v>0</v>
      </c>
      <c r="O26" s="1449">
        <v>766256.54400000011</v>
      </c>
      <c r="P26" s="1428"/>
      <c r="Q26" s="1445"/>
    </row>
    <row r="27" spans="1:17" s="1429" customFormat="1" ht="30" x14ac:dyDescent="0.25">
      <c r="A27" s="1442">
        <v>2030000</v>
      </c>
      <c r="B27" s="1448" t="s">
        <v>1368</v>
      </c>
      <c r="C27" s="1443">
        <v>2461.1529999999998</v>
      </c>
      <c r="D27" s="1443">
        <v>0</v>
      </c>
      <c r="E27" s="1443">
        <v>0</v>
      </c>
      <c r="F27" s="1443">
        <v>0</v>
      </c>
      <c r="G27" s="1443">
        <v>0</v>
      </c>
      <c r="H27" s="1443">
        <v>0</v>
      </c>
      <c r="I27" s="1443">
        <v>0</v>
      </c>
      <c r="J27" s="1443">
        <v>0</v>
      </c>
      <c r="K27" s="1443">
        <v>0</v>
      </c>
      <c r="L27" s="1443">
        <v>5039</v>
      </c>
      <c r="M27" s="1443">
        <v>0</v>
      </c>
      <c r="N27" s="1443">
        <v>3228.1030000000001</v>
      </c>
      <c r="O27" s="1449">
        <v>10728.256000000001</v>
      </c>
      <c r="P27" s="1428"/>
      <c r="Q27" s="1445"/>
    </row>
    <row r="28" spans="1:17" s="1429" customFormat="1" ht="30" x14ac:dyDescent="0.25">
      <c r="A28" s="1442">
        <v>2040000</v>
      </c>
      <c r="B28" s="1448" t="s">
        <v>440</v>
      </c>
      <c r="C28" s="1443">
        <v>1506.3209999999999</v>
      </c>
      <c r="D28" s="1443">
        <v>493.46199999999999</v>
      </c>
      <c r="E28" s="1443">
        <v>174.90299999999999</v>
      </c>
      <c r="F28" s="1443">
        <v>29.82</v>
      </c>
      <c r="G28" s="1443">
        <v>0</v>
      </c>
      <c r="H28" s="1443">
        <v>1007.133</v>
      </c>
      <c r="I28" s="1443">
        <v>1450.923</v>
      </c>
      <c r="J28" s="1443">
        <v>69.44</v>
      </c>
      <c r="K28" s="1443">
        <v>177.709</v>
      </c>
      <c r="L28" s="1443">
        <v>24.507000000000001</v>
      </c>
      <c r="M28" s="1443">
        <v>231.298</v>
      </c>
      <c r="N28" s="1443">
        <v>20.492999999999999</v>
      </c>
      <c r="O28" s="1449">
        <v>5186.0089999999991</v>
      </c>
      <c r="P28" s="1428"/>
      <c r="Q28" s="1445"/>
    </row>
    <row r="29" spans="1:17" s="1429" customFormat="1" x14ac:dyDescent="0.25">
      <c r="A29" s="1442">
        <v>2050000</v>
      </c>
      <c r="B29" s="1448" t="s">
        <v>441</v>
      </c>
      <c r="C29" s="1443">
        <v>30.140999999999998</v>
      </c>
      <c r="D29" s="1443">
        <v>25.527999999999999</v>
      </c>
      <c r="E29" s="1443">
        <v>16.481999999999999</v>
      </c>
      <c r="F29" s="1443">
        <v>43.658000000000001</v>
      </c>
      <c r="G29" s="1443">
        <v>117.977</v>
      </c>
      <c r="H29" s="1443">
        <v>129.06299999999999</v>
      </c>
      <c r="I29" s="1443">
        <v>83.195999999999998</v>
      </c>
      <c r="J29" s="1443">
        <v>62.255000000000003</v>
      </c>
      <c r="K29" s="1443">
        <v>391.024</v>
      </c>
      <c r="L29" s="1443">
        <v>42.762</v>
      </c>
      <c r="M29" s="1443">
        <v>83.835999999999999</v>
      </c>
      <c r="N29" s="1443">
        <v>21.591000000000001</v>
      </c>
      <c r="O29" s="1449">
        <v>1047.5129999999999</v>
      </c>
      <c r="P29" s="1428"/>
      <c r="Q29" s="1445"/>
    </row>
    <row r="30" spans="1:17" s="1429" customFormat="1" x14ac:dyDescent="0.25">
      <c r="A30" s="1442">
        <v>2060000</v>
      </c>
      <c r="B30" s="1448" t="s">
        <v>442</v>
      </c>
      <c r="C30" s="1443">
        <v>1437.9690000000001</v>
      </c>
      <c r="D30" s="1443">
        <v>1657.923</v>
      </c>
      <c r="E30" s="1443">
        <v>660.07299999999998</v>
      </c>
      <c r="F30" s="1443">
        <v>292.17599999999999</v>
      </c>
      <c r="G30" s="1443">
        <v>1706.8579999999999</v>
      </c>
      <c r="H30" s="1443">
        <v>864.10199999999998</v>
      </c>
      <c r="I30" s="1443">
        <v>1011.434</v>
      </c>
      <c r="J30" s="1443">
        <v>318.71499999999997</v>
      </c>
      <c r="K30" s="1443">
        <v>335.23</v>
      </c>
      <c r="L30" s="1443">
        <v>284.53300000000002</v>
      </c>
      <c r="M30" s="1443">
        <v>247.077</v>
      </c>
      <c r="N30" s="1443">
        <v>150.21100000000001</v>
      </c>
      <c r="O30" s="1449">
        <v>8966.3009999999977</v>
      </c>
      <c r="P30" s="1428"/>
      <c r="Q30" s="1445"/>
    </row>
    <row r="31" spans="1:17" s="1429" customFormat="1" x14ac:dyDescent="0.25">
      <c r="A31" s="1442">
        <v>2070000</v>
      </c>
      <c r="B31" s="1448" t="s">
        <v>443</v>
      </c>
      <c r="C31" s="1443">
        <v>0</v>
      </c>
      <c r="D31" s="1443">
        <v>0</v>
      </c>
      <c r="E31" s="1443">
        <v>0</v>
      </c>
      <c r="F31" s="1443">
        <v>0</v>
      </c>
      <c r="G31" s="1443">
        <v>0</v>
      </c>
      <c r="H31" s="1443">
        <v>0</v>
      </c>
      <c r="I31" s="1443">
        <v>0</v>
      </c>
      <c r="J31" s="1443">
        <v>0</v>
      </c>
      <c r="K31" s="1443">
        <v>0</v>
      </c>
      <c r="L31" s="1443">
        <v>0</v>
      </c>
      <c r="M31" s="1443">
        <v>0</v>
      </c>
      <c r="N31" s="1443">
        <v>0</v>
      </c>
      <c r="O31" s="1449">
        <v>0</v>
      </c>
      <c r="P31" s="1428"/>
      <c r="Q31" s="1445"/>
    </row>
    <row r="32" spans="1:17" s="1429" customFormat="1" x14ac:dyDescent="0.25">
      <c r="A32" s="1442">
        <v>2080000</v>
      </c>
      <c r="B32" s="1448" t="s">
        <v>444</v>
      </c>
      <c r="C32" s="1443">
        <v>0</v>
      </c>
      <c r="D32" s="1443">
        <v>6.25</v>
      </c>
      <c r="E32" s="1443">
        <v>0</v>
      </c>
      <c r="F32" s="1443">
        <v>0</v>
      </c>
      <c r="G32" s="1443">
        <v>0</v>
      </c>
      <c r="H32" s="1443">
        <v>0.36599999999999999</v>
      </c>
      <c r="I32" s="1443">
        <v>0</v>
      </c>
      <c r="J32" s="1443">
        <v>0</v>
      </c>
      <c r="K32" s="1443">
        <v>0</v>
      </c>
      <c r="L32" s="1443">
        <v>0</v>
      </c>
      <c r="M32" s="1443">
        <v>0</v>
      </c>
      <c r="N32" s="1443">
        <v>0</v>
      </c>
      <c r="O32" s="1449">
        <v>6.6159999999999997</v>
      </c>
      <c r="P32" s="1428"/>
      <c r="Q32" s="1445"/>
    </row>
    <row r="33" spans="1:17" s="1429" customFormat="1" ht="30" x14ac:dyDescent="0.25">
      <c r="A33" s="1442">
        <v>2100000</v>
      </c>
      <c r="B33" s="1450" t="s">
        <v>445</v>
      </c>
      <c r="C33" s="1443">
        <v>0</v>
      </c>
      <c r="D33" s="1443">
        <v>0</v>
      </c>
      <c r="E33" s="1443">
        <v>0</v>
      </c>
      <c r="F33" s="1443">
        <v>0</v>
      </c>
      <c r="G33" s="1443">
        <v>0</v>
      </c>
      <c r="H33" s="1443">
        <v>1249.0029999999999</v>
      </c>
      <c r="I33" s="1443">
        <v>0</v>
      </c>
      <c r="J33" s="1443">
        <v>0</v>
      </c>
      <c r="K33" s="1443">
        <v>0</v>
      </c>
      <c r="L33" s="1443">
        <v>0</v>
      </c>
      <c r="M33" s="1443">
        <v>0</v>
      </c>
      <c r="N33" s="1443">
        <v>0</v>
      </c>
      <c r="O33" s="1449">
        <v>1249.0029999999999</v>
      </c>
      <c r="P33" s="1428"/>
      <c r="Q33" s="1445"/>
    </row>
    <row r="34" spans="1:17" s="1429" customFormat="1" ht="30" x14ac:dyDescent="0.25">
      <c r="A34" s="1442"/>
      <c r="B34" s="1450" t="s">
        <v>446</v>
      </c>
      <c r="C34" s="1443">
        <v>0</v>
      </c>
      <c r="D34" s="1443">
        <v>20142.674999999999</v>
      </c>
      <c r="E34" s="1443">
        <v>0</v>
      </c>
      <c r="F34" s="1443">
        <v>0</v>
      </c>
      <c r="G34" s="1443">
        <v>0</v>
      </c>
      <c r="H34" s="1443">
        <v>0</v>
      </c>
      <c r="I34" s="1443">
        <v>0</v>
      </c>
      <c r="J34" s="1443">
        <v>0</v>
      </c>
      <c r="K34" s="1443">
        <v>0</v>
      </c>
      <c r="L34" s="1443">
        <v>0</v>
      </c>
      <c r="M34" s="1443">
        <v>0</v>
      </c>
      <c r="N34" s="1443">
        <v>0</v>
      </c>
      <c r="O34" s="1449">
        <v>20142.674999999999</v>
      </c>
      <c r="P34" s="1428"/>
      <c r="Q34" s="1445"/>
    </row>
    <row r="35" spans="1:17" s="1429" customFormat="1" x14ac:dyDescent="0.25">
      <c r="A35" s="1439"/>
      <c r="B35" s="1440" t="s">
        <v>448</v>
      </c>
      <c r="C35" s="1446">
        <v>98228.180999999997</v>
      </c>
      <c r="D35" s="1446">
        <v>262565.95699999999</v>
      </c>
      <c r="E35" s="1446">
        <v>81462.87000000001</v>
      </c>
      <c r="F35" s="1446">
        <v>23224.475999999999</v>
      </c>
      <c r="G35" s="1446">
        <v>149879.34100000001</v>
      </c>
      <c r="H35" s="1446">
        <v>44324.741000000002</v>
      </c>
      <c r="I35" s="1446">
        <v>5965.5410000000002</v>
      </c>
      <c r="J35" s="1446">
        <v>450.40999999999997</v>
      </c>
      <c r="K35" s="1446">
        <v>113023.284</v>
      </c>
      <c r="L35" s="1446">
        <v>21439.376</v>
      </c>
      <c r="M35" s="1446">
        <v>9598.3419999999987</v>
      </c>
      <c r="N35" s="1446">
        <v>3420.3980000000001</v>
      </c>
      <c r="O35" s="1446">
        <v>813582.91700000002</v>
      </c>
      <c r="P35" s="1428"/>
      <c r="Q35" s="1445"/>
    </row>
    <row r="36" spans="1:17" s="1429" customFormat="1" x14ac:dyDescent="0.25">
      <c r="A36" s="1451"/>
      <c r="B36" s="1452"/>
      <c r="C36" s="1453"/>
      <c r="D36" s="1453"/>
      <c r="E36" s="1453"/>
      <c r="F36" s="1453"/>
      <c r="G36" s="1453"/>
      <c r="H36" s="1453"/>
      <c r="I36" s="1453"/>
      <c r="J36" s="1453"/>
      <c r="K36" s="1453"/>
      <c r="L36" s="1453"/>
      <c r="M36" s="1453"/>
      <c r="N36" s="1453"/>
      <c r="O36" s="1453">
        <v>0</v>
      </c>
      <c r="P36" s="1428"/>
      <c r="Q36" s="1445"/>
    </row>
    <row r="37" spans="1:17" s="1429" customFormat="1" x14ac:dyDescent="0.25">
      <c r="A37" s="1439"/>
      <c r="B37" s="1440" t="s">
        <v>449</v>
      </c>
      <c r="C37" s="1447"/>
      <c r="D37" s="1447"/>
      <c r="E37" s="1447"/>
      <c r="F37" s="1447"/>
      <c r="G37" s="1447"/>
      <c r="H37" s="1447"/>
      <c r="I37" s="1447"/>
      <c r="J37" s="1447"/>
      <c r="K37" s="1447"/>
      <c r="L37" s="1447"/>
      <c r="M37" s="1447"/>
      <c r="N37" s="1447"/>
      <c r="O37" s="1447">
        <v>0</v>
      </c>
      <c r="P37" s="1428"/>
      <c r="Q37" s="1445"/>
    </row>
    <row r="38" spans="1:17" s="1429" customFormat="1" x14ac:dyDescent="0.25">
      <c r="A38" s="1442">
        <v>3010000</v>
      </c>
      <c r="B38" s="1442" t="s">
        <v>450</v>
      </c>
      <c r="C38" s="1443">
        <v>29983.4</v>
      </c>
      <c r="D38" s="1443">
        <v>39100</v>
      </c>
      <c r="E38" s="1443">
        <v>11803</v>
      </c>
      <c r="F38" s="1443">
        <v>9893.7999999999993</v>
      </c>
      <c r="G38" s="1443">
        <v>22326</v>
      </c>
      <c r="H38" s="1443">
        <v>13852.2</v>
      </c>
      <c r="I38" s="1443">
        <v>7118</v>
      </c>
      <c r="J38" s="1443">
        <v>20000</v>
      </c>
      <c r="K38" s="1443">
        <v>53747</v>
      </c>
      <c r="L38" s="1443">
        <v>5603</v>
      </c>
      <c r="M38" s="1443">
        <v>11152</v>
      </c>
      <c r="N38" s="1444">
        <v>4221</v>
      </c>
      <c r="O38" s="1444">
        <v>228799.4</v>
      </c>
      <c r="P38" s="1428"/>
      <c r="Q38" s="1445"/>
    </row>
    <row r="39" spans="1:17" s="1429" customFormat="1" x14ac:dyDescent="0.25">
      <c r="A39" s="1442">
        <v>3020000</v>
      </c>
      <c r="B39" s="1442" t="s">
        <v>451</v>
      </c>
      <c r="C39" s="1443">
        <v>0</v>
      </c>
      <c r="D39" s="1443">
        <v>0</v>
      </c>
      <c r="E39" s="1443">
        <v>0</v>
      </c>
      <c r="F39" s="1443">
        <v>0</v>
      </c>
      <c r="G39" s="1443">
        <v>0</v>
      </c>
      <c r="H39" s="1443">
        <v>0</v>
      </c>
      <c r="I39" s="1443">
        <v>0</v>
      </c>
      <c r="J39" s="1443">
        <v>0</v>
      </c>
      <c r="K39" s="1443">
        <v>0</v>
      </c>
      <c r="L39" s="1443">
        <v>8.8999999999999996E-2</v>
      </c>
      <c r="M39" s="1443">
        <v>0</v>
      </c>
      <c r="N39" s="1444">
        <v>0</v>
      </c>
      <c r="O39" s="1444">
        <v>8.8999999999999996E-2</v>
      </c>
      <c r="P39" s="1428"/>
      <c r="Q39" s="1445"/>
    </row>
    <row r="40" spans="1:17" s="1429" customFormat="1" x14ac:dyDescent="0.25">
      <c r="A40" s="1442">
        <v>3040000</v>
      </c>
      <c r="B40" s="1442" t="s">
        <v>452</v>
      </c>
      <c r="C40" s="1443">
        <v>5174.5649999999996</v>
      </c>
      <c r="D40" s="1443">
        <v>10684.96</v>
      </c>
      <c r="E40" s="1443">
        <v>5903.2879999999996</v>
      </c>
      <c r="F40" s="1443">
        <v>3894.9360000000001</v>
      </c>
      <c r="G40" s="1443">
        <v>8541.2170000000006</v>
      </c>
      <c r="H40" s="1443">
        <v>2928.7330000000002</v>
      </c>
      <c r="I40" s="1443">
        <v>1274.288</v>
      </c>
      <c r="J40" s="1443">
        <v>8400</v>
      </c>
      <c r="K40" s="1443">
        <v>4598.2650000000003</v>
      </c>
      <c r="L40" s="1443">
        <v>204.566</v>
      </c>
      <c r="M40" s="1443">
        <v>477.58800000000002</v>
      </c>
      <c r="N40" s="1444">
        <v>135.90199999999999</v>
      </c>
      <c r="O40" s="1444">
        <v>52218.308000000005</v>
      </c>
      <c r="P40" s="1428"/>
      <c r="Q40" s="1445"/>
    </row>
    <row r="41" spans="1:17" s="1429" customFormat="1" x14ac:dyDescent="0.25">
      <c r="A41" s="1442">
        <v>3050000</v>
      </c>
      <c r="B41" s="1442" t="s">
        <v>549</v>
      </c>
      <c r="C41" s="1443">
        <v>5742.9449999999997</v>
      </c>
      <c r="D41" s="1443">
        <v>1072.1400000000001</v>
      </c>
      <c r="E41" s="1443">
        <v>8169.241</v>
      </c>
      <c r="F41" s="1443">
        <v>4215.49</v>
      </c>
      <c r="G41" s="1443">
        <v>9198.4279999999999</v>
      </c>
      <c r="H41" s="1443">
        <v>8404.31</v>
      </c>
      <c r="I41" s="1443">
        <v>128.108</v>
      </c>
      <c r="J41" s="1443">
        <v>-5565.6970000000001</v>
      </c>
      <c r="K41" s="1443">
        <v>33091.563000000002</v>
      </c>
      <c r="L41" s="1443">
        <v>1290.008</v>
      </c>
      <c r="M41" s="1443">
        <v>4611.1859999999997</v>
      </c>
      <c r="N41" s="1444">
        <v>967.98500000000001</v>
      </c>
      <c r="O41" s="1444">
        <v>71325.706999999995</v>
      </c>
      <c r="P41" s="1428"/>
      <c r="Q41" s="1445"/>
    </row>
    <row r="42" spans="1:17" s="1429" customFormat="1" x14ac:dyDescent="0.25">
      <c r="A42" s="1442">
        <v>3060000</v>
      </c>
      <c r="B42" s="1442" t="s">
        <v>550</v>
      </c>
      <c r="C42" s="1443">
        <v>0</v>
      </c>
      <c r="D42" s="1443">
        <v>0</v>
      </c>
      <c r="E42" s="1443">
        <v>0</v>
      </c>
      <c r="F42" s="1443">
        <v>0</v>
      </c>
      <c r="G42" s="1443">
        <v>0</v>
      </c>
      <c r="H42" s="1443">
        <v>0</v>
      </c>
      <c r="I42" s="1443">
        <v>98.974999999999994</v>
      </c>
      <c r="J42" s="1443">
        <v>0</v>
      </c>
      <c r="K42" s="1443">
        <v>0</v>
      </c>
      <c r="L42" s="1443">
        <v>0</v>
      </c>
      <c r="M42" s="1443">
        <v>0</v>
      </c>
      <c r="N42" s="1444">
        <v>0</v>
      </c>
      <c r="O42" s="1444">
        <v>98.974999999999994</v>
      </c>
      <c r="P42" s="1428"/>
      <c r="Q42" s="1445"/>
    </row>
    <row r="43" spans="1:17" s="1429" customFormat="1" ht="30" x14ac:dyDescent="0.25">
      <c r="A43" s="1442">
        <v>3070000</v>
      </c>
      <c r="B43" s="1442" t="s">
        <v>551</v>
      </c>
      <c r="C43" s="1443">
        <v>0</v>
      </c>
      <c r="D43" s="1443">
        <v>160.85900000000001</v>
      </c>
      <c r="E43" s="1443">
        <v>0</v>
      </c>
      <c r="F43" s="1443">
        <v>0</v>
      </c>
      <c r="G43" s="1443">
        <v>0</v>
      </c>
      <c r="H43" s="1443">
        <v>0</v>
      </c>
      <c r="I43" s="1443">
        <v>2.6840000000000002</v>
      </c>
      <c r="J43" s="1443">
        <v>0</v>
      </c>
      <c r="K43" s="1443">
        <v>0</v>
      </c>
      <c r="L43" s="1443">
        <v>0</v>
      </c>
      <c r="M43" s="1443">
        <v>0</v>
      </c>
      <c r="N43" s="1444">
        <v>0</v>
      </c>
      <c r="O43" s="1444">
        <v>163.54300000000001</v>
      </c>
      <c r="P43" s="1428"/>
      <c r="Q43" s="1445"/>
    </row>
    <row r="44" spans="1:17" s="1429" customFormat="1" x14ac:dyDescent="0.25">
      <c r="A44" s="1439"/>
      <c r="B44" s="1440" t="s">
        <v>453</v>
      </c>
      <c r="C44" s="1447">
        <v>40900.910000000003</v>
      </c>
      <c r="D44" s="1447">
        <v>51017.958999999995</v>
      </c>
      <c r="E44" s="1447">
        <v>25875.529000000002</v>
      </c>
      <c r="F44" s="1447">
        <v>18004.225999999999</v>
      </c>
      <c r="G44" s="1447">
        <v>40065.645000000004</v>
      </c>
      <c r="H44" s="1447">
        <v>25185.243000000002</v>
      </c>
      <c r="I44" s="1447">
        <v>8622.0550000000003</v>
      </c>
      <c r="J44" s="1447">
        <v>22834.303</v>
      </c>
      <c r="K44" s="1447">
        <v>91436.828000000009</v>
      </c>
      <c r="L44" s="1447">
        <v>7097.6629999999996</v>
      </c>
      <c r="M44" s="1447">
        <v>16240.773999999999</v>
      </c>
      <c r="N44" s="1447">
        <v>5324.8869999999997</v>
      </c>
      <c r="O44" s="1454">
        <v>352606.02200000006</v>
      </c>
      <c r="P44" s="1428"/>
      <c r="Q44" s="1445"/>
    </row>
    <row r="45" spans="1:17" s="1429" customFormat="1" ht="2.25" customHeight="1" x14ac:dyDescent="0.25">
      <c r="A45" s="1451"/>
      <c r="B45" s="1452"/>
      <c r="C45" s="1453"/>
      <c r="D45" s="1453"/>
      <c r="E45" s="1453"/>
      <c r="F45" s="1453"/>
      <c r="G45" s="1453"/>
      <c r="H45" s="1453"/>
      <c r="I45" s="1453"/>
      <c r="J45" s="1453"/>
      <c r="K45" s="1453"/>
      <c r="L45" s="1453"/>
      <c r="M45" s="1453"/>
      <c r="N45" s="1453"/>
      <c r="O45" s="1453">
        <v>0</v>
      </c>
      <c r="P45" s="1428"/>
      <c r="Q45" s="1445"/>
    </row>
    <row r="46" spans="1:17" s="1429" customFormat="1" x14ac:dyDescent="0.25">
      <c r="A46" s="1439"/>
      <c r="B46" s="1440" t="s">
        <v>454</v>
      </c>
      <c r="C46" s="1447">
        <v>139129.09100000001</v>
      </c>
      <c r="D46" s="1447">
        <v>313583.91599999997</v>
      </c>
      <c r="E46" s="1447">
        <v>107338.399</v>
      </c>
      <c r="F46" s="1447">
        <v>41228.701999999997</v>
      </c>
      <c r="G46" s="1447">
        <v>189944.98600000003</v>
      </c>
      <c r="H46" s="1447">
        <v>69509.983999999997</v>
      </c>
      <c r="I46" s="1447">
        <v>14587.596000000001</v>
      </c>
      <c r="J46" s="1447">
        <v>23284.713</v>
      </c>
      <c r="K46" s="1447">
        <v>204460.11200000002</v>
      </c>
      <c r="L46" s="1447">
        <v>28537.039000000001</v>
      </c>
      <c r="M46" s="1447">
        <v>25839.115999999998</v>
      </c>
      <c r="N46" s="1447">
        <v>8745.2849999999999</v>
      </c>
      <c r="O46" s="1454">
        <v>1166188.939</v>
      </c>
      <c r="P46" s="1428"/>
      <c r="Q46" s="1445"/>
    </row>
    <row r="47" spans="1:17" s="1429" customFormat="1" x14ac:dyDescent="0.25">
      <c r="A47" s="1442">
        <v>7000000</v>
      </c>
      <c r="B47" s="1442" t="s">
        <v>455</v>
      </c>
      <c r="C47" s="1455">
        <v>2576208.327</v>
      </c>
      <c r="D47" s="1455">
        <v>804766.22199999995</v>
      </c>
      <c r="E47" s="1455">
        <v>6252506.9450000003</v>
      </c>
      <c r="F47" s="1455">
        <v>3749115.8130000001</v>
      </c>
      <c r="G47" s="1455">
        <v>4422528.4749999996</v>
      </c>
      <c r="H47" s="1455">
        <v>3951313.4849999999</v>
      </c>
      <c r="I47" s="1455">
        <v>2722394.1090000002</v>
      </c>
      <c r="J47" s="1455">
        <v>2254422.3050000002</v>
      </c>
      <c r="K47" s="1455">
        <v>3442625.2209999999</v>
      </c>
      <c r="L47" s="1455">
        <v>1871604.65</v>
      </c>
      <c r="M47" s="1455">
        <v>1113543.8330000001</v>
      </c>
      <c r="N47" s="1455">
        <v>439890.21799999999</v>
      </c>
      <c r="O47" s="1444">
        <v>33600919.603</v>
      </c>
      <c r="P47" s="1428"/>
      <c r="Q47" s="1445"/>
    </row>
    <row r="48" spans="1:17" s="1429" customFormat="1" x14ac:dyDescent="0.25">
      <c r="A48" s="1442">
        <v>9000000</v>
      </c>
      <c r="B48" s="1442" t="s">
        <v>458</v>
      </c>
      <c r="C48" s="1443">
        <v>134584.81400000001</v>
      </c>
      <c r="D48" s="1443">
        <v>3121.3310000000001</v>
      </c>
      <c r="E48" s="1443">
        <v>1377.481</v>
      </c>
      <c r="F48" s="1443">
        <v>27.876999999999999</v>
      </c>
      <c r="G48" s="1443">
        <v>498.291</v>
      </c>
      <c r="H48" s="1443">
        <v>19661.344000000001</v>
      </c>
      <c r="I48" s="1443">
        <v>1893.35</v>
      </c>
      <c r="J48" s="1443">
        <v>502.43400000000003</v>
      </c>
      <c r="K48" s="1443">
        <v>59461.620999999999</v>
      </c>
      <c r="L48" s="1443">
        <v>5000.009</v>
      </c>
      <c r="M48" s="1443">
        <v>4343</v>
      </c>
      <c r="N48" s="1444">
        <v>358.55</v>
      </c>
      <c r="O48" s="1444">
        <v>230830.10200000004</v>
      </c>
      <c r="P48" s="1428"/>
      <c r="Q48" s="1445"/>
    </row>
    <row r="49" spans="1:17" s="1429" customFormat="1" ht="3" customHeight="1" x14ac:dyDescent="0.25">
      <c r="A49" s="1955"/>
      <c r="B49" s="1955"/>
      <c r="C49" s="1955"/>
      <c r="D49" s="1955"/>
      <c r="E49" s="1955"/>
      <c r="F49" s="1955"/>
      <c r="G49" s="1955"/>
      <c r="H49" s="1955"/>
      <c r="I49" s="1955"/>
      <c r="J49" s="1955"/>
      <c r="K49" s="1955"/>
      <c r="L49" s="1955"/>
      <c r="M49" s="1955"/>
      <c r="N49" s="1955"/>
      <c r="O49" s="1955"/>
      <c r="Q49" s="1445"/>
    </row>
    <row r="50" spans="1:17" s="1429" customFormat="1" x14ac:dyDescent="0.25">
      <c r="A50" s="1954" t="s">
        <v>851</v>
      </c>
      <c r="B50" s="1954"/>
      <c r="C50" s="1954"/>
      <c r="D50" s="1954"/>
      <c r="E50" s="1954"/>
      <c r="F50" s="1954"/>
      <c r="G50" s="1954"/>
      <c r="H50" s="1954"/>
      <c r="I50" s="1954"/>
      <c r="J50" s="1954"/>
      <c r="K50" s="1954"/>
      <c r="L50" s="1954"/>
      <c r="M50" s="1954"/>
      <c r="N50" s="1954"/>
      <c r="O50" s="1954"/>
    </row>
    <row r="51" spans="1:17" s="1429" customFormat="1" x14ac:dyDescent="0.25">
      <c r="A51" s="1451"/>
      <c r="B51" s="1456"/>
      <c r="C51" s="1457"/>
      <c r="D51" s="1457"/>
      <c r="E51" s="1457"/>
      <c r="F51" s="1457"/>
      <c r="G51" s="1457"/>
      <c r="H51" s="1457"/>
      <c r="I51" s="1457"/>
      <c r="J51" s="1457"/>
      <c r="K51" s="1457"/>
      <c r="L51" s="1457"/>
      <c r="M51" s="1457"/>
      <c r="N51" s="1457"/>
      <c r="O51" s="1457"/>
    </row>
    <row r="52" spans="1:17" ht="21.75" customHeight="1" x14ac:dyDescent="0.3">
      <c r="A52" s="1951" t="s">
        <v>469</v>
      </c>
      <c r="B52" s="1951"/>
      <c r="C52" s="1951"/>
      <c r="D52" s="1951"/>
      <c r="E52" s="1951"/>
      <c r="F52" s="1951"/>
      <c r="G52" s="1951"/>
      <c r="H52" s="1951"/>
      <c r="I52" s="1951"/>
      <c r="J52" s="1951"/>
      <c r="K52" s="1951"/>
      <c r="L52" s="1951"/>
      <c r="M52" s="1951"/>
      <c r="N52" s="1951"/>
      <c r="O52" s="1951"/>
    </row>
    <row r="53" spans="1:17" ht="18.75" x14ac:dyDescent="0.3">
      <c r="A53" s="1951" t="s">
        <v>538</v>
      </c>
      <c r="B53" s="1951"/>
      <c r="C53" s="1951"/>
      <c r="D53" s="1951"/>
      <c r="E53" s="1951"/>
      <c r="F53" s="1951"/>
      <c r="G53" s="1951"/>
      <c r="H53" s="1951"/>
      <c r="I53" s="1951"/>
      <c r="J53" s="1951"/>
      <c r="K53" s="1951"/>
      <c r="L53" s="1951"/>
      <c r="M53" s="1951"/>
      <c r="N53" s="1951"/>
      <c r="O53" s="1951"/>
    </row>
    <row r="54" spans="1:17" ht="18.75" x14ac:dyDescent="0.25">
      <c r="A54" s="1952" t="s">
        <v>1764</v>
      </c>
      <c r="B54" s="1952"/>
      <c r="C54" s="1952"/>
      <c r="D54" s="1952"/>
      <c r="E54" s="1952"/>
      <c r="F54" s="1952"/>
      <c r="G54" s="1952"/>
      <c r="H54" s="1952"/>
      <c r="I54" s="1952"/>
      <c r="J54" s="1952"/>
      <c r="K54" s="1952"/>
      <c r="L54" s="1952"/>
      <c r="M54" s="1952"/>
      <c r="N54" s="1952"/>
      <c r="O54" s="1952"/>
    </row>
    <row r="55" spans="1:17" ht="18.75" x14ac:dyDescent="0.3">
      <c r="A55" s="1951" t="s">
        <v>806</v>
      </c>
      <c r="B55" s="1951"/>
      <c r="C55" s="1951"/>
      <c r="D55" s="1951"/>
      <c r="E55" s="1951"/>
      <c r="F55" s="1951"/>
      <c r="G55" s="1951"/>
      <c r="H55" s="1951"/>
      <c r="I55" s="1951"/>
      <c r="J55" s="1951"/>
      <c r="K55" s="1951"/>
      <c r="L55" s="1951"/>
      <c r="M55" s="1951"/>
      <c r="N55" s="1951"/>
      <c r="O55" s="1951"/>
    </row>
    <row r="56" spans="1:17" ht="1.5" customHeight="1" x14ac:dyDescent="0.25">
      <c r="A56" s="1458"/>
      <c r="B56" s="1458"/>
      <c r="C56" s="1459"/>
      <c r="D56" s="1459"/>
      <c r="E56" s="1459"/>
      <c r="F56" s="1459"/>
      <c r="G56" s="1459"/>
      <c r="H56" s="1459"/>
      <c r="I56" s="1459"/>
      <c r="J56" s="1459"/>
      <c r="K56" s="1459"/>
      <c r="L56" s="1459"/>
      <c r="M56" s="1459"/>
      <c r="N56" s="1459"/>
      <c r="O56" s="1460"/>
    </row>
    <row r="57" spans="1:17" ht="14.25" customHeight="1" x14ac:dyDescent="0.25">
      <c r="A57" s="1430"/>
      <c r="B57" s="1461"/>
      <c r="C57" s="867" t="s">
        <v>65</v>
      </c>
      <c r="D57" s="867" t="s">
        <v>66</v>
      </c>
      <c r="E57" s="867" t="s">
        <v>67</v>
      </c>
      <c r="F57" s="867" t="s">
        <v>68</v>
      </c>
      <c r="G57" s="867" t="s">
        <v>69</v>
      </c>
      <c r="H57" s="867" t="s">
        <v>70</v>
      </c>
      <c r="I57" s="867" t="s">
        <v>71</v>
      </c>
      <c r="J57" s="867" t="s">
        <v>86</v>
      </c>
      <c r="K57" s="867" t="s">
        <v>72</v>
      </c>
      <c r="L57" s="867" t="s">
        <v>712</v>
      </c>
      <c r="M57" s="867" t="s">
        <v>956</v>
      </c>
      <c r="N57" s="867" t="s">
        <v>1284</v>
      </c>
      <c r="O57" s="1462" t="s">
        <v>371</v>
      </c>
    </row>
    <row r="58" spans="1:17" ht="9" customHeight="1" x14ac:dyDescent="0.25">
      <c r="A58" s="1431"/>
      <c r="B58" s="1463"/>
      <c r="C58" s="1464"/>
      <c r="D58" s="1464"/>
      <c r="E58" s="1464"/>
      <c r="F58" s="1464"/>
      <c r="G58" s="1464"/>
      <c r="H58" s="1464"/>
      <c r="I58" s="1464"/>
      <c r="J58" s="1464"/>
      <c r="K58" s="1464"/>
      <c r="L58" s="1464"/>
      <c r="M58" s="1464"/>
      <c r="N58" s="1464"/>
      <c r="O58" s="1465"/>
    </row>
    <row r="59" spans="1:17" ht="15.95" customHeight="1" x14ac:dyDescent="0.25">
      <c r="A59" s="1442">
        <v>5100000</v>
      </c>
      <c r="B59" s="1442" t="s">
        <v>354</v>
      </c>
      <c r="C59" s="1444">
        <v>4833.0060000000003</v>
      </c>
      <c r="D59" s="1444">
        <v>1452.8710000000001</v>
      </c>
      <c r="E59" s="1444">
        <v>2616.4290000000001</v>
      </c>
      <c r="F59" s="1444">
        <v>4600.8370000000004</v>
      </c>
      <c r="G59" s="1444">
        <v>7279.9290000000001</v>
      </c>
      <c r="H59" s="1444">
        <v>5477.9059999999999</v>
      </c>
      <c r="I59" s="1444">
        <v>3556.3249999999998</v>
      </c>
      <c r="J59" s="1444">
        <v>2153.8470000000002</v>
      </c>
      <c r="K59" s="1444">
        <v>5827.5110000000004</v>
      </c>
      <c r="L59" s="1444">
        <v>1939.085</v>
      </c>
      <c r="M59" s="1444">
        <v>4962.38</v>
      </c>
      <c r="N59" s="1444">
        <v>1606.048</v>
      </c>
      <c r="O59" s="1466">
        <v>46306.173999999999</v>
      </c>
      <c r="P59" s="1432"/>
    </row>
    <row r="60" spans="1:17" ht="15.95" customHeight="1" x14ac:dyDescent="0.25">
      <c r="A60" s="1442">
        <v>4100000</v>
      </c>
      <c r="B60" s="1442" t="s">
        <v>465</v>
      </c>
      <c r="C60" s="1443">
        <v>1204.6479999999999</v>
      </c>
      <c r="D60" s="1443">
        <v>1316.1659999999999</v>
      </c>
      <c r="E60" s="1443">
        <v>1216.5840000000001</v>
      </c>
      <c r="F60" s="1443">
        <v>1784.8150000000001</v>
      </c>
      <c r="G60" s="1443">
        <v>889.44799999999998</v>
      </c>
      <c r="H60" s="1443">
        <v>1455.2470000000001</v>
      </c>
      <c r="I60" s="1443">
        <v>868.85199999999998</v>
      </c>
      <c r="J60" s="1443">
        <v>1141.8820000000001</v>
      </c>
      <c r="K60" s="1443">
        <v>3883.7890000000002</v>
      </c>
      <c r="L60" s="1443">
        <v>913.91899999999998</v>
      </c>
      <c r="M60" s="1443">
        <v>672.89599999999996</v>
      </c>
      <c r="N60" s="1443">
        <v>769.20299999999997</v>
      </c>
      <c r="O60" s="1466">
        <v>16117.449000000001</v>
      </c>
      <c r="P60" s="1432"/>
    </row>
    <row r="61" spans="1:17" ht="15.95" customHeight="1" x14ac:dyDescent="0.25">
      <c r="A61" s="1439"/>
      <c r="B61" s="1440" t="s">
        <v>543</v>
      </c>
      <c r="C61" s="1454">
        <v>3628.3580000000002</v>
      </c>
      <c r="D61" s="1454">
        <v>136.70500000000015</v>
      </c>
      <c r="E61" s="1454">
        <v>1399.845</v>
      </c>
      <c r="F61" s="1454">
        <v>2816.0220000000004</v>
      </c>
      <c r="G61" s="1454">
        <v>6390.4809999999998</v>
      </c>
      <c r="H61" s="1454">
        <v>4022.6589999999997</v>
      </c>
      <c r="I61" s="1454">
        <v>2687.473</v>
      </c>
      <c r="J61" s="1454">
        <v>1011.9650000000001</v>
      </c>
      <c r="K61" s="1454">
        <v>1943.7220000000002</v>
      </c>
      <c r="L61" s="1454">
        <v>1025.1660000000002</v>
      </c>
      <c r="M61" s="1454">
        <v>4289.4840000000004</v>
      </c>
      <c r="N61" s="1454">
        <v>836.84500000000003</v>
      </c>
      <c r="O61" s="1454">
        <v>30188.725000000002</v>
      </c>
      <c r="P61" s="1432"/>
    </row>
    <row r="62" spans="1:17" ht="15.95" customHeight="1" x14ac:dyDescent="0.25">
      <c r="A62" s="1442">
        <v>5200000</v>
      </c>
      <c r="B62" s="1442" t="s">
        <v>462</v>
      </c>
      <c r="C62" s="1444">
        <v>45325.07</v>
      </c>
      <c r="D62" s="1444">
        <v>71941.214000000007</v>
      </c>
      <c r="E62" s="1444">
        <v>23079.037</v>
      </c>
      <c r="F62" s="1444">
        <v>13337.531000000001</v>
      </c>
      <c r="G62" s="1444">
        <v>21085.038</v>
      </c>
      <c r="H62" s="1444">
        <v>4756.8789999999999</v>
      </c>
      <c r="I62" s="1444">
        <v>1112.9000000000001</v>
      </c>
      <c r="J62" s="1444">
        <v>3205.9369999999999</v>
      </c>
      <c r="K62" s="1444">
        <v>38400.542999999998</v>
      </c>
      <c r="L62" s="1444">
        <v>24752.54</v>
      </c>
      <c r="M62" s="1444">
        <v>5692.384</v>
      </c>
      <c r="N62" s="1444">
        <v>2292.4140000000002</v>
      </c>
      <c r="O62" s="1466">
        <v>254981.48699999999</v>
      </c>
      <c r="P62" s="1432"/>
    </row>
    <row r="63" spans="1:17" ht="15.95" customHeight="1" x14ac:dyDescent="0.25">
      <c r="A63" s="1442">
        <v>4200000</v>
      </c>
      <c r="B63" s="1442" t="s">
        <v>466</v>
      </c>
      <c r="C63" s="1444">
        <v>30883.565999999999</v>
      </c>
      <c r="D63" s="1444">
        <v>50257.928999999996</v>
      </c>
      <c r="E63" s="1444">
        <v>12857.754000000001</v>
      </c>
      <c r="F63" s="1444">
        <v>8380.2219999999998</v>
      </c>
      <c r="G63" s="1444">
        <v>13552.483</v>
      </c>
      <c r="H63" s="1444">
        <v>3114.1970000000001</v>
      </c>
      <c r="I63" s="1444">
        <v>384.25400000000002</v>
      </c>
      <c r="J63" s="1444">
        <v>1954.171</v>
      </c>
      <c r="K63" s="1444">
        <v>28719.539000000001</v>
      </c>
      <c r="L63" s="1444">
        <v>22774.923999999999</v>
      </c>
      <c r="M63" s="1444">
        <v>1173.681</v>
      </c>
      <c r="N63" s="1444">
        <v>64.721999999999994</v>
      </c>
      <c r="O63" s="1466">
        <v>174117.44200000001</v>
      </c>
      <c r="P63" s="1432"/>
    </row>
    <row r="64" spans="1:17" ht="15.95" customHeight="1" x14ac:dyDescent="0.25">
      <c r="A64" s="1439"/>
      <c r="B64" s="1440" t="s">
        <v>544</v>
      </c>
      <c r="C64" s="1454">
        <v>18069.862000000001</v>
      </c>
      <c r="D64" s="1454">
        <v>21819.990000000013</v>
      </c>
      <c r="E64" s="1454">
        <v>11621.128000000001</v>
      </c>
      <c r="F64" s="1454">
        <v>7773.3310000000019</v>
      </c>
      <c r="G64" s="1454">
        <v>13923.036</v>
      </c>
      <c r="H64" s="1454">
        <v>5665.3410000000003</v>
      </c>
      <c r="I64" s="1454">
        <v>3416.1190000000001</v>
      </c>
      <c r="J64" s="1454">
        <v>2263.7309999999998</v>
      </c>
      <c r="K64" s="1454">
        <v>11624.725999999999</v>
      </c>
      <c r="L64" s="1454">
        <v>3002.7820000000029</v>
      </c>
      <c r="M64" s="1454">
        <v>8808.1869999999999</v>
      </c>
      <c r="N64" s="1454">
        <v>3064.5369999999998</v>
      </c>
      <c r="O64" s="1454">
        <v>111052.77000000002</v>
      </c>
      <c r="P64" s="1432"/>
    </row>
    <row r="65" spans="1:16" s="1429" customFormat="1" ht="15.95" customHeight="1" x14ac:dyDescent="0.25">
      <c r="A65" s="1442">
        <v>5300000</v>
      </c>
      <c r="B65" s="1442" t="s">
        <v>463</v>
      </c>
      <c r="C65" s="1444">
        <v>0</v>
      </c>
      <c r="D65" s="1444">
        <v>0</v>
      </c>
      <c r="E65" s="1444">
        <v>29.370999999999999</v>
      </c>
      <c r="F65" s="1444">
        <v>0</v>
      </c>
      <c r="G65" s="1444">
        <v>0</v>
      </c>
      <c r="H65" s="1444">
        <v>212.88499999999999</v>
      </c>
      <c r="I65" s="1444">
        <v>0</v>
      </c>
      <c r="J65" s="1444">
        <v>0</v>
      </c>
      <c r="K65" s="1444">
        <v>0</v>
      </c>
      <c r="L65" s="1444">
        <v>0</v>
      </c>
      <c r="M65" s="1444">
        <v>0</v>
      </c>
      <c r="N65" s="1444">
        <v>0</v>
      </c>
      <c r="O65" s="1466">
        <v>242.256</v>
      </c>
      <c r="P65" s="1432"/>
    </row>
    <row r="66" spans="1:16" s="1429" customFormat="1" ht="15.95" customHeight="1" x14ac:dyDescent="0.25">
      <c r="A66" s="1442">
        <v>4300000</v>
      </c>
      <c r="B66" s="1442" t="s">
        <v>552</v>
      </c>
      <c r="C66" s="1444">
        <v>69.706000000000003</v>
      </c>
      <c r="D66" s="1444">
        <v>0</v>
      </c>
      <c r="E66" s="1444">
        <v>0</v>
      </c>
      <c r="F66" s="1444">
        <v>0</v>
      </c>
      <c r="G66" s="1444">
        <v>0</v>
      </c>
      <c r="H66" s="1444">
        <v>1003.169</v>
      </c>
      <c r="I66" s="1444">
        <v>0</v>
      </c>
      <c r="J66" s="1444">
        <v>0</v>
      </c>
      <c r="K66" s="1444">
        <v>39.014000000000003</v>
      </c>
      <c r="L66" s="1444">
        <v>0</v>
      </c>
      <c r="M66" s="1444">
        <v>0</v>
      </c>
      <c r="N66" s="1444">
        <v>0</v>
      </c>
      <c r="O66" s="1466">
        <v>1111.8889999999999</v>
      </c>
      <c r="P66" s="1432"/>
    </row>
    <row r="67" spans="1:16" s="1429" customFormat="1" ht="15.95" customHeight="1" x14ac:dyDescent="0.25">
      <c r="A67" s="1439"/>
      <c r="B67" s="1440" t="s">
        <v>1431</v>
      </c>
      <c r="C67" s="1467">
        <v>18000.156000000003</v>
      </c>
      <c r="D67" s="1467">
        <v>21819.990000000013</v>
      </c>
      <c r="E67" s="1467">
        <v>11650.499</v>
      </c>
      <c r="F67" s="1467">
        <v>7773.3310000000019</v>
      </c>
      <c r="G67" s="1467">
        <v>13923.036</v>
      </c>
      <c r="H67" s="1467">
        <v>4875.0570000000007</v>
      </c>
      <c r="I67" s="1467">
        <v>3416.1190000000001</v>
      </c>
      <c r="J67" s="1467">
        <v>2263.7309999999998</v>
      </c>
      <c r="K67" s="1467">
        <v>11585.712</v>
      </c>
      <c r="L67" s="1467">
        <v>3002.7820000000029</v>
      </c>
      <c r="M67" s="1467">
        <v>8808.1869999999999</v>
      </c>
      <c r="N67" s="1467">
        <v>3064.5369999999998</v>
      </c>
      <c r="O67" s="1467">
        <v>110183.13700000003</v>
      </c>
      <c r="P67" s="1432"/>
    </row>
    <row r="68" spans="1:16" s="1429" customFormat="1" ht="15.95" customHeight="1" x14ac:dyDescent="0.25">
      <c r="A68" s="1442">
        <v>4400000</v>
      </c>
      <c r="B68" s="1442" t="s">
        <v>553</v>
      </c>
      <c r="C68" s="1444">
        <v>11296.025</v>
      </c>
      <c r="D68" s="1444">
        <v>7199.4459999999999</v>
      </c>
      <c r="E68" s="1444">
        <v>3348.5309999999999</v>
      </c>
      <c r="F68" s="1444">
        <v>3509.451</v>
      </c>
      <c r="G68" s="1444">
        <v>4664.47</v>
      </c>
      <c r="H68" s="1444">
        <v>6520.6189999999997</v>
      </c>
      <c r="I68" s="1444">
        <v>3347.7359999999999</v>
      </c>
      <c r="J68" s="1444">
        <v>7921.6459999999997</v>
      </c>
      <c r="K68" s="1444">
        <v>7228.6090000000004</v>
      </c>
      <c r="L68" s="1444">
        <v>1842.9690000000001</v>
      </c>
      <c r="M68" s="1444">
        <v>4210.8</v>
      </c>
      <c r="N68" s="1444">
        <v>2112.8739999999998</v>
      </c>
      <c r="O68" s="1466">
        <v>63203.175999999992</v>
      </c>
      <c r="P68" s="1432"/>
    </row>
    <row r="69" spans="1:16" s="1429" customFormat="1" ht="15.95" customHeight="1" x14ac:dyDescent="0.25">
      <c r="A69" s="1439"/>
      <c r="B69" s="1440" t="s">
        <v>545</v>
      </c>
      <c r="C69" s="1467">
        <v>6704.131000000003</v>
      </c>
      <c r="D69" s="1467">
        <v>14620.544000000013</v>
      </c>
      <c r="E69" s="1467">
        <v>8301.9680000000008</v>
      </c>
      <c r="F69" s="1467">
        <v>4263.8800000000019</v>
      </c>
      <c r="G69" s="1467">
        <v>9258.5659999999989</v>
      </c>
      <c r="H69" s="1467">
        <v>-1645.561999999999</v>
      </c>
      <c r="I69" s="1467">
        <v>68.383000000000266</v>
      </c>
      <c r="J69" s="1467">
        <v>-5657.915</v>
      </c>
      <c r="K69" s="1467">
        <v>4357.1029999999992</v>
      </c>
      <c r="L69" s="1467">
        <v>1159.8130000000028</v>
      </c>
      <c r="M69" s="1467">
        <v>4597.3869999999997</v>
      </c>
      <c r="N69" s="1467">
        <v>951.66300000000001</v>
      </c>
      <c r="O69" s="1454">
        <v>46979.961000000032</v>
      </c>
      <c r="P69" s="1432"/>
    </row>
    <row r="70" spans="1:16" s="1429" customFormat="1" ht="15.95" customHeight="1" x14ac:dyDescent="0.25">
      <c r="A70" s="1442">
        <v>5500000</v>
      </c>
      <c r="B70" s="1442" t="s">
        <v>358</v>
      </c>
      <c r="C70" s="1444">
        <v>46.058</v>
      </c>
      <c r="D70" s="1444">
        <v>665.32100000000003</v>
      </c>
      <c r="E70" s="1444">
        <v>56.942</v>
      </c>
      <c r="F70" s="1444">
        <v>32.482999999999997</v>
      </c>
      <c r="G70" s="1444">
        <v>86.200999999999993</v>
      </c>
      <c r="H70" s="1444">
        <v>3751.6689999999999</v>
      </c>
      <c r="I70" s="1444">
        <v>65.046999999999997</v>
      </c>
      <c r="J70" s="1444">
        <v>107.19499999999999</v>
      </c>
      <c r="K70" s="1444">
        <v>4.1779999999999999</v>
      </c>
      <c r="L70" s="1444">
        <v>0</v>
      </c>
      <c r="M70" s="1444">
        <v>20.212</v>
      </c>
      <c r="N70" s="1444">
        <v>16.378</v>
      </c>
      <c r="O70" s="1466">
        <v>4851.6839999999993</v>
      </c>
      <c r="P70" s="1432"/>
    </row>
    <row r="71" spans="1:16" s="1429" customFormat="1" ht="15.95" customHeight="1" x14ac:dyDescent="0.25">
      <c r="A71" s="1442">
        <v>4500000</v>
      </c>
      <c r="B71" s="1442" t="s">
        <v>467</v>
      </c>
      <c r="C71" s="1466">
        <v>0</v>
      </c>
      <c r="D71" s="1466">
        <v>14338.085999999999</v>
      </c>
      <c r="E71" s="1466">
        <v>124.342</v>
      </c>
      <c r="F71" s="1466">
        <v>105.374</v>
      </c>
      <c r="G71" s="1466">
        <v>146.10400000000001</v>
      </c>
      <c r="H71" s="1466">
        <v>1052.9069999999999</v>
      </c>
      <c r="I71" s="1466">
        <v>0</v>
      </c>
      <c r="J71" s="1466">
        <v>127.621</v>
      </c>
      <c r="K71" s="1466">
        <v>186.49299999999999</v>
      </c>
      <c r="L71" s="707">
        <v>0</v>
      </c>
      <c r="M71" s="707">
        <v>9.7720000000000002</v>
      </c>
      <c r="N71" s="707">
        <v>0</v>
      </c>
      <c r="O71" s="1466">
        <v>16090.698999999999</v>
      </c>
      <c r="P71" s="1432"/>
    </row>
    <row r="72" spans="1:16" s="1429" customFormat="1" ht="15.95" customHeight="1" x14ac:dyDescent="0.25">
      <c r="A72" s="1439"/>
      <c r="B72" s="1440" t="s">
        <v>554</v>
      </c>
      <c r="C72" s="1467">
        <v>6750.189000000003</v>
      </c>
      <c r="D72" s="1467">
        <v>947.77900000001318</v>
      </c>
      <c r="E72" s="1467">
        <v>8234.5679999999993</v>
      </c>
      <c r="F72" s="1467">
        <v>4190.9890000000023</v>
      </c>
      <c r="G72" s="1467">
        <v>9198.6629999999986</v>
      </c>
      <c r="H72" s="1467">
        <v>1053.200000000001</v>
      </c>
      <c r="I72" s="1467">
        <v>133.43000000000026</v>
      </c>
      <c r="J72" s="1467">
        <v>-5678.3410000000003</v>
      </c>
      <c r="K72" s="1467">
        <v>4174.7879999999986</v>
      </c>
      <c r="L72" s="1467">
        <v>1159.8130000000028</v>
      </c>
      <c r="M72" s="1467">
        <v>4607.8270000000002</v>
      </c>
      <c r="N72" s="1467">
        <v>968.04100000000005</v>
      </c>
      <c r="O72" s="1467">
        <v>35740.946000000011</v>
      </c>
      <c r="P72" s="1432"/>
    </row>
    <row r="73" spans="1:16" s="1429" customFormat="1" ht="45" x14ac:dyDescent="0.25">
      <c r="A73" s="1442">
        <v>5890000</v>
      </c>
      <c r="B73" s="1442" t="s">
        <v>464</v>
      </c>
      <c r="C73" s="1468">
        <v>70.522000000000006</v>
      </c>
      <c r="D73" s="1468">
        <v>56.241</v>
      </c>
      <c r="E73" s="1468">
        <v>0</v>
      </c>
      <c r="F73" s="1468">
        <v>4.7220000000000004</v>
      </c>
      <c r="G73" s="1468">
        <v>4.8000000000000001E-2</v>
      </c>
      <c r="H73" s="1468">
        <v>148.83500000000001</v>
      </c>
      <c r="I73" s="1468">
        <v>38.363</v>
      </c>
      <c r="J73" s="1468">
        <v>50.017000000000003</v>
      </c>
      <c r="K73" s="1468">
        <v>6.0000000000000001E-3</v>
      </c>
      <c r="L73" s="1469">
        <v>130.19999999999999</v>
      </c>
      <c r="M73" s="1469">
        <v>1.0999999999999999E-2</v>
      </c>
      <c r="N73" s="1469">
        <v>0</v>
      </c>
      <c r="O73" s="1466">
        <v>498.96500000000003</v>
      </c>
      <c r="P73" s="1432"/>
    </row>
    <row r="74" spans="1:16" s="1429" customFormat="1" ht="45" x14ac:dyDescent="0.25">
      <c r="A74" s="1442">
        <v>4890000</v>
      </c>
      <c r="B74" s="1442" t="s">
        <v>468</v>
      </c>
      <c r="C74" s="1468">
        <v>1331.3889999999999</v>
      </c>
      <c r="D74" s="1468">
        <v>5.0000000000000001E-3</v>
      </c>
      <c r="E74" s="1468">
        <v>0</v>
      </c>
      <c r="F74" s="1468">
        <v>0.373</v>
      </c>
      <c r="G74" s="1468">
        <v>0.28299999999999997</v>
      </c>
      <c r="H74" s="1468">
        <v>126.678</v>
      </c>
      <c r="I74" s="1468">
        <v>43.685000000000002</v>
      </c>
      <c r="J74" s="1468">
        <v>5.1210000000000004</v>
      </c>
      <c r="K74" s="1468">
        <v>0.01</v>
      </c>
      <c r="L74" s="1469">
        <v>4.0000000000000001E-3</v>
      </c>
      <c r="M74" s="1469">
        <v>0.94899999999999995</v>
      </c>
      <c r="N74" s="1469">
        <v>5.6000000000000001E-2</v>
      </c>
      <c r="O74" s="1466">
        <v>1508.5530000000001</v>
      </c>
      <c r="P74" s="1432"/>
    </row>
    <row r="75" spans="1:16" s="1429" customFormat="1" ht="15.95" customHeight="1" x14ac:dyDescent="0.25">
      <c r="A75" s="1439"/>
      <c r="B75" s="1440" t="s">
        <v>555</v>
      </c>
      <c r="C75" s="1467">
        <v>5489.3220000000028</v>
      </c>
      <c r="D75" s="1467">
        <v>1004.0150000000132</v>
      </c>
      <c r="E75" s="1467">
        <v>8234.5679999999993</v>
      </c>
      <c r="F75" s="1467">
        <v>4195.3380000000025</v>
      </c>
      <c r="G75" s="1467">
        <v>9198.4279999999999</v>
      </c>
      <c r="H75" s="1467">
        <v>1075.3570000000009</v>
      </c>
      <c r="I75" s="1467">
        <v>128.10800000000026</v>
      </c>
      <c r="J75" s="1467">
        <v>-5633.4450000000006</v>
      </c>
      <c r="K75" s="1467">
        <v>4174.7839999999987</v>
      </c>
      <c r="L75" s="1467">
        <v>1290.009000000003</v>
      </c>
      <c r="M75" s="1467">
        <v>4606.889000000001</v>
      </c>
      <c r="N75" s="1467">
        <v>967.98500000000001</v>
      </c>
      <c r="O75" s="1467">
        <v>34731.358000000022</v>
      </c>
      <c r="P75" s="1432"/>
    </row>
    <row r="76" spans="1:16" s="1429" customFormat="1" ht="15.95" customHeight="1" x14ac:dyDescent="0.25">
      <c r="A76" s="1442">
        <v>4600000</v>
      </c>
      <c r="B76" s="1442" t="s">
        <v>1007</v>
      </c>
      <c r="C76" s="1468">
        <v>0</v>
      </c>
      <c r="D76" s="1468">
        <v>0</v>
      </c>
      <c r="E76" s="1468">
        <v>65.328000000000003</v>
      </c>
      <c r="F76" s="1468">
        <v>0</v>
      </c>
      <c r="G76" s="1468">
        <v>0</v>
      </c>
      <c r="H76" s="1468">
        <v>0</v>
      </c>
      <c r="I76" s="1468">
        <v>0</v>
      </c>
      <c r="J76" s="1468">
        <v>0</v>
      </c>
      <c r="K76" s="1468">
        <v>125.12</v>
      </c>
      <c r="L76" s="1469">
        <v>0</v>
      </c>
      <c r="M76" s="1469">
        <v>0</v>
      </c>
      <c r="N76" s="1469">
        <v>0</v>
      </c>
      <c r="O76" s="1466">
        <v>190.44800000000001</v>
      </c>
      <c r="P76" s="1432"/>
    </row>
    <row r="77" spans="1:16" s="1429" customFormat="1" ht="15.95" customHeight="1" x14ac:dyDescent="0.25">
      <c r="A77" s="1439"/>
      <c r="B77" s="1470" t="s">
        <v>927</v>
      </c>
      <c r="C77" s="1467">
        <v>5489.3220000000028</v>
      </c>
      <c r="D77" s="1467">
        <v>1004.0150000000132</v>
      </c>
      <c r="E77" s="1467">
        <v>8169.2399999999989</v>
      </c>
      <c r="F77" s="1467">
        <v>4195.3380000000025</v>
      </c>
      <c r="G77" s="1467">
        <v>9198.4279999999999</v>
      </c>
      <c r="H77" s="1467">
        <v>1075.3570000000009</v>
      </c>
      <c r="I77" s="1467">
        <v>128.10800000000026</v>
      </c>
      <c r="J77" s="1467">
        <v>-5633.4450000000006</v>
      </c>
      <c r="K77" s="1467">
        <v>4049.6639999999989</v>
      </c>
      <c r="L77" s="1467">
        <v>1290.009000000003</v>
      </c>
      <c r="M77" s="1467">
        <v>4606.889000000001</v>
      </c>
      <c r="N77" s="1467">
        <v>967.98500000000001</v>
      </c>
      <c r="O77" s="1467">
        <v>34540.910000000018</v>
      </c>
      <c r="P77" s="1432"/>
    </row>
    <row r="78" spans="1:16" s="1429" customFormat="1" ht="3.75" customHeight="1" x14ac:dyDescent="0.25">
      <c r="A78" s="1471"/>
      <c r="B78" s="1471"/>
      <c r="C78" s="1472"/>
      <c r="D78" s="1472"/>
      <c r="E78" s="1472"/>
      <c r="F78" s="1472"/>
      <c r="G78" s="1472"/>
      <c r="H78" s="1472"/>
      <c r="I78" s="1472"/>
      <c r="J78" s="1472"/>
      <c r="K78" s="1472"/>
      <c r="L78" s="1472"/>
      <c r="M78" s="1472"/>
      <c r="N78" s="1472"/>
      <c r="O78" s="1472"/>
    </row>
    <row r="79" spans="1:16" s="1429" customFormat="1" x14ac:dyDescent="0.25">
      <c r="A79" s="1953" t="s">
        <v>851</v>
      </c>
      <c r="B79" s="1953"/>
      <c r="C79" s="1953"/>
      <c r="D79" s="1953"/>
      <c r="E79" s="1953"/>
      <c r="F79" s="1953"/>
      <c r="G79" s="1953"/>
      <c r="H79" s="1953"/>
      <c r="I79" s="1953"/>
      <c r="J79" s="1953"/>
      <c r="K79" s="1953"/>
      <c r="L79" s="1953"/>
      <c r="M79" s="1953"/>
      <c r="N79" s="1953"/>
      <c r="O79" s="1953"/>
    </row>
    <row r="80" spans="1:16" s="1429" customFormat="1" x14ac:dyDescent="0.25">
      <c r="A80" s="1451"/>
      <c r="B80" s="1452"/>
      <c r="C80" s="1473"/>
      <c r="D80" s="1473"/>
      <c r="E80" s="1473"/>
      <c r="F80" s="1473"/>
      <c r="G80" s="1473"/>
      <c r="H80" s="1473"/>
      <c r="I80" s="1473"/>
      <c r="J80" s="1473"/>
      <c r="K80" s="1473"/>
      <c r="L80" s="1473"/>
      <c r="M80" s="1473"/>
      <c r="N80" s="1473"/>
      <c r="O80" s="1451"/>
    </row>
    <row r="81" spans="3:14" x14ac:dyDescent="0.25">
      <c r="C81" s="707"/>
      <c r="D81" s="707"/>
      <c r="E81" s="707"/>
      <c r="F81" s="707"/>
      <c r="G81" s="707"/>
      <c r="H81" s="707"/>
      <c r="I81" s="707"/>
      <c r="J81" s="707"/>
      <c r="K81" s="707"/>
      <c r="L81" s="707"/>
      <c r="M81" s="707"/>
      <c r="N81" s="707"/>
    </row>
    <row r="82" spans="3:14" x14ac:dyDescent="0.25">
      <c r="C82" s="1445"/>
      <c r="D82" s="1445"/>
      <c r="E82" s="1445"/>
      <c r="F82" s="1445"/>
      <c r="G82" s="1445"/>
      <c r="H82" s="1445"/>
      <c r="I82" s="1445"/>
      <c r="J82" s="1445"/>
      <c r="K82" s="1445"/>
      <c r="L82" s="1445"/>
      <c r="M82" s="1445"/>
      <c r="N82" s="1445"/>
    </row>
  </sheetData>
  <mergeCells count="11">
    <mergeCell ref="A50:O50"/>
    <mergeCell ref="A1:O1"/>
    <mergeCell ref="A2:O2"/>
    <mergeCell ref="A3:O3"/>
    <mergeCell ref="A4:O4"/>
    <mergeCell ref="A49:O49"/>
    <mergeCell ref="A52:O52"/>
    <mergeCell ref="A53:O53"/>
    <mergeCell ref="A54:O54"/>
    <mergeCell ref="A55:O55"/>
    <mergeCell ref="A79:O79"/>
  </mergeCells>
  <conditionalFormatting sqref="A61:B61 A80:O80 A67:B67 A69:B69 A72:B72 A75:B75 A64:B64">
    <cfRule type="cellIs" dxfId="19" priority="3" stopIfTrue="1" operator="equal">
      <formula>0</formula>
    </cfRule>
  </conditionalFormatting>
  <conditionalFormatting sqref="A77">
    <cfRule type="cellIs" dxfId="18" priority="2" stopIfTrue="1" operator="equal">
      <formula>0</formula>
    </cfRule>
  </conditionalFormatting>
  <conditionalFormatting sqref="B77">
    <cfRule type="cellIs" dxfId="17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X75"/>
  <sheetViews>
    <sheetView workbookViewId="0">
      <selection activeCell="A46" sqref="A46"/>
    </sheetView>
  </sheetViews>
  <sheetFormatPr baseColWidth="10" defaultColWidth="13.7109375" defaultRowHeight="15" x14ac:dyDescent="0.25"/>
  <cols>
    <col min="1" max="1" width="51.85546875" style="53" customWidth="1"/>
    <col min="2" max="8" width="10.140625" style="53" customWidth="1"/>
    <col min="9" max="9" width="12.85546875" style="53" customWidth="1"/>
    <col min="10" max="16384" width="13.7109375" style="53"/>
  </cols>
  <sheetData>
    <row r="1" spans="1:24" ht="15.75" x14ac:dyDescent="0.25">
      <c r="A1" s="1956" t="s">
        <v>391</v>
      </c>
      <c r="B1" s="1956"/>
      <c r="C1" s="1956"/>
      <c r="D1" s="1956"/>
      <c r="E1" s="1956"/>
      <c r="F1" s="1956"/>
      <c r="G1" s="1956"/>
      <c r="H1" s="1956"/>
      <c r="I1" s="1956"/>
    </row>
    <row r="2" spans="1:24" ht="15.75" x14ac:dyDescent="0.25">
      <c r="A2" s="1957" t="s">
        <v>1764</v>
      </c>
      <c r="B2" s="1957"/>
      <c r="C2" s="1957"/>
      <c r="D2" s="1957"/>
      <c r="E2" s="1957"/>
      <c r="F2" s="1957"/>
      <c r="G2" s="1957"/>
      <c r="H2" s="1957"/>
      <c r="I2" s="1957"/>
    </row>
    <row r="3" spans="1:24" ht="15.75" x14ac:dyDescent="0.25">
      <c r="A3" s="1958" t="s">
        <v>365</v>
      </c>
      <c r="B3" s="1958"/>
      <c r="C3" s="1958"/>
      <c r="D3" s="1958"/>
      <c r="E3" s="1958"/>
      <c r="F3" s="1958"/>
      <c r="G3" s="1958"/>
      <c r="H3" s="1958"/>
      <c r="I3" s="1958"/>
    </row>
    <row r="4" spans="1:24" ht="4.5" customHeight="1" x14ac:dyDescent="0.25">
      <c r="A4" s="512"/>
      <c r="B4" s="512"/>
      <c r="C4" s="512"/>
      <c r="D4" s="512"/>
      <c r="E4" s="512"/>
      <c r="F4" s="512"/>
      <c r="G4" s="512"/>
      <c r="H4" s="512"/>
      <c r="I4" s="512"/>
    </row>
    <row r="5" spans="1:24" ht="25.5" customHeight="1" x14ac:dyDescent="0.25">
      <c r="A5" s="507" t="s">
        <v>734</v>
      </c>
      <c r="B5" s="508">
        <v>43437</v>
      </c>
      <c r="C5" s="508">
        <v>43527</v>
      </c>
      <c r="D5" s="508">
        <v>43619</v>
      </c>
      <c r="E5" s="508">
        <v>43711</v>
      </c>
      <c r="F5" s="508">
        <v>43739</v>
      </c>
      <c r="G5" s="508">
        <v>43771</v>
      </c>
      <c r="H5" s="508">
        <v>43802</v>
      </c>
      <c r="I5" s="513" t="s">
        <v>368</v>
      </c>
    </row>
    <row r="6" spans="1:24" x14ac:dyDescent="0.25">
      <c r="A6" s="314" t="s">
        <v>1145</v>
      </c>
      <c r="B6" s="315">
        <v>635.11694999999997</v>
      </c>
      <c r="C6" s="315">
        <v>688.84673999999995</v>
      </c>
      <c r="D6" s="627">
        <v>675.06</v>
      </c>
      <c r="E6" s="627">
        <v>707.64640962099111</v>
      </c>
      <c r="F6" s="627">
        <v>712.70408163265301</v>
      </c>
      <c r="G6" s="627">
        <v>713.8741982507288</v>
      </c>
      <c r="H6" s="627">
        <v>776.22259475218652</v>
      </c>
      <c r="I6" s="234">
        <v>0.22217269552038652</v>
      </c>
      <c r="J6" s="15"/>
    </row>
    <row r="7" spans="1:24" x14ac:dyDescent="0.25">
      <c r="A7" s="314" t="s">
        <v>744</v>
      </c>
      <c r="B7" s="315">
        <v>2743.1957199999997</v>
      </c>
      <c r="C7" s="315">
        <v>2220.5039899999997</v>
      </c>
      <c r="D7" s="627">
        <v>2360.2399999999998</v>
      </c>
      <c r="E7" s="627">
        <v>2577.7044737609331</v>
      </c>
      <c r="F7" s="627">
        <v>2601.1011661807579</v>
      </c>
      <c r="G7" s="627">
        <v>2623.9096209912536</v>
      </c>
      <c r="H7" s="627">
        <v>2624.5227405247811</v>
      </c>
      <c r="I7" s="234">
        <v>-4.3260850332333803E-2</v>
      </c>
      <c r="J7" s="15"/>
    </row>
    <row r="8" spans="1:24" x14ac:dyDescent="0.25">
      <c r="A8" s="314" t="s">
        <v>864</v>
      </c>
      <c r="B8" s="315">
        <v>3978.9929300000003</v>
      </c>
      <c r="C8" s="315">
        <v>4111.5976000000001</v>
      </c>
      <c r="D8" s="627">
        <v>4177.93</v>
      </c>
      <c r="E8" s="627">
        <v>4233.5192172011666</v>
      </c>
      <c r="F8" s="627">
        <v>4230.9593294460637</v>
      </c>
      <c r="G8" s="627">
        <v>3699.8571428571427</v>
      </c>
      <c r="H8" s="627">
        <v>3671.3182215743436</v>
      </c>
      <c r="I8" s="234">
        <v>-7.7324768814217695E-2</v>
      </c>
      <c r="J8" s="15"/>
    </row>
    <row r="9" spans="1:24" x14ac:dyDescent="0.25">
      <c r="A9" s="314" t="s">
        <v>1155</v>
      </c>
      <c r="B9" s="315">
        <v>4926.9312099999988</v>
      </c>
      <c r="C9" s="315">
        <v>3898.4366399999994</v>
      </c>
      <c r="D9" s="627">
        <v>3544.02</v>
      </c>
      <c r="E9" s="627">
        <v>3105.6503440233237</v>
      </c>
      <c r="F9" s="627">
        <v>3009.9096209912536</v>
      </c>
      <c r="G9" s="627">
        <v>2928.3822157434402</v>
      </c>
      <c r="H9" s="627">
        <v>3328.6155976676382</v>
      </c>
      <c r="I9" s="234">
        <v>-0.32440388229661543</v>
      </c>
      <c r="J9" s="15"/>
    </row>
    <row r="10" spans="1:24" x14ac:dyDescent="0.25">
      <c r="A10" s="314" t="s">
        <v>9</v>
      </c>
      <c r="B10" s="315">
        <v>6152.0153699999992</v>
      </c>
      <c r="C10" s="315">
        <v>6000.05314</v>
      </c>
      <c r="D10" s="627">
        <v>6839.6</v>
      </c>
      <c r="E10" s="627">
        <v>6105.0962201166194</v>
      </c>
      <c r="F10" s="627">
        <v>6034.32944606414</v>
      </c>
      <c r="G10" s="627">
        <v>6010.0597667638485</v>
      </c>
      <c r="H10" s="627">
        <v>5962.2317784256566</v>
      </c>
      <c r="I10" s="234">
        <v>-3.0849011284954354E-2</v>
      </c>
      <c r="J10" s="15"/>
    </row>
    <row r="11" spans="1:24" x14ac:dyDescent="0.25">
      <c r="A11" s="314" t="s">
        <v>867</v>
      </c>
      <c r="B11" s="315">
        <v>6970.99118</v>
      </c>
      <c r="C11" s="315">
        <v>4978.3368100000007</v>
      </c>
      <c r="D11" s="627">
        <v>5413.92</v>
      </c>
      <c r="E11" s="627">
        <v>5727.7642551020399</v>
      </c>
      <c r="F11" s="627">
        <v>5762.1794460641395</v>
      </c>
      <c r="G11" s="627">
        <v>5823.4730320699709</v>
      </c>
      <c r="H11" s="627">
        <v>5840.47303206997</v>
      </c>
      <c r="I11" s="234">
        <v>-0.16217466336401676</v>
      </c>
      <c r="J11" s="15"/>
    </row>
    <row r="12" spans="1:24" x14ac:dyDescent="0.25">
      <c r="A12" s="314" t="s">
        <v>735</v>
      </c>
      <c r="B12" s="315">
        <v>8241.5139400000007</v>
      </c>
      <c r="C12" s="315">
        <v>8336.54997</v>
      </c>
      <c r="D12" s="627">
        <v>8418.57</v>
      </c>
      <c r="E12" s="627">
        <v>9035.0479154518944</v>
      </c>
      <c r="F12" s="627">
        <v>9932.7059766763832</v>
      </c>
      <c r="G12" s="627">
        <v>10143.243002915451</v>
      </c>
      <c r="H12" s="627">
        <v>7437.0202623906707</v>
      </c>
      <c r="I12" s="234">
        <v>-9.761479304242128E-2</v>
      </c>
      <c r="J12" s="15"/>
    </row>
    <row r="13" spans="1:24" x14ac:dyDescent="0.25">
      <c r="A13" s="314" t="s">
        <v>957</v>
      </c>
      <c r="B13" s="315">
        <v>1695.9015300000001</v>
      </c>
      <c r="C13" s="315">
        <v>1730.6850400000001</v>
      </c>
      <c r="D13" s="627">
        <v>1898.24</v>
      </c>
      <c r="E13" s="627">
        <v>2036.1671720116617</v>
      </c>
      <c r="F13" s="627">
        <v>2020.9638483965014</v>
      </c>
      <c r="G13" s="627">
        <v>2039.3427113702624</v>
      </c>
      <c r="H13" s="627">
        <v>2367.4597667638482</v>
      </c>
      <c r="I13" s="234">
        <v>0.39598893266158447</v>
      </c>
      <c r="J13" s="15"/>
    </row>
    <row r="14" spans="1:24" x14ac:dyDescent="0.25">
      <c r="A14" s="314" t="s">
        <v>1437</v>
      </c>
      <c r="B14" s="315">
        <v>12738.653850000001</v>
      </c>
      <c r="C14" s="315">
        <v>12903.572240000001</v>
      </c>
      <c r="D14" s="627">
        <v>13181.98</v>
      </c>
      <c r="E14" s="627">
        <v>13368.206080174927</v>
      </c>
      <c r="F14" s="627">
        <v>13328.021720116618</v>
      </c>
      <c r="G14" s="627">
        <v>13302.636734693877</v>
      </c>
      <c r="H14" s="627">
        <v>13328.983673469385</v>
      </c>
      <c r="I14" s="234">
        <v>4.6341617444090044E-2</v>
      </c>
      <c r="J14" s="15"/>
    </row>
    <row r="15" spans="1:24" x14ac:dyDescent="0.25">
      <c r="A15" s="314" t="s">
        <v>1308</v>
      </c>
      <c r="B15" s="315">
        <v>5511.1949299999997</v>
      </c>
      <c r="C15" s="315">
        <v>2878.3483999999999</v>
      </c>
      <c r="D15" s="627">
        <v>3158.05</v>
      </c>
      <c r="E15" s="627">
        <v>3545.3271311953349</v>
      </c>
      <c r="F15" s="627">
        <v>3846.9067055393584</v>
      </c>
      <c r="G15" s="627">
        <v>3847.6457725947516</v>
      </c>
      <c r="H15" s="627">
        <v>3771.9430029154514</v>
      </c>
      <c r="I15" s="234">
        <v>-0.31558526765529382</v>
      </c>
      <c r="J15" s="15"/>
    </row>
    <row r="16" spans="1:24" s="54" customFormat="1" ht="13.5" customHeight="1" x14ac:dyDescent="0.25">
      <c r="A16" s="314" t="s">
        <v>1144</v>
      </c>
      <c r="B16" s="315">
        <v>846.59695000000011</v>
      </c>
      <c r="C16" s="315">
        <v>772.79756000000009</v>
      </c>
      <c r="D16" s="627">
        <v>748.09</v>
      </c>
      <c r="E16" s="627">
        <v>690.91272011661806</v>
      </c>
      <c r="F16" s="627">
        <v>681.92900874635575</v>
      </c>
      <c r="G16" s="627">
        <v>968.55743440233232</v>
      </c>
      <c r="H16" s="627">
        <v>1034.6447521865889</v>
      </c>
      <c r="I16" s="234">
        <v>0.22212199345460526</v>
      </c>
      <c r="J16" s="15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s="54" customFormat="1" ht="13.5" customHeight="1" thickBot="1" x14ac:dyDescent="0.3">
      <c r="A17" s="314" t="s">
        <v>863</v>
      </c>
      <c r="B17" s="315">
        <v>1300.1731500000001</v>
      </c>
      <c r="C17" s="315">
        <v>1301.96983</v>
      </c>
      <c r="D17" s="627">
        <v>1250.8800000000001</v>
      </c>
      <c r="E17" s="627">
        <v>1257.6580670553935</v>
      </c>
      <c r="F17" s="627">
        <v>1257.9344023323615</v>
      </c>
      <c r="G17" s="627">
        <v>1250.5586005830903</v>
      </c>
      <c r="H17" s="627">
        <v>1256.8593294460641</v>
      </c>
      <c r="I17" s="234">
        <v>-3.3313886349626592E-2</v>
      </c>
      <c r="J17" s="15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ht="15.75" thickBot="1" x14ac:dyDescent="0.3">
      <c r="A18" s="312" t="s">
        <v>371</v>
      </c>
      <c r="B18" s="313">
        <v>55741.277710000002</v>
      </c>
      <c r="C18" s="313">
        <v>49821.697959999998</v>
      </c>
      <c r="D18" s="313">
        <v>51666.579999999994</v>
      </c>
      <c r="E18" s="313">
        <v>52390.700005830906</v>
      </c>
      <c r="F18" s="313">
        <v>53419.644752186585</v>
      </c>
      <c r="G18" s="313">
        <v>53351.540233236155</v>
      </c>
      <c r="H18" s="313">
        <v>51400.294752186594</v>
      </c>
      <c r="I18" s="626">
        <v>-7.7877349356752099E-2</v>
      </c>
    </row>
    <row r="19" spans="1:24" ht="3" customHeight="1" x14ac:dyDescent="0.25">
      <c r="A19" s="831"/>
      <c r="B19" s="831"/>
      <c r="C19" s="831"/>
      <c r="D19" s="831"/>
      <c r="E19" s="831"/>
      <c r="F19" s="831"/>
      <c r="G19" s="831"/>
      <c r="H19" s="831"/>
      <c r="I19" s="831"/>
    </row>
    <row r="20" spans="1:24" x14ac:dyDescent="0.25">
      <c r="A20" s="56" t="s">
        <v>1076</v>
      </c>
      <c r="B20" s="58"/>
      <c r="C20" s="58"/>
      <c r="D20" s="58"/>
      <c r="E20" s="58"/>
      <c r="F20" s="58"/>
      <c r="G20" s="58"/>
      <c r="H20" s="58"/>
      <c r="I20" s="55"/>
    </row>
    <row r="21" spans="1:24" x14ac:dyDescent="0.25">
      <c r="A21" s="56"/>
      <c r="B21" s="58"/>
      <c r="C21" s="58"/>
      <c r="D21" s="58"/>
      <c r="E21" s="58"/>
      <c r="F21" s="58"/>
      <c r="G21" s="58"/>
      <c r="H21" s="58"/>
      <c r="I21" s="55"/>
    </row>
    <row r="22" spans="1:24" x14ac:dyDescent="0.25">
      <c r="A22" s="54"/>
      <c r="B22" s="54"/>
      <c r="C22" s="54"/>
      <c r="D22" s="54"/>
      <c r="E22" s="54"/>
      <c r="F22" s="54"/>
      <c r="G22" s="54"/>
      <c r="H22" s="54"/>
      <c r="I22" s="63"/>
    </row>
    <row r="23" spans="1:24" ht="15.75" x14ac:dyDescent="0.25">
      <c r="A23" s="1959" t="s">
        <v>392</v>
      </c>
      <c r="B23" s="1959"/>
      <c r="C23" s="1959"/>
      <c r="D23" s="1959"/>
      <c r="E23" s="1959"/>
      <c r="F23" s="1959"/>
      <c r="G23" s="1959"/>
      <c r="H23" s="1959"/>
      <c r="I23" s="1959"/>
    </row>
    <row r="24" spans="1:24" ht="15.75" x14ac:dyDescent="0.25">
      <c r="A24" s="1960" t="s">
        <v>1764</v>
      </c>
      <c r="B24" s="1960"/>
      <c r="C24" s="1960"/>
      <c r="D24" s="1960"/>
      <c r="E24" s="1960"/>
      <c r="F24" s="1960"/>
      <c r="G24" s="1960"/>
      <c r="H24" s="1960"/>
      <c r="I24" s="1960"/>
    </row>
    <row r="25" spans="1:24" ht="4.5" customHeight="1" x14ac:dyDescent="0.25">
      <c r="A25" s="506"/>
      <c r="B25" s="506"/>
      <c r="C25" s="506"/>
      <c r="D25" s="506"/>
      <c r="E25" s="506"/>
      <c r="F25" s="506"/>
      <c r="G25" s="506"/>
      <c r="H25" s="506"/>
      <c r="I25" s="506"/>
    </row>
    <row r="26" spans="1:24" ht="29.25" x14ac:dyDescent="0.25">
      <c r="A26" s="509" t="s">
        <v>734</v>
      </c>
      <c r="B26" s="510">
        <v>43437</v>
      </c>
      <c r="C26" s="510">
        <v>43527</v>
      </c>
      <c r="D26" s="510">
        <v>43619</v>
      </c>
      <c r="E26" s="510">
        <v>43711</v>
      </c>
      <c r="F26" s="510">
        <v>43739</v>
      </c>
      <c r="G26" s="510">
        <v>43771</v>
      </c>
      <c r="H26" s="510">
        <v>43802</v>
      </c>
      <c r="I26" s="511" t="s">
        <v>368</v>
      </c>
    </row>
    <row r="27" spans="1:24" x14ac:dyDescent="0.25">
      <c r="A27" s="316" t="s">
        <v>1145</v>
      </c>
      <c r="B27" s="627">
        <v>13</v>
      </c>
      <c r="C27" s="627">
        <v>11</v>
      </c>
      <c r="D27" s="627">
        <v>20</v>
      </c>
      <c r="E27" s="627">
        <v>18</v>
      </c>
      <c r="F27" s="627">
        <v>20</v>
      </c>
      <c r="G27" s="627">
        <v>15</v>
      </c>
      <c r="H27" s="627">
        <v>14</v>
      </c>
      <c r="I27" s="234">
        <v>7.6923076923076927E-2</v>
      </c>
    </row>
    <row r="28" spans="1:24" x14ac:dyDescent="0.25">
      <c r="A28" s="316" t="s">
        <v>744</v>
      </c>
      <c r="B28" s="627">
        <v>23</v>
      </c>
      <c r="C28" s="627">
        <v>28</v>
      </c>
      <c r="D28" s="627">
        <v>33</v>
      </c>
      <c r="E28" s="627">
        <v>27</v>
      </c>
      <c r="F28" s="627">
        <v>31</v>
      </c>
      <c r="G28" s="627">
        <v>38</v>
      </c>
      <c r="H28" s="627">
        <v>30</v>
      </c>
      <c r="I28" s="234">
        <v>0.30434782608695654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x14ac:dyDescent="0.25">
      <c r="A29" s="316" t="s">
        <v>864</v>
      </c>
      <c r="B29" s="627">
        <v>119</v>
      </c>
      <c r="C29" s="627">
        <v>109</v>
      </c>
      <c r="D29" s="627">
        <v>98</v>
      </c>
      <c r="E29" s="627">
        <v>102</v>
      </c>
      <c r="F29" s="627">
        <v>104</v>
      </c>
      <c r="G29" s="627">
        <v>104</v>
      </c>
      <c r="H29" s="627">
        <v>110</v>
      </c>
      <c r="I29" s="234">
        <v>-7.5630252100840331E-2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x14ac:dyDescent="0.25">
      <c r="A30" s="316" t="s">
        <v>1155</v>
      </c>
      <c r="B30" s="627">
        <v>11</v>
      </c>
      <c r="C30" s="627">
        <v>12</v>
      </c>
      <c r="D30" s="627">
        <v>10</v>
      </c>
      <c r="E30" s="627">
        <v>11</v>
      </c>
      <c r="F30" s="627">
        <v>11</v>
      </c>
      <c r="G30" s="627">
        <v>11</v>
      </c>
      <c r="H30" s="627">
        <v>10</v>
      </c>
      <c r="I30" s="234">
        <v>-9.0909090909090912E-2</v>
      </c>
    </row>
    <row r="31" spans="1:24" x14ac:dyDescent="0.25">
      <c r="A31" s="316" t="s">
        <v>9</v>
      </c>
      <c r="B31" s="627">
        <v>107</v>
      </c>
      <c r="C31" s="627">
        <v>96</v>
      </c>
      <c r="D31" s="627">
        <v>102</v>
      </c>
      <c r="E31" s="627">
        <v>100</v>
      </c>
      <c r="F31" s="627">
        <v>99</v>
      </c>
      <c r="G31" s="627">
        <v>99</v>
      </c>
      <c r="H31" s="627">
        <v>99</v>
      </c>
      <c r="I31" s="234">
        <v>-7.476635514018691E-2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x14ac:dyDescent="0.25">
      <c r="A32" s="316" t="s">
        <v>867</v>
      </c>
      <c r="B32" s="627">
        <v>145</v>
      </c>
      <c r="C32" s="627">
        <v>152</v>
      </c>
      <c r="D32" s="627">
        <v>143</v>
      </c>
      <c r="E32" s="627">
        <v>910</v>
      </c>
      <c r="F32" s="627">
        <v>998</v>
      </c>
      <c r="G32" s="627">
        <v>1015</v>
      </c>
      <c r="H32" s="627">
        <v>1037</v>
      </c>
      <c r="I32" s="234">
        <v>6.1517241379310343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9" x14ac:dyDescent="0.25">
      <c r="A33" s="316" t="s">
        <v>735</v>
      </c>
      <c r="B33" s="627">
        <v>48</v>
      </c>
      <c r="C33" s="627">
        <v>46</v>
      </c>
      <c r="D33" s="627">
        <v>50</v>
      </c>
      <c r="E33" s="627">
        <v>63</v>
      </c>
      <c r="F33" s="627">
        <v>73</v>
      </c>
      <c r="G33" s="627">
        <v>82</v>
      </c>
      <c r="H33" s="627">
        <v>87</v>
      </c>
      <c r="I33" s="234">
        <v>0.8125</v>
      </c>
    </row>
    <row r="34" spans="1:9" x14ac:dyDescent="0.25">
      <c r="A34" s="316" t="s">
        <v>957</v>
      </c>
      <c r="B34" s="627">
        <v>5</v>
      </c>
      <c r="C34" s="627">
        <v>9</v>
      </c>
      <c r="D34" s="627">
        <v>11</v>
      </c>
      <c r="E34" s="627">
        <v>12</v>
      </c>
      <c r="F34" s="627">
        <v>15</v>
      </c>
      <c r="G34" s="627">
        <v>17</v>
      </c>
      <c r="H34" s="627">
        <v>18</v>
      </c>
      <c r="I34" s="234">
        <v>2.6</v>
      </c>
    </row>
    <row r="35" spans="1:9" x14ac:dyDescent="0.25">
      <c r="A35" s="316" t="s">
        <v>1437</v>
      </c>
      <c r="B35" s="627">
        <v>31</v>
      </c>
      <c r="C35" s="627">
        <v>32</v>
      </c>
      <c r="D35" s="627">
        <v>36</v>
      </c>
      <c r="E35" s="627">
        <v>37</v>
      </c>
      <c r="F35" s="627">
        <v>32</v>
      </c>
      <c r="G35" s="627">
        <v>34</v>
      </c>
      <c r="H35" s="627">
        <v>34</v>
      </c>
      <c r="I35" s="234">
        <v>9.6774193548387094E-2</v>
      </c>
    </row>
    <row r="36" spans="1:9" x14ac:dyDescent="0.25">
      <c r="A36" s="316" t="s">
        <v>1286</v>
      </c>
      <c r="B36" s="627">
        <v>27</v>
      </c>
      <c r="C36" s="627">
        <v>21</v>
      </c>
      <c r="D36" s="627">
        <v>21</v>
      </c>
      <c r="E36" s="627">
        <v>22</v>
      </c>
      <c r="F36" s="627">
        <v>22</v>
      </c>
      <c r="G36" s="627">
        <v>22</v>
      </c>
      <c r="H36" s="627">
        <v>22</v>
      </c>
      <c r="I36" s="234">
        <v>-0.18518518518518517</v>
      </c>
    </row>
    <row r="37" spans="1:9" s="54" customFormat="1" ht="13.5" customHeight="1" x14ac:dyDescent="0.25">
      <c r="A37" s="316" t="s">
        <v>1144</v>
      </c>
      <c r="B37" s="627">
        <v>21</v>
      </c>
      <c r="C37" s="627">
        <v>21</v>
      </c>
      <c r="D37" s="627">
        <v>21</v>
      </c>
      <c r="E37" s="627">
        <v>24</v>
      </c>
      <c r="F37" s="627">
        <v>23</v>
      </c>
      <c r="G37" s="627">
        <v>23</v>
      </c>
      <c r="H37" s="627">
        <v>18</v>
      </c>
      <c r="I37" s="234">
        <v>-0.14285714285714285</v>
      </c>
    </row>
    <row r="38" spans="1:9" s="54" customFormat="1" ht="13.5" customHeight="1" thickBot="1" x14ac:dyDescent="0.3">
      <c r="A38" s="316" t="s">
        <v>863</v>
      </c>
      <c r="B38" s="627">
        <v>28</v>
      </c>
      <c r="C38" s="627">
        <v>26</v>
      </c>
      <c r="D38" s="627">
        <v>28</v>
      </c>
      <c r="E38" s="627">
        <v>26</v>
      </c>
      <c r="F38" s="627">
        <v>27</v>
      </c>
      <c r="G38" s="627">
        <v>27</v>
      </c>
      <c r="H38" s="627">
        <v>31</v>
      </c>
      <c r="I38" s="234">
        <v>0.10714285714285714</v>
      </c>
    </row>
    <row r="39" spans="1:9" ht="15.75" thickBot="1" x14ac:dyDescent="0.3">
      <c r="A39" s="312" t="s">
        <v>371</v>
      </c>
      <c r="B39" s="313">
        <v>578</v>
      </c>
      <c r="C39" s="313">
        <v>563</v>
      </c>
      <c r="D39" s="313">
        <v>573</v>
      </c>
      <c r="E39" s="313">
        <v>1352</v>
      </c>
      <c r="F39" s="313">
        <v>1455</v>
      </c>
      <c r="G39" s="313">
        <v>1487</v>
      </c>
      <c r="H39" s="313">
        <v>1510</v>
      </c>
      <c r="I39" s="626">
        <v>1.6124567474048443</v>
      </c>
    </row>
    <row r="40" spans="1:9" ht="2.25" customHeight="1" x14ac:dyDescent="0.25">
      <c r="A40" s="831"/>
      <c r="B40" s="831"/>
      <c r="C40" s="831"/>
      <c r="D40" s="831"/>
      <c r="E40" s="831"/>
      <c r="F40" s="831"/>
      <c r="G40" s="831"/>
      <c r="H40" s="831"/>
      <c r="I40" s="831"/>
    </row>
    <row r="41" spans="1:9" x14ac:dyDescent="0.25">
      <c r="A41" s="56" t="s">
        <v>1076</v>
      </c>
      <c r="B41" s="58"/>
      <c r="C41" s="58"/>
      <c r="D41" s="58"/>
      <c r="E41" s="58"/>
      <c r="F41" s="58"/>
      <c r="G41" s="58"/>
      <c r="H41" s="58"/>
      <c r="I41" s="57"/>
    </row>
    <row r="42" spans="1:9" x14ac:dyDescent="0.25">
      <c r="A42" s="57"/>
      <c r="B42" s="58"/>
      <c r="C42" s="58"/>
      <c r="D42" s="58"/>
      <c r="E42" s="58"/>
      <c r="F42" s="58"/>
      <c r="G42" s="58"/>
      <c r="H42" s="58"/>
      <c r="I42" s="57"/>
    </row>
    <row r="43" spans="1:9" x14ac:dyDescent="0.25">
      <c r="A43" s="57"/>
      <c r="B43" s="58"/>
      <c r="C43" s="58"/>
      <c r="D43" s="58"/>
      <c r="E43" s="58"/>
      <c r="F43" s="58"/>
      <c r="G43" s="58"/>
      <c r="H43" s="58"/>
      <c r="I43" s="57"/>
    </row>
    <row r="44" spans="1:9" x14ac:dyDescent="0.25">
      <c r="A44" s="57"/>
      <c r="B44" s="58"/>
      <c r="C44" s="58"/>
      <c r="D44" s="58"/>
      <c r="E44" s="58"/>
      <c r="F44" s="58"/>
      <c r="G44" s="58"/>
      <c r="H44" s="58"/>
      <c r="I44" s="57"/>
    </row>
    <row r="45" spans="1:9" x14ac:dyDescent="0.25">
      <c r="A45" s="65"/>
      <c r="B45" s="64"/>
      <c r="C45" s="58"/>
      <c r="D45" s="58"/>
      <c r="E45" s="58"/>
      <c r="F45" s="58"/>
      <c r="G45" s="58"/>
      <c r="H45" s="58"/>
      <c r="I45" s="57"/>
    </row>
    <row r="46" spans="1:9" x14ac:dyDescent="0.25">
      <c r="A46" s="65"/>
      <c r="B46" s="64"/>
      <c r="C46" s="58"/>
      <c r="D46" s="58"/>
      <c r="E46" s="58"/>
      <c r="F46" s="58"/>
      <c r="G46" s="58"/>
      <c r="H46" s="58"/>
    </row>
    <row r="47" spans="1:9" x14ac:dyDescent="0.25">
      <c r="A47" s="65"/>
      <c r="B47" s="64"/>
      <c r="C47" s="58"/>
      <c r="D47" s="58"/>
      <c r="E47" s="58"/>
      <c r="F47" s="58"/>
      <c r="G47" s="58"/>
      <c r="H47" s="58"/>
    </row>
    <row r="48" spans="1:9" x14ac:dyDescent="0.25">
      <c r="A48" s="65"/>
      <c r="B48" s="64"/>
      <c r="C48" s="58"/>
      <c r="D48" s="58"/>
      <c r="E48" s="58"/>
      <c r="F48" s="58"/>
      <c r="G48" s="58"/>
      <c r="H48" s="58"/>
    </row>
    <row r="49" spans="1:8" x14ac:dyDescent="0.25">
      <c r="A49" s="65"/>
      <c r="B49" s="64"/>
      <c r="C49" s="58"/>
      <c r="D49" s="58"/>
      <c r="E49" s="58"/>
      <c r="F49" s="58"/>
      <c r="G49" s="58"/>
      <c r="H49" s="58"/>
    </row>
    <row r="50" spans="1:8" x14ac:dyDescent="0.25">
      <c r="A50" s="65"/>
      <c r="B50" s="64"/>
      <c r="C50" s="58"/>
      <c r="D50" s="58"/>
      <c r="E50" s="58"/>
      <c r="F50" s="58"/>
      <c r="G50" s="58"/>
      <c r="H50" s="58"/>
    </row>
    <row r="51" spans="1:8" x14ac:dyDescent="0.25">
      <c r="A51" s="65"/>
      <c r="B51" s="64"/>
      <c r="C51" s="58"/>
      <c r="D51" s="58"/>
      <c r="E51" s="58"/>
      <c r="F51" s="58"/>
      <c r="G51" s="58"/>
      <c r="H51" s="58"/>
    </row>
    <row r="52" spans="1:8" x14ac:dyDescent="0.25">
      <c r="A52" s="65"/>
      <c r="B52" s="64"/>
      <c r="C52" s="58"/>
      <c r="D52" s="58"/>
      <c r="E52" s="58"/>
      <c r="F52" s="58"/>
      <c r="G52" s="58"/>
      <c r="H52" s="58"/>
    </row>
    <row r="53" spans="1:8" x14ac:dyDescent="0.25">
      <c r="A53" s="65"/>
      <c r="B53" s="64"/>
      <c r="C53" s="58"/>
      <c r="D53" s="58"/>
      <c r="E53" s="58"/>
      <c r="F53" s="58"/>
      <c r="G53" s="58"/>
      <c r="H53" s="58"/>
    </row>
    <row r="54" spans="1:8" x14ac:dyDescent="0.25">
      <c r="A54" s="65"/>
      <c r="B54" s="64"/>
      <c r="C54" s="58"/>
      <c r="D54" s="58"/>
      <c r="E54" s="58"/>
      <c r="F54" s="58"/>
      <c r="G54" s="58"/>
      <c r="H54" s="58"/>
    </row>
    <row r="55" spans="1:8" x14ac:dyDescent="0.25">
      <c r="A55" s="65"/>
      <c r="B55" s="64"/>
      <c r="C55" s="58"/>
      <c r="D55" s="58"/>
      <c r="E55" s="58"/>
      <c r="F55" s="58"/>
      <c r="G55" s="58"/>
      <c r="H55" s="58"/>
    </row>
    <row r="56" spans="1:8" x14ac:dyDescent="0.25">
      <c r="B56" s="58"/>
      <c r="C56" s="58"/>
      <c r="D56" s="58"/>
      <c r="E56" s="58"/>
      <c r="F56" s="58"/>
      <c r="G56" s="58"/>
      <c r="H56" s="58"/>
    </row>
    <row r="57" spans="1:8" x14ac:dyDescent="0.25">
      <c r="B57" s="58"/>
      <c r="C57" s="58"/>
      <c r="D57" s="58"/>
      <c r="E57" s="58"/>
      <c r="F57" s="58"/>
      <c r="G57" s="58"/>
      <c r="H57" s="58"/>
    </row>
    <row r="58" spans="1:8" x14ac:dyDescent="0.25">
      <c r="B58" s="58"/>
      <c r="C58" s="58"/>
      <c r="D58" s="58"/>
      <c r="E58" s="58"/>
      <c r="F58" s="58"/>
      <c r="G58" s="58"/>
      <c r="H58" s="58"/>
    </row>
    <row r="59" spans="1:8" x14ac:dyDescent="0.25">
      <c r="B59" s="58"/>
      <c r="C59" s="58"/>
      <c r="D59" s="58"/>
      <c r="E59" s="58"/>
      <c r="F59" s="58"/>
      <c r="G59" s="58"/>
      <c r="H59" s="58"/>
    </row>
    <row r="60" spans="1:8" x14ac:dyDescent="0.25">
      <c r="B60" s="58"/>
      <c r="C60" s="58"/>
      <c r="D60" s="58"/>
      <c r="E60" s="58"/>
      <c r="F60" s="58"/>
      <c r="G60" s="58"/>
      <c r="H60" s="58"/>
    </row>
    <row r="61" spans="1:8" x14ac:dyDescent="0.25">
      <c r="B61" s="58"/>
      <c r="C61" s="58"/>
      <c r="D61" s="58"/>
      <c r="E61" s="58"/>
      <c r="F61" s="58"/>
      <c r="G61" s="58"/>
      <c r="H61" s="58"/>
    </row>
    <row r="62" spans="1:8" x14ac:dyDescent="0.25">
      <c r="B62" s="58"/>
      <c r="C62" s="58"/>
      <c r="D62" s="58"/>
      <c r="E62" s="58"/>
      <c r="F62" s="58"/>
      <c r="G62" s="58"/>
      <c r="H62" s="58"/>
    </row>
    <row r="63" spans="1:8" x14ac:dyDescent="0.25">
      <c r="B63" s="58"/>
      <c r="C63" s="58"/>
      <c r="D63" s="58"/>
      <c r="E63" s="58"/>
      <c r="F63" s="58"/>
      <c r="G63" s="58"/>
      <c r="H63" s="58"/>
    </row>
    <row r="64" spans="1:8" x14ac:dyDescent="0.25">
      <c r="B64" s="58"/>
      <c r="C64" s="58"/>
      <c r="D64" s="58"/>
      <c r="E64" s="58"/>
      <c r="F64" s="58"/>
      <c r="G64" s="58"/>
      <c r="H64" s="58"/>
    </row>
    <row r="65" spans="1:10" x14ac:dyDescent="0.25">
      <c r="B65" s="58"/>
      <c r="C65" s="58"/>
      <c r="D65" s="58"/>
      <c r="E65" s="58"/>
      <c r="F65" s="58"/>
      <c r="G65" s="58"/>
      <c r="H65" s="58"/>
    </row>
    <row r="66" spans="1:10" x14ac:dyDescent="0.25">
      <c r="B66" s="58"/>
      <c r="C66" s="58"/>
      <c r="D66" s="58"/>
      <c r="E66" s="58"/>
      <c r="F66" s="58"/>
      <c r="G66" s="58"/>
      <c r="H66" s="58"/>
    </row>
    <row r="67" spans="1:10" x14ac:dyDescent="0.25">
      <c r="B67" s="58"/>
      <c r="C67" s="58"/>
      <c r="D67" s="58"/>
      <c r="E67" s="58"/>
      <c r="F67" s="58"/>
      <c r="G67" s="58"/>
      <c r="H67" s="58"/>
    </row>
    <row r="68" spans="1:10" x14ac:dyDescent="0.25">
      <c r="B68" s="58"/>
      <c r="C68" s="58"/>
      <c r="D68" s="58"/>
      <c r="E68" s="58"/>
      <c r="F68" s="58"/>
      <c r="G68" s="58"/>
      <c r="H68" s="58"/>
    </row>
    <row r="69" spans="1:10" x14ac:dyDescent="0.25">
      <c r="B69" s="58"/>
      <c r="C69" s="58"/>
      <c r="D69" s="58"/>
      <c r="E69" s="58"/>
      <c r="F69" s="58"/>
      <c r="G69" s="58"/>
      <c r="H69" s="58"/>
    </row>
    <row r="72" spans="1:10" x14ac:dyDescent="0.25">
      <c r="A72" s="60"/>
      <c r="B72" s="61"/>
      <c r="C72" s="61"/>
      <c r="D72" s="61"/>
      <c r="E72" s="61"/>
      <c r="F72" s="61"/>
      <c r="G72" s="61"/>
      <c r="H72" s="61"/>
      <c r="I72" s="62"/>
    </row>
    <row r="73" spans="1:10" x14ac:dyDescent="0.25">
      <c r="A73" s="56"/>
      <c r="B73" s="58"/>
      <c r="C73" s="58"/>
      <c r="D73" s="58"/>
      <c r="E73" s="58"/>
      <c r="F73" s="58"/>
      <c r="G73" s="58"/>
      <c r="H73" s="58"/>
      <c r="I73" s="59"/>
    </row>
    <row r="74" spans="1:10" x14ac:dyDescent="0.25">
      <c r="A74" s="60"/>
      <c r="B74" s="61"/>
      <c r="C74" s="61"/>
      <c r="D74" s="61"/>
      <c r="E74" s="61"/>
      <c r="F74" s="61"/>
      <c r="G74" s="61"/>
      <c r="H74" s="61"/>
      <c r="I74" s="62"/>
    </row>
    <row r="75" spans="1:10" x14ac:dyDescent="0.25">
      <c r="A75" s="56"/>
      <c r="B75" s="58"/>
      <c r="C75" s="58"/>
      <c r="D75" s="58"/>
      <c r="E75" s="58"/>
      <c r="F75" s="58"/>
      <c r="G75" s="58"/>
      <c r="H75" s="58"/>
      <c r="I75" s="59"/>
      <c r="J75" s="57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2:L64"/>
  <sheetViews>
    <sheetView showGridLines="0" workbookViewId="0">
      <selection activeCell="E67" sqref="E67"/>
    </sheetView>
  </sheetViews>
  <sheetFormatPr baseColWidth="10" defaultColWidth="9.140625" defaultRowHeight="12.75" x14ac:dyDescent="0.2"/>
  <cols>
    <col min="1" max="1" width="51.85546875" style="84" bestFit="1" customWidth="1"/>
    <col min="2" max="5" width="9.140625" style="84"/>
    <col min="6" max="6" width="9" style="84" bestFit="1" customWidth="1"/>
    <col min="7" max="8" width="9.140625" style="84"/>
    <col min="9" max="9" width="10.85546875" style="84" customWidth="1"/>
    <col min="10" max="11" width="9.140625" style="84"/>
    <col min="12" max="12" width="11.28515625" style="84" bestFit="1" customWidth="1"/>
    <col min="13" max="16384" width="9.140625" style="84"/>
  </cols>
  <sheetData>
    <row r="2" spans="1:11" x14ac:dyDescent="0.2">
      <c r="A2" s="1962" t="s">
        <v>545</v>
      </c>
      <c r="B2" s="1962"/>
      <c r="C2" s="1962"/>
      <c r="D2" s="1962"/>
      <c r="E2" s="1962"/>
      <c r="F2" s="1962"/>
      <c r="G2" s="1962"/>
      <c r="H2" s="1962"/>
      <c r="I2" s="1962"/>
    </row>
    <row r="3" spans="1:11" x14ac:dyDescent="0.2">
      <c r="A3" s="1963" t="s">
        <v>1764</v>
      </c>
      <c r="B3" s="1963"/>
      <c r="C3" s="1963"/>
      <c r="D3" s="1963"/>
      <c r="E3" s="1963"/>
      <c r="F3" s="1963"/>
      <c r="G3" s="1963"/>
      <c r="H3" s="1963"/>
      <c r="I3" s="1963"/>
    </row>
    <row r="4" spans="1:11" x14ac:dyDescent="0.2">
      <c r="A4" s="1962" t="s">
        <v>365</v>
      </c>
      <c r="B4" s="1962"/>
      <c r="C4" s="1962"/>
      <c r="D4" s="1962"/>
      <c r="E4" s="1962"/>
      <c r="F4" s="1962"/>
      <c r="G4" s="1962"/>
      <c r="H4" s="1962"/>
      <c r="I4" s="1962"/>
    </row>
    <row r="5" spans="1:11" ht="3.75" customHeight="1" x14ac:dyDescent="0.2">
      <c r="A5" s="1476"/>
      <c r="B5" s="1475"/>
      <c r="C5" s="1475"/>
      <c r="D5" s="1475"/>
      <c r="E5" s="1475"/>
      <c r="F5" s="1475"/>
      <c r="G5" s="1475"/>
      <c r="H5" s="1475"/>
      <c r="I5" s="1475"/>
    </row>
    <row r="6" spans="1:11" ht="25.5" x14ac:dyDescent="0.2">
      <c r="A6" s="514" t="s">
        <v>734</v>
      </c>
      <c r="B6" s="508">
        <v>43437</v>
      </c>
      <c r="C6" s="508">
        <v>43527</v>
      </c>
      <c r="D6" s="508">
        <v>43619</v>
      </c>
      <c r="E6" s="508">
        <v>43711</v>
      </c>
      <c r="F6" s="508">
        <v>43739</v>
      </c>
      <c r="G6" s="508">
        <v>43771</v>
      </c>
      <c r="H6" s="508">
        <v>43802</v>
      </c>
      <c r="I6" s="515" t="s">
        <v>368</v>
      </c>
    </row>
    <row r="7" spans="1:11" x14ac:dyDescent="0.2">
      <c r="A7" s="317" t="s">
        <v>957</v>
      </c>
      <c r="B7" s="318">
        <v>589.69896999999992</v>
      </c>
      <c r="C7" s="1477">
        <v>34.26</v>
      </c>
      <c r="D7" s="1079">
        <v>201.82</v>
      </c>
      <c r="E7" s="1079">
        <v>338.87973760932948</v>
      </c>
      <c r="F7" s="1079">
        <v>323.67638483965015</v>
      </c>
      <c r="G7" s="1079">
        <v>342.05495626822153</v>
      </c>
      <c r="H7" s="1079">
        <v>670.17303206997076</v>
      </c>
      <c r="I7" s="319">
        <v>0.13646634327675841</v>
      </c>
      <c r="J7" s="330"/>
      <c r="K7" s="309"/>
    </row>
    <row r="8" spans="1:11" x14ac:dyDescent="0.2">
      <c r="A8" s="317" t="s">
        <v>1437</v>
      </c>
      <c r="B8" s="318">
        <v>1355.5583999999985</v>
      </c>
      <c r="C8" s="1477">
        <v>205.58</v>
      </c>
      <c r="D8" s="1079">
        <v>521.49</v>
      </c>
      <c r="E8" s="1079">
        <v>707.80845481049562</v>
      </c>
      <c r="F8" s="1079">
        <v>668.0176384839649</v>
      </c>
      <c r="G8" s="1079">
        <v>643.24183673469383</v>
      </c>
      <c r="H8" s="1079">
        <v>635.14620991253639</v>
      </c>
      <c r="I8" s="319">
        <v>-0.53145050046347164</v>
      </c>
      <c r="J8" s="330"/>
      <c r="K8" s="309"/>
    </row>
    <row r="9" spans="1:11" x14ac:dyDescent="0.2">
      <c r="A9" s="317" t="s">
        <v>1145</v>
      </c>
      <c r="B9" s="318">
        <v>290.71363999999988</v>
      </c>
      <c r="C9" s="1477">
        <v>53.73</v>
      </c>
      <c r="D9" s="1079">
        <v>37.56</v>
      </c>
      <c r="E9" s="1079">
        <v>70.149125364431484</v>
      </c>
      <c r="F9" s="1079">
        <v>75.206851311953343</v>
      </c>
      <c r="G9" s="1079">
        <v>76.377259475218651</v>
      </c>
      <c r="H9" s="1079">
        <v>138.72638483965014</v>
      </c>
      <c r="I9" s="319">
        <v>-0.52280744433026882</v>
      </c>
      <c r="J9" s="330"/>
      <c r="K9" s="309"/>
    </row>
    <row r="10" spans="1:11" x14ac:dyDescent="0.2">
      <c r="A10" s="317" t="s">
        <v>735</v>
      </c>
      <c r="B10" s="318">
        <v>3983.7012399999985</v>
      </c>
      <c r="C10" s="318">
        <v>709.96</v>
      </c>
      <c r="D10" s="1079">
        <v>1937.39</v>
      </c>
      <c r="E10" s="1079">
        <v>2929.7269679300293</v>
      </c>
      <c r="F10" s="1079">
        <v>4066.0871720116616</v>
      </c>
      <c r="G10" s="1079">
        <v>4297.1511661807572</v>
      </c>
      <c r="H10" s="1079">
        <v>2131.2746355685131</v>
      </c>
      <c r="I10" s="319">
        <v>-0.46500138761196008</v>
      </c>
      <c r="J10" s="330"/>
      <c r="K10" s="309"/>
    </row>
    <row r="11" spans="1:11" x14ac:dyDescent="0.2">
      <c r="A11" s="317" t="s">
        <v>9</v>
      </c>
      <c r="B11" s="318">
        <v>2887.1342000000031</v>
      </c>
      <c r="C11" s="1477">
        <v>826.98</v>
      </c>
      <c r="D11" s="1477">
        <v>1859.53</v>
      </c>
      <c r="E11" s="1477">
        <v>1122.5568513119533</v>
      </c>
      <c r="F11" s="1477">
        <v>1051.2693877551019</v>
      </c>
      <c r="G11" s="1477">
        <v>1026.4604956268222</v>
      </c>
      <c r="H11" s="1477">
        <v>977.27857142857147</v>
      </c>
      <c r="I11" s="319">
        <v>-0.66150566488091533</v>
      </c>
      <c r="J11" s="330"/>
      <c r="K11" s="309"/>
    </row>
    <row r="12" spans="1:11" x14ac:dyDescent="0.2">
      <c r="A12" s="317" t="s">
        <v>867</v>
      </c>
      <c r="B12" s="318">
        <v>3079.2552700000015</v>
      </c>
      <c r="C12" s="1477">
        <v>485.74</v>
      </c>
      <c r="D12" s="1477">
        <v>933.06</v>
      </c>
      <c r="E12" s="1477">
        <v>1243.5975218658891</v>
      </c>
      <c r="F12" s="1477">
        <v>1286.9676384839649</v>
      </c>
      <c r="G12" s="1477">
        <v>1367.2448979591834</v>
      </c>
      <c r="H12" s="1477">
        <v>1349.6451895043733</v>
      </c>
      <c r="I12" s="319">
        <v>-0.56169753035630177</v>
      </c>
      <c r="J12" s="330"/>
      <c r="K12" s="309"/>
    </row>
    <row r="13" spans="1:11" x14ac:dyDescent="0.2">
      <c r="A13" s="317" t="s">
        <v>1155</v>
      </c>
      <c r="B13" s="318">
        <v>777.32954999999981</v>
      </c>
      <c r="C13" s="1477">
        <v>-251.33</v>
      </c>
      <c r="D13" s="1079">
        <v>-605.82000000000005</v>
      </c>
      <c r="E13" s="1079">
        <v>-1044.4835276967929</v>
      </c>
      <c r="F13" s="1079">
        <v>-1146.4879008746354</v>
      </c>
      <c r="G13" s="1079">
        <v>-1231.8172011661807</v>
      </c>
      <c r="H13" s="1079">
        <v>-824.7689504373177</v>
      </c>
      <c r="I13" s="319">
        <v>-2.0610286852433668</v>
      </c>
      <c r="J13" s="330"/>
      <c r="K13" s="309"/>
    </row>
    <row r="14" spans="1:11" x14ac:dyDescent="0.2">
      <c r="A14" s="317" t="s">
        <v>1309</v>
      </c>
      <c r="B14" s="318">
        <v>3213.4661300000025</v>
      </c>
      <c r="C14" s="1477">
        <v>292.77999999999997</v>
      </c>
      <c r="D14" s="1079">
        <v>573.82000000000005</v>
      </c>
      <c r="E14" s="1079">
        <v>965.0822157434402</v>
      </c>
      <c r="F14" s="1079">
        <v>1269.6661807580174</v>
      </c>
      <c r="G14" s="1079">
        <v>1270.4014577259475</v>
      </c>
      <c r="H14" s="1079">
        <v>1210.199416909621</v>
      </c>
      <c r="I14" s="319">
        <v>-0.6233974879611941</v>
      </c>
      <c r="J14" s="330"/>
      <c r="K14" s="309"/>
    </row>
    <row r="15" spans="1:11" x14ac:dyDescent="0.2">
      <c r="A15" s="317" t="s">
        <v>1144</v>
      </c>
      <c r="B15" s="318">
        <v>159.83753999999993</v>
      </c>
      <c r="C15" s="1477">
        <v>-74.3</v>
      </c>
      <c r="D15" s="1079">
        <v>-117.97</v>
      </c>
      <c r="E15" s="1079">
        <v>-174.66355685131194</v>
      </c>
      <c r="F15" s="1079">
        <v>-183.64737609329444</v>
      </c>
      <c r="G15" s="1079">
        <v>102.98134110787171</v>
      </c>
      <c r="H15" s="1079">
        <v>169.0689504373178</v>
      </c>
      <c r="I15" s="319">
        <v>5.7754958173892479E-2</v>
      </c>
      <c r="J15" s="330"/>
      <c r="K15" s="309"/>
    </row>
    <row r="16" spans="1:11" x14ac:dyDescent="0.2">
      <c r="A16" s="317" t="s">
        <v>863</v>
      </c>
      <c r="B16" s="318">
        <v>65.515980000000098</v>
      </c>
      <c r="C16" s="1477">
        <v>2.69</v>
      </c>
      <c r="D16" s="1079">
        <v>-9.18</v>
      </c>
      <c r="E16" s="1079">
        <v>-2.3966472303206996</v>
      </c>
      <c r="F16" s="1079">
        <v>-1.6690962099125362</v>
      </c>
      <c r="G16" s="1079">
        <v>-8.9918367346938766</v>
      </c>
      <c r="H16" s="1079">
        <v>9.9683673469387752</v>
      </c>
      <c r="I16" s="319">
        <v>-0.84784830591042426</v>
      </c>
      <c r="J16" s="330"/>
      <c r="K16" s="309"/>
    </row>
    <row r="17" spans="1:12" x14ac:dyDescent="0.2">
      <c r="A17" s="317" t="s">
        <v>744</v>
      </c>
      <c r="B17" s="318">
        <v>1804.9305099999997</v>
      </c>
      <c r="C17" s="1477">
        <v>206.13</v>
      </c>
      <c r="D17" s="1477">
        <v>344.61</v>
      </c>
      <c r="E17" s="1477">
        <v>561.39985422740529</v>
      </c>
      <c r="F17" s="1477">
        <v>582.86763848396504</v>
      </c>
      <c r="G17" s="1477">
        <v>616.46486880466466</v>
      </c>
      <c r="H17" s="1477">
        <v>621.55685131195332</v>
      </c>
      <c r="I17" s="319">
        <v>-0.65563391617112532</v>
      </c>
      <c r="J17" s="330"/>
      <c r="K17" s="309"/>
    </row>
    <row r="18" spans="1:12" x14ac:dyDescent="0.2">
      <c r="A18" s="317" t="s">
        <v>864</v>
      </c>
      <c r="B18" s="318">
        <v>1431.7382599999989</v>
      </c>
      <c r="C18" s="1477">
        <v>-27.95</v>
      </c>
      <c r="D18" s="1477">
        <v>12.28</v>
      </c>
      <c r="E18" s="1477">
        <v>-113.2206997084548</v>
      </c>
      <c r="F18" s="1477">
        <v>-131.42580174927113</v>
      </c>
      <c r="G18" s="1477">
        <v>-178.583527696793</v>
      </c>
      <c r="H18" s="1477">
        <v>-239.87784256559763</v>
      </c>
      <c r="I18" s="319">
        <v>-1.1675430833046243</v>
      </c>
      <c r="J18" s="330"/>
      <c r="K18" s="309"/>
    </row>
    <row r="19" spans="1:12" x14ac:dyDescent="0.2">
      <c r="A19" s="239" t="s">
        <v>482</v>
      </c>
      <c r="B19" s="99">
        <v>19638.879690000002</v>
      </c>
      <c r="C19" s="99">
        <v>2464.27</v>
      </c>
      <c r="D19" s="99">
        <v>5688.5899999999992</v>
      </c>
      <c r="E19" s="99">
        <v>6604.4362973760935</v>
      </c>
      <c r="F19" s="99">
        <v>7860.5287172011658</v>
      </c>
      <c r="G19" s="99">
        <v>8322.9857142857127</v>
      </c>
      <c r="H19" s="99">
        <v>6848.3908163265323</v>
      </c>
      <c r="I19" s="1478">
        <v>-0.65128403837548365</v>
      </c>
      <c r="K19" s="309"/>
      <c r="L19" s="309"/>
    </row>
    <row r="20" spans="1:12" ht="8.25" customHeight="1" x14ac:dyDescent="0.2">
      <c r="A20" s="409"/>
      <c r="B20" s="1479"/>
      <c r="C20" s="1479"/>
      <c r="D20" s="1479"/>
      <c r="E20" s="1479"/>
      <c r="F20" s="1479"/>
      <c r="G20" s="1479"/>
      <c r="H20" s="1479"/>
      <c r="I20" s="1480"/>
    </row>
    <row r="21" spans="1:12" x14ac:dyDescent="0.2">
      <c r="A21" s="180" t="s">
        <v>847</v>
      </c>
      <c r="B21" s="180"/>
      <c r="C21" s="180"/>
      <c r="D21" s="180"/>
      <c r="E21" s="180"/>
      <c r="F21" s="180"/>
      <c r="G21" s="180"/>
      <c r="H21" s="180"/>
      <c r="I21" s="1481"/>
    </row>
    <row r="22" spans="1:12" ht="7.5" customHeight="1" x14ac:dyDescent="0.2">
      <c r="A22" s="1474"/>
      <c r="B22" s="1474"/>
      <c r="C22" s="1474"/>
      <c r="D22" s="1474"/>
      <c r="E22" s="1474"/>
      <c r="F22" s="1474"/>
      <c r="G22" s="1474"/>
      <c r="H22" s="1474"/>
      <c r="I22" s="1474"/>
    </row>
    <row r="23" spans="1:12" x14ac:dyDescent="0.2">
      <c r="A23" s="1780" t="s">
        <v>543</v>
      </c>
      <c r="B23" s="1780"/>
      <c r="C23" s="1780"/>
      <c r="D23" s="1780"/>
      <c r="E23" s="1780"/>
      <c r="F23" s="1780"/>
      <c r="G23" s="1780"/>
      <c r="H23" s="1780"/>
      <c r="I23" s="1780"/>
    </row>
    <row r="24" spans="1:12" x14ac:dyDescent="0.2">
      <c r="A24" s="1961" t="s">
        <v>1764</v>
      </c>
      <c r="B24" s="1961"/>
      <c r="C24" s="1961"/>
      <c r="D24" s="1961"/>
      <c r="E24" s="1961"/>
      <c r="F24" s="1961"/>
      <c r="G24" s="1961"/>
      <c r="H24" s="1961"/>
      <c r="I24" s="1961"/>
    </row>
    <row r="25" spans="1:12" x14ac:dyDescent="0.2">
      <c r="A25" s="1780" t="s">
        <v>365</v>
      </c>
      <c r="B25" s="1780"/>
      <c r="C25" s="1780"/>
      <c r="D25" s="1780"/>
      <c r="E25" s="1780"/>
      <c r="F25" s="1780"/>
      <c r="G25" s="1780"/>
      <c r="H25" s="1780"/>
      <c r="I25" s="1780"/>
    </row>
    <row r="26" spans="1:12" ht="6" customHeight="1" x14ac:dyDescent="0.2">
      <c r="A26" s="1475"/>
      <c r="B26" s="1475"/>
      <c r="C26" s="1475"/>
      <c r="D26" s="1475"/>
      <c r="E26" s="1475"/>
      <c r="F26" s="1475"/>
      <c r="G26" s="1475"/>
      <c r="H26" s="1475"/>
      <c r="I26" s="1475"/>
    </row>
    <row r="27" spans="1:12" ht="25.5" x14ac:dyDescent="0.2">
      <c r="A27" s="514" t="s">
        <v>734</v>
      </c>
      <c r="B27" s="508">
        <v>43437</v>
      </c>
      <c r="C27" s="508">
        <v>43527</v>
      </c>
      <c r="D27" s="508">
        <v>43619</v>
      </c>
      <c r="E27" s="508">
        <v>43711</v>
      </c>
      <c r="F27" s="508">
        <v>43739</v>
      </c>
      <c r="G27" s="508">
        <v>43771</v>
      </c>
      <c r="H27" s="508">
        <v>43802</v>
      </c>
      <c r="I27" s="515" t="s">
        <v>368</v>
      </c>
    </row>
    <row r="28" spans="1:12" x14ac:dyDescent="0.2">
      <c r="A28" s="317" t="s">
        <v>957</v>
      </c>
      <c r="B28" s="318">
        <v>244.24637999999999</v>
      </c>
      <c r="C28" s="1477">
        <v>172.6</v>
      </c>
      <c r="D28" s="1477">
        <v>332.33</v>
      </c>
      <c r="E28" s="1477">
        <v>482.98104956268219</v>
      </c>
      <c r="F28" s="1477">
        <v>535.93279883381922</v>
      </c>
      <c r="G28" s="1477">
        <v>574.30743440233232</v>
      </c>
      <c r="H28" s="1477">
        <v>625.28921282798831</v>
      </c>
      <c r="I28" s="319">
        <v>1.5600756614201952</v>
      </c>
    </row>
    <row r="29" spans="1:12" x14ac:dyDescent="0.2">
      <c r="A29" s="317" t="s">
        <v>1437</v>
      </c>
      <c r="B29" s="318">
        <v>434.31878999999981</v>
      </c>
      <c r="C29" s="1477">
        <v>89.74</v>
      </c>
      <c r="D29" s="1477">
        <v>167.77</v>
      </c>
      <c r="E29" s="1477">
        <v>222.62172011661806</v>
      </c>
      <c r="F29" s="1477">
        <v>233.45932944606412</v>
      </c>
      <c r="G29" s="1477">
        <v>258.10262390670556</v>
      </c>
      <c r="H29" s="1477">
        <v>283.34139941690961</v>
      </c>
      <c r="I29" s="319">
        <v>-0.3476188322017803</v>
      </c>
    </row>
    <row r="30" spans="1:12" x14ac:dyDescent="0.2">
      <c r="A30" s="317" t="s">
        <v>1145</v>
      </c>
      <c r="B30" s="318">
        <v>281.30579</v>
      </c>
      <c r="C30" s="1477">
        <v>1.51</v>
      </c>
      <c r="D30" s="1477">
        <v>122.5</v>
      </c>
      <c r="E30" s="1477">
        <v>84.614431486880463</v>
      </c>
      <c r="F30" s="1477">
        <v>106.32084548104956</v>
      </c>
      <c r="G30" s="1477">
        <v>111.15626822157435</v>
      </c>
      <c r="H30" s="1477">
        <v>121.98906705539359</v>
      </c>
      <c r="I30" s="319">
        <v>-0.56634711622752731</v>
      </c>
    </row>
    <row r="31" spans="1:12" x14ac:dyDescent="0.2">
      <c r="A31" s="317" t="s">
        <v>735</v>
      </c>
      <c r="B31" s="318">
        <v>-89.219770000000025</v>
      </c>
      <c r="C31" s="1477">
        <v>0.42</v>
      </c>
      <c r="D31" s="1079">
        <v>-5.8</v>
      </c>
      <c r="E31" s="1079">
        <v>-14.186005830903788</v>
      </c>
      <c r="F31" s="1079">
        <v>26.023906705539357</v>
      </c>
      <c r="G31" s="1079">
        <v>23.352623906705539</v>
      </c>
      <c r="H31" s="1079">
        <v>19.927842565597668</v>
      </c>
      <c r="I31" s="319">
        <v>-1.2233568027086112</v>
      </c>
    </row>
    <row r="32" spans="1:12" x14ac:dyDescent="0.2">
      <c r="A32" s="317" t="s">
        <v>9</v>
      </c>
      <c r="B32" s="318">
        <v>349.67806000000002</v>
      </c>
      <c r="C32" s="1477">
        <v>34.65</v>
      </c>
      <c r="D32" s="1477">
        <v>156.71</v>
      </c>
      <c r="E32" s="1477">
        <v>464.47915451895045</v>
      </c>
      <c r="F32" s="1477">
        <v>491.1039358600583</v>
      </c>
      <c r="G32" s="1477">
        <v>507.9997084548105</v>
      </c>
      <c r="H32" s="1477">
        <v>528.9151603498542</v>
      </c>
      <c r="I32" s="319">
        <v>0.5125774844148191</v>
      </c>
    </row>
    <row r="33" spans="1:9" x14ac:dyDescent="0.2">
      <c r="A33" s="317" t="s">
        <v>867</v>
      </c>
      <c r="B33" s="318">
        <v>544.89675999999997</v>
      </c>
      <c r="C33" s="1477">
        <v>204.95</v>
      </c>
      <c r="D33" s="1477">
        <v>390.4</v>
      </c>
      <c r="E33" s="1477">
        <v>640.69227405247818</v>
      </c>
      <c r="F33" s="1477">
        <v>714.03833819241981</v>
      </c>
      <c r="G33" s="1477">
        <v>840.99708454810491</v>
      </c>
      <c r="H33" s="1477">
        <v>931.55699708454802</v>
      </c>
      <c r="I33" s="319">
        <v>0.70960274582023219</v>
      </c>
    </row>
    <row r="34" spans="1:9" x14ac:dyDescent="0.2">
      <c r="A34" s="317" t="s">
        <v>1155</v>
      </c>
      <c r="B34" s="318">
        <v>162.24135999999999</v>
      </c>
      <c r="C34" s="1477">
        <v>47.87</v>
      </c>
      <c r="D34" s="1079">
        <v>122.5</v>
      </c>
      <c r="E34" s="1079">
        <v>142.12667638483964</v>
      </c>
      <c r="F34" s="1079">
        <v>144.29154518950438</v>
      </c>
      <c r="G34" s="1079">
        <v>143.54562682215743</v>
      </c>
      <c r="H34" s="1079">
        <v>147.51676384839649</v>
      </c>
      <c r="I34" s="319">
        <v>-9.0757351587804083E-2</v>
      </c>
    </row>
    <row r="35" spans="1:9" x14ac:dyDescent="0.2">
      <c r="A35" s="317" t="s">
        <v>1309</v>
      </c>
      <c r="B35" s="318">
        <v>1071.8653699999998</v>
      </c>
      <c r="C35" s="1477">
        <v>55.98</v>
      </c>
      <c r="D35" s="1477">
        <v>-5.8</v>
      </c>
      <c r="E35" s="1477">
        <v>128.08367346938775</v>
      </c>
      <c r="F35" s="1477">
        <v>160.82288629737607</v>
      </c>
      <c r="G35" s="1477">
        <v>182.67521865889213</v>
      </c>
      <c r="H35" s="1477">
        <v>204.05903790087464</v>
      </c>
      <c r="I35" s="319">
        <v>-0.80962251080014402</v>
      </c>
    </row>
    <row r="36" spans="1:9" x14ac:dyDescent="0.2">
      <c r="A36" s="317" t="s">
        <v>1144</v>
      </c>
      <c r="B36" s="318">
        <v>134.31992000000002</v>
      </c>
      <c r="C36" s="1477">
        <v>87.26</v>
      </c>
      <c r="D36" s="1079">
        <v>106.7</v>
      </c>
      <c r="E36" s="1079">
        <v>117.51486880466472</v>
      </c>
      <c r="F36" s="1079">
        <v>126.39854227405247</v>
      </c>
      <c r="G36" s="1079">
        <v>132.86778425655976</v>
      </c>
      <c r="H36" s="1079">
        <v>149.44110787172011</v>
      </c>
      <c r="I36" s="319">
        <v>0.11257591481382716</v>
      </c>
    </row>
    <row r="37" spans="1:9" x14ac:dyDescent="0.2">
      <c r="A37" s="317" t="s">
        <v>863</v>
      </c>
      <c r="B37" s="318">
        <v>418.59357000000006</v>
      </c>
      <c r="C37" s="1477">
        <v>103.62</v>
      </c>
      <c r="D37" s="1079">
        <v>173.73</v>
      </c>
      <c r="E37" s="1079">
        <v>260.5099125364431</v>
      </c>
      <c r="F37" s="1079">
        <v>295.77172011661804</v>
      </c>
      <c r="G37" s="1079">
        <v>329.06399416909619</v>
      </c>
      <c r="H37" s="1079">
        <v>391.7599125364431</v>
      </c>
      <c r="I37" s="319">
        <v>-6.4104323111214917E-2</v>
      </c>
    </row>
    <row r="38" spans="1:9" x14ac:dyDescent="0.2">
      <c r="A38" s="317" t="s">
        <v>744</v>
      </c>
      <c r="B38" s="318">
        <v>236.52229</v>
      </c>
      <c r="C38" s="1477">
        <v>65.77</v>
      </c>
      <c r="D38" s="1079">
        <v>168.02</v>
      </c>
      <c r="E38" s="1079">
        <v>271.58177842565595</v>
      </c>
      <c r="F38" s="1079">
        <v>320.38090379008747</v>
      </c>
      <c r="G38" s="1079">
        <v>370.14737609329444</v>
      </c>
      <c r="H38" s="1079">
        <v>410.49883381924195</v>
      </c>
      <c r="I38" s="319">
        <v>0.73556088019967147</v>
      </c>
    </row>
    <row r="39" spans="1:9" x14ac:dyDescent="0.2">
      <c r="A39" s="317" t="s">
        <v>864</v>
      </c>
      <c r="B39" s="318">
        <v>666.10854999999992</v>
      </c>
      <c r="C39" s="1477">
        <v>149.9</v>
      </c>
      <c r="D39" s="1477">
        <v>331.15</v>
      </c>
      <c r="E39" s="1477">
        <v>478.73440233236147</v>
      </c>
      <c r="F39" s="1477">
        <v>501.1556851311953</v>
      </c>
      <c r="G39" s="1477">
        <v>532.91865889212829</v>
      </c>
      <c r="H39" s="1477">
        <v>586.39344023323611</v>
      </c>
      <c r="I39" s="319">
        <v>-0.11967285176982614</v>
      </c>
    </row>
    <row r="40" spans="1:9" x14ac:dyDescent="0.2">
      <c r="A40" s="239" t="s">
        <v>482</v>
      </c>
      <c r="B40" s="99">
        <v>4454.8770699999995</v>
      </c>
      <c r="C40" s="99">
        <v>1014.2699999999999</v>
      </c>
      <c r="D40" s="99">
        <v>2060.21</v>
      </c>
      <c r="E40" s="99">
        <v>3279.7539358600602</v>
      </c>
      <c r="F40" s="99">
        <v>3655.7004373177838</v>
      </c>
      <c r="G40" s="99">
        <v>4007.1344023323613</v>
      </c>
      <c r="H40" s="99">
        <v>4400.6887755102034</v>
      </c>
      <c r="I40" s="1478">
        <v>-1.216381364476038E-2</v>
      </c>
    </row>
    <row r="41" spans="1:9" ht="3.75" customHeight="1" x14ac:dyDescent="0.2">
      <c r="A41" s="1482"/>
      <c r="B41" s="1483"/>
      <c r="C41" s="1483"/>
      <c r="D41" s="1484"/>
      <c r="E41" s="1484"/>
      <c r="F41" s="1484"/>
      <c r="G41" s="1484"/>
      <c r="H41" s="1484"/>
      <c r="I41" s="1484"/>
    </row>
    <row r="42" spans="1:9" x14ac:dyDescent="0.2">
      <c r="A42" s="180" t="s">
        <v>847</v>
      </c>
      <c r="B42" s="180"/>
      <c r="C42" s="180"/>
      <c r="D42" s="180"/>
      <c r="E42" s="180"/>
      <c r="F42" s="180"/>
      <c r="G42" s="180"/>
      <c r="H42" s="180"/>
      <c r="I42" s="180"/>
    </row>
    <row r="43" spans="1:9" ht="6.75" customHeight="1" x14ac:dyDescent="0.2">
      <c r="A43" s="1474"/>
      <c r="B43" s="1474"/>
      <c r="C43" s="1474"/>
      <c r="D43" s="1474"/>
      <c r="E43" s="1474"/>
      <c r="F43" s="1474"/>
      <c r="G43" s="1474"/>
      <c r="H43" s="1474"/>
      <c r="I43" s="1474"/>
    </row>
    <row r="44" spans="1:9" x14ac:dyDescent="0.2">
      <c r="A44" s="1780" t="s">
        <v>544</v>
      </c>
      <c r="B44" s="1780"/>
      <c r="C44" s="1780"/>
      <c r="D44" s="1780"/>
      <c r="E44" s="1780"/>
      <c r="F44" s="1780"/>
      <c r="G44" s="1780"/>
      <c r="H44" s="1780"/>
      <c r="I44" s="1780"/>
    </row>
    <row r="45" spans="1:9" x14ac:dyDescent="0.2">
      <c r="A45" s="1961" t="s">
        <v>1764</v>
      </c>
      <c r="B45" s="1961"/>
      <c r="C45" s="1961"/>
      <c r="D45" s="1961"/>
      <c r="E45" s="1961"/>
      <c r="F45" s="1961"/>
      <c r="G45" s="1961"/>
      <c r="H45" s="1961"/>
      <c r="I45" s="1961"/>
    </row>
    <row r="46" spans="1:9" x14ac:dyDescent="0.2">
      <c r="A46" s="1780" t="s">
        <v>365</v>
      </c>
      <c r="B46" s="1780"/>
      <c r="C46" s="1780"/>
      <c r="D46" s="1780"/>
      <c r="E46" s="1780"/>
      <c r="F46" s="1780"/>
      <c r="G46" s="1780"/>
      <c r="H46" s="1780"/>
      <c r="I46" s="1780"/>
    </row>
    <row r="47" spans="1:9" ht="4.5" customHeight="1" x14ac:dyDescent="0.2">
      <c r="A47" s="1476"/>
      <c r="B47" s="1475"/>
      <c r="C47" s="1475"/>
      <c r="D47" s="1485"/>
      <c r="E47" s="1475"/>
      <c r="F47" s="1475"/>
      <c r="G47" s="1475"/>
      <c r="H47" s="1475"/>
      <c r="I47" s="1475"/>
    </row>
    <row r="48" spans="1:9" ht="25.5" x14ac:dyDescent="0.2">
      <c r="A48" s="514" t="s">
        <v>734</v>
      </c>
      <c r="B48" s="508">
        <v>43437</v>
      </c>
      <c r="C48" s="508">
        <v>43527</v>
      </c>
      <c r="D48" s="508">
        <v>43619</v>
      </c>
      <c r="E48" s="508">
        <v>43711</v>
      </c>
      <c r="F48" s="508">
        <v>43739</v>
      </c>
      <c r="G48" s="508">
        <v>43771</v>
      </c>
      <c r="H48" s="508">
        <v>43802</v>
      </c>
      <c r="I48" s="515" t="s">
        <v>368</v>
      </c>
    </row>
    <row r="49" spans="1:9" x14ac:dyDescent="0.2">
      <c r="A49" s="320" t="s">
        <v>957</v>
      </c>
      <c r="B49" s="318">
        <v>1037.8280199999999</v>
      </c>
      <c r="C49" s="1477">
        <v>207.53</v>
      </c>
      <c r="D49" s="1079">
        <v>523.59</v>
      </c>
      <c r="E49" s="1079">
        <v>801.17113702623908</v>
      </c>
      <c r="F49" s="1079">
        <v>864.81122448979579</v>
      </c>
      <c r="G49" s="1079">
        <v>922.25189504373179</v>
      </c>
      <c r="H49" s="1079">
        <v>1283.992274052478</v>
      </c>
      <c r="I49" s="319">
        <v>0.23719175943281828</v>
      </c>
    </row>
    <row r="50" spans="1:9" x14ac:dyDescent="0.2">
      <c r="A50" s="320" t="s">
        <v>1437</v>
      </c>
      <c r="B50" s="318">
        <v>2440.2644499999992</v>
      </c>
      <c r="C50" s="1477">
        <v>471.34</v>
      </c>
      <c r="D50" s="1079">
        <v>1059.72</v>
      </c>
      <c r="E50" s="1079">
        <v>1495.5583090379007</v>
      </c>
      <c r="F50" s="1079">
        <v>1546.6790087463557</v>
      </c>
      <c r="G50" s="1079">
        <v>1607.0150145772593</v>
      </c>
      <c r="H50" s="1079">
        <v>1694.5664723032071</v>
      </c>
      <c r="I50" s="319">
        <v>-0.30558080608714044</v>
      </c>
    </row>
    <row r="51" spans="1:9" x14ac:dyDescent="0.2">
      <c r="A51" s="320" t="s">
        <v>1145</v>
      </c>
      <c r="B51" s="318">
        <v>571.16820999999993</v>
      </c>
      <c r="C51" s="1477">
        <v>124.94</v>
      </c>
      <c r="D51" s="1079">
        <v>191.05</v>
      </c>
      <c r="E51" s="1079">
        <v>307.41122448979593</v>
      </c>
      <c r="F51" s="1079">
        <v>330.16151603498537</v>
      </c>
      <c r="G51" s="1079">
        <v>358.30072886297376</v>
      </c>
      <c r="H51" s="1079">
        <v>446.72551020408156</v>
      </c>
      <c r="I51" s="319">
        <v>-0.21787399511593683</v>
      </c>
    </row>
    <row r="52" spans="1:9" x14ac:dyDescent="0.2">
      <c r="A52" s="320" t="s">
        <v>735</v>
      </c>
      <c r="B52" s="318">
        <v>5703.4680799999978</v>
      </c>
      <c r="C52" s="318">
        <v>1024.9100000000001</v>
      </c>
      <c r="D52" s="1079">
        <v>2488.75</v>
      </c>
      <c r="E52" s="1079">
        <v>3728.3978134110785</v>
      </c>
      <c r="F52" s="1079">
        <v>4944.1189504373178</v>
      </c>
      <c r="G52" s="1079">
        <v>5250.0086005830899</v>
      </c>
      <c r="H52" s="1079">
        <v>3180.756559766764</v>
      </c>
      <c r="I52" s="319">
        <v>-0.44231185041246601</v>
      </c>
    </row>
    <row r="53" spans="1:9" x14ac:dyDescent="0.2">
      <c r="A53" s="320" t="s">
        <v>9</v>
      </c>
      <c r="B53" s="318">
        <v>4611.8679400000028</v>
      </c>
      <c r="C53" s="1477">
        <v>1228.3399999999999</v>
      </c>
      <c r="D53" s="1477">
        <v>2849.11</v>
      </c>
      <c r="E53" s="1477">
        <v>2505.4441690962094</v>
      </c>
      <c r="F53" s="1477">
        <v>2533.3062682215741</v>
      </c>
      <c r="G53" s="1477">
        <v>2577.4413994169095</v>
      </c>
      <c r="H53" s="1477">
        <v>2634.090670553936</v>
      </c>
      <c r="I53" s="319">
        <v>-0.4288451653813109</v>
      </c>
    </row>
    <row r="54" spans="1:9" x14ac:dyDescent="0.2">
      <c r="A54" s="320" t="s">
        <v>867</v>
      </c>
      <c r="B54" s="318">
        <v>3815.3201900000013</v>
      </c>
      <c r="C54" s="1477">
        <v>638.03</v>
      </c>
      <c r="D54" s="1477">
        <v>1236.08</v>
      </c>
      <c r="E54" s="1477">
        <v>1723.8962099125365</v>
      </c>
      <c r="F54" s="1477">
        <v>1819.1314868804664</v>
      </c>
      <c r="G54" s="1477">
        <v>1968.6485422740525</v>
      </c>
      <c r="H54" s="1477">
        <v>2029.5970845481049</v>
      </c>
      <c r="I54" s="319">
        <v>-0.46804016872091037</v>
      </c>
    </row>
    <row r="55" spans="1:9" x14ac:dyDescent="0.2">
      <c r="A55" s="320" t="s">
        <v>1155</v>
      </c>
      <c r="B55" s="318">
        <v>1761.95721</v>
      </c>
      <c r="C55" s="1477">
        <v>65.8</v>
      </c>
      <c r="D55" s="1079">
        <v>221.02</v>
      </c>
      <c r="E55" s="1079">
        <v>303.1236151603498</v>
      </c>
      <c r="F55" s="1079">
        <v>305.91997084548103</v>
      </c>
      <c r="G55" s="1079">
        <v>322.49956268221575</v>
      </c>
      <c r="H55" s="1079">
        <v>329.9899416909621</v>
      </c>
      <c r="I55" s="319">
        <v>-0.81271398657237426</v>
      </c>
    </row>
    <row r="56" spans="1:9" x14ac:dyDescent="0.2">
      <c r="A56" s="320" t="s">
        <v>1309</v>
      </c>
      <c r="B56" s="318">
        <v>4130.0432300000002</v>
      </c>
      <c r="C56" s="1477">
        <v>424.13</v>
      </c>
      <c r="D56" s="1079">
        <v>831.71</v>
      </c>
      <c r="E56" s="1079">
        <v>1344.3502915451895</v>
      </c>
      <c r="F56" s="1079">
        <v>1690.6909620991253</v>
      </c>
      <c r="G56" s="1079">
        <v>1728.8755102040814</v>
      </c>
      <c r="H56" s="1079">
        <v>1694.0419825072886</v>
      </c>
      <c r="I56" s="319">
        <v>-0.58982463665222007</v>
      </c>
    </row>
    <row r="57" spans="1:9" x14ac:dyDescent="0.2">
      <c r="A57" s="320" t="s">
        <v>1144</v>
      </c>
      <c r="B57" s="318">
        <v>479.30874</v>
      </c>
      <c r="C57" s="1477">
        <v>7.69</v>
      </c>
      <c r="D57" s="1079">
        <v>31.43</v>
      </c>
      <c r="E57" s="1079">
        <v>39.028571428571425</v>
      </c>
      <c r="F57" s="1079">
        <v>45.432653061224485</v>
      </c>
      <c r="G57" s="1079">
        <v>357.33979591836737</v>
      </c>
      <c r="H57" s="1079">
        <v>437.72332361516033</v>
      </c>
      <c r="I57" s="319">
        <v>-8.6761231153097015E-2</v>
      </c>
    </row>
    <row r="58" spans="1:9" x14ac:dyDescent="0.2">
      <c r="A58" s="320" t="s">
        <v>863</v>
      </c>
      <c r="B58" s="318">
        <v>542.47655000000009</v>
      </c>
      <c r="C58" s="1477">
        <v>120.11</v>
      </c>
      <c r="D58" s="1079">
        <v>226.67</v>
      </c>
      <c r="E58" s="1079">
        <v>345.4565597667638</v>
      </c>
      <c r="F58" s="1079">
        <v>387.90160349854227</v>
      </c>
      <c r="G58" s="1079">
        <v>421.31064139941685</v>
      </c>
      <c r="H58" s="1079">
        <v>497.97653061224491</v>
      </c>
      <c r="I58" s="319">
        <v>-8.2031231373513133E-2</v>
      </c>
    </row>
    <row r="59" spans="1:9" x14ac:dyDescent="0.2">
      <c r="A59" s="320" t="s">
        <v>744</v>
      </c>
      <c r="B59" s="318">
        <v>2295.5186699999999</v>
      </c>
      <c r="C59" s="1477">
        <v>324.60000000000002</v>
      </c>
      <c r="D59" s="1079">
        <v>612.41</v>
      </c>
      <c r="E59" s="1079">
        <v>964.08236151603489</v>
      </c>
      <c r="F59" s="1079">
        <v>1025.3269679300292</v>
      </c>
      <c r="G59" s="1079">
        <v>1087.9609329446064</v>
      </c>
      <c r="H59" s="1079">
        <v>1133.1386297376093</v>
      </c>
      <c r="I59" s="319">
        <v>-0.50636923822640512</v>
      </c>
    </row>
    <row r="60" spans="1:9" x14ac:dyDescent="0.2">
      <c r="A60" s="320" t="s">
        <v>864</v>
      </c>
      <c r="B60" s="318">
        <v>2569.7265699999994</v>
      </c>
      <c r="C60" s="1477">
        <v>221.83</v>
      </c>
      <c r="D60" s="1477">
        <v>507.53</v>
      </c>
      <c r="E60" s="1477">
        <v>742.35932944606407</v>
      </c>
      <c r="F60" s="1477">
        <v>780.31924198250726</v>
      </c>
      <c r="G60" s="1477">
        <v>806.48556851311946</v>
      </c>
      <c r="H60" s="1477">
        <v>825.85145772594751</v>
      </c>
      <c r="I60" s="319">
        <v>-0.67862282805989449</v>
      </c>
    </row>
    <row r="61" spans="1:9" x14ac:dyDescent="0.2">
      <c r="A61" s="239" t="s">
        <v>482</v>
      </c>
      <c r="B61" s="99">
        <v>29958.94786</v>
      </c>
      <c r="C61" s="99">
        <v>4859.25</v>
      </c>
      <c r="D61" s="99">
        <v>10779.07</v>
      </c>
      <c r="E61" s="99">
        <v>14300.279591836734</v>
      </c>
      <c r="F61" s="99">
        <v>16273.799854227404</v>
      </c>
      <c r="G61" s="99">
        <v>17408.138192419825</v>
      </c>
      <c r="H61" s="99">
        <v>16188.450437317784</v>
      </c>
      <c r="I61" s="1478">
        <v>-0.45964556188797401</v>
      </c>
    </row>
    <row r="62" spans="1:9" ht="4.5" customHeight="1" x14ac:dyDescent="0.2">
      <c r="A62" s="1482"/>
      <c r="B62" s="1484"/>
      <c r="C62" s="1484"/>
      <c r="D62" s="1484"/>
      <c r="E62" s="1484"/>
      <c r="F62" s="1484"/>
      <c r="G62" s="1484"/>
      <c r="H62" s="1484"/>
      <c r="I62" s="1486"/>
    </row>
    <row r="63" spans="1:9" x14ac:dyDescent="0.2">
      <c r="A63" s="180" t="s">
        <v>847</v>
      </c>
      <c r="B63" s="180"/>
      <c r="C63" s="180"/>
      <c r="D63" s="180"/>
      <c r="E63" s="180"/>
      <c r="F63" s="180"/>
      <c r="G63" s="180"/>
      <c r="H63" s="180"/>
      <c r="I63" s="180"/>
    </row>
    <row r="64" spans="1:9" x14ac:dyDescent="0.2">
      <c r="A64" s="1075"/>
      <c r="B64" s="1075"/>
      <c r="C64" s="1075"/>
      <c r="D64" s="1075"/>
      <c r="E64" s="1075"/>
      <c r="F64" s="1075"/>
      <c r="G64" s="1075"/>
      <c r="H64" s="1075"/>
      <c r="I64" s="1075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G86"/>
  <sheetViews>
    <sheetView showGridLines="0" workbookViewId="0">
      <selection activeCell="A98" sqref="A98"/>
    </sheetView>
  </sheetViews>
  <sheetFormatPr baseColWidth="10" defaultColWidth="9.140625" defaultRowHeight="15" x14ac:dyDescent="0.25"/>
  <cols>
    <col min="1" max="1" width="76" style="1073" customWidth="1"/>
    <col min="2" max="2" width="11" style="1073" customWidth="1"/>
    <col min="3" max="3" width="12.7109375" style="1073" bestFit="1" customWidth="1"/>
    <col min="4" max="4" width="9.140625" style="1073"/>
    <col min="5" max="5" width="34.5703125" style="1073" customWidth="1"/>
    <col min="6" max="6" width="76.85546875" style="1073" bestFit="1" customWidth="1"/>
    <col min="7" max="16384" width="9.140625" style="1073"/>
  </cols>
  <sheetData>
    <row r="1" spans="1:7" ht="19.5" customHeight="1" x14ac:dyDescent="0.25">
      <c r="A1" s="1964" t="s">
        <v>421</v>
      </c>
      <c r="B1" s="1964"/>
    </row>
    <row r="2" spans="1:7" x14ac:dyDescent="0.25">
      <c r="A2" s="1744" t="s">
        <v>1764</v>
      </c>
      <c r="B2" s="1744"/>
    </row>
    <row r="3" spans="1:7" x14ac:dyDescent="0.25">
      <c r="A3" s="1964" t="s">
        <v>806</v>
      </c>
      <c r="B3" s="1964"/>
    </row>
    <row r="4" spans="1:7" ht="6.75" customHeight="1" x14ac:dyDescent="0.25">
      <c r="A4" s="1488"/>
      <c r="B4" s="1489"/>
    </row>
    <row r="5" spans="1:7" x14ac:dyDescent="0.25">
      <c r="A5" s="1490" t="s">
        <v>303</v>
      </c>
      <c r="B5" s="1491">
        <v>65682.796629999997</v>
      </c>
      <c r="C5" s="1134"/>
      <c r="D5" s="1190"/>
      <c r="F5" s="1492"/>
      <c r="G5" s="1493"/>
    </row>
    <row r="6" spans="1:7" x14ac:dyDescent="0.25">
      <c r="A6" s="1448" t="s">
        <v>422</v>
      </c>
      <c r="B6" s="1494">
        <v>617.78985</v>
      </c>
      <c r="F6" s="1448"/>
      <c r="G6" s="1493"/>
    </row>
    <row r="7" spans="1:7" ht="30" x14ac:dyDescent="0.25">
      <c r="A7" s="1448" t="s">
        <v>423</v>
      </c>
      <c r="B7" s="1494">
        <v>0</v>
      </c>
      <c r="F7" s="1448"/>
      <c r="G7" s="1493"/>
    </row>
    <row r="8" spans="1:7" x14ac:dyDescent="0.25">
      <c r="A8" s="1448" t="s">
        <v>424</v>
      </c>
      <c r="B8" s="1494">
        <v>0</v>
      </c>
      <c r="F8" s="1448"/>
      <c r="G8" s="1493"/>
    </row>
    <row r="9" spans="1:7" ht="15" customHeight="1" x14ac:dyDescent="0.25">
      <c r="A9" s="1448" t="s">
        <v>425</v>
      </c>
      <c r="B9" s="1494">
        <v>15465.81208</v>
      </c>
      <c r="F9" s="1448"/>
      <c r="G9" s="1493"/>
    </row>
    <row r="10" spans="1:7" x14ac:dyDescent="0.25">
      <c r="A10" s="1448" t="s">
        <v>426</v>
      </c>
      <c r="B10" s="1494">
        <v>918.35235</v>
      </c>
      <c r="F10" s="1448"/>
      <c r="G10" s="1493"/>
    </row>
    <row r="11" spans="1:7" x14ac:dyDescent="0.25">
      <c r="A11" s="1448" t="s">
        <v>427</v>
      </c>
      <c r="B11" s="1494">
        <v>648.01458000000002</v>
      </c>
      <c r="F11" s="1448"/>
      <c r="G11" s="1493"/>
    </row>
    <row r="12" spans="1:7" x14ac:dyDescent="0.25">
      <c r="A12" s="1448" t="s">
        <v>428</v>
      </c>
      <c r="B12" s="1494">
        <v>431.22471999999999</v>
      </c>
      <c r="F12" s="1448"/>
      <c r="G12" s="1493"/>
    </row>
    <row r="13" spans="1:7" x14ac:dyDescent="0.25">
      <c r="A13" s="1448" t="s">
        <v>429</v>
      </c>
      <c r="B13" s="1494">
        <v>0</v>
      </c>
      <c r="F13" s="1448"/>
      <c r="G13" s="1493"/>
    </row>
    <row r="14" spans="1:7" x14ac:dyDescent="0.25">
      <c r="A14" s="1448" t="s">
        <v>430</v>
      </c>
      <c r="B14" s="1494">
        <v>23212.237980000002</v>
      </c>
      <c r="F14" s="1448"/>
      <c r="G14" s="1493"/>
    </row>
    <row r="15" spans="1:7" x14ac:dyDescent="0.25">
      <c r="A15" s="1448" t="s">
        <v>431</v>
      </c>
      <c r="B15" s="1494">
        <v>0</v>
      </c>
      <c r="F15" s="1448"/>
      <c r="G15" s="1493"/>
    </row>
    <row r="16" spans="1:7" x14ac:dyDescent="0.25">
      <c r="A16" s="1448" t="s">
        <v>432</v>
      </c>
      <c r="B16" s="1494">
        <v>21894.841400000001</v>
      </c>
      <c r="F16" s="1448"/>
      <c r="G16" s="1493"/>
    </row>
    <row r="17" spans="1:7" x14ac:dyDescent="0.25">
      <c r="A17" s="1448" t="s">
        <v>433</v>
      </c>
      <c r="B17" s="1494">
        <v>609.27038000000005</v>
      </c>
      <c r="F17" s="1448"/>
      <c r="G17" s="1493"/>
    </row>
    <row r="18" spans="1:7" x14ac:dyDescent="0.25">
      <c r="A18" s="1448" t="s">
        <v>434</v>
      </c>
      <c r="B18" s="1494">
        <v>1885.2532900000001</v>
      </c>
      <c r="F18" s="1448"/>
      <c r="G18" s="1493"/>
    </row>
    <row r="19" spans="1:7" x14ac:dyDescent="0.25">
      <c r="A19" s="1495" t="s">
        <v>352</v>
      </c>
      <c r="B19" s="1494">
        <v>0</v>
      </c>
      <c r="F19" s="1495"/>
      <c r="G19" s="1496"/>
    </row>
    <row r="20" spans="1:7" x14ac:dyDescent="0.25">
      <c r="A20" s="1295" t="s">
        <v>352</v>
      </c>
      <c r="B20" s="1494">
        <v>0</v>
      </c>
      <c r="F20" s="1295"/>
      <c r="G20" s="1496"/>
    </row>
    <row r="21" spans="1:7" x14ac:dyDescent="0.25">
      <c r="A21" s="1497" t="s">
        <v>436</v>
      </c>
      <c r="B21" s="1494">
        <v>0</v>
      </c>
      <c r="F21" s="1497"/>
      <c r="G21" s="1493"/>
    </row>
    <row r="22" spans="1:7" x14ac:dyDescent="0.25">
      <c r="A22" s="1448" t="s">
        <v>437</v>
      </c>
      <c r="B22" s="1494">
        <v>0</v>
      </c>
      <c r="F22" s="1448"/>
      <c r="G22" s="1493"/>
    </row>
    <row r="23" spans="1:7" x14ac:dyDescent="0.25">
      <c r="A23" s="1497" t="s">
        <v>438</v>
      </c>
      <c r="B23" s="1498">
        <v>0</v>
      </c>
      <c r="F23" s="1497"/>
      <c r="G23" s="1496"/>
    </row>
    <row r="24" spans="1:7" x14ac:dyDescent="0.25">
      <c r="A24" s="1497"/>
      <c r="B24" s="1499"/>
    </row>
    <row r="25" spans="1:7" x14ac:dyDescent="0.25">
      <c r="A25" s="1490" t="s">
        <v>321</v>
      </c>
      <c r="B25" s="1491">
        <v>9826.3487700000005</v>
      </c>
    </row>
    <row r="26" spans="1:7" x14ac:dyDescent="0.25">
      <c r="A26" s="1448" t="s">
        <v>439</v>
      </c>
      <c r="B26" s="1494">
        <v>0</v>
      </c>
    </row>
    <row r="27" spans="1:7" x14ac:dyDescent="0.25">
      <c r="A27" s="1448" t="s">
        <v>440</v>
      </c>
      <c r="B27" s="1494">
        <v>0</v>
      </c>
    </row>
    <row r="28" spans="1:7" x14ac:dyDescent="0.25">
      <c r="A28" s="1448" t="s">
        <v>441</v>
      </c>
      <c r="B28" s="1494">
        <v>0</v>
      </c>
    </row>
    <row r="29" spans="1:7" x14ac:dyDescent="0.25">
      <c r="A29" s="1448" t="s">
        <v>442</v>
      </c>
      <c r="B29" s="1494">
        <v>4641.50972</v>
      </c>
    </row>
    <row r="30" spans="1:7" x14ac:dyDescent="0.25">
      <c r="A30" s="1448" t="s">
        <v>443</v>
      </c>
      <c r="B30" s="1494">
        <v>597.50086999999996</v>
      </c>
    </row>
    <row r="31" spans="1:7" x14ac:dyDescent="0.25">
      <c r="A31" s="1448" t="s">
        <v>444</v>
      </c>
      <c r="B31" s="1494">
        <v>2061.18831</v>
      </c>
    </row>
    <row r="32" spans="1:7" x14ac:dyDescent="0.25">
      <c r="A32" s="1448" t="s">
        <v>445</v>
      </c>
      <c r="B32" s="1494">
        <v>2526.1498700000002</v>
      </c>
    </row>
    <row r="33" spans="1:6" x14ac:dyDescent="0.25">
      <c r="A33" s="1448" t="s">
        <v>446</v>
      </c>
      <c r="B33" s="1494">
        <v>0</v>
      </c>
    </row>
    <row r="34" spans="1:6" x14ac:dyDescent="0.25">
      <c r="A34" s="1448" t="s">
        <v>447</v>
      </c>
      <c r="B34" s="1494">
        <v>0</v>
      </c>
    </row>
    <row r="35" spans="1:6" ht="409.6" hidden="1" customHeight="1" x14ac:dyDescent="0.25">
      <c r="A35" s="1448"/>
      <c r="B35" s="1494">
        <v>0</v>
      </c>
    </row>
    <row r="36" spans="1:6" ht="409.6" hidden="1" customHeight="1" x14ac:dyDescent="0.25">
      <c r="A36" s="1448"/>
      <c r="B36" s="1499"/>
    </row>
    <row r="37" spans="1:6" ht="409.6" hidden="1" customHeight="1" x14ac:dyDescent="0.25">
      <c r="A37" s="1448"/>
      <c r="B37" s="1499"/>
    </row>
    <row r="38" spans="1:6" ht="409.6" hidden="1" customHeight="1" x14ac:dyDescent="0.25">
      <c r="A38" s="1448"/>
      <c r="B38" s="1499"/>
    </row>
    <row r="39" spans="1:6" ht="409.6" hidden="1" customHeight="1" x14ac:dyDescent="0.25">
      <c r="A39" s="1448"/>
      <c r="B39" s="1499"/>
    </row>
    <row r="40" spans="1:6" ht="409.6" hidden="1" customHeight="1" x14ac:dyDescent="0.25">
      <c r="A40" s="1448"/>
      <c r="B40" s="1499"/>
    </row>
    <row r="41" spans="1:6" x14ac:dyDescent="0.25">
      <c r="A41" s="1497"/>
      <c r="B41" s="1499"/>
    </row>
    <row r="42" spans="1:6" x14ac:dyDescent="0.25">
      <c r="A42" s="1490" t="s">
        <v>449</v>
      </c>
      <c r="B42" s="1491">
        <v>55856.44786</v>
      </c>
      <c r="C42" s="1190"/>
    </row>
    <row r="43" spans="1:6" x14ac:dyDescent="0.25">
      <c r="A43" s="1448" t="s">
        <v>450</v>
      </c>
      <c r="B43" s="1500">
        <v>4172.3999999999996</v>
      </c>
      <c r="C43" s="1190"/>
      <c r="E43" s="1448"/>
      <c r="F43" s="1493"/>
    </row>
    <row r="44" spans="1:6" x14ac:dyDescent="0.25">
      <c r="A44" s="1448" t="s">
        <v>451</v>
      </c>
      <c r="B44" s="1500">
        <v>1.0909500000000001</v>
      </c>
      <c r="E44" s="1448"/>
      <c r="F44" s="1493"/>
    </row>
    <row r="45" spans="1:6" x14ac:dyDescent="0.25">
      <c r="A45" s="1448" t="s">
        <v>548</v>
      </c>
      <c r="B45" s="1134">
        <v>0</v>
      </c>
      <c r="E45" s="1448"/>
      <c r="F45" s="1493"/>
    </row>
    <row r="46" spans="1:6" x14ac:dyDescent="0.25">
      <c r="A46" s="1448" t="s">
        <v>452</v>
      </c>
      <c r="B46" s="1500">
        <v>3573.7786299999998</v>
      </c>
      <c r="E46" s="1448"/>
      <c r="F46" s="1493"/>
    </row>
    <row r="47" spans="1:6" x14ac:dyDescent="0.25">
      <c r="A47" s="1448" t="s">
        <v>549</v>
      </c>
      <c r="B47" s="1500">
        <v>46797.361819999998</v>
      </c>
      <c r="E47" s="1448"/>
      <c r="F47" s="1493"/>
    </row>
    <row r="48" spans="1:6" x14ac:dyDescent="0.25">
      <c r="A48" s="1448" t="s">
        <v>550</v>
      </c>
      <c r="B48" s="1500">
        <v>916.21290999999997</v>
      </c>
    </row>
    <row r="49" spans="1:3" x14ac:dyDescent="0.25">
      <c r="A49" s="1448" t="s">
        <v>551</v>
      </c>
      <c r="B49" s="1500">
        <v>395.60354999999998</v>
      </c>
    </row>
    <row r="50" spans="1:3" x14ac:dyDescent="0.25">
      <c r="A50" s="1497" t="s">
        <v>350</v>
      </c>
      <c r="B50" s="1501">
        <v>65682.796629999997</v>
      </c>
      <c r="C50" s="1135"/>
    </row>
    <row r="51" spans="1:3" x14ac:dyDescent="0.25">
      <c r="A51" s="1497" t="s">
        <v>455</v>
      </c>
      <c r="B51" s="1502"/>
    </row>
    <row r="52" spans="1:3" x14ac:dyDescent="0.25">
      <c r="A52" s="1448" t="s">
        <v>456</v>
      </c>
      <c r="B52" s="1502">
        <v>0</v>
      </c>
    </row>
    <row r="53" spans="1:3" ht="409.6" hidden="1" customHeight="1" x14ac:dyDescent="0.25">
      <c r="A53" s="1448"/>
      <c r="B53" s="1502">
        <v>0</v>
      </c>
    </row>
    <row r="54" spans="1:3" x14ac:dyDescent="0.25">
      <c r="A54" s="1497" t="s">
        <v>457</v>
      </c>
      <c r="B54" s="1503">
        <v>0</v>
      </c>
    </row>
    <row r="55" spans="1:3" x14ac:dyDescent="0.25">
      <c r="A55" s="1497" t="s">
        <v>458</v>
      </c>
      <c r="B55" s="1498">
        <v>0</v>
      </c>
    </row>
    <row r="56" spans="1:3" x14ac:dyDescent="0.25">
      <c r="A56" s="1448" t="s">
        <v>459</v>
      </c>
      <c r="B56" s="1493">
        <v>0</v>
      </c>
    </row>
    <row r="57" spans="1:3" ht="409.6" hidden="1" customHeight="1" x14ac:dyDescent="0.25">
      <c r="A57" s="1295"/>
      <c r="B57" s="1493">
        <v>0</v>
      </c>
    </row>
    <row r="58" spans="1:3" x14ac:dyDescent="0.25">
      <c r="A58" s="1495" t="s">
        <v>460</v>
      </c>
      <c r="B58" s="1504">
        <v>0</v>
      </c>
    </row>
    <row r="59" spans="1:3" ht="3.75" customHeight="1" x14ac:dyDescent="0.25">
      <c r="A59" s="1505"/>
      <c r="B59" s="1506"/>
    </row>
    <row r="60" spans="1:3" x14ac:dyDescent="0.25">
      <c r="A60" s="1448"/>
      <c r="B60" s="1507"/>
    </row>
    <row r="61" spans="1:3" x14ac:dyDescent="0.25">
      <c r="A61" s="1078"/>
      <c r="B61" s="1078"/>
    </row>
    <row r="62" spans="1:3" x14ac:dyDescent="0.25">
      <c r="A62" s="1078"/>
      <c r="B62" s="1078"/>
    </row>
    <row r="63" spans="1:3" x14ac:dyDescent="0.25">
      <c r="A63" s="1964" t="s">
        <v>461</v>
      </c>
      <c r="B63" s="1964"/>
    </row>
    <row r="64" spans="1:3" x14ac:dyDescent="0.25">
      <c r="A64" s="1744" t="s">
        <v>1764</v>
      </c>
      <c r="B64" s="1744"/>
    </row>
    <row r="65" spans="1:2" x14ac:dyDescent="0.25">
      <c r="A65" s="1964" t="s">
        <v>806</v>
      </c>
      <c r="B65" s="1964"/>
    </row>
    <row r="66" spans="1:2" x14ac:dyDescent="0.25">
      <c r="A66" s="1508" t="s">
        <v>354</v>
      </c>
      <c r="B66" s="1509">
        <v>20176.09217</v>
      </c>
    </row>
    <row r="67" spans="1:2" x14ac:dyDescent="0.25">
      <c r="A67" s="1508" t="s">
        <v>465</v>
      </c>
      <c r="B67" s="1509">
        <v>473.92093999999997</v>
      </c>
    </row>
    <row r="68" spans="1:2" x14ac:dyDescent="0.25">
      <c r="A68" s="1490" t="s">
        <v>543</v>
      </c>
      <c r="B68" s="1510">
        <v>19702.17123</v>
      </c>
    </row>
    <row r="69" spans="1:2" x14ac:dyDescent="0.25">
      <c r="A69" s="1508" t="s">
        <v>462</v>
      </c>
      <c r="B69" s="1509">
        <v>5921.3828000000003</v>
      </c>
    </row>
    <row r="70" spans="1:2" x14ac:dyDescent="0.25">
      <c r="A70" s="1508" t="s">
        <v>466</v>
      </c>
      <c r="B70" s="1136">
        <v>17.403169999999999</v>
      </c>
    </row>
    <row r="71" spans="1:2" x14ac:dyDescent="0.25">
      <c r="A71" s="1490" t="s">
        <v>544</v>
      </c>
      <c r="B71" s="1510">
        <v>25606.150859999998</v>
      </c>
    </row>
    <row r="72" spans="1:2" x14ac:dyDescent="0.25">
      <c r="A72" s="1508" t="s">
        <v>463</v>
      </c>
      <c r="B72" s="1509">
        <v>3.0200999999999998</v>
      </c>
    </row>
    <row r="73" spans="1:2" x14ac:dyDescent="0.25">
      <c r="A73" s="1508" t="s">
        <v>552</v>
      </c>
      <c r="B73" s="1509">
        <v>4.0326000000000004</v>
      </c>
    </row>
    <row r="74" spans="1:2" x14ac:dyDescent="0.25">
      <c r="A74" s="1490" t="s">
        <v>1431</v>
      </c>
      <c r="B74" s="1510">
        <v>25605.138360000001</v>
      </c>
    </row>
    <row r="75" spans="1:2" x14ac:dyDescent="0.25">
      <c r="A75" s="1508" t="s">
        <v>553</v>
      </c>
      <c r="B75" s="1509">
        <v>21746.03932</v>
      </c>
    </row>
    <row r="76" spans="1:2" x14ac:dyDescent="0.25">
      <c r="A76" s="1490" t="s">
        <v>545</v>
      </c>
      <c r="B76" s="1510">
        <v>3859.099040000001</v>
      </c>
    </row>
    <row r="77" spans="1:2" x14ac:dyDescent="0.25">
      <c r="A77" s="1508" t="s">
        <v>358</v>
      </c>
      <c r="B77" s="1509">
        <v>1100.0364300000001</v>
      </c>
    </row>
    <row r="78" spans="1:2" x14ac:dyDescent="0.25">
      <c r="A78" s="1508" t="s">
        <v>467</v>
      </c>
      <c r="B78" s="1509">
        <v>256.16570000000002</v>
      </c>
    </row>
    <row r="79" spans="1:2" x14ac:dyDescent="0.25">
      <c r="A79" s="1490" t="s">
        <v>554</v>
      </c>
      <c r="B79" s="1510">
        <v>4702.9697700000015</v>
      </c>
    </row>
    <row r="80" spans="1:2" ht="30" x14ac:dyDescent="0.25">
      <c r="A80" s="1508" t="s">
        <v>464</v>
      </c>
      <c r="B80" s="1509">
        <v>59.105080000000001</v>
      </c>
    </row>
    <row r="81" spans="1:3" ht="30" x14ac:dyDescent="0.25">
      <c r="A81" s="1508" t="s">
        <v>468</v>
      </c>
      <c r="B81" s="1509">
        <v>27.85153</v>
      </c>
    </row>
    <row r="82" spans="1:3" x14ac:dyDescent="0.25">
      <c r="A82" s="1490" t="s">
        <v>555</v>
      </c>
      <c r="B82" s="1510">
        <v>4734.2233200000019</v>
      </c>
    </row>
    <row r="83" spans="1:3" x14ac:dyDescent="0.25">
      <c r="A83" s="1508" t="s">
        <v>1007</v>
      </c>
      <c r="B83" s="1511">
        <v>0</v>
      </c>
    </row>
    <row r="84" spans="1:3" x14ac:dyDescent="0.25">
      <c r="A84" s="1490" t="s">
        <v>927</v>
      </c>
      <c r="B84" s="1512">
        <v>4734.2233200000019</v>
      </c>
    </row>
    <row r="85" spans="1:3" ht="5.25" customHeight="1" x14ac:dyDescent="0.25">
      <c r="A85" s="1513"/>
      <c r="B85" s="1513"/>
      <c r="C85" s="1514"/>
    </row>
    <row r="86" spans="1:3" x14ac:dyDescent="0.25">
      <c r="A86" s="1515"/>
      <c r="B86" s="1507"/>
    </row>
  </sheetData>
  <mergeCells count="6">
    <mergeCell ref="A1:B1"/>
    <mergeCell ref="A65:B65"/>
    <mergeCell ref="A2:B2"/>
    <mergeCell ref="A3:B3"/>
    <mergeCell ref="A63:B63"/>
    <mergeCell ref="A64:B64"/>
  </mergeCells>
  <conditionalFormatting sqref="A84">
    <cfRule type="cellIs" dxfId="16" priority="4" stopIfTrue="1" operator="equal">
      <formula>0</formula>
    </cfRule>
  </conditionalFormatting>
  <conditionalFormatting sqref="A42">
    <cfRule type="cellIs" dxfId="15" priority="1" stopIfTrue="1" operator="equal">
      <formula>0</formula>
    </cfRule>
  </conditionalFormatting>
  <conditionalFormatting sqref="A68">
    <cfRule type="cellIs" dxfId="14" priority="10" stopIfTrue="1" operator="equal">
      <formula>0</formula>
    </cfRule>
  </conditionalFormatting>
  <conditionalFormatting sqref="A71">
    <cfRule type="cellIs" dxfId="13" priority="9" stopIfTrue="1" operator="equal">
      <formula>0</formula>
    </cfRule>
  </conditionalFormatting>
  <conditionalFormatting sqref="A74">
    <cfRule type="cellIs" dxfId="12" priority="8" stopIfTrue="1" operator="equal">
      <formula>0</formula>
    </cfRule>
  </conditionalFormatting>
  <conditionalFormatting sqref="A76">
    <cfRule type="cellIs" dxfId="11" priority="7" stopIfTrue="1" operator="equal">
      <formula>0</formula>
    </cfRule>
  </conditionalFormatting>
  <conditionalFormatting sqref="A79">
    <cfRule type="cellIs" dxfId="10" priority="6" stopIfTrue="1" operator="equal">
      <formula>0</formula>
    </cfRule>
  </conditionalFormatting>
  <conditionalFormatting sqref="A82">
    <cfRule type="cellIs" dxfId="9" priority="5" stopIfTrue="1" operator="equal">
      <formula>0</formula>
    </cfRule>
  </conditionalFormatting>
  <conditionalFormatting sqref="A5">
    <cfRule type="cellIs" dxfId="8" priority="3" stopIfTrue="1" operator="equal">
      <formula>0</formula>
    </cfRule>
  </conditionalFormatting>
  <conditionalFormatting sqref="A25">
    <cfRule type="cellIs" dxfId="7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B85"/>
  <sheetViews>
    <sheetView showGridLines="0" zoomScaleNormal="100" workbookViewId="0">
      <selection activeCell="C22" sqref="C22"/>
    </sheetView>
  </sheetViews>
  <sheetFormatPr baseColWidth="10" defaultColWidth="9.140625" defaultRowHeight="12.75" x14ac:dyDescent="0.2"/>
  <cols>
    <col min="1" max="1" width="10.28515625" style="1517" bestFit="1" customWidth="1"/>
    <col min="2" max="2" width="70.42578125" style="1517" customWidth="1"/>
    <col min="3" max="3" width="16.85546875" style="1517" customWidth="1"/>
    <col min="4" max="4" width="17.85546875" style="1517" customWidth="1"/>
    <col min="5" max="5" width="17" style="1517" customWidth="1"/>
    <col min="6" max="6" width="17.28515625" style="1517" customWidth="1"/>
    <col min="7" max="7" width="16.5703125" style="1517" customWidth="1"/>
    <col min="8" max="8" width="16" style="1517" customWidth="1"/>
    <col min="9" max="9" width="16.85546875" style="1517" customWidth="1"/>
    <col min="10" max="10" width="16.85546875" style="1517" bestFit="1" customWidth="1"/>
    <col min="11" max="11" width="14.7109375" style="1517" customWidth="1"/>
    <col min="12" max="13" width="16.85546875" style="1517" bestFit="1" customWidth="1"/>
    <col min="14" max="16" width="14.7109375" style="1517" customWidth="1"/>
    <col min="17" max="17" width="19.5703125" style="1517" bestFit="1" customWidth="1"/>
    <col min="18" max="18" width="12.5703125" style="1517" bestFit="1" customWidth="1"/>
    <col min="19" max="27" width="9.140625" style="1517"/>
    <col min="28" max="28" width="44.28515625" style="1517" customWidth="1"/>
    <col min="29" max="16384" width="9.140625" style="1517"/>
  </cols>
  <sheetData>
    <row r="1" spans="1:28" x14ac:dyDescent="0.2">
      <c r="A1" s="1965" t="s">
        <v>807</v>
      </c>
      <c r="B1" s="1965"/>
      <c r="C1" s="1965"/>
      <c r="D1" s="1965"/>
      <c r="E1" s="1965"/>
      <c r="F1" s="1965"/>
      <c r="G1" s="1965"/>
      <c r="H1" s="1965"/>
      <c r="I1" s="1965"/>
      <c r="J1" s="1965"/>
      <c r="K1" s="1965"/>
      <c r="L1" s="1965"/>
      <c r="M1" s="1965"/>
      <c r="N1" s="1965"/>
      <c r="O1" s="1965"/>
      <c r="P1" s="1965"/>
      <c r="Q1" s="1965"/>
    </row>
    <row r="2" spans="1:28" x14ac:dyDescent="0.2">
      <c r="A2" s="1965" t="s">
        <v>537</v>
      </c>
      <c r="B2" s="1965"/>
      <c r="C2" s="1965"/>
      <c r="D2" s="1965"/>
      <c r="E2" s="1965"/>
      <c r="F2" s="1965"/>
      <c r="G2" s="1965"/>
      <c r="H2" s="1965"/>
      <c r="I2" s="1965"/>
      <c r="J2" s="1965"/>
      <c r="K2" s="1965"/>
      <c r="L2" s="1965"/>
      <c r="M2" s="1965"/>
      <c r="N2" s="1965"/>
      <c r="O2" s="1965"/>
      <c r="P2" s="1965"/>
      <c r="Q2" s="1965"/>
    </row>
    <row r="3" spans="1:28" x14ac:dyDescent="0.2">
      <c r="A3" s="1966" t="s">
        <v>1764</v>
      </c>
      <c r="B3" s="1966"/>
      <c r="C3" s="1966"/>
      <c r="D3" s="1966"/>
      <c r="E3" s="1966"/>
      <c r="F3" s="1966"/>
      <c r="G3" s="1966"/>
      <c r="H3" s="1966"/>
      <c r="I3" s="1966"/>
      <c r="J3" s="1966"/>
      <c r="K3" s="1966"/>
      <c r="L3" s="1966"/>
      <c r="M3" s="1966"/>
      <c r="N3" s="1966"/>
      <c r="O3" s="1966"/>
      <c r="P3" s="1966"/>
      <c r="Q3" s="1966"/>
    </row>
    <row r="4" spans="1:28" x14ac:dyDescent="0.2">
      <c r="A4" s="1965" t="s">
        <v>806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</row>
    <row r="5" spans="1:28" x14ac:dyDescent="0.2">
      <c r="A5" s="502"/>
      <c r="B5" s="502"/>
      <c r="C5" s="864" t="s">
        <v>798</v>
      </c>
      <c r="D5" s="864" t="s">
        <v>75</v>
      </c>
      <c r="E5" s="864" t="s">
        <v>76</v>
      </c>
      <c r="F5" s="864" t="s">
        <v>77</v>
      </c>
      <c r="G5" s="864" t="s">
        <v>78</v>
      </c>
      <c r="H5" s="864" t="s">
        <v>79</v>
      </c>
      <c r="I5" s="864" t="s">
        <v>161</v>
      </c>
      <c r="J5" s="864" t="s">
        <v>80</v>
      </c>
      <c r="K5" s="864" t="s">
        <v>157</v>
      </c>
      <c r="L5" s="864" t="s">
        <v>81</v>
      </c>
      <c r="M5" s="864" t="s">
        <v>82</v>
      </c>
      <c r="N5" s="864" t="s">
        <v>623</v>
      </c>
      <c r="O5" s="864" t="s">
        <v>624</v>
      </c>
      <c r="P5" s="864" t="s">
        <v>1608</v>
      </c>
      <c r="Q5" s="865" t="s">
        <v>371</v>
      </c>
    </row>
    <row r="6" spans="1:28" x14ac:dyDescent="0.2">
      <c r="A6" s="503"/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5"/>
    </row>
    <row r="7" spans="1:28" x14ac:dyDescent="0.2">
      <c r="A7" s="321"/>
      <c r="B7" s="307" t="s">
        <v>303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08"/>
      <c r="N7" s="308"/>
      <c r="O7" s="308"/>
      <c r="P7" s="308"/>
      <c r="Q7" s="308"/>
    </row>
    <row r="8" spans="1:28" x14ac:dyDescent="0.2">
      <c r="A8" s="311">
        <v>1010000</v>
      </c>
      <c r="B8" s="311" t="s">
        <v>422</v>
      </c>
      <c r="C8" s="858">
        <v>3570.6060000000002</v>
      </c>
      <c r="D8" s="858">
        <v>257.11599999999999</v>
      </c>
      <c r="E8" s="858">
        <v>104.51600000000001</v>
      </c>
      <c r="F8" s="858">
        <v>1582.354</v>
      </c>
      <c r="G8" s="858">
        <v>2228.7150000000001</v>
      </c>
      <c r="H8" s="858">
        <v>1073.325</v>
      </c>
      <c r="I8" s="858">
        <v>3457.9169999999999</v>
      </c>
      <c r="J8" s="858">
        <v>3012.0990000000002</v>
      </c>
      <c r="K8" s="858">
        <v>4264.8090000000002</v>
      </c>
      <c r="L8" s="858">
        <v>16899.501</v>
      </c>
      <c r="M8" s="858">
        <v>429.20800000000003</v>
      </c>
      <c r="N8" s="858">
        <v>6396.9260000000004</v>
      </c>
      <c r="O8" s="858">
        <v>958.20799999999997</v>
      </c>
      <c r="P8" s="858">
        <v>1455.297</v>
      </c>
      <c r="Q8" s="858">
        <v>45690.596999999994</v>
      </c>
      <c r="R8" s="1518"/>
      <c r="AB8" s="311"/>
    </row>
    <row r="9" spans="1:28" ht="25.5" x14ac:dyDescent="0.2">
      <c r="A9" s="311">
        <v>1020000</v>
      </c>
      <c r="B9" s="311" t="s">
        <v>1111</v>
      </c>
      <c r="C9" s="858">
        <v>0</v>
      </c>
      <c r="D9" s="858">
        <v>3990.6120000000001</v>
      </c>
      <c r="E9" s="858">
        <v>0</v>
      </c>
      <c r="F9" s="858">
        <v>23574.877</v>
      </c>
      <c r="G9" s="858">
        <v>9.8490000000000002</v>
      </c>
      <c r="H9" s="858">
        <v>13692.156000000001</v>
      </c>
      <c r="I9" s="858">
        <v>0</v>
      </c>
      <c r="J9" s="858">
        <v>22300.98</v>
      </c>
      <c r="K9" s="858">
        <v>0</v>
      </c>
      <c r="L9" s="858">
        <v>4903.3370000000004</v>
      </c>
      <c r="M9" s="858">
        <v>14087.505999999999</v>
      </c>
      <c r="N9" s="858">
        <v>0</v>
      </c>
      <c r="O9" s="858">
        <v>0</v>
      </c>
      <c r="P9" s="858">
        <v>0</v>
      </c>
      <c r="Q9" s="858">
        <v>82559.316999999995</v>
      </c>
      <c r="R9" s="1518"/>
      <c r="AB9" s="311"/>
    </row>
    <row r="10" spans="1:28" x14ac:dyDescent="0.2">
      <c r="A10" s="311">
        <v>1030000</v>
      </c>
      <c r="B10" s="311" t="s">
        <v>1112</v>
      </c>
      <c r="C10" s="858">
        <v>0</v>
      </c>
      <c r="D10" s="858">
        <v>17428.877</v>
      </c>
      <c r="E10" s="858">
        <v>0</v>
      </c>
      <c r="F10" s="858">
        <v>0</v>
      </c>
      <c r="G10" s="858">
        <v>18002.473999999998</v>
      </c>
      <c r="H10" s="858">
        <v>0</v>
      </c>
      <c r="I10" s="858">
        <v>0</v>
      </c>
      <c r="J10" s="858">
        <v>6383.3</v>
      </c>
      <c r="K10" s="858">
        <v>2831.3290000000002</v>
      </c>
      <c r="L10" s="858">
        <v>115336.443</v>
      </c>
      <c r="M10" s="858">
        <v>0</v>
      </c>
      <c r="N10" s="858">
        <v>0</v>
      </c>
      <c r="O10" s="858">
        <v>0</v>
      </c>
      <c r="P10" s="858">
        <v>0</v>
      </c>
      <c r="Q10" s="858">
        <v>159982.42300000001</v>
      </c>
      <c r="R10" s="1518"/>
      <c r="AB10" s="311"/>
    </row>
    <row r="11" spans="1:28" ht="25.5" x14ac:dyDescent="0.2">
      <c r="A11" s="311">
        <v>1040000</v>
      </c>
      <c r="B11" s="311" t="s">
        <v>1113</v>
      </c>
      <c r="C11" s="858">
        <v>0</v>
      </c>
      <c r="D11" s="858">
        <v>0</v>
      </c>
      <c r="E11" s="858">
        <v>20191.455999999998</v>
      </c>
      <c r="F11" s="858">
        <v>235.596</v>
      </c>
      <c r="G11" s="858">
        <v>27713.294000000002</v>
      </c>
      <c r="H11" s="858">
        <v>13374.799000000001</v>
      </c>
      <c r="I11" s="858">
        <v>179.714</v>
      </c>
      <c r="J11" s="858">
        <v>3.2549999999999999</v>
      </c>
      <c r="K11" s="858">
        <v>0</v>
      </c>
      <c r="L11" s="858">
        <v>39653.366000000002</v>
      </c>
      <c r="M11" s="858">
        <v>30621.667000000001</v>
      </c>
      <c r="N11" s="858">
        <v>0</v>
      </c>
      <c r="O11" s="858">
        <v>1489.903</v>
      </c>
      <c r="P11" s="858">
        <v>0</v>
      </c>
      <c r="Q11" s="858">
        <v>133463.04999999999</v>
      </c>
      <c r="R11" s="1518"/>
      <c r="AB11" s="311"/>
    </row>
    <row r="12" spans="1:28" x14ac:dyDescent="0.2">
      <c r="A12" s="311">
        <v>1070000</v>
      </c>
      <c r="B12" s="311" t="s">
        <v>1506</v>
      </c>
      <c r="C12" s="858">
        <v>0</v>
      </c>
      <c r="D12" s="858">
        <v>0</v>
      </c>
      <c r="E12" s="858">
        <v>0</v>
      </c>
      <c r="F12" s="859">
        <v>0</v>
      </c>
      <c r="G12" s="859">
        <v>705.99400000000003</v>
      </c>
      <c r="H12" s="859">
        <v>0</v>
      </c>
      <c r="I12" s="859">
        <v>0</v>
      </c>
      <c r="J12" s="859">
        <v>0</v>
      </c>
      <c r="K12" s="859">
        <v>467.26900000000001</v>
      </c>
      <c r="L12" s="859">
        <v>0</v>
      </c>
      <c r="M12" s="859">
        <v>0</v>
      </c>
      <c r="N12" s="859">
        <v>0</v>
      </c>
      <c r="O12" s="859">
        <v>0</v>
      </c>
      <c r="P12" s="859">
        <v>0</v>
      </c>
      <c r="Q12" s="859">
        <v>1173.2629999999999</v>
      </c>
      <c r="R12" s="1518"/>
      <c r="AB12" s="311"/>
    </row>
    <row r="13" spans="1:28" x14ac:dyDescent="0.2">
      <c r="A13" s="311">
        <v>1080000</v>
      </c>
      <c r="B13" s="311" t="s">
        <v>1114</v>
      </c>
      <c r="C13" s="858">
        <v>182.887</v>
      </c>
      <c r="D13" s="858">
        <v>182.55</v>
      </c>
      <c r="E13" s="858">
        <v>9.4469999999999992</v>
      </c>
      <c r="F13" s="858">
        <v>0</v>
      </c>
      <c r="G13" s="859">
        <v>893.76499999999999</v>
      </c>
      <c r="H13" s="859">
        <v>0</v>
      </c>
      <c r="I13" s="859">
        <v>1643.26</v>
      </c>
      <c r="J13" s="859">
        <v>0</v>
      </c>
      <c r="K13" s="859">
        <v>3532.6280000000002</v>
      </c>
      <c r="L13" s="859">
        <v>5608.3140000000003</v>
      </c>
      <c r="M13" s="859">
        <v>0</v>
      </c>
      <c r="N13" s="859">
        <v>0</v>
      </c>
      <c r="O13" s="859">
        <v>3449.9340000000002</v>
      </c>
      <c r="P13" s="859">
        <v>20.88</v>
      </c>
      <c r="Q13" s="859">
        <v>15523.664999999999</v>
      </c>
      <c r="R13" s="1518"/>
      <c r="AB13" s="311"/>
    </row>
    <row r="14" spans="1:28" x14ac:dyDescent="0.2">
      <c r="A14" s="311">
        <v>1090000</v>
      </c>
      <c r="B14" s="311" t="s">
        <v>427</v>
      </c>
      <c r="C14" s="858">
        <v>46.014000000000003</v>
      </c>
      <c r="D14" s="858">
        <v>101.161</v>
      </c>
      <c r="E14" s="858">
        <v>729.35</v>
      </c>
      <c r="F14" s="859">
        <v>1229.5820000000001</v>
      </c>
      <c r="G14" s="859">
        <v>185.624</v>
      </c>
      <c r="H14" s="859">
        <v>1646.0840000000001</v>
      </c>
      <c r="I14" s="859">
        <v>680.65200000000004</v>
      </c>
      <c r="J14" s="859">
        <v>1544.6980000000001</v>
      </c>
      <c r="K14" s="859">
        <v>220.779</v>
      </c>
      <c r="L14" s="859">
        <v>522.75400000000002</v>
      </c>
      <c r="M14" s="859">
        <v>803.25</v>
      </c>
      <c r="N14" s="859">
        <v>207.26300000000001</v>
      </c>
      <c r="O14" s="859">
        <v>58.024000000000001</v>
      </c>
      <c r="P14" s="866">
        <v>18.504999999999999</v>
      </c>
      <c r="Q14" s="866">
        <v>7993.74</v>
      </c>
      <c r="R14" s="1518"/>
      <c r="AB14" s="311"/>
    </row>
    <row r="15" spans="1:28" x14ac:dyDescent="0.2">
      <c r="A15" s="311">
        <v>1100000</v>
      </c>
      <c r="B15" s="311" t="s">
        <v>428</v>
      </c>
      <c r="C15" s="858">
        <v>114.416</v>
      </c>
      <c r="D15" s="858">
        <v>152.32599999999999</v>
      </c>
      <c r="E15" s="858">
        <v>214.327</v>
      </c>
      <c r="F15" s="859">
        <v>366.31299999999999</v>
      </c>
      <c r="G15" s="859">
        <v>570.62800000000004</v>
      </c>
      <c r="H15" s="859">
        <v>725.95500000000004</v>
      </c>
      <c r="I15" s="859">
        <v>286.28300000000002</v>
      </c>
      <c r="J15" s="859">
        <v>0</v>
      </c>
      <c r="K15" s="859">
        <v>153.75399999999999</v>
      </c>
      <c r="L15" s="859">
        <v>635.72799999999995</v>
      </c>
      <c r="M15" s="859">
        <v>0</v>
      </c>
      <c r="N15" s="859">
        <v>107.669</v>
      </c>
      <c r="O15" s="859">
        <v>35.624000000000002</v>
      </c>
      <c r="P15" s="866">
        <v>0</v>
      </c>
      <c r="Q15" s="866">
        <v>3363.0229999999997</v>
      </c>
      <c r="R15" s="1518"/>
      <c r="AB15" s="311"/>
    </row>
    <row r="16" spans="1:28" x14ac:dyDescent="0.2">
      <c r="A16" s="311">
        <v>1110000</v>
      </c>
      <c r="B16" s="311" t="s">
        <v>429</v>
      </c>
      <c r="C16" s="858">
        <v>3927.0390000000002</v>
      </c>
      <c r="D16" s="858">
        <v>0</v>
      </c>
      <c r="E16" s="858">
        <v>0</v>
      </c>
      <c r="F16" s="859">
        <v>1983.865</v>
      </c>
      <c r="G16" s="859">
        <v>0</v>
      </c>
      <c r="H16" s="859">
        <v>0</v>
      </c>
      <c r="I16" s="859">
        <v>4100.1840000000002</v>
      </c>
      <c r="J16" s="859">
        <v>0</v>
      </c>
      <c r="K16" s="859">
        <v>1447.058</v>
      </c>
      <c r="L16" s="859">
        <v>2629.5830000000001</v>
      </c>
      <c r="M16" s="859">
        <v>2.1</v>
      </c>
      <c r="N16" s="859">
        <v>0</v>
      </c>
      <c r="O16" s="859">
        <v>2463.7289999999998</v>
      </c>
      <c r="P16" s="866">
        <v>0</v>
      </c>
      <c r="Q16" s="866">
        <v>16553.558000000001</v>
      </c>
      <c r="R16" s="1518"/>
      <c r="AB16" s="311"/>
    </row>
    <row r="17" spans="1:28" x14ac:dyDescent="0.2">
      <c r="A17" s="311">
        <v>1200000</v>
      </c>
      <c r="B17" s="311" t="s">
        <v>546</v>
      </c>
      <c r="C17" s="858">
        <v>0</v>
      </c>
      <c r="D17" s="858">
        <v>25.506</v>
      </c>
      <c r="E17" s="858">
        <v>0</v>
      </c>
      <c r="F17" s="859">
        <v>0</v>
      </c>
      <c r="G17" s="859">
        <v>1204.222</v>
      </c>
      <c r="H17" s="859">
        <v>302.98200000000003</v>
      </c>
      <c r="I17" s="859">
        <v>0</v>
      </c>
      <c r="J17" s="859">
        <v>944.46199999999999</v>
      </c>
      <c r="K17" s="859">
        <v>3858.797</v>
      </c>
      <c r="L17" s="859">
        <v>0</v>
      </c>
      <c r="M17" s="859">
        <v>81.302000000000007</v>
      </c>
      <c r="N17" s="859">
        <v>0</v>
      </c>
      <c r="O17" s="859">
        <v>0</v>
      </c>
      <c r="P17" s="866">
        <v>0</v>
      </c>
      <c r="Q17" s="866">
        <v>6417.2709999999997</v>
      </c>
      <c r="R17" s="1518"/>
      <c r="AB17" s="311"/>
    </row>
    <row r="18" spans="1:28" x14ac:dyDescent="0.2">
      <c r="A18" s="311">
        <v>1250000</v>
      </c>
      <c r="B18" s="311" t="s">
        <v>547</v>
      </c>
      <c r="C18" s="858">
        <v>3.6680000000000001</v>
      </c>
      <c r="D18" s="858">
        <v>3.1360000000000001</v>
      </c>
      <c r="E18" s="858">
        <v>0</v>
      </c>
      <c r="F18" s="859">
        <v>0</v>
      </c>
      <c r="G18" s="859">
        <v>0</v>
      </c>
      <c r="H18" s="859">
        <v>106.983</v>
      </c>
      <c r="I18" s="859">
        <v>7.8330000000000002</v>
      </c>
      <c r="J18" s="859">
        <v>0</v>
      </c>
      <c r="K18" s="859">
        <v>0</v>
      </c>
      <c r="L18" s="859">
        <v>0</v>
      </c>
      <c r="M18" s="859">
        <v>0</v>
      </c>
      <c r="N18" s="859">
        <v>0</v>
      </c>
      <c r="O18" s="859">
        <v>0</v>
      </c>
      <c r="P18" s="866">
        <v>0</v>
      </c>
      <c r="Q18" s="866">
        <v>121.62</v>
      </c>
      <c r="R18" s="1518"/>
      <c r="AB18" s="311"/>
    </row>
    <row r="19" spans="1:28" x14ac:dyDescent="0.2">
      <c r="A19" s="311">
        <v>1260000</v>
      </c>
      <c r="B19" s="311" t="s">
        <v>432</v>
      </c>
      <c r="C19" s="858">
        <v>66.001999999999995</v>
      </c>
      <c r="D19" s="858">
        <v>1959.088</v>
      </c>
      <c r="E19" s="858">
        <v>129.512</v>
      </c>
      <c r="F19" s="859">
        <v>3488.8040000000001</v>
      </c>
      <c r="G19" s="859">
        <v>1830.9449999999999</v>
      </c>
      <c r="H19" s="859">
        <v>440.39100000000002</v>
      </c>
      <c r="I19" s="859">
        <v>44.798000000000002</v>
      </c>
      <c r="J19" s="859">
        <v>165.36199999999999</v>
      </c>
      <c r="K19" s="859">
        <v>18.934000000000001</v>
      </c>
      <c r="L19" s="859">
        <v>6031.0450000000001</v>
      </c>
      <c r="M19" s="859">
        <v>4039.9960000000001</v>
      </c>
      <c r="N19" s="859">
        <v>3016.94</v>
      </c>
      <c r="O19" s="859">
        <v>75.573999999999998</v>
      </c>
      <c r="P19" s="866">
        <v>5.5510000000000002</v>
      </c>
      <c r="Q19" s="866">
        <v>21312.941999999999</v>
      </c>
      <c r="R19" s="1518"/>
      <c r="AB19" s="311"/>
    </row>
    <row r="20" spans="1:28" x14ac:dyDescent="0.2">
      <c r="A20" s="311">
        <v>1270000</v>
      </c>
      <c r="B20" s="311" t="s">
        <v>433</v>
      </c>
      <c r="C20" s="858">
        <v>9.984</v>
      </c>
      <c r="D20" s="858">
        <v>157.76499999999999</v>
      </c>
      <c r="E20" s="858">
        <v>128.91399999999999</v>
      </c>
      <c r="F20" s="859">
        <v>24.097000000000001</v>
      </c>
      <c r="G20" s="859">
        <v>491.49099999999999</v>
      </c>
      <c r="H20" s="859">
        <v>313.822</v>
      </c>
      <c r="I20" s="859">
        <v>31.09</v>
      </c>
      <c r="J20" s="859">
        <v>39.384</v>
      </c>
      <c r="K20" s="859">
        <v>30.141999999999999</v>
      </c>
      <c r="L20" s="859">
        <v>7.0000000000000001E-3</v>
      </c>
      <c r="M20" s="859">
        <v>29.448</v>
      </c>
      <c r="N20" s="859">
        <v>8.7509999999999994</v>
      </c>
      <c r="O20" s="859">
        <v>127.414</v>
      </c>
      <c r="P20" s="866">
        <v>0</v>
      </c>
      <c r="Q20" s="866">
        <v>1392.309</v>
      </c>
      <c r="R20" s="1518"/>
      <c r="AB20" s="311"/>
    </row>
    <row r="21" spans="1:28" x14ac:dyDescent="0.2">
      <c r="A21" s="311">
        <v>1300000</v>
      </c>
      <c r="B21" s="311" t="s">
        <v>434</v>
      </c>
      <c r="C21" s="858">
        <v>0</v>
      </c>
      <c r="D21" s="858">
        <v>34.856999999999999</v>
      </c>
      <c r="E21" s="858">
        <v>333.58699999999999</v>
      </c>
      <c r="F21" s="859">
        <v>201.85300000000001</v>
      </c>
      <c r="G21" s="859">
        <v>465.20600000000002</v>
      </c>
      <c r="H21" s="859">
        <v>429.39</v>
      </c>
      <c r="I21" s="859">
        <v>10.891999999999999</v>
      </c>
      <c r="J21" s="859">
        <v>81.298000000000002</v>
      </c>
      <c r="K21" s="859">
        <v>0</v>
      </c>
      <c r="L21" s="859">
        <v>4382.0929999999998</v>
      </c>
      <c r="M21" s="859">
        <v>0</v>
      </c>
      <c r="N21" s="859">
        <v>0</v>
      </c>
      <c r="O21" s="859">
        <v>9.1080000000000005</v>
      </c>
      <c r="P21" s="866">
        <v>0</v>
      </c>
      <c r="Q21" s="866">
        <v>5948.2839999999997</v>
      </c>
      <c r="R21" s="1518"/>
      <c r="AB21" s="311"/>
    </row>
    <row r="22" spans="1:28" x14ac:dyDescent="0.2">
      <c r="A22" s="321"/>
      <c r="B22" s="307" t="s">
        <v>435</v>
      </c>
      <c r="C22" s="860">
        <v>7920.6160000000018</v>
      </c>
      <c r="D22" s="860">
        <v>24292.993999999999</v>
      </c>
      <c r="E22" s="860">
        <v>21841.108999999997</v>
      </c>
      <c r="F22" s="860">
        <v>32687.341</v>
      </c>
      <c r="G22" s="860">
        <v>54302.207000000002</v>
      </c>
      <c r="H22" s="860">
        <v>32105.887000000002</v>
      </c>
      <c r="I22" s="860">
        <v>10442.623000000001</v>
      </c>
      <c r="J22" s="860">
        <v>34474.837999999996</v>
      </c>
      <c r="K22" s="860">
        <v>16825.499000000003</v>
      </c>
      <c r="L22" s="860">
        <v>196602.17100000003</v>
      </c>
      <c r="M22" s="860">
        <v>50094.476999999999</v>
      </c>
      <c r="N22" s="860">
        <v>9737.5490000000009</v>
      </c>
      <c r="O22" s="860">
        <v>8667.5180000000018</v>
      </c>
      <c r="P22" s="860">
        <v>1500.2330000000002</v>
      </c>
      <c r="Q22" s="860">
        <v>501495.06200000003</v>
      </c>
      <c r="R22" s="1518"/>
    </row>
    <row r="23" spans="1:28" x14ac:dyDescent="0.2">
      <c r="A23" s="311">
        <v>6000000</v>
      </c>
      <c r="B23" s="311" t="s">
        <v>352</v>
      </c>
      <c r="C23" s="858">
        <v>515523.016</v>
      </c>
      <c r="D23" s="858">
        <v>969081.478</v>
      </c>
      <c r="E23" s="858">
        <v>1609341.594</v>
      </c>
      <c r="F23" s="859">
        <v>4255426.28</v>
      </c>
      <c r="G23" s="859">
        <v>2066921.5970000001</v>
      </c>
      <c r="H23" s="859">
        <v>2796157.2069999999</v>
      </c>
      <c r="I23" s="859">
        <v>1452271.456</v>
      </c>
      <c r="J23" s="859">
        <v>2779215.8119999999</v>
      </c>
      <c r="K23" s="859">
        <v>1345010.814</v>
      </c>
      <c r="L23" s="859">
        <v>3447435.4219999998</v>
      </c>
      <c r="M23" s="859">
        <v>1573977.7339999999</v>
      </c>
      <c r="N23" s="859">
        <v>633472.51199999999</v>
      </c>
      <c r="O23" s="859">
        <v>782341.07499999995</v>
      </c>
      <c r="P23" s="859">
        <v>0</v>
      </c>
      <c r="Q23" s="859">
        <v>24226175.996999998</v>
      </c>
    </row>
    <row r="24" spans="1:28" x14ac:dyDescent="0.2">
      <c r="A24" s="311">
        <v>8000000</v>
      </c>
      <c r="B24" s="311" t="s">
        <v>470</v>
      </c>
      <c r="C24" s="858">
        <v>3880</v>
      </c>
      <c r="D24" s="858">
        <v>72742.144</v>
      </c>
      <c r="E24" s="858">
        <v>1709201.757</v>
      </c>
      <c r="F24" s="859">
        <v>22625.057000000001</v>
      </c>
      <c r="G24" s="859">
        <v>118337.675</v>
      </c>
      <c r="H24" s="859">
        <v>255339.09700000001</v>
      </c>
      <c r="I24" s="859">
        <v>4260.0600000000004</v>
      </c>
      <c r="J24" s="859">
        <v>27538.376</v>
      </c>
      <c r="K24" s="859">
        <v>9290.4230000000007</v>
      </c>
      <c r="L24" s="859">
        <v>8524</v>
      </c>
      <c r="M24" s="859">
        <v>16138.1</v>
      </c>
      <c r="N24" s="859">
        <v>221800</v>
      </c>
      <c r="O24" s="859">
        <v>7141.77</v>
      </c>
      <c r="P24" s="859">
        <v>0</v>
      </c>
      <c r="Q24" s="859">
        <v>2476818.4590000003</v>
      </c>
    </row>
    <row r="25" spans="1:28" x14ac:dyDescent="0.2">
      <c r="A25" s="321"/>
      <c r="B25" s="307" t="s">
        <v>321</v>
      </c>
      <c r="C25" s="861"/>
      <c r="D25" s="861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>
        <v>0</v>
      </c>
    </row>
    <row r="26" spans="1:28" s="1519" customFormat="1" x14ac:dyDescent="0.2">
      <c r="A26" s="311">
        <v>2020000</v>
      </c>
      <c r="B26" s="311" t="s">
        <v>959</v>
      </c>
      <c r="C26" s="858">
        <v>0</v>
      </c>
      <c r="D26" s="858">
        <v>17507.473999999998</v>
      </c>
      <c r="E26" s="858">
        <v>0</v>
      </c>
      <c r="F26" s="858">
        <v>0</v>
      </c>
      <c r="G26" s="858">
        <v>18041.824000000001</v>
      </c>
      <c r="H26" s="858">
        <v>0</v>
      </c>
      <c r="I26" s="858">
        <v>0</v>
      </c>
      <c r="J26" s="858">
        <v>6402.9669999999996</v>
      </c>
      <c r="K26" s="858">
        <v>0</v>
      </c>
      <c r="L26" s="858">
        <v>115402.185</v>
      </c>
      <c r="M26" s="858">
        <v>0</v>
      </c>
      <c r="N26" s="858">
        <v>0</v>
      </c>
      <c r="O26" s="858">
        <v>0</v>
      </c>
      <c r="P26" s="858">
        <v>0</v>
      </c>
      <c r="Q26" s="858">
        <v>157354.44999999998</v>
      </c>
    </row>
    <row r="27" spans="1:28" s="1519" customFormat="1" x14ac:dyDescent="0.2">
      <c r="A27" s="311">
        <v>2030000</v>
      </c>
      <c r="B27" s="311" t="s">
        <v>960</v>
      </c>
      <c r="C27" s="858">
        <v>0</v>
      </c>
      <c r="D27" s="858">
        <v>0</v>
      </c>
      <c r="E27" s="858">
        <v>0</v>
      </c>
      <c r="F27" s="859">
        <v>0</v>
      </c>
      <c r="G27" s="859">
        <v>0</v>
      </c>
      <c r="H27" s="858">
        <v>0</v>
      </c>
      <c r="I27" s="858">
        <v>0</v>
      </c>
      <c r="J27" s="859">
        <v>0</v>
      </c>
      <c r="K27" s="858">
        <v>2822.962</v>
      </c>
      <c r="L27" s="859">
        <v>0</v>
      </c>
      <c r="M27" s="859">
        <v>0</v>
      </c>
      <c r="N27" s="858">
        <v>0</v>
      </c>
      <c r="O27" s="858">
        <v>0</v>
      </c>
      <c r="P27" s="858">
        <v>0</v>
      </c>
      <c r="Q27" s="858">
        <v>2822.962</v>
      </c>
    </row>
    <row r="28" spans="1:28" s="1519" customFormat="1" x14ac:dyDescent="0.2">
      <c r="A28" s="311">
        <v>2040000</v>
      </c>
      <c r="B28" s="311" t="s">
        <v>961</v>
      </c>
      <c r="C28" s="858">
        <v>69.260000000000005</v>
      </c>
      <c r="D28" s="858">
        <v>207.23500000000001</v>
      </c>
      <c r="E28" s="858">
        <v>176.036</v>
      </c>
      <c r="F28" s="858">
        <v>157.77199999999999</v>
      </c>
      <c r="G28" s="858">
        <v>635.71</v>
      </c>
      <c r="H28" s="858">
        <v>412.07299999999998</v>
      </c>
      <c r="I28" s="858">
        <v>52.537999999999997</v>
      </c>
      <c r="J28" s="858">
        <v>0</v>
      </c>
      <c r="K28" s="859">
        <v>392.62900000000002</v>
      </c>
      <c r="L28" s="858">
        <v>74.977000000000004</v>
      </c>
      <c r="M28" s="858">
        <v>166.94499999999999</v>
      </c>
      <c r="N28" s="858">
        <v>271.75799999999998</v>
      </c>
      <c r="O28" s="858">
        <v>43.061999999999998</v>
      </c>
      <c r="P28" s="866">
        <v>9.8710000000000004</v>
      </c>
      <c r="Q28" s="866">
        <v>2669.8659999999995</v>
      </c>
    </row>
    <row r="29" spans="1:28" s="1519" customFormat="1" x14ac:dyDescent="0.2">
      <c r="A29" s="311">
        <v>2050000</v>
      </c>
      <c r="B29" s="311" t="s">
        <v>441</v>
      </c>
      <c r="C29" s="858">
        <v>90.402000000000001</v>
      </c>
      <c r="D29" s="858">
        <v>178.11500000000001</v>
      </c>
      <c r="E29" s="858">
        <v>249.529</v>
      </c>
      <c r="F29" s="859">
        <v>2891.768</v>
      </c>
      <c r="G29" s="859">
        <v>599.96</v>
      </c>
      <c r="H29" s="859">
        <v>3525.8820000000001</v>
      </c>
      <c r="I29" s="859">
        <v>1924.8889999999999</v>
      </c>
      <c r="J29" s="858">
        <v>5358.1009999999997</v>
      </c>
      <c r="K29" s="859">
        <v>208.83799999999999</v>
      </c>
      <c r="L29" s="859">
        <v>3654.7570000000001</v>
      </c>
      <c r="M29" s="859">
        <v>1360.0630000000001</v>
      </c>
      <c r="N29" s="859">
        <v>703.09</v>
      </c>
      <c r="O29" s="859">
        <v>51.518999999999998</v>
      </c>
      <c r="P29" s="866">
        <v>0.186</v>
      </c>
      <c r="Q29" s="866">
        <v>20797.099000000006</v>
      </c>
    </row>
    <row r="30" spans="1:28" s="1519" customFormat="1" x14ac:dyDescent="0.2">
      <c r="A30" s="323">
        <v>2060000</v>
      </c>
      <c r="B30" s="311" t="s">
        <v>962</v>
      </c>
      <c r="C30" s="858">
        <v>156.36099999999999</v>
      </c>
      <c r="D30" s="858">
        <v>440.54399999999998</v>
      </c>
      <c r="E30" s="858">
        <v>2712.279</v>
      </c>
      <c r="F30" s="859">
        <v>1321.296</v>
      </c>
      <c r="G30" s="859">
        <v>2907.8040000000001</v>
      </c>
      <c r="H30" s="859">
        <v>2116.5770000000002</v>
      </c>
      <c r="I30" s="859">
        <v>440.17200000000003</v>
      </c>
      <c r="J30" s="859">
        <v>1197.857</v>
      </c>
      <c r="K30" s="859">
        <v>477.36599999999999</v>
      </c>
      <c r="L30" s="859">
        <v>442.16</v>
      </c>
      <c r="M30" s="859">
        <v>1404.4839999999999</v>
      </c>
      <c r="N30" s="859">
        <v>718.80899999999997</v>
      </c>
      <c r="O30" s="859">
        <v>65.036000000000001</v>
      </c>
      <c r="P30" s="866">
        <v>36.128999999999998</v>
      </c>
      <c r="Q30" s="866">
        <v>14436.874000000002</v>
      </c>
    </row>
    <row r="31" spans="1:28" s="1519" customFormat="1" x14ac:dyDescent="0.2">
      <c r="A31" s="323">
        <v>2070000</v>
      </c>
      <c r="B31" s="311" t="s">
        <v>443</v>
      </c>
      <c r="C31" s="858">
        <v>0</v>
      </c>
      <c r="D31" s="858">
        <v>0</v>
      </c>
      <c r="E31" s="858">
        <v>0</v>
      </c>
      <c r="F31" s="859">
        <v>0</v>
      </c>
      <c r="G31" s="859">
        <v>0</v>
      </c>
      <c r="H31" s="859">
        <v>0</v>
      </c>
      <c r="I31" s="859">
        <v>0</v>
      </c>
      <c r="J31" s="859">
        <v>0</v>
      </c>
      <c r="K31" s="859">
        <v>0</v>
      </c>
      <c r="L31" s="859">
        <v>0</v>
      </c>
      <c r="M31" s="859">
        <v>0</v>
      </c>
      <c r="N31" s="859">
        <v>0</v>
      </c>
      <c r="O31" s="859">
        <v>0</v>
      </c>
      <c r="P31" s="866">
        <v>0</v>
      </c>
      <c r="Q31" s="866">
        <v>0</v>
      </c>
    </row>
    <row r="32" spans="1:28" s="1519" customFormat="1" x14ac:dyDescent="0.2">
      <c r="A32" s="311">
        <v>2060000</v>
      </c>
      <c r="B32" s="311" t="s">
        <v>444</v>
      </c>
      <c r="C32" s="858">
        <v>0</v>
      </c>
      <c r="D32" s="858">
        <v>0</v>
      </c>
      <c r="E32" s="858">
        <v>0</v>
      </c>
      <c r="F32" s="858">
        <v>4.2510000000000003</v>
      </c>
      <c r="G32" s="858">
        <v>0</v>
      </c>
      <c r="H32" s="858">
        <v>5.7000000000000002E-2</v>
      </c>
      <c r="I32" s="858">
        <v>0</v>
      </c>
      <c r="J32" s="858">
        <v>0</v>
      </c>
      <c r="K32" s="858">
        <v>0</v>
      </c>
      <c r="L32" s="858">
        <v>0</v>
      </c>
      <c r="M32" s="858">
        <v>0</v>
      </c>
      <c r="N32" s="858">
        <v>0.75</v>
      </c>
      <c r="O32" s="858">
        <v>0</v>
      </c>
      <c r="P32" s="866">
        <v>0</v>
      </c>
      <c r="Q32" s="866">
        <v>5.0580000000000007</v>
      </c>
    </row>
    <row r="33" spans="1:18" s="1519" customFormat="1" x14ac:dyDescent="0.2">
      <c r="A33" s="311">
        <v>2080000</v>
      </c>
      <c r="B33" s="311" t="s">
        <v>963</v>
      </c>
      <c r="C33" s="858">
        <v>0</v>
      </c>
      <c r="D33" s="858">
        <v>20.58</v>
      </c>
      <c r="E33" s="858">
        <v>0</v>
      </c>
      <c r="F33" s="858">
        <v>0</v>
      </c>
      <c r="G33" s="858">
        <v>0</v>
      </c>
      <c r="H33" s="859">
        <v>595.70699999999999</v>
      </c>
      <c r="I33" s="858">
        <v>0</v>
      </c>
      <c r="J33" s="858">
        <v>0</v>
      </c>
      <c r="K33" s="858">
        <v>0</v>
      </c>
      <c r="L33" s="858">
        <v>0</v>
      </c>
      <c r="M33" s="858">
        <v>0</v>
      </c>
      <c r="N33" s="858">
        <v>0</v>
      </c>
      <c r="O33" s="858">
        <v>0</v>
      </c>
      <c r="P33" s="866">
        <v>1.3859999999999999</v>
      </c>
      <c r="Q33" s="866">
        <v>617.673</v>
      </c>
    </row>
    <row r="34" spans="1:18" s="1519" customFormat="1" x14ac:dyDescent="0.2">
      <c r="A34" s="311">
        <v>2110000</v>
      </c>
      <c r="B34" s="311" t="s">
        <v>1326</v>
      </c>
      <c r="C34" s="858">
        <v>0</v>
      </c>
      <c r="D34" s="863">
        <v>4.0469999999999997</v>
      </c>
      <c r="E34" s="858">
        <v>0</v>
      </c>
      <c r="F34" s="858">
        <v>0</v>
      </c>
      <c r="G34" s="858">
        <v>0</v>
      </c>
      <c r="H34" s="859">
        <v>0</v>
      </c>
      <c r="I34" s="858">
        <v>0</v>
      </c>
      <c r="J34" s="858">
        <v>0</v>
      </c>
      <c r="K34" s="858">
        <v>0</v>
      </c>
      <c r="L34" s="858">
        <v>0</v>
      </c>
      <c r="M34" s="858">
        <v>0</v>
      </c>
      <c r="N34" s="858">
        <v>0</v>
      </c>
      <c r="O34" s="858">
        <v>0</v>
      </c>
      <c r="P34" s="866">
        <v>0</v>
      </c>
      <c r="Q34" s="866">
        <v>4.0469999999999997</v>
      </c>
    </row>
    <row r="35" spans="1:18" s="1519" customFormat="1" x14ac:dyDescent="0.2">
      <c r="A35" s="311">
        <v>2120000</v>
      </c>
      <c r="B35" s="311" t="s">
        <v>447</v>
      </c>
      <c r="C35" s="858">
        <v>0</v>
      </c>
      <c r="D35" s="858">
        <v>0</v>
      </c>
      <c r="E35" s="858">
        <v>0</v>
      </c>
      <c r="F35" s="858">
        <v>0</v>
      </c>
      <c r="G35" s="858">
        <v>0</v>
      </c>
      <c r="H35" s="858">
        <v>0</v>
      </c>
      <c r="I35" s="858">
        <v>0</v>
      </c>
      <c r="J35" s="858">
        <v>0</v>
      </c>
      <c r="K35" s="858">
        <v>0</v>
      </c>
      <c r="L35" s="858">
        <v>0</v>
      </c>
      <c r="M35" s="858">
        <v>0</v>
      </c>
      <c r="N35" s="858">
        <v>0</v>
      </c>
      <c r="O35" s="858">
        <v>0</v>
      </c>
      <c r="P35" s="858">
        <v>0</v>
      </c>
      <c r="Q35" s="858">
        <v>0</v>
      </c>
    </row>
    <row r="36" spans="1:18" s="1519" customFormat="1" x14ac:dyDescent="0.2">
      <c r="A36" s="321"/>
      <c r="B36" s="307" t="s">
        <v>448</v>
      </c>
      <c r="C36" s="861">
        <v>316.02300000000002</v>
      </c>
      <c r="D36" s="861">
        <v>18357.995000000003</v>
      </c>
      <c r="E36" s="861">
        <v>3137.8440000000001</v>
      </c>
      <c r="F36" s="861">
        <v>4375.0870000000004</v>
      </c>
      <c r="G36" s="861">
        <v>22185.297999999999</v>
      </c>
      <c r="H36" s="861">
        <v>6650.2960000000003</v>
      </c>
      <c r="I36" s="861">
        <v>2417.5990000000002</v>
      </c>
      <c r="J36" s="861">
        <v>12958.924999999999</v>
      </c>
      <c r="K36" s="861">
        <v>3901.7950000000001</v>
      </c>
      <c r="L36" s="861">
        <v>119574.079</v>
      </c>
      <c r="M36" s="861">
        <v>2931.4920000000002</v>
      </c>
      <c r="N36" s="861">
        <v>1694.4069999999999</v>
      </c>
      <c r="O36" s="861">
        <v>159.61699999999999</v>
      </c>
      <c r="P36" s="861">
        <v>47.572000000000003</v>
      </c>
      <c r="Q36" s="861">
        <v>198708.02899999998</v>
      </c>
    </row>
    <row r="37" spans="1:18" s="1519" customFormat="1" x14ac:dyDescent="0.2">
      <c r="A37" s="324"/>
      <c r="B37" s="310"/>
      <c r="C37" s="858"/>
      <c r="D37" s="858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P37" s="859"/>
      <c r="Q37" s="859">
        <v>0</v>
      </c>
    </row>
    <row r="38" spans="1:18" s="1519" customFormat="1" x14ac:dyDescent="0.2">
      <c r="A38" s="321"/>
      <c r="B38" s="307" t="s">
        <v>449</v>
      </c>
      <c r="C38" s="861"/>
      <c r="D38" s="861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>
        <v>0</v>
      </c>
    </row>
    <row r="39" spans="1:18" s="1519" customFormat="1" x14ac:dyDescent="0.2">
      <c r="A39" s="311">
        <v>3010000</v>
      </c>
      <c r="B39" s="311" t="s">
        <v>450</v>
      </c>
      <c r="C39" s="858">
        <v>9457</v>
      </c>
      <c r="D39" s="858">
        <v>4813</v>
      </c>
      <c r="E39" s="858">
        <v>10340.200000000001</v>
      </c>
      <c r="F39" s="859">
        <v>4798.7</v>
      </c>
      <c r="G39" s="859">
        <v>22602.1</v>
      </c>
      <c r="H39" s="859">
        <v>10500</v>
      </c>
      <c r="I39" s="859">
        <v>2745.3</v>
      </c>
      <c r="J39" s="859">
        <v>3360</v>
      </c>
      <c r="K39" s="859">
        <v>9236.7000000000007</v>
      </c>
      <c r="L39" s="859">
        <v>65000</v>
      </c>
      <c r="M39" s="859">
        <v>19315</v>
      </c>
      <c r="N39" s="859">
        <v>3480</v>
      </c>
      <c r="O39" s="859">
        <v>11385.4</v>
      </c>
      <c r="P39" s="859">
        <v>1750</v>
      </c>
      <c r="Q39" s="859">
        <v>178783.4</v>
      </c>
    </row>
    <row r="40" spans="1:18" s="1519" customFormat="1" x14ac:dyDescent="0.2">
      <c r="A40" s="311">
        <v>3020000</v>
      </c>
      <c r="B40" s="311" t="s">
        <v>451</v>
      </c>
      <c r="C40" s="858">
        <v>0</v>
      </c>
      <c r="D40" s="858">
        <v>2.0739999999999998</v>
      </c>
      <c r="E40" s="858">
        <v>0</v>
      </c>
      <c r="F40" s="858">
        <v>0</v>
      </c>
      <c r="G40" s="858">
        <v>0</v>
      </c>
      <c r="H40" s="858">
        <v>0</v>
      </c>
      <c r="I40" s="858">
        <v>0</v>
      </c>
      <c r="J40" s="858">
        <v>0</v>
      </c>
      <c r="K40" s="858">
        <v>0</v>
      </c>
      <c r="L40" s="859">
        <v>0</v>
      </c>
      <c r="M40" s="858">
        <v>0</v>
      </c>
      <c r="N40" s="858">
        <v>0</v>
      </c>
      <c r="O40" s="859">
        <v>0</v>
      </c>
      <c r="P40" s="859">
        <v>140</v>
      </c>
      <c r="Q40" s="859">
        <v>142.07400000000001</v>
      </c>
    </row>
    <row r="41" spans="1:18" s="1519" customFormat="1" x14ac:dyDescent="0.2">
      <c r="A41" s="311">
        <v>3030000</v>
      </c>
      <c r="B41" s="311" t="s">
        <v>548</v>
      </c>
      <c r="C41" s="858">
        <v>0</v>
      </c>
      <c r="D41" s="858">
        <v>0</v>
      </c>
      <c r="E41" s="858">
        <v>0</v>
      </c>
      <c r="F41" s="859">
        <v>90.665000000000006</v>
      </c>
      <c r="G41" s="858">
        <v>0</v>
      </c>
      <c r="H41" s="858">
        <v>0</v>
      </c>
      <c r="I41" s="858">
        <v>0</v>
      </c>
      <c r="J41" s="858">
        <v>0</v>
      </c>
      <c r="K41" s="858">
        <v>0</v>
      </c>
      <c r="L41" s="858">
        <v>0</v>
      </c>
      <c r="M41" s="858">
        <v>0</v>
      </c>
      <c r="N41" s="858">
        <v>0</v>
      </c>
      <c r="O41" s="858">
        <v>0</v>
      </c>
      <c r="P41" s="859">
        <v>0</v>
      </c>
      <c r="Q41" s="859">
        <v>90.665000000000006</v>
      </c>
    </row>
    <row r="42" spans="1:18" s="1519" customFormat="1" x14ac:dyDescent="0.2">
      <c r="A42" s="311">
        <v>3040000</v>
      </c>
      <c r="B42" s="311" t="s">
        <v>452</v>
      </c>
      <c r="C42" s="858">
        <v>0</v>
      </c>
      <c r="D42" s="858">
        <v>1557.876</v>
      </c>
      <c r="E42" s="858">
        <v>1803.171</v>
      </c>
      <c r="F42" s="859">
        <v>918.83</v>
      </c>
      <c r="G42" s="859">
        <v>3034.4769999999999</v>
      </c>
      <c r="H42" s="859">
        <v>2428.1570000000002</v>
      </c>
      <c r="I42" s="859">
        <v>704.74</v>
      </c>
      <c r="J42" s="859">
        <v>1953.991</v>
      </c>
      <c r="K42" s="859">
        <v>385.15600000000001</v>
      </c>
      <c r="L42" s="859">
        <v>1002.659</v>
      </c>
      <c r="M42" s="859">
        <v>2501.3069999999998</v>
      </c>
      <c r="N42" s="859">
        <v>188.905</v>
      </c>
      <c r="O42" s="859">
        <v>0</v>
      </c>
      <c r="P42" s="859">
        <v>0</v>
      </c>
      <c r="Q42" s="859">
        <v>16479.269</v>
      </c>
    </row>
    <row r="43" spans="1:18" s="1519" customFormat="1" x14ac:dyDescent="0.2">
      <c r="A43" s="311">
        <v>3050000</v>
      </c>
      <c r="B43" s="311" t="s">
        <v>549</v>
      </c>
      <c r="C43" s="858">
        <v>-1925.2660000000001</v>
      </c>
      <c r="D43" s="858">
        <v>-496.53199999999998</v>
      </c>
      <c r="E43" s="858">
        <v>6559.893</v>
      </c>
      <c r="F43" s="859">
        <v>22504.059000000001</v>
      </c>
      <c r="G43" s="859">
        <v>6480.3329999999996</v>
      </c>
      <c r="H43" s="859">
        <v>12527.434999999999</v>
      </c>
      <c r="I43" s="859">
        <v>4574.9840000000004</v>
      </c>
      <c r="J43" s="859">
        <v>15459.552</v>
      </c>
      <c r="K43" s="859">
        <v>3301.8470000000002</v>
      </c>
      <c r="L43" s="859">
        <v>11025.432000000001</v>
      </c>
      <c r="M43" s="859">
        <v>24901.538</v>
      </c>
      <c r="N43" s="859">
        <v>4374.2359999999999</v>
      </c>
      <c r="O43" s="859">
        <v>-2877.4989999999998</v>
      </c>
      <c r="P43" s="859">
        <v>-437.339</v>
      </c>
      <c r="Q43" s="859">
        <v>105972.673</v>
      </c>
    </row>
    <row r="44" spans="1:18" s="1519" customFormat="1" x14ac:dyDescent="0.2">
      <c r="A44" s="311">
        <v>3060000</v>
      </c>
      <c r="B44" s="311" t="s">
        <v>550</v>
      </c>
      <c r="C44" s="858">
        <v>72.858999999999995</v>
      </c>
      <c r="D44" s="858">
        <v>0</v>
      </c>
      <c r="E44" s="858">
        <v>0</v>
      </c>
      <c r="F44" s="858">
        <v>0</v>
      </c>
      <c r="G44" s="858">
        <v>0</v>
      </c>
      <c r="H44" s="858">
        <v>0</v>
      </c>
      <c r="I44" s="858">
        <v>0</v>
      </c>
      <c r="J44" s="859">
        <v>468.43299999999999</v>
      </c>
      <c r="K44" s="858">
        <v>0</v>
      </c>
      <c r="L44" s="858">
        <v>0</v>
      </c>
      <c r="M44" s="859">
        <v>429.19099999999997</v>
      </c>
      <c r="N44" s="858">
        <v>0</v>
      </c>
      <c r="O44" s="858">
        <v>0</v>
      </c>
      <c r="P44" s="858">
        <v>0</v>
      </c>
      <c r="Q44" s="858">
        <v>970.48299999999995</v>
      </c>
    </row>
    <row r="45" spans="1:18" s="1519" customFormat="1" x14ac:dyDescent="0.2">
      <c r="A45" s="311">
        <v>3070000</v>
      </c>
      <c r="B45" s="311" t="s">
        <v>551</v>
      </c>
      <c r="C45" s="858">
        <v>0</v>
      </c>
      <c r="D45" s="858">
        <v>58.58</v>
      </c>
      <c r="E45" s="858">
        <v>0</v>
      </c>
      <c r="F45" s="858">
        <v>0</v>
      </c>
      <c r="G45" s="858">
        <v>0</v>
      </c>
      <c r="H45" s="858">
        <v>0</v>
      </c>
      <c r="I45" s="858">
        <v>0</v>
      </c>
      <c r="J45" s="859">
        <v>273.93900000000002</v>
      </c>
      <c r="K45" s="858">
        <v>0</v>
      </c>
      <c r="L45" s="858">
        <v>0</v>
      </c>
      <c r="M45" s="859">
        <v>15.948</v>
      </c>
      <c r="N45" s="858">
        <v>0</v>
      </c>
      <c r="O45" s="858">
        <v>0</v>
      </c>
      <c r="P45" s="858">
        <v>0</v>
      </c>
      <c r="Q45" s="858">
        <v>348.46699999999998</v>
      </c>
    </row>
    <row r="46" spans="1:18" s="1519" customFormat="1" x14ac:dyDescent="0.2">
      <c r="A46" s="321"/>
      <c r="B46" s="307" t="s">
        <v>453</v>
      </c>
      <c r="C46" s="861">
        <v>7604.5930000000008</v>
      </c>
      <c r="D46" s="861">
        <v>5934.9979999999996</v>
      </c>
      <c r="E46" s="861">
        <v>18703.264000000003</v>
      </c>
      <c r="F46" s="861">
        <v>28312.254000000001</v>
      </c>
      <c r="G46" s="861">
        <v>32116.909999999996</v>
      </c>
      <c r="H46" s="861">
        <v>25455.591999999997</v>
      </c>
      <c r="I46" s="861">
        <v>8025.0240000000003</v>
      </c>
      <c r="J46" s="861">
        <v>21515.914999999997</v>
      </c>
      <c r="K46" s="861">
        <v>12923.703000000001</v>
      </c>
      <c r="L46" s="861">
        <v>77028.091</v>
      </c>
      <c r="M46" s="861">
        <v>47162.983999999997</v>
      </c>
      <c r="N46" s="861">
        <v>8043.1409999999996</v>
      </c>
      <c r="O46" s="861">
        <v>8507.9009999999998</v>
      </c>
      <c r="P46" s="861">
        <v>1452.6610000000001</v>
      </c>
      <c r="Q46" s="861">
        <v>302787.03100000008</v>
      </c>
    </row>
    <row r="47" spans="1:18" s="1519" customFormat="1" x14ac:dyDescent="0.2">
      <c r="A47" s="324"/>
      <c r="B47" s="310"/>
      <c r="C47" s="858"/>
      <c r="D47" s="858"/>
      <c r="E47" s="859"/>
      <c r="F47" s="859"/>
      <c r="G47" s="859"/>
      <c r="H47" s="859"/>
      <c r="I47" s="859"/>
      <c r="J47" s="859"/>
      <c r="K47" s="859"/>
      <c r="L47" s="859"/>
      <c r="M47" s="859"/>
      <c r="N47" s="859"/>
      <c r="O47" s="859"/>
      <c r="P47" s="859"/>
      <c r="Q47" s="859">
        <v>0</v>
      </c>
      <c r="R47" s="1520"/>
    </row>
    <row r="48" spans="1:18" s="1519" customFormat="1" x14ac:dyDescent="0.2">
      <c r="A48" s="321"/>
      <c r="B48" s="307" t="s">
        <v>454</v>
      </c>
      <c r="C48" s="861">
        <v>7920.6160000000009</v>
      </c>
      <c r="D48" s="861">
        <v>24292.993000000002</v>
      </c>
      <c r="E48" s="861">
        <v>21841.108000000004</v>
      </c>
      <c r="F48" s="861">
        <v>32687.341</v>
      </c>
      <c r="G48" s="861">
        <v>54302.207999999999</v>
      </c>
      <c r="H48" s="861">
        <v>32105.887999999999</v>
      </c>
      <c r="I48" s="861">
        <v>10442.623</v>
      </c>
      <c r="J48" s="861">
        <v>34474.839999999997</v>
      </c>
      <c r="K48" s="861">
        <v>16825.498</v>
      </c>
      <c r="L48" s="861">
        <v>196602.16999999998</v>
      </c>
      <c r="M48" s="861">
        <v>50094.475999999995</v>
      </c>
      <c r="N48" s="861">
        <v>9737.5479999999989</v>
      </c>
      <c r="O48" s="861">
        <v>8667.518</v>
      </c>
      <c r="P48" s="861">
        <v>1500.2330000000002</v>
      </c>
      <c r="Q48" s="861">
        <v>501495.05999999994</v>
      </c>
    </row>
    <row r="49" spans="1:18" s="1519" customFormat="1" x14ac:dyDescent="0.2">
      <c r="A49" s="311">
        <v>7000000</v>
      </c>
      <c r="B49" s="311" t="s">
        <v>455</v>
      </c>
      <c r="C49" s="866">
        <v>515523.016</v>
      </c>
      <c r="D49" s="866">
        <v>969081.478</v>
      </c>
      <c r="E49" s="866">
        <v>1609341.594</v>
      </c>
      <c r="F49" s="866">
        <v>4255426.28</v>
      </c>
      <c r="G49" s="866">
        <v>2066921.5970000001</v>
      </c>
      <c r="H49" s="866">
        <v>2796157.2069999999</v>
      </c>
      <c r="I49" s="866">
        <v>1452271.456</v>
      </c>
      <c r="J49" s="866">
        <v>2779215.8119999999</v>
      </c>
      <c r="K49" s="866">
        <v>1345010.814</v>
      </c>
      <c r="L49" s="866">
        <v>3447435.4219999998</v>
      </c>
      <c r="M49" s="866">
        <v>1573977.7339999999</v>
      </c>
      <c r="N49" s="866">
        <v>633472.51199999999</v>
      </c>
      <c r="O49" s="866">
        <v>782341.07499999995</v>
      </c>
      <c r="P49" s="866">
        <v>0</v>
      </c>
      <c r="Q49" s="866">
        <v>24226175.996999998</v>
      </c>
    </row>
    <row r="50" spans="1:18" s="1519" customFormat="1" x14ac:dyDescent="0.2">
      <c r="A50" s="311">
        <v>9000000</v>
      </c>
      <c r="B50" s="311" t="s">
        <v>458</v>
      </c>
      <c r="C50" s="866">
        <v>3880</v>
      </c>
      <c r="D50" s="866">
        <v>72742.144</v>
      </c>
      <c r="E50" s="866">
        <v>1709201.757</v>
      </c>
      <c r="F50" s="866">
        <v>22625.057000000001</v>
      </c>
      <c r="G50" s="866">
        <v>118337.675</v>
      </c>
      <c r="H50" s="866">
        <v>255339.09700000001</v>
      </c>
      <c r="I50" s="866">
        <v>4260.0600000000004</v>
      </c>
      <c r="J50" s="866">
        <v>27538.376</v>
      </c>
      <c r="K50" s="866">
        <v>9290.4230000000007</v>
      </c>
      <c r="L50" s="866">
        <v>8524</v>
      </c>
      <c r="M50" s="866">
        <v>16138.1</v>
      </c>
      <c r="N50" s="866">
        <v>221800</v>
      </c>
      <c r="O50" s="866">
        <v>7141.77</v>
      </c>
      <c r="P50" s="866">
        <v>0</v>
      </c>
      <c r="Q50" s="866">
        <v>2476818.4590000003</v>
      </c>
    </row>
    <row r="51" spans="1:18" s="1519" customFormat="1" x14ac:dyDescent="0.2">
      <c r="A51" s="1521"/>
      <c r="B51" s="1521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</row>
    <row r="52" spans="1:18" s="1519" customFormat="1" x14ac:dyDescent="0.2">
      <c r="A52" s="1522" t="s">
        <v>851</v>
      </c>
      <c r="B52" s="1522"/>
      <c r="C52" s="1523"/>
      <c r="D52" s="1523"/>
      <c r="E52" s="1523"/>
      <c r="F52" s="1523"/>
      <c r="G52" s="1523"/>
      <c r="H52" s="1523"/>
      <c r="I52" s="1523"/>
      <c r="J52" s="1523"/>
      <c r="K52" s="1523"/>
      <c r="L52" s="1523"/>
      <c r="M52" s="1523"/>
      <c r="N52" s="1523"/>
      <c r="O52" s="1523"/>
      <c r="P52" s="1523"/>
      <c r="Q52" s="1523"/>
    </row>
    <row r="53" spans="1:18" s="1519" customFormat="1" x14ac:dyDescent="0.2">
      <c r="A53" s="324"/>
      <c r="B53" s="310"/>
      <c r="C53" s="1524"/>
      <c r="D53" s="1524"/>
      <c r="E53" s="1524"/>
      <c r="F53" s="1524"/>
      <c r="G53" s="1524"/>
      <c r="H53" s="1524"/>
      <c r="I53" s="1524"/>
      <c r="J53" s="1524"/>
      <c r="K53" s="1524"/>
      <c r="L53" s="1524"/>
      <c r="M53" s="1524"/>
      <c r="N53" s="1524"/>
      <c r="O53" s="1524"/>
      <c r="P53" s="1524"/>
      <c r="Q53" s="1524"/>
    </row>
    <row r="54" spans="1:18" s="1519" customFormat="1" x14ac:dyDescent="0.2">
      <c r="A54" s="324"/>
      <c r="B54" s="310"/>
      <c r="C54" s="1516"/>
      <c r="D54" s="1516"/>
      <c r="E54" s="1516"/>
      <c r="F54" s="1516"/>
      <c r="G54" s="1516"/>
      <c r="H54" s="1516"/>
      <c r="I54" s="1516"/>
      <c r="J54" s="1516"/>
      <c r="K54" s="1516"/>
      <c r="L54" s="1516"/>
      <c r="M54" s="1516"/>
      <c r="N54" s="1516"/>
      <c r="O54" s="1516"/>
      <c r="P54" s="1516"/>
      <c r="Q54" s="1516"/>
    </row>
    <row r="55" spans="1:18" x14ac:dyDescent="0.2">
      <c r="A55" s="1965" t="s">
        <v>807</v>
      </c>
      <c r="B55" s="1965"/>
      <c r="C55" s="1965"/>
      <c r="D55" s="1965"/>
      <c r="E55" s="1965"/>
      <c r="F55" s="1965"/>
      <c r="G55" s="1965"/>
      <c r="H55" s="1965"/>
      <c r="I55" s="1965"/>
      <c r="J55" s="1965"/>
      <c r="K55" s="1965"/>
      <c r="L55" s="1965"/>
      <c r="M55" s="1965"/>
      <c r="N55" s="1965"/>
      <c r="O55" s="1965"/>
      <c r="P55" s="1965"/>
      <c r="Q55" s="1965"/>
    </row>
    <row r="56" spans="1:18" x14ac:dyDescent="0.2">
      <c r="A56" s="1965" t="s">
        <v>538</v>
      </c>
      <c r="B56" s="1965"/>
      <c r="C56" s="1965"/>
      <c r="D56" s="1965"/>
      <c r="E56" s="1965"/>
      <c r="F56" s="1965"/>
      <c r="G56" s="1965"/>
      <c r="H56" s="1965"/>
      <c r="I56" s="1965"/>
      <c r="J56" s="1965"/>
      <c r="K56" s="1965"/>
      <c r="L56" s="1965"/>
      <c r="M56" s="1965"/>
      <c r="N56" s="1965"/>
      <c r="O56" s="1965"/>
      <c r="P56" s="1965"/>
      <c r="Q56" s="1965"/>
    </row>
    <row r="57" spans="1:18" x14ac:dyDescent="0.2">
      <c r="A57" s="1966" t="s">
        <v>1764</v>
      </c>
      <c r="B57" s="1966"/>
      <c r="C57" s="1966"/>
      <c r="D57" s="1966"/>
      <c r="E57" s="1966"/>
      <c r="F57" s="1966"/>
      <c r="G57" s="1966"/>
      <c r="H57" s="1966"/>
      <c r="I57" s="1966"/>
      <c r="J57" s="1966"/>
      <c r="K57" s="1966"/>
      <c r="L57" s="1966"/>
      <c r="M57" s="1966"/>
      <c r="N57" s="1966"/>
      <c r="O57" s="1966"/>
      <c r="P57" s="1966"/>
      <c r="Q57" s="1966"/>
    </row>
    <row r="58" spans="1:18" x14ac:dyDescent="0.2">
      <c r="A58" s="1965" t="s">
        <v>662</v>
      </c>
      <c r="B58" s="1965"/>
      <c r="C58" s="1965"/>
      <c r="D58" s="1965"/>
      <c r="E58" s="1965"/>
      <c r="F58" s="1965"/>
      <c r="G58" s="1965"/>
      <c r="H58" s="1965"/>
      <c r="I58" s="1965"/>
      <c r="J58" s="1965"/>
      <c r="K58" s="1965"/>
      <c r="L58" s="1965"/>
      <c r="M58" s="1965"/>
      <c r="N58" s="1965"/>
      <c r="O58" s="1965"/>
      <c r="P58" s="1965"/>
      <c r="Q58" s="1965"/>
    </row>
    <row r="59" spans="1:18" x14ac:dyDescent="0.2">
      <c r="A59" s="1525"/>
      <c r="B59" s="517"/>
      <c r="C59" s="864" t="s">
        <v>798</v>
      </c>
      <c r="D59" s="1526" t="s">
        <v>75</v>
      </c>
      <c r="E59" s="1526" t="s">
        <v>76</v>
      </c>
      <c r="F59" s="1526" t="s">
        <v>77</v>
      </c>
      <c r="G59" s="1526" t="s">
        <v>78</v>
      </c>
      <c r="H59" s="1526" t="s">
        <v>79</v>
      </c>
      <c r="I59" s="1526" t="s">
        <v>161</v>
      </c>
      <c r="J59" s="1526" t="s">
        <v>80</v>
      </c>
      <c r="K59" s="1526" t="s">
        <v>157</v>
      </c>
      <c r="L59" s="1526" t="s">
        <v>81</v>
      </c>
      <c r="M59" s="1526" t="s">
        <v>82</v>
      </c>
      <c r="N59" s="1526" t="s">
        <v>623</v>
      </c>
      <c r="O59" s="1526" t="s">
        <v>624</v>
      </c>
      <c r="P59" s="1526" t="s">
        <v>1608</v>
      </c>
      <c r="Q59" s="865" t="s">
        <v>371</v>
      </c>
    </row>
    <row r="60" spans="1:18" x14ac:dyDescent="0.2">
      <c r="A60" s="503"/>
      <c r="B60" s="503"/>
      <c r="C60" s="504"/>
      <c r="D60" s="504"/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5"/>
    </row>
    <row r="61" spans="1:18" x14ac:dyDescent="0.2">
      <c r="A61" s="311">
        <v>5100000</v>
      </c>
      <c r="B61" s="311" t="s">
        <v>354</v>
      </c>
      <c r="C61" s="625">
        <v>4882.68</v>
      </c>
      <c r="D61" s="1487">
        <v>8938.9879999999994</v>
      </c>
      <c r="E61" s="1487">
        <v>14663.222</v>
      </c>
      <c r="F61" s="1527">
        <v>20976.445</v>
      </c>
      <c r="G61" s="1527">
        <v>24280.632000000001</v>
      </c>
      <c r="H61" s="1527">
        <v>25241.611000000001</v>
      </c>
      <c r="I61" s="1527">
        <v>13772.319</v>
      </c>
      <c r="J61" s="1527">
        <v>28325.806</v>
      </c>
      <c r="K61" s="1527">
        <v>6142.4520000000002</v>
      </c>
      <c r="L61" s="1527">
        <v>24380.751</v>
      </c>
      <c r="M61" s="1527">
        <v>15182.71</v>
      </c>
      <c r="N61" s="1527">
        <v>6180.3890000000001</v>
      </c>
      <c r="O61" s="1527">
        <v>1520.9110000000001</v>
      </c>
      <c r="P61" s="1527">
        <v>0</v>
      </c>
      <c r="Q61" s="1527">
        <v>194488.91599999997</v>
      </c>
      <c r="R61" s="1528"/>
    </row>
    <row r="62" spans="1:18" x14ac:dyDescent="0.2">
      <c r="A62" s="311">
        <v>4100000</v>
      </c>
      <c r="B62" s="311" t="s">
        <v>465</v>
      </c>
      <c r="C62" s="625">
        <v>1.155</v>
      </c>
      <c r="D62" s="1487">
        <v>236.346</v>
      </c>
      <c r="E62" s="1487">
        <v>874.24199999999996</v>
      </c>
      <c r="F62" s="1527">
        <v>335.44</v>
      </c>
      <c r="G62" s="1527">
        <v>896.18399999999997</v>
      </c>
      <c r="H62" s="1527">
        <v>693.36099999999999</v>
      </c>
      <c r="I62" s="1527">
        <v>25.821000000000002</v>
      </c>
      <c r="J62" s="1527">
        <v>1837.598</v>
      </c>
      <c r="K62" s="1527">
        <v>431.59800000000001</v>
      </c>
      <c r="L62" s="1527">
        <v>446.685</v>
      </c>
      <c r="M62" s="1527">
        <v>224.71</v>
      </c>
      <c r="N62" s="1527">
        <v>104.06399999999999</v>
      </c>
      <c r="O62" s="1527">
        <v>323.14400000000001</v>
      </c>
      <c r="P62" s="1527">
        <v>0</v>
      </c>
      <c r="Q62" s="1527">
        <v>6430.3480000000009</v>
      </c>
    </row>
    <row r="63" spans="1:18" x14ac:dyDescent="0.2">
      <c r="A63" s="321"/>
      <c r="B63" s="307" t="s">
        <v>543</v>
      </c>
      <c r="C63" s="861">
        <v>4881.5250000000005</v>
      </c>
      <c r="D63" s="861">
        <v>8702.6419999999998</v>
      </c>
      <c r="E63" s="861">
        <v>13788.98</v>
      </c>
      <c r="F63" s="861">
        <v>20641.005000000001</v>
      </c>
      <c r="G63" s="861">
        <v>23384.448</v>
      </c>
      <c r="H63" s="861">
        <v>24548.25</v>
      </c>
      <c r="I63" s="861">
        <v>13746.498</v>
      </c>
      <c r="J63" s="861">
        <v>26488.207999999999</v>
      </c>
      <c r="K63" s="861">
        <v>5710.8540000000003</v>
      </c>
      <c r="L63" s="861">
        <v>23934.065999999999</v>
      </c>
      <c r="M63" s="861">
        <v>14958</v>
      </c>
      <c r="N63" s="861">
        <v>6076.3249999999998</v>
      </c>
      <c r="O63" s="861">
        <v>1197.7670000000001</v>
      </c>
      <c r="P63" s="861">
        <v>0</v>
      </c>
      <c r="Q63" s="861">
        <v>188058.56799999997</v>
      </c>
    </row>
    <row r="64" spans="1:18" x14ac:dyDescent="0.2">
      <c r="A64" s="311">
        <v>5200000</v>
      </c>
      <c r="B64" s="311" t="s">
        <v>462</v>
      </c>
      <c r="C64" s="625">
        <v>217.62</v>
      </c>
      <c r="D64" s="1487">
        <v>581.822</v>
      </c>
      <c r="E64" s="1487">
        <v>1826.2719999999999</v>
      </c>
      <c r="F64" s="1527">
        <v>461.52199999999999</v>
      </c>
      <c r="G64" s="1527">
        <v>7660.7430000000004</v>
      </c>
      <c r="H64" s="1527">
        <v>1522.9739999999999</v>
      </c>
      <c r="I64" s="1527">
        <v>40.704000000000001</v>
      </c>
      <c r="J64" s="1527">
        <v>2747.85</v>
      </c>
      <c r="K64" s="1527">
        <v>1818.511</v>
      </c>
      <c r="L64" s="1527">
        <v>5926.1589999999997</v>
      </c>
      <c r="M64" s="1527">
        <v>1798.846</v>
      </c>
      <c r="N64" s="1527">
        <v>292.83600000000001</v>
      </c>
      <c r="O64" s="1527">
        <v>1199.6289999999999</v>
      </c>
      <c r="P64" s="1527">
        <v>0</v>
      </c>
      <c r="Q64" s="1527">
        <v>26095.488000000001</v>
      </c>
      <c r="R64" s="1528"/>
    </row>
    <row r="65" spans="1:17" x14ac:dyDescent="0.2">
      <c r="A65" s="311">
        <v>4200000</v>
      </c>
      <c r="B65" s="311" t="s">
        <v>466</v>
      </c>
      <c r="C65" s="625">
        <v>22.86</v>
      </c>
      <c r="D65" s="1487">
        <v>662.64800000000002</v>
      </c>
      <c r="E65" s="1487">
        <v>1024.0719999999999</v>
      </c>
      <c r="F65" s="1527">
        <v>10.141</v>
      </c>
      <c r="G65" s="1527">
        <v>8123.6570000000002</v>
      </c>
      <c r="H65" s="1527">
        <v>613.80399999999997</v>
      </c>
      <c r="I65" s="1527">
        <v>12.79</v>
      </c>
      <c r="J65" s="1527">
        <v>1446.259</v>
      </c>
      <c r="K65" s="1527">
        <v>8.6020000000000003</v>
      </c>
      <c r="L65" s="1527">
        <v>4482.9949999999999</v>
      </c>
      <c r="M65" s="1527">
        <v>463.64299999999997</v>
      </c>
      <c r="N65" s="1527">
        <v>0</v>
      </c>
      <c r="O65" s="1527">
        <v>616.57299999999998</v>
      </c>
      <c r="P65" s="1527">
        <v>0</v>
      </c>
      <c r="Q65" s="1527">
        <v>17488.044000000002</v>
      </c>
    </row>
    <row r="66" spans="1:17" x14ac:dyDescent="0.2">
      <c r="A66" s="321"/>
      <c r="B66" s="307" t="s">
        <v>544</v>
      </c>
      <c r="C66" s="861">
        <v>5076.2850000000008</v>
      </c>
      <c r="D66" s="861">
        <v>8621.8160000000007</v>
      </c>
      <c r="E66" s="861">
        <v>14591.18</v>
      </c>
      <c r="F66" s="861">
        <v>21092.386000000002</v>
      </c>
      <c r="G66" s="861">
        <v>22921.534</v>
      </c>
      <c r="H66" s="861">
        <v>25457.42</v>
      </c>
      <c r="I66" s="861">
        <v>13774.411999999998</v>
      </c>
      <c r="J66" s="861">
        <v>27789.798999999999</v>
      </c>
      <c r="K66" s="861">
        <v>7520.7629999999999</v>
      </c>
      <c r="L66" s="861">
        <v>25377.23</v>
      </c>
      <c r="M66" s="861">
        <v>16293.203000000001</v>
      </c>
      <c r="N66" s="861">
        <v>6369.1610000000001</v>
      </c>
      <c r="O66" s="861">
        <v>1780.8229999999999</v>
      </c>
      <c r="P66" s="861">
        <v>0</v>
      </c>
      <c r="Q66" s="861">
        <v>196666.01200000002</v>
      </c>
    </row>
    <row r="67" spans="1:17" s="1519" customFormat="1" x14ac:dyDescent="0.2">
      <c r="A67" s="311">
        <v>5300000</v>
      </c>
      <c r="B67" s="311" t="s">
        <v>463</v>
      </c>
      <c r="C67" s="858">
        <v>0</v>
      </c>
      <c r="D67" s="1487">
        <v>0</v>
      </c>
      <c r="E67" s="1487">
        <v>0</v>
      </c>
      <c r="F67" s="1527">
        <v>0</v>
      </c>
      <c r="G67" s="1527">
        <v>210.96299999999999</v>
      </c>
      <c r="H67" s="1527">
        <v>0</v>
      </c>
      <c r="I67" s="1527">
        <v>0</v>
      </c>
      <c r="J67" s="1527">
        <v>0</v>
      </c>
      <c r="K67" s="1527">
        <v>3.4830000000000001</v>
      </c>
      <c r="L67" s="1527">
        <v>0</v>
      </c>
      <c r="M67" s="1527">
        <v>847.72799999999995</v>
      </c>
      <c r="N67" s="1527">
        <v>0</v>
      </c>
      <c r="O67" s="1527">
        <v>25.725000000000001</v>
      </c>
      <c r="P67" s="1527">
        <v>0</v>
      </c>
      <c r="Q67" s="1527">
        <v>1087.8989999999999</v>
      </c>
    </row>
    <row r="68" spans="1:17" s="1519" customFormat="1" x14ac:dyDescent="0.2">
      <c r="A68" s="311">
        <v>4300000</v>
      </c>
      <c r="B68" s="311" t="s">
        <v>552</v>
      </c>
      <c r="C68" s="858">
        <v>0</v>
      </c>
      <c r="D68" s="1487">
        <v>0</v>
      </c>
      <c r="E68" s="1487">
        <v>0</v>
      </c>
      <c r="F68" s="1527">
        <v>121.337</v>
      </c>
      <c r="G68" s="1527">
        <v>20.113</v>
      </c>
      <c r="H68" s="1527">
        <v>0</v>
      </c>
      <c r="I68" s="1527">
        <v>0</v>
      </c>
      <c r="J68" s="1527">
        <v>0</v>
      </c>
      <c r="K68" s="1527">
        <v>41.177</v>
      </c>
      <c r="L68" s="1527">
        <v>1027.578</v>
      </c>
      <c r="M68" s="1527">
        <v>0</v>
      </c>
      <c r="N68" s="1527">
        <v>0</v>
      </c>
      <c r="O68" s="1527">
        <v>0</v>
      </c>
      <c r="P68" s="1527">
        <v>0</v>
      </c>
      <c r="Q68" s="1527">
        <v>1210.2049999999999</v>
      </c>
    </row>
    <row r="69" spans="1:17" s="1519" customFormat="1" x14ac:dyDescent="0.2">
      <c r="A69" s="321"/>
      <c r="B69" s="307" t="s">
        <v>1431</v>
      </c>
      <c r="C69" s="861">
        <v>5076.2850000000008</v>
      </c>
      <c r="D69" s="861">
        <v>8621.8160000000007</v>
      </c>
      <c r="E69" s="861">
        <v>14591.18</v>
      </c>
      <c r="F69" s="861">
        <v>20971.049000000003</v>
      </c>
      <c r="G69" s="861">
        <v>23112.383999999998</v>
      </c>
      <c r="H69" s="861">
        <v>25457.42</v>
      </c>
      <c r="I69" s="861">
        <v>13774.411999999998</v>
      </c>
      <c r="J69" s="861">
        <v>27789.798999999999</v>
      </c>
      <c r="K69" s="861">
        <v>7483.0690000000004</v>
      </c>
      <c r="L69" s="861">
        <v>24349.651999999998</v>
      </c>
      <c r="M69" s="861">
        <v>17140.931</v>
      </c>
      <c r="N69" s="861">
        <v>6369.1610000000001</v>
      </c>
      <c r="O69" s="861">
        <v>1806.5479999999998</v>
      </c>
      <c r="P69" s="861">
        <v>0</v>
      </c>
      <c r="Q69" s="861">
        <v>196543.70600000001</v>
      </c>
    </row>
    <row r="70" spans="1:17" s="1519" customFormat="1" x14ac:dyDescent="0.2">
      <c r="A70" s="311">
        <v>4400000</v>
      </c>
      <c r="B70" s="311" t="s">
        <v>553</v>
      </c>
      <c r="C70" s="625">
        <v>4615.3119999999999</v>
      </c>
      <c r="D70" s="1487">
        <v>9461.16</v>
      </c>
      <c r="E70" s="1487">
        <v>6626.2039999999997</v>
      </c>
      <c r="F70" s="1527">
        <v>12287.253000000001</v>
      </c>
      <c r="G70" s="1527">
        <v>21660.366999999998</v>
      </c>
      <c r="H70" s="1527">
        <v>14074.924999999999</v>
      </c>
      <c r="I70" s="1527">
        <v>9439.9030000000002</v>
      </c>
      <c r="J70" s="1527">
        <v>8641.9650000000001</v>
      </c>
      <c r="K70" s="1527">
        <v>5758.4560000000001</v>
      </c>
      <c r="L70" s="1527">
        <v>11756.027</v>
      </c>
      <c r="M70" s="1527">
        <v>12867.348</v>
      </c>
      <c r="N70" s="1527">
        <v>4079.288</v>
      </c>
      <c r="O70" s="1527">
        <v>2178.0920000000001</v>
      </c>
      <c r="P70" s="1527">
        <v>437.44600000000003</v>
      </c>
      <c r="Q70" s="1527">
        <v>123883.74600000001</v>
      </c>
    </row>
    <row r="71" spans="1:17" s="1519" customFormat="1" x14ac:dyDescent="0.2">
      <c r="A71" s="321"/>
      <c r="B71" s="307" t="s">
        <v>545</v>
      </c>
      <c r="C71" s="861">
        <v>460.97300000000087</v>
      </c>
      <c r="D71" s="861">
        <v>-839.34399999999914</v>
      </c>
      <c r="E71" s="861">
        <v>7964.9760000000006</v>
      </c>
      <c r="F71" s="861">
        <v>8683.7960000000021</v>
      </c>
      <c r="G71" s="861">
        <v>1452.0169999999998</v>
      </c>
      <c r="H71" s="861">
        <v>11382.494999999999</v>
      </c>
      <c r="I71" s="861">
        <v>4334.5089999999982</v>
      </c>
      <c r="J71" s="861">
        <v>19147.833999999999</v>
      </c>
      <c r="K71" s="861">
        <v>1724.6130000000003</v>
      </c>
      <c r="L71" s="861">
        <v>12593.624999999998</v>
      </c>
      <c r="M71" s="861">
        <v>4273.5830000000005</v>
      </c>
      <c r="N71" s="861">
        <v>2289.873</v>
      </c>
      <c r="O71" s="861">
        <v>-371.54400000000032</v>
      </c>
      <c r="P71" s="861">
        <v>-437.44600000000003</v>
      </c>
      <c r="Q71" s="861">
        <v>72659.960000000021</v>
      </c>
    </row>
    <row r="72" spans="1:17" s="1519" customFormat="1" x14ac:dyDescent="0.2">
      <c r="A72" s="311">
        <v>5500000</v>
      </c>
      <c r="B72" s="311" t="s">
        <v>358</v>
      </c>
      <c r="C72" s="625">
        <v>4.2809999999999997</v>
      </c>
      <c r="D72" s="1487">
        <v>158.36199999999999</v>
      </c>
      <c r="E72" s="1487">
        <v>84.817999999999998</v>
      </c>
      <c r="F72" s="1527">
        <v>255.46299999999999</v>
      </c>
      <c r="G72" s="1527">
        <v>82.986000000000004</v>
      </c>
      <c r="H72" s="1527">
        <v>23.646000000000001</v>
      </c>
      <c r="I72" s="1527">
        <v>17.481999999999999</v>
      </c>
      <c r="J72" s="1527">
        <v>147.405</v>
      </c>
      <c r="K72" s="1527">
        <v>18.399000000000001</v>
      </c>
      <c r="L72" s="1527">
        <v>4.4009999999999998</v>
      </c>
      <c r="M72" s="1527">
        <v>139.673</v>
      </c>
      <c r="N72" s="1527">
        <v>0</v>
      </c>
      <c r="O72" s="1527">
        <v>3.0510000000000002</v>
      </c>
      <c r="P72" s="1527">
        <v>0</v>
      </c>
      <c r="Q72" s="1527">
        <v>939.96699999999987</v>
      </c>
    </row>
    <row r="73" spans="1:17" s="1519" customFormat="1" x14ac:dyDescent="0.2">
      <c r="A73" s="311">
        <v>4500000</v>
      </c>
      <c r="B73" s="311" t="s">
        <v>467</v>
      </c>
      <c r="C73" s="625">
        <v>0</v>
      </c>
      <c r="D73" s="1487">
        <v>205.87899999999999</v>
      </c>
      <c r="E73" s="1487">
        <v>3.3580000000000001</v>
      </c>
      <c r="F73" s="1527">
        <v>21.49</v>
      </c>
      <c r="G73" s="1527">
        <v>104.175</v>
      </c>
      <c r="H73" s="1527">
        <v>178.22200000000001</v>
      </c>
      <c r="I73" s="1527">
        <v>30.651</v>
      </c>
      <c r="J73" s="1527">
        <v>232.959</v>
      </c>
      <c r="K73" s="1527">
        <v>64.025999999999996</v>
      </c>
      <c r="L73" s="1527">
        <v>115.48099999999999</v>
      </c>
      <c r="M73" s="1527">
        <v>0</v>
      </c>
      <c r="N73" s="1527">
        <v>0</v>
      </c>
      <c r="O73" s="1527">
        <v>24.204999999999998</v>
      </c>
      <c r="P73" s="1527">
        <v>0</v>
      </c>
      <c r="Q73" s="1527">
        <v>980.44599999999991</v>
      </c>
    </row>
    <row r="74" spans="1:17" s="1519" customFormat="1" x14ac:dyDescent="0.2">
      <c r="A74" s="321"/>
      <c r="B74" s="307" t="s">
        <v>554</v>
      </c>
      <c r="C74" s="861">
        <v>465.25400000000087</v>
      </c>
      <c r="D74" s="861">
        <v>-886.86099999999919</v>
      </c>
      <c r="E74" s="861">
        <v>8046.4360000000006</v>
      </c>
      <c r="F74" s="861">
        <v>8917.7690000000021</v>
      </c>
      <c r="G74" s="861">
        <v>1430.828</v>
      </c>
      <c r="H74" s="861">
        <v>11227.919</v>
      </c>
      <c r="I74" s="861">
        <v>4321.3399999999983</v>
      </c>
      <c r="J74" s="861">
        <v>19062.28</v>
      </c>
      <c r="K74" s="861">
        <v>1678.9860000000001</v>
      </c>
      <c r="L74" s="861">
        <v>12482.544999999998</v>
      </c>
      <c r="M74" s="861">
        <v>4413.2560000000003</v>
      </c>
      <c r="N74" s="861">
        <v>2289.873</v>
      </c>
      <c r="O74" s="861">
        <v>-392.69800000000032</v>
      </c>
      <c r="P74" s="861">
        <v>-437.44600000000003</v>
      </c>
      <c r="Q74" s="861">
        <v>72619.481</v>
      </c>
    </row>
    <row r="75" spans="1:17" s="1519" customFormat="1" ht="25.5" x14ac:dyDescent="0.2">
      <c r="A75" s="311">
        <v>5890000</v>
      </c>
      <c r="B75" s="311" t="s">
        <v>464</v>
      </c>
      <c r="C75" s="858">
        <v>1.0999999999999999E-2</v>
      </c>
      <c r="D75" s="1487">
        <v>11.632</v>
      </c>
      <c r="E75" s="1487">
        <v>0</v>
      </c>
      <c r="F75" s="1527">
        <v>0.248</v>
      </c>
      <c r="G75" s="1527">
        <v>466.55900000000003</v>
      </c>
      <c r="H75" s="1527">
        <v>586.45899999999995</v>
      </c>
      <c r="I75" s="1527">
        <v>1.0980000000000001</v>
      </c>
      <c r="J75" s="1527">
        <v>2.7160000000000002</v>
      </c>
      <c r="K75" s="1527">
        <v>1.25</v>
      </c>
      <c r="L75" s="1527">
        <v>4.0000000000000001E-3</v>
      </c>
      <c r="M75" s="1527">
        <v>2.206</v>
      </c>
      <c r="N75" s="1527">
        <v>66.989000000000004</v>
      </c>
      <c r="O75" s="1527">
        <v>2.2349999999999999</v>
      </c>
      <c r="P75" s="1527">
        <v>0.109</v>
      </c>
      <c r="Q75" s="1527">
        <v>1141.5159999999996</v>
      </c>
    </row>
    <row r="76" spans="1:17" s="1519" customFormat="1" ht="25.5" x14ac:dyDescent="0.2">
      <c r="A76" s="311">
        <v>4890000</v>
      </c>
      <c r="B76" s="311" t="s">
        <v>468</v>
      </c>
      <c r="C76" s="625">
        <v>1.135</v>
      </c>
      <c r="D76" s="1487">
        <v>0</v>
      </c>
      <c r="E76" s="1487">
        <v>0</v>
      </c>
      <c r="F76" s="1527">
        <v>62.676000000000002</v>
      </c>
      <c r="G76" s="1527">
        <v>247.21100000000001</v>
      </c>
      <c r="H76" s="1527">
        <v>82.338999999999999</v>
      </c>
      <c r="I76" s="1527">
        <v>4.048</v>
      </c>
      <c r="J76" s="1527">
        <v>1E-3</v>
      </c>
      <c r="K76" s="1527">
        <v>1.121</v>
      </c>
      <c r="L76" s="1527">
        <v>1.5920000000000001</v>
      </c>
      <c r="M76" s="1527">
        <v>0</v>
      </c>
      <c r="N76" s="1527">
        <v>0</v>
      </c>
      <c r="O76" s="1527">
        <v>0</v>
      </c>
      <c r="P76" s="1527">
        <v>0</v>
      </c>
      <c r="Q76" s="1527">
        <v>400.12299999999993</v>
      </c>
    </row>
    <row r="77" spans="1:17" s="1519" customFormat="1" x14ac:dyDescent="0.2">
      <c r="A77" s="321"/>
      <c r="B77" s="307" t="s">
        <v>555</v>
      </c>
      <c r="C77" s="861">
        <v>464.1300000000009</v>
      </c>
      <c r="D77" s="861">
        <v>-875.22899999999925</v>
      </c>
      <c r="E77" s="861">
        <v>8046.4360000000006</v>
      </c>
      <c r="F77" s="861">
        <v>8855.3410000000022</v>
      </c>
      <c r="G77" s="861">
        <v>1650.1759999999999</v>
      </c>
      <c r="H77" s="861">
        <v>11732.039000000001</v>
      </c>
      <c r="I77" s="861">
        <v>4318.3899999999985</v>
      </c>
      <c r="J77" s="861">
        <v>19064.994999999999</v>
      </c>
      <c r="K77" s="861">
        <v>1679.115</v>
      </c>
      <c r="L77" s="861">
        <v>12480.956999999999</v>
      </c>
      <c r="M77" s="861">
        <v>4415.4620000000004</v>
      </c>
      <c r="N77" s="861">
        <v>2356.8620000000001</v>
      </c>
      <c r="O77" s="861">
        <v>-390.46300000000031</v>
      </c>
      <c r="P77" s="861">
        <v>-437.33700000000005</v>
      </c>
      <c r="Q77" s="861">
        <v>73360.873999999996</v>
      </c>
    </row>
    <row r="78" spans="1:17" s="1519" customFormat="1" x14ac:dyDescent="0.2">
      <c r="A78" s="311">
        <v>4600000</v>
      </c>
      <c r="B78" s="311" t="s">
        <v>1007</v>
      </c>
      <c r="C78" s="858">
        <v>0</v>
      </c>
      <c r="D78" s="1487">
        <v>0</v>
      </c>
      <c r="E78" s="1487">
        <v>1486.5429999999999</v>
      </c>
      <c r="F78" s="1527">
        <v>1646.588</v>
      </c>
      <c r="G78" s="1527">
        <v>0</v>
      </c>
      <c r="H78" s="1527">
        <v>1955.5940000000001</v>
      </c>
      <c r="I78" s="1527">
        <v>0</v>
      </c>
      <c r="J78" s="1527">
        <v>3605.4430000000002</v>
      </c>
      <c r="K78" s="1527">
        <v>0</v>
      </c>
      <c r="L78" s="1527">
        <v>1469.453</v>
      </c>
      <c r="M78" s="1527">
        <v>630.46</v>
      </c>
      <c r="N78" s="1527">
        <v>412.399</v>
      </c>
      <c r="O78" s="1527">
        <v>0</v>
      </c>
      <c r="P78" s="1527">
        <v>0</v>
      </c>
      <c r="Q78" s="1527">
        <v>11206.480000000001</v>
      </c>
    </row>
    <row r="79" spans="1:17" s="1519" customFormat="1" x14ac:dyDescent="0.2">
      <c r="A79" s="321"/>
      <c r="B79" s="325" t="s">
        <v>927</v>
      </c>
      <c r="C79" s="861">
        <v>464.1300000000009</v>
      </c>
      <c r="D79" s="861">
        <v>-875.22899999999925</v>
      </c>
      <c r="E79" s="861">
        <v>6559.8930000000009</v>
      </c>
      <c r="F79" s="861">
        <v>7208.7530000000024</v>
      </c>
      <c r="G79" s="861">
        <v>1650.1759999999999</v>
      </c>
      <c r="H79" s="861">
        <v>9776.4449999999997</v>
      </c>
      <c r="I79" s="861">
        <v>4318.3899999999985</v>
      </c>
      <c r="J79" s="861">
        <v>15459.552</v>
      </c>
      <c r="K79" s="861">
        <v>1679.115</v>
      </c>
      <c r="L79" s="861">
        <v>11011.503999999999</v>
      </c>
      <c r="M79" s="861">
        <v>3785.0020000000004</v>
      </c>
      <c r="N79" s="861">
        <v>1944.4630000000002</v>
      </c>
      <c r="O79" s="861">
        <v>-390.46300000000031</v>
      </c>
      <c r="P79" s="861">
        <v>-437.33700000000005</v>
      </c>
      <c r="Q79" s="861">
        <v>62154.394</v>
      </c>
    </row>
    <row r="80" spans="1:17" s="1519" customFormat="1" x14ac:dyDescent="0.2">
      <c r="A80" s="1521"/>
      <c r="B80" s="1521"/>
      <c r="C80" s="1529"/>
      <c r="D80" s="1529"/>
      <c r="E80" s="1529"/>
      <c r="F80" s="1529"/>
      <c r="G80" s="1529"/>
      <c r="H80" s="1529"/>
      <c r="I80" s="1529"/>
      <c r="J80" s="1529"/>
      <c r="K80" s="1529"/>
      <c r="L80" s="1529"/>
      <c r="M80" s="1529"/>
      <c r="N80" s="1529"/>
      <c r="O80" s="1529"/>
      <c r="P80" s="1529"/>
      <c r="Q80" s="1529"/>
    </row>
    <row r="81" spans="1:17" s="1519" customFormat="1" x14ac:dyDescent="0.2">
      <c r="A81" s="1522"/>
      <c r="B81" s="1522" t="s">
        <v>851</v>
      </c>
      <c r="C81" s="1522"/>
      <c r="D81" s="1530">
        <v>378699.03999999911</v>
      </c>
      <c r="E81" s="1530">
        <v>7176484.7699999977</v>
      </c>
      <c r="F81" s="1530">
        <v>3268058.3600000013</v>
      </c>
      <c r="G81" s="1530">
        <v>5344772.7299999967</v>
      </c>
      <c r="H81" s="1530">
        <v>8563143.1899999995</v>
      </c>
      <c r="I81" s="1530">
        <v>4368762.9199999981</v>
      </c>
      <c r="J81" s="1530">
        <v>19797253.95999999</v>
      </c>
      <c r="K81" s="1530">
        <v>3082921.2200000016</v>
      </c>
      <c r="L81" s="1530">
        <v>5555981.5699999966</v>
      </c>
      <c r="M81" s="1530">
        <v>5496711.0100000016</v>
      </c>
      <c r="N81" s="1530"/>
      <c r="O81" s="1530"/>
      <c r="P81" s="1530"/>
      <c r="Q81" s="1522"/>
    </row>
    <row r="82" spans="1:17" s="1519" customFormat="1" x14ac:dyDescent="0.2">
      <c r="A82" s="324"/>
      <c r="B82" s="310"/>
      <c r="C82" s="85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24"/>
    </row>
    <row r="83" spans="1:17" x14ac:dyDescent="0.2">
      <c r="C83" s="1531"/>
      <c r="D83" s="1531"/>
      <c r="E83" s="1531"/>
      <c r="F83" s="1531"/>
      <c r="G83" s="1531"/>
      <c r="H83" s="1531"/>
      <c r="I83" s="1531"/>
      <c r="J83" s="1531"/>
      <c r="K83" s="1531"/>
      <c r="L83" s="1531"/>
      <c r="M83" s="1531"/>
      <c r="N83" s="1531"/>
      <c r="O83" s="1531"/>
      <c r="P83" s="1531"/>
      <c r="Q83" s="1519"/>
    </row>
    <row r="84" spans="1:17" x14ac:dyDescent="0.2">
      <c r="C84" s="1532"/>
      <c r="D84" s="1532"/>
      <c r="E84" s="1532"/>
      <c r="F84" s="1532"/>
      <c r="G84" s="1532"/>
      <c r="H84" s="1532"/>
      <c r="I84" s="1532"/>
      <c r="J84" s="1532"/>
      <c r="K84" s="1532"/>
      <c r="L84" s="1532"/>
      <c r="M84" s="1532"/>
      <c r="N84" s="1532"/>
      <c r="O84" s="1532"/>
      <c r="P84" s="1532"/>
    </row>
    <row r="85" spans="1:17" x14ac:dyDescent="0.2"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</row>
  </sheetData>
  <mergeCells count="8">
    <mergeCell ref="A56:Q56"/>
    <mergeCell ref="A57:Q57"/>
    <mergeCell ref="A58:Q58"/>
    <mergeCell ref="A1:Q1"/>
    <mergeCell ref="A2:Q2"/>
    <mergeCell ref="A3:Q3"/>
    <mergeCell ref="A4:Q4"/>
    <mergeCell ref="A55:Q55"/>
  </mergeCells>
  <conditionalFormatting sqref="Q7 A66:B66 A82:C82 A63:B63 A69:B69 A71:B71 A74:B74 A77:B77 A7:B7 A25:B25 A36:B38 A22:B22 A46:B48 Q82 A53:B53 A54:Q54">
    <cfRule type="cellIs" dxfId="6" priority="10" stopIfTrue="1" operator="equal">
      <formula>0</formula>
    </cfRule>
  </conditionalFormatting>
  <conditionalFormatting sqref="O7:P7">
    <cfRule type="cellIs" dxfId="5" priority="9" stopIfTrue="1" operator="equal">
      <formula>0</formula>
    </cfRule>
  </conditionalFormatting>
  <conditionalFormatting sqref="A79">
    <cfRule type="cellIs" dxfId="4" priority="8" stopIfTrue="1" operator="equal">
      <formula>0</formula>
    </cfRule>
  </conditionalFormatting>
  <conditionalFormatting sqref="B79">
    <cfRule type="cellIs" dxfId="3" priority="7" stopIfTrue="1" operator="equal">
      <formula>0</formula>
    </cfRule>
  </conditionalFormatting>
  <conditionalFormatting sqref="M7">
    <cfRule type="cellIs" dxfId="2" priority="6" stopIfTrue="1" operator="equal">
      <formula>0</formula>
    </cfRule>
  </conditionalFormatting>
  <conditionalFormatting sqref="N7">
    <cfRule type="cellIs" dxfId="1" priority="5" stopIfTrue="1" operator="equal">
      <formula>0</formula>
    </cfRule>
  </conditionalFormatting>
  <conditionalFormatting sqref="C7:L7">
    <cfRule type="cellIs" dxfId="0" priority="4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14999847407452621"/>
  </sheetPr>
  <dimension ref="A1:B209"/>
  <sheetViews>
    <sheetView showGridLines="0" topLeftCell="A132" workbookViewId="0">
      <selection activeCell="A135" sqref="A135"/>
    </sheetView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8" t="s">
        <v>100</v>
      </c>
      <c r="B1" s="7"/>
    </row>
    <row r="2" spans="1:2" x14ac:dyDescent="0.2">
      <c r="B2" s="9"/>
    </row>
    <row r="3" spans="1:2" ht="15.75" x14ac:dyDescent="0.25">
      <c r="A3" s="10" t="s">
        <v>101</v>
      </c>
      <c r="B3" s="9"/>
    </row>
    <row r="4" spans="1:2" x14ac:dyDescent="0.2">
      <c r="A4" s="11" t="s">
        <v>9</v>
      </c>
      <c r="B4" s="12" t="s">
        <v>65</v>
      </c>
    </row>
    <row r="5" spans="1:2" x14ac:dyDescent="0.2">
      <c r="A5" s="11" t="s">
        <v>4</v>
      </c>
      <c r="B5" s="12" t="s">
        <v>69</v>
      </c>
    </row>
    <row r="6" spans="1:2" x14ac:dyDescent="0.2">
      <c r="A6" s="11" t="s">
        <v>49</v>
      </c>
      <c r="B6" s="12" t="s">
        <v>66</v>
      </c>
    </row>
    <row r="7" spans="1:2" x14ac:dyDescent="0.2">
      <c r="A7" s="11" t="s">
        <v>85</v>
      </c>
      <c r="B7" s="12" t="s">
        <v>67</v>
      </c>
    </row>
    <row r="8" spans="1:2" x14ac:dyDescent="0.2">
      <c r="A8" s="11" t="s">
        <v>711</v>
      </c>
      <c r="B8" s="12" t="s">
        <v>712</v>
      </c>
    </row>
    <row r="9" spans="1:2" x14ac:dyDescent="0.2">
      <c r="A9" s="11" t="s">
        <v>713</v>
      </c>
      <c r="B9" s="12" t="s">
        <v>68</v>
      </c>
    </row>
    <row r="10" spans="1:2" x14ac:dyDescent="0.2">
      <c r="A10" s="11" t="s">
        <v>0</v>
      </c>
      <c r="B10" s="12" t="s">
        <v>70</v>
      </c>
    </row>
    <row r="11" spans="1:2" x14ac:dyDescent="0.2">
      <c r="A11" s="11" t="s">
        <v>714</v>
      </c>
      <c r="B11" s="12" t="s">
        <v>86</v>
      </c>
    </row>
    <row r="12" spans="1:2" x14ac:dyDescent="0.2">
      <c r="A12" s="11" t="s">
        <v>2</v>
      </c>
      <c r="B12" s="12" t="s">
        <v>71</v>
      </c>
    </row>
    <row r="13" spans="1:2" x14ac:dyDescent="0.2">
      <c r="A13" s="11" t="s">
        <v>95</v>
      </c>
      <c r="B13" s="12" t="s">
        <v>72</v>
      </c>
    </row>
    <row r="14" spans="1:2" x14ac:dyDescent="0.2">
      <c r="A14" s="11" t="s">
        <v>957</v>
      </c>
      <c r="B14" s="12" t="s">
        <v>956</v>
      </c>
    </row>
    <row r="15" spans="1:2" s="111" customFormat="1" x14ac:dyDescent="0.2">
      <c r="A15" s="5" t="s">
        <v>1310</v>
      </c>
      <c r="B15" s="12" t="s">
        <v>1284</v>
      </c>
    </row>
    <row r="16" spans="1:2" x14ac:dyDescent="0.2">
      <c r="A16" s="11"/>
      <c r="B16" s="12"/>
    </row>
    <row r="17" spans="1:2" ht="15.75" x14ac:dyDescent="0.25">
      <c r="A17" s="13" t="s">
        <v>102</v>
      </c>
      <c r="B17" s="12"/>
    </row>
    <row r="18" spans="1:2" x14ac:dyDescent="0.2">
      <c r="A18" s="11" t="s">
        <v>103</v>
      </c>
      <c r="B18" s="12" t="s">
        <v>104</v>
      </c>
    </row>
    <row r="19" spans="1:2" x14ac:dyDescent="0.2">
      <c r="A19" s="11"/>
      <c r="B19" s="12"/>
    </row>
    <row r="20" spans="1:2" ht="15.75" x14ac:dyDescent="0.25">
      <c r="A20" s="13" t="s">
        <v>105</v>
      </c>
      <c r="B20" s="12"/>
    </row>
    <row r="21" spans="1:2" x14ac:dyDescent="0.2">
      <c r="A21" s="11" t="s">
        <v>106</v>
      </c>
      <c r="B21" s="12" t="s">
        <v>75</v>
      </c>
    </row>
    <row r="22" spans="1:2" x14ac:dyDescent="0.2">
      <c r="A22" s="11" t="s">
        <v>107</v>
      </c>
      <c r="B22" s="12" t="s">
        <v>80</v>
      </c>
    </row>
    <row r="23" spans="1:2" x14ac:dyDescent="0.2">
      <c r="A23" s="11" t="s">
        <v>715</v>
      </c>
      <c r="B23" s="12" t="s">
        <v>77</v>
      </c>
    </row>
    <row r="24" spans="1:2" x14ac:dyDescent="0.2">
      <c r="A24" s="11" t="s">
        <v>108</v>
      </c>
      <c r="B24" s="12" t="s">
        <v>76</v>
      </c>
    </row>
    <row r="25" spans="1:2" x14ac:dyDescent="0.2">
      <c r="A25" s="11" t="s">
        <v>109</v>
      </c>
      <c r="B25" s="12" t="s">
        <v>78</v>
      </c>
    </row>
    <row r="26" spans="1:2" x14ac:dyDescent="0.2">
      <c r="A26" s="11" t="s">
        <v>164</v>
      </c>
      <c r="B26" s="12" t="s">
        <v>81</v>
      </c>
    </row>
    <row r="27" spans="1:2" x14ac:dyDescent="0.2">
      <c r="A27" s="11" t="s">
        <v>110</v>
      </c>
      <c r="B27" s="12" t="s">
        <v>79</v>
      </c>
    </row>
    <row r="28" spans="1:2" x14ac:dyDescent="0.2">
      <c r="A28" s="11" t="s">
        <v>1056</v>
      </c>
      <c r="B28" s="12" t="s">
        <v>82</v>
      </c>
    </row>
    <row r="29" spans="1:2" x14ac:dyDescent="0.2">
      <c r="A29" s="11" t="s">
        <v>163</v>
      </c>
      <c r="B29" s="12" t="s">
        <v>157</v>
      </c>
    </row>
    <row r="30" spans="1:2" x14ac:dyDescent="0.2">
      <c r="A30" s="46" t="s">
        <v>854</v>
      </c>
      <c r="B30" s="12" t="s">
        <v>161</v>
      </c>
    </row>
    <row r="31" spans="1:2" x14ac:dyDescent="0.2">
      <c r="A31" s="5" t="s">
        <v>625</v>
      </c>
      <c r="B31" s="12" t="s">
        <v>623</v>
      </c>
    </row>
    <row r="32" spans="1:2" x14ac:dyDescent="0.2">
      <c r="A32" s="5" t="s">
        <v>626</v>
      </c>
      <c r="B32" s="12" t="s">
        <v>624</v>
      </c>
    </row>
    <row r="33" spans="1:2" x14ac:dyDescent="0.2">
      <c r="A33" s="5" t="s">
        <v>853</v>
      </c>
      <c r="B33" s="12" t="s">
        <v>798</v>
      </c>
    </row>
    <row r="34" spans="1:2" x14ac:dyDescent="0.2">
      <c r="A34" s="11"/>
      <c r="B34" s="12"/>
    </row>
    <row r="35" spans="1:2" ht="15.75" x14ac:dyDescent="0.25">
      <c r="A35" s="13" t="s">
        <v>111</v>
      </c>
      <c r="B35" s="12"/>
    </row>
    <row r="36" spans="1:2" x14ac:dyDescent="0.2">
      <c r="A36" s="11" t="s">
        <v>112</v>
      </c>
      <c r="B36" s="12" t="s">
        <v>113</v>
      </c>
    </row>
    <row r="37" spans="1:2" x14ac:dyDescent="0.2">
      <c r="A37" s="11" t="s">
        <v>114</v>
      </c>
      <c r="B37" s="12" t="s">
        <v>115</v>
      </c>
    </row>
    <row r="38" spans="1:2" x14ac:dyDescent="0.2">
      <c r="A38" s="11" t="s">
        <v>1077</v>
      </c>
      <c r="B38" s="12" t="s">
        <v>1078</v>
      </c>
    </row>
    <row r="39" spans="1:2" x14ac:dyDescent="0.2">
      <c r="A39" s="11"/>
      <c r="B39" s="12"/>
    </row>
    <row r="40" spans="1:2" ht="15.75" x14ac:dyDescent="0.25">
      <c r="A40" s="13" t="s">
        <v>116</v>
      </c>
      <c r="B40" s="12"/>
    </row>
    <row r="41" spans="1:2" x14ac:dyDescent="0.2">
      <c r="A41" s="11" t="s">
        <v>117</v>
      </c>
      <c r="B41" s="12" t="s">
        <v>118</v>
      </c>
    </row>
    <row r="42" spans="1:2" x14ac:dyDescent="0.2">
      <c r="A42" s="11"/>
      <c r="B42" s="12"/>
    </row>
    <row r="43" spans="1:2" ht="15.75" x14ac:dyDescent="0.25">
      <c r="A43" s="13" t="s">
        <v>119</v>
      </c>
      <c r="B43" s="12"/>
    </row>
    <row r="44" spans="1:2" x14ac:dyDescent="0.2">
      <c r="A44" t="s">
        <v>120</v>
      </c>
      <c r="B44" s="9" t="s">
        <v>121</v>
      </c>
    </row>
    <row r="45" spans="1:2" x14ac:dyDescent="0.2">
      <c r="A45" t="s">
        <v>13</v>
      </c>
      <c r="B45" s="9" t="s">
        <v>122</v>
      </c>
    </row>
    <row r="46" spans="1:2" x14ac:dyDescent="0.2">
      <c r="A46" t="s">
        <v>123</v>
      </c>
      <c r="B46" s="9" t="s">
        <v>124</v>
      </c>
    </row>
    <row r="47" spans="1:2" x14ac:dyDescent="0.2">
      <c r="A47" t="s">
        <v>11</v>
      </c>
      <c r="B47" s="9" t="s">
        <v>62</v>
      </c>
    </row>
    <row r="48" spans="1:2" x14ac:dyDescent="0.2">
      <c r="A48" t="s">
        <v>168</v>
      </c>
      <c r="B48" s="9" t="s">
        <v>125</v>
      </c>
    </row>
    <row r="49" spans="1:2" x14ac:dyDescent="0.2">
      <c r="A49" t="s">
        <v>1021</v>
      </c>
      <c r="B49" s="9" t="s">
        <v>126</v>
      </c>
    </row>
    <row r="50" spans="1:2" x14ac:dyDescent="0.2">
      <c r="A50" t="s">
        <v>127</v>
      </c>
      <c r="B50" s="9" t="s">
        <v>128</v>
      </c>
    </row>
    <row r="51" spans="1:2" x14ac:dyDescent="0.2">
      <c r="A51" t="s">
        <v>1</v>
      </c>
      <c r="B51" s="9" t="s">
        <v>52</v>
      </c>
    </row>
    <row r="52" spans="1:2" x14ac:dyDescent="0.2">
      <c r="A52" t="s">
        <v>170</v>
      </c>
      <c r="B52" s="9" t="s">
        <v>61</v>
      </c>
    </row>
    <row r="53" spans="1:2" x14ac:dyDescent="0.2">
      <c r="A53" t="s">
        <v>10</v>
      </c>
      <c r="B53" s="9" t="s">
        <v>53</v>
      </c>
    </row>
    <row r="54" spans="1:2" x14ac:dyDescent="0.2">
      <c r="A54" t="s">
        <v>3</v>
      </c>
      <c r="B54" s="9" t="s">
        <v>54</v>
      </c>
    </row>
    <row r="55" spans="1:2" x14ac:dyDescent="0.2">
      <c r="A55" t="s">
        <v>93</v>
      </c>
      <c r="B55" s="9" t="s">
        <v>1015</v>
      </c>
    </row>
    <row r="56" spans="1:2" x14ac:dyDescent="0.2">
      <c r="A56" t="s">
        <v>12</v>
      </c>
      <c r="B56" s="9" t="s">
        <v>55</v>
      </c>
    </row>
    <row r="57" spans="1:2" x14ac:dyDescent="0.2">
      <c r="A57" t="s">
        <v>96</v>
      </c>
      <c r="B57" s="9" t="s">
        <v>56</v>
      </c>
    </row>
    <row r="58" spans="1:2" x14ac:dyDescent="0.2">
      <c r="A58" t="s">
        <v>169</v>
      </c>
      <c r="B58" s="9" t="s">
        <v>1016</v>
      </c>
    </row>
    <row r="59" spans="1:2" x14ac:dyDescent="0.2">
      <c r="A59" t="s">
        <v>540</v>
      </c>
      <c r="B59" s="9" t="s">
        <v>1017</v>
      </c>
    </row>
    <row r="60" spans="1:2" x14ac:dyDescent="0.2">
      <c r="A60" t="s">
        <v>171</v>
      </c>
      <c r="B60" s="9" t="s">
        <v>1018</v>
      </c>
    </row>
    <row r="61" spans="1:2" x14ac:dyDescent="0.2">
      <c r="A61" t="s">
        <v>975</v>
      </c>
      <c r="B61" s="9" t="s">
        <v>697</v>
      </c>
    </row>
    <row r="62" spans="1:2" x14ac:dyDescent="0.2">
      <c r="A62" t="s">
        <v>829</v>
      </c>
      <c r="B62" s="9" t="s">
        <v>1019</v>
      </c>
    </row>
    <row r="63" spans="1:2" x14ac:dyDescent="0.2">
      <c r="A63" t="s">
        <v>129</v>
      </c>
      <c r="B63" s="9" t="s">
        <v>60</v>
      </c>
    </row>
    <row r="64" spans="1:2" x14ac:dyDescent="0.2">
      <c r="A64" t="s">
        <v>14</v>
      </c>
      <c r="B64" s="9" t="s">
        <v>130</v>
      </c>
    </row>
    <row r="65" spans="1:2" x14ac:dyDescent="0.2">
      <c r="A65" t="s">
        <v>218</v>
      </c>
      <c r="B65" s="9" t="s">
        <v>1020</v>
      </c>
    </row>
    <row r="66" spans="1:2" x14ac:dyDescent="0.2">
      <c r="A66" t="s">
        <v>131</v>
      </c>
      <c r="B66" s="9" t="s">
        <v>48</v>
      </c>
    </row>
    <row r="67" spans="1:2" x14ac:dyDescent="0.2">
      <c r="A67" t="s">
        <v>698</v>
      </c>
      <c r="B67" s="9" t="s">
        <v>98</v>
      </c>
    </row>
    <row r="68" spans="1:2" x14ac:dyDescent="0.2">
      <c r="A68" t="s">
        <v>94</v>
      </c>
      <c r="B68" s="9" t="s">
        <v>40</v>
      </c>
    </row>
    <row r="69" spans="1:2" x14ac:dyDescent="0.2">
      <c r="A69" t="s">
        <v>132</v>
      </c>
      <c r="B69" s="9" t="s">
        <v>27</v>
      </c>
    </row>
    <row r="70" spans="1:2" x14ac:dyDescent="0.2">
      <c r="A70" t="s">
        <v>590</v>
      </c>
      <c r="B70" s="9" t="s">
        <v>133</v>
      </c>
    </row>
    <row r="71" spans="1:2" x14ac:dyDescent="0.2">
      <c r="A71" t="s">
        <v>1022</v>
      </c>
      <c r="B71" s="9" t="s">
        <v>28</v>
      </c>
    </row>
    <row r="72" spans="1:2" x14ac:dyDescent="0.2">
      <c r="A72" t="s">
        <v>97</v>
      </c>
      <c r="B72" s="9" t="s">
        <v>35</v>
      </c>
    </row>
    <row r="73" spans="1:2" x14ac:dyDescent="0.2">
      <c r="A73" t="s">
        <v>699</v>
      </c>
      <c r="B73" s="9" t="s">
        <v>23</v>
      </c>
    </row>
    <row r="74" spans="1:2" x14ac:dyDescent="0.2">
      <c r="A74" t="s">
        <v>134</v>
      </c>
      <c r="B74" s="9" t="s">
        <v>46</v>
      </c>
    </row>
    <row r="75" spans="1:2" x14ac:dyDescent="0.2">
      <c r="A75" t="s">
        <v>135</v>
      </c>
      <c r="B75" s="9" t="s">
        <v>36</v>
      </c>
    </row>
    <row r="76" spans="1:2" x14ac:dyDescent="0.2">
      <c r="A76" t="s">
        <v>6</v>
      </c>
      <c r="B76" s="9" t="s">
        <v>22</v>
      </c>
    </row>
    <row r="77" spans="1:2" x14ac:dyDescent="0.2">
      <c r="A77" t="s">
        <v>1023</v>
      </c>
      <c r="B77" s="9" t="s">
        <v>21</v>
      </c>
    </row>
    <row r="78" spans="1:2" x14ac:dyDescent="0.2">
      <c r="A78" t="s">
        <v>1024</v>
      </c>
      <c r="B78" s="9" t="s">
        <v>33</v>
      </c>
    </row>
    <row r="79" spans="1:2" x14ac:dyDescent="0.2">
      <c r="A79" t="s">
        <v>136</v>
      </c>
      <c r="B79" s="9" t="s">
        <v>20</v>
      </c>
    </row>
    <row r="80" spans="1:2" x14ac:dyDescent="0.2">
      <c r="A80" t="s">
        <v>245</v>
      </c>
      <c r="B80" s="9" t="s">
        <v>24</v>
      </c>
    </row>
    <row r="81" spans="1:2" x14ac:dyDescent="0.2">
      <c r="A81" t="s">
        <v>137</v>
      </c>
      <c r="B81" s="9" t="s">
        <v>25</v>
      </c>
    </row>
    <row r="82" spans="1:2" x14ac:dyDescent="0.2">
      <c r="A82" t="s">
        <v>246</v>
      </c>
      <c r="B82" s="9" t="s">
        <v>42</v>
      </c>
    </row>
    <row r="83" spans="1:2" x14ac:dyDescent="0.2">
      <c r="A83" t="s">
        <v>592</v>
      </c>
      <c r="B83" s="9" t="s">
        <v>37</v>
      </c>
    </row>
    <row r="84" spans="1:2" x14ac:dyDescent="0.2">
      <c r="A84" t="s">
        <v>700</v>
      </c>
      <c r="B84" s="9" t="s">
        <v>660</v>
      </c>
    </row>
    <row r="85" spans="1:2" x14ac:dyDescent="0.2">
      <c r="A85" t="s">
        <v>598</v>
      </c>
      <c r="B85" s="9" t="s">
        <v>47</v>
      </c>
    </row>
    <row r="86" spans="1:2" x14ac:dyDescent="0.2">
      <c r="A86" t="s">
        <v>138</v>
      </c>
      <c r="B86" s="9" t="s">
        <v>41</v>
      </c>
    </row>
    <row r="87" spans="1:2" x14ac:dyDescent="0.2">
      <c r="A87" t="s">
        <v>7</v>
      </c>
      <c r="B87" s="9" t="s">
        <v>50</v>
      </c>
    </row>
    <row r="88" spans="1:2" x14ac:dyDescent="0.2">
      <c r="A88" t="s">
        <v>140</v>
      </c>
      <c r="B88" s="9" t="s">
        <v>38</v>
      </c>
    </row>
    <row r="89" spans="1:2" x14ac:dyDescent="0.2">
      <c r="A89" t="s">
        <v>141</v>
      </c>
      <c r="B89" s="9" t="s">
        <v>74</v>
      </c>
    </row>
    <row r="90" spans="1:2" x14ac:dyDescent="0.2">
      <c r="A90" t="s">
        <v>142</v>
      </c>
      <c r="B90" s="9" t="s">
        <v>143</v>
      </c>
    </row>
    <row r="91" spans="1:2" x14ac:dyDescent="0.2">
      <c r="A91" t="s">
        <v>254</v>
      </c>
      <c r="B91" s="9" t="s">
        <v>31</v>
      </c>
    </row>
    <row r="92" spans="1:2" x14ac:dyDescent="0.2">
      <c r="A92" t="s">
        <v>8</v>
      </c>
      <c r="B92" s="9" t="s">
        <v>31</v>
      </c>
    </row>
    <row r="93" spans="1:2" x14ac:dyDescent="0.2">
      <c r="A93" t="s">
        <v>144</v>
      </c>
      <c r="B93" s="9" t="s">
        <v>39</v>
      </c>
    </row>
    <row r="94" spans="1:2" x14ac:dyDescent="0.2">
      <c r="A94" t="s">
        <v>5</v>
      </c>
      <c r="B94" s="9" t="s">
        <v>73</v>
      </c>
    </row>
    <row r="95" spans="1:2" x14ac:dyDescent="0.2">
      <c r="A95" t="s">
        <v>260</v>
      </c>
      <c r="B95" s="9" t="s">
        <v>284</v>
      </c>
    </row>
    <row r="96" spans="1:2" x14ac:dyDescent="0.2">
      <c r="A96" t="s">
        <v>701</v>
      </c>
      <c r="B96" s="9" t="s">
        <v>702</v>
      </c>
    </row>
    <row r="97" spans="1:2" x14ac:dyDescent="0.2">
      <c r="A97" t="s">
        <v>84</v>
      </c>
      <c r="B97" s="9" t="s">
        <v>88</v>
      </c>
    </row>
    <row r="98" spans="1:2" x14ac:dyDescent="0.2">
      <c r="A98" t="s">
        <v>703</v>
      </c>
      <c r="B98" s="9" t="s">
        <v>704</v>
      </c>
    </row>
    <row r="99" spans="1:2" x14ac:dyDescent="0.2">
      <c r="A99" t="s">
        <v>15</v>
      </c>
      <c r="B99" s="9" t="s">
        <v>145</v>
      </c>
    </row>
    <row r="100" spans="1:2" x14ac:dyDescent="0.2">
      <c r="A100" t="s">
        <v>705</v>
      </c>
      <c r="B100" s="9" t="s">
        <v>706</v>
      </c>
    </row>
    <row r="101" spans="1:2" x14ac:dyDescent="0.2">
      <c r="A101" t="s">
        <v>16</v>
      </c>
      <c r="B101" s="9" t="s">
        <v>146</v>
      </c>
    </row>
    <row r="102" spans="1:2" x14ac:dyDescent="0.2">
      <c r="A102" t="s">
        <v>765</v>
      </c>
      <c r="B102" s="9" t="s">
        <v>147</v>
      </c>
    </row>
    <row r="103" spans="1:2" x14ac:dyDescent="0.2">
      <c r="A103" t="s">
        <v>1025</v>
      </c>
      <c r="B103" s="9" t="s">
        <v>89</v>
      </c>
    </row>
    <row r="104" spans="1:2" x14ac:dyDescent="0.2">
      <c r="A104" t="s">
        <v>808</v>
      </c>
      <c r="B104" s="9" t="s">
        <v>148</v>
      </c>
    </row>
    <row r="105" spans="1:2" x14ac:dyDescent="0.2">
      <c r="A105" t="s">
        <v>707</v>
      </c>
      <c r="B105" s="9" t="s">
        <v>34</v>
      </c>
    </row>
    <row r="106" spans="1:2" x14ac:dyDescent="0.2">
      <c r="A106" t="s">
        <v>271</v>
      </c>
      <c r="B106" s="9" t="s">
        <v>87</v>
      </c>
    </row>
    <row r="107" spans="1:2" x14ac:dyDescent="0.2">
      <c r="A107" t="s">
        <v>1013</v>
      </c>
      <c r="B107" s="9" t="s">
        <v>29</v>
      </c>
    </row>
    <row r="108" spans="1:2" x14ac:dyDescent="0.2">
      <c r="A108" t="s">
        <v>708</v>
      </c>
      <c r="B108" s="9" t="s">
        <v>659</v>
      </c>
    </row>
    <row r="109" spans="1:2" x14ac:dyDescent="0.2">
      <c r="A109" t="s">
        <v>149</v>
      </c>
      <c r="B109" s="9" t="s">
        <v>92</v>
      </c>
    </row>
    <row r="110" spans="1:2" x14ac:dyDescent="0.2">
      <c r="A110" t="s">
        <v>156</v>
      </c>
      <c r="B110" s="9" t="s">
        <v>155</v>
      </c>
    </row>
    <row r="111" spans="1:2" x14ac:dyDescent="0.2">
      <c r="A111" t="s">
        <v>18</v>
      </c>
      <c r="B111" s="9" t="s">
        <v>17</v>
      </c>
    </row>
    <row r="112" spans="1:2" x14ac:dyDescent="0.2">
      <c r="A112" t="s">
        <v>19</v>
      </c>
      <c r="B112" s="9" t="s">
        <v>150</v>
      </c>
    </row>
    <row r="113" spans="1:2" x14ac:dyDescent="0.2">
      <c r="A113" t="s">
        <v>709</v>
      </c>
      <c r="B113" s="9" t="s">
        <v>285</v>
      </c>
    </row>
    <row r="114" spans="1:2" x14ac:dyDescent="0.2">
      <c r="A114" t="s">
        <v>151</v>
      </c>
      <c r="B114" s="9" t="s">
        <v>30</v>
      </c>
    </row>
    <row r="115" spans="1:2" x14ac:dyDescent="0.2">
      <c r="A115" t="s">
        <v>152</v>
      </c>
      <c r="B115" s="9" t="s">
        <v>90</v>
      </c>
    </row>
    <row r="116" spans="1:2" x14ac:dyDescent="0.2">
      <c r="A116" t="s">
        <v>710</v>
      </c>
      <c r="B116" s="9" t="s">
        <v>99</v>
      </c>
    </row>
    <row r="117" spans="1:2" x14ac:dyDescent="0.2">
      <c r="A117" t="s">
        <v>159</v>
      </c>
      <c r="B117" s="9" t="s">
        <v>158</v>
      </c>
    </row>
    <row r="118" spans="1:2" x14ac:dyDescent="0.2">
      <c r="A118" t="s">
        <v>162</v>
      </c>
      <c r="B118" s="9" t="s">
        <v>160</v>
      </c>
    </row>
    <row r="119" spans="1:2" x14ac:dyDescent="0.2">
      <c r="A119" t="s">
        <v>1014</v>
      </c>
      <c r="B119" s="9" t="s">
        <v>26</v>
      </c>
    </row>
    <row r="120" spans="1:2" x14ac:dyDescent="0.2">
      <c r="A120" t="s">
        <v>153</v>
      </c>
      <c r="B120" s="9" t="s">
        <v>43</v>
      </c>
    </row>
    <row r="121" spans="1:2" x14ac:dyDescent="0.2">
      <c r="A121" t="s">
        <v>1026</v>
      </c>
      <c r="B121" s="9" t="s">
        <v>44</v>
      </c>
    </row>
    <row r="122" spans="1:2" x14ac:dyDescent="0.2">
      <c r="A122" t="s">
        <v>649</v>
      </c>
      <c r="B122" s="9" t="s">
        <v>300</v>
      </c>
    </row>
    <row r="123" spans="1:2" x14ac:dyDescent="0.2">
      <c r="A123" t="s">
        <v>91</v>
      </c>
      <c r="B123" s="9" t="s">
        <v>45</v>
      </c>
    </row>
    <row r="124" spans="1:2" x14ac:dyDescent="0.2">
      <c r="A124" t="s">
        <v>154</v>
      </c>
      <c r="B124" s="9" t="s">
        <v>32</v>
      </c>
    </row>
    <row r="125" spans="1:2" x14ac:dyDescent="0.2">
      <c r="A125" t="s">
        <v>1027</v>
      </c>
      <c r="B125" s="9" t="s">
        <v>950</v>
      </c>
    </row>
    <row r="126" spans="1:2" x14ac:dyDescent="0.2">
      <c r="A126" t="s">
        <v>1012</v>
      </c>
      <c r="B126" s="9" t="s">
        <v>991</v>
      </c>
    </row>
    <row r="127" spans="1:2" s="339" customFormat="1" x14ac:dyDescent="0.2">
      <c r="A127" s="68" t="s">
        <v>1414</v>
      </c>
      <c r="B127" s="661" t="s">
        <v>1364</v>
      </c>
    </row>
    <row r="128" spans="1:2" x14ac:dyDescent="0.2">
      <c r="A128" s="68" t="s">
        <v>1110</v>
      </c>
      <c r="B128" s="9" t="s">
        <v>1105</v>
      </c>
    </row>
    <row r="129" spans="1:2" x14ac:dyDescent="0.2">
      <c r="A129" t="s">
        <v>1327</v>
      </c>
      <c r="B129" s="9" t="s">
        <v>1322</v>
      </c>
    </row>
    <row r="130" spans="1:2" x14ac:dyDescent="0.2">
      <c r="A130" s="11" t="s">
        <v>1328</v>
      </c>
      <c r="B130" s="12" t="s">
        <v>1321</v>
      </c>
    </row>
    <row r="131" spans="1:2" s="329" customFormat="1" x14ac:dyDescent="0.2">
      <c r="A131" s="329" t="s">
        <v>1442</v>
      </c>
      <c r="B131" s="12" t="s">
        <v>1365</v>
      </c>
    </row>
    <row r="132" spans="1:2" s="329" customFormat="1" x14ac:dyDescent="0.2">
      <c r="A132" s="329" t="s">
        <v>1443</v>
      </c>
      <c r="B132" s="12" t="s">
        <v>1419</v>
      </c>
    </row>
    <row r="133" spans="1:2" x14ac:dyDescent="0.2">
      <c r="A133" s="329" t="s">
        <v>1444</v>
      </c>
      <c r="B133" s="12" t="s">
        <v>1427</v>
      </c>
    </row>
    <row r="134" spans="1:2" x14ac:dyDescent="0.2">
      <c r="A134" t="s">
        <v>1570</v>
      </c>
      <c r="B134" s="12" t="s">
        <v>1571</v>
      </c>
    </row>
    <row r="135" spans="1:2" x14ac:dyDescent="0.2">
      <c r="A135" t="s">
        <v>1568</v>
      </c>
      <c r="B135" s="12" t="s">
        <v>1569</v>
      </c>
    </row>
    <row r="136" spans="1:2" x14ac:dyDescent="0.2">
      <c r="A136" s="68" t="s">
        <v>1748</v>
      </c>
      <c r="B136" s="661" t="s">
        <v>1749</v>
      </c>
    </row>
    <row r="137" spans="1:2" x14ac:dyDescent="0.2">
      <c r="A137" t="s">
        <v>1957</v>
      </c>
      <c r="B137" s="661" t="s">
        <v>1958</v>
      </c>
    </row>
    <row r="138" spans="1:2" x14ac:dyDescent="0.2"/>
    <row r="139" spans="1:2" x14ac:dyDescent="0.2"/>
    <row r="140" spans="1:2" x14ac:dyDescent="0.2"/>
    <row r="141" spans="1:2" x14ac:dyDescent="0.2"/>
    <row r="142" spans="1:2" x14ac:dyDescent="0.2"/>
    <row r="143" spans="1:2" x14ac:dyDescent="0.2"/>
    <row r="144" spans="1:2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0"/>
  <sheetViews>
    <sheetView zoomScale="60" zoomScaleNormal="60" workbookViewId="0">
      <selection activeCell="T30" sqref="T30"/>
    </sheetView>
  </sheetViews>
  <sheetFormatPr baseColWidth="10" defaultRowHeight="15" x14ac:dyDescent="0.25"/>
  <cols>
    <col min="1" max="1" width="85" style="899" bestFit="1" customWidth="1"/>
    <col min="2" max="2" width="43" style="899" bestFit="1" customWidth="1"/>
    <col min="3" max="3" width="101.85546875" style="899" bestFit="1" customWidth="1"/>
    <col min="4" max="4" width="75" style="899" bestFit="1" customWidth="1"/>
    <col min="5" max="5" width="11.42578125" style="899"/>
    <col min="6" max="6" width="20.28515625" style="899" customWidth="1"/>
    <col min="7" max="7" width="21.7109375" style="899" bestFit="1" customWidth="1"/>
    <col min="8" max="8" width="18.7109375" style="899" bestFit="1" customWidth="1"/>
    <col min="9" max="9" width="24.7109375" style="899" customWidth="1"/>
    <col min="10" max="10" width="15" style="899" bestFit="1" customWidth="1"/>
    <col min="11" max="11" width="25.28515625" style="899" customWidth="1"/>
    <col min="12" max="12" width="22" style="899" bestFit="1" customWidth="1"/>
    <col min="13" max="13" width="18.42578125" style="899" customWidth="1"/>
    <col min="14" max="14" width="21.140625" style="899" customWidth="1"/>
    <col min="15" max="15" width="19.85546875" style="899" customWidth="1"/>
    <col min="16" max="16" width="16.28515625" style="899" customWidth="1"/>
    <col min="17" max="17" width="30.7109375" style="899" bestFit="1" customWidth="1"/>
    <col min="18" max="256" width="11.42578125" style="899"/>
    <col min="257" max="257" width="85" style="899" bestFit="1" customWidth="1"/>
    <col min="258" max="258" width="43" style="899" bestFit="1" customWidth="1"/>
    <col min="259" max="259" width="101.85546875" style="899" bestFit="1" customWidth="1"/>
    <col min="260" max="260" width="75" style="899" bestFit="1" customWidth="1"/>
    <col min="261" max="261" width="11.42578125" style="899"/>
    <col min="262" max="262" width="20.28515625" style="899" customWidth="1"/>
    <col min="263" max="263" width="21.7109375" style="899" bestFit="1" customWidth="1"/>
    <col min="264" max="264" width="18.7109375" style="899" bestFit="1" customWidth="1"/>
    <col min="265" max="265" width="24.7109375" style="899" customWidth="1"/>
    <col min="266" max="266" width="15" style="899" bestFit="1" customWidth="1"/>
    <col min="267" max="267" width="25.28515625" style="899" customWidth="1"/>
    <col min="268" max="268" width="22" style="899" bestFit="1" customWidth="1"/>
    <col min="269" max="269" width="18.42578125" style="899" customWidth="1"/>
    <col min="270" max="270" width="21.140625" style="899" customWidth="1"/>
    <col min="271" max="271" width="19.85546875" style="899" customWidth="1"/>
    <col min="272" max="272" width="16.28515625" style="899" customWidth="1"/>
    <col min="273" max="273" width="30.7109375" style="899" bestFit="1" customWidth="1"/>
    <col min="274" max="512" width="11.42578125" style="899"/>
    <col min="513" max="513" width="85" style="899" bestFit="1" customWidth="1"/>
    <col min="514" max="514" width="43" style="899" bestFit="1" customWidth="1"/>
    <col min="515" max="515" width="101.85546875" style="899" bestFit="1" customWidth="1"/>
    <col min="516" max="516" width="75" style="899" bestFit="1" customWidth="1"/>
    <col min="517" max="517" width="11.42578125" style="899"/>
    <col min="518" max="518" width="20.28515625" style="899" customWidth="1"/>
    <col min="519" max="519" width="21.7109375" style="899" bestFit="1" customWidth="1"/>
    <col min="520" max="520" width="18.7109375" style="899" bestFit="1" customWidth="1"/>
    <col min="521" max="521" width="24.7109375" style="899" customWidth="1"/>
    <col min="522" max="522" width="15" style="899" bestFit="1" customWidth="1"/>
    <col min="523" max="523" width="25.28515625" style="899" customWidth="1"/>
    <col min="524" max="524" width="22" style="899" bestFit="1" customWidth="1"/>
    <col min="525" max="525" width="18.42578125" style="899" customWidth="1"/>
    <col min="526" max="526" width="21.140625" style="899" customWidth="1"/>
    <col min="527" max="527" width="19.85546875" style="899" customWidth="1"/>
    <col min="528" max="528" width="16.28515625" style="899" customWidth="1"/>
    <col min="529" max="529" width="30.7109375" style="899" bestFit="1" customWidth="1"/>
    <col min="530" max="768" width="11.42578125" style="899"/>
    <col min="769" max="769" width="85" style="899" bestFit="1" customWidth="1"/>
    <col min="770" max="770" width="43" style="899" bestFit="1" customWidth="1"/>
    <col min="771" max="771" width="101.85546875" style="899" bestFit="1" customWidth="1"/>
    <col min="772" max="772" width="75" style="899" bestFit="1" customWidth="1"/>
    <col min="773" max="773" width="11.42578125" style="899"/>
    <col min="774" max="774" width="20.28515625" style="899" customWidth="1"/>
    <col min="775" max="775" width="21.7109375" style="899" bestFit="1" customWidth="1"/>
    <col min="776" max="776" width="18.7109375" style="899" bestFit="1" customWidth="1"/>
    <col min="777" max="777" width="24.7109375" style="899" customWidth="1"/>
    <col min="778" max="778" width="15" style="899" bestFit="1" customWidth="1"/>
    <col min="779" max="779" width="25.28515625" style="899" customWidth="1"/>
    <col min="780" max="780" width="22" style="899" bestFit="1" customWidth="1"/>
    <col min="781" max="781" width="18.42578125" style="899" customWidth="1"/>
    <col min="782" max="782" width="21.140625" style="899" customWidth="1"/>
    <col min="783" max="783" width="19.85546875" style="899" customWidth="1"/>
    <col min="784" max="784" width="16.28515625" style="899" customWidth="1"/>
    <col min="785" max="785" width="30.7109375" style="899" bestFit="1" customWidth="1"/>
    <col min="786" max="1024" width="11.42578125" style="899"/>
    <col min="1025" max="1025" width="85" style="899" bestFit="1" customWidth="1"/>
    <col min="1026" max="1026" width="43" style="899" bestFit="1" customWidth="1"/>
    <col min="1027" max="1027" width="101.85546875" style="899" bestFit="1" customWidth="1"/>
    <col min="1028" max="1028" width="75" style="899" bestFit="1" customWidth="1"/>
    <col min="1029" max="1029" width="11.42578125" style="899"/>
    <col min="1030" max="1030" width="20.28515625" style="899" customWidth="1"/>
    <col min="1031" max="1031" width="21.7109375" style="899" bestFit="1" customWidth="1"/>
    <col min="1032" max="1032" width="18.7109375" style="899" bestFit="1" customWidth="1"/>
    <col min="1033" max="1033" width="24.7109375" style="899" customWidth="1"/>
    <col min="1034" max="1034" width="15" style="899" bestFit="1" customWidth="1"/>
    <col min="1035" max="1035" width="25.28515625" style="899" customWidth="1"/>
    <col min="1036" max="1036" width="22" style="899" bestFit="1" customWidth="1"/>
    <col min="1037" max="1037" width="18.42578125" style="899" customWidth="1"/>
    <col min="1038" max="1038" width="21.140625" style="899" customWidth="1"/>
    <col min="1039" max="1039" width="19.85546875" style="899" customWidth="1"/>
    <col min="1040" max="1040" width="16.28515625" style="899" customWidth="1"/>
    <col min="1041" max="1041" width="30.7109375" style="899" bestFit="1" customWidth="1"/>
    <col min="1042" max="1280" width="11.42578125" style="899"/>
    <col min="1281" max="1281" width="85" style="899" bestFit="1" customWidth="1"/>
    <col min="1282" max="1282" width="43" style="899" bestFit="1" customWidth="1"/>
    <col min="1283" max="1283" width="101.85546875" style="899" bestFit="1" customWidth="1"/>
    <col min="1284" max="1284" width="75" style="899" bestFit="1" customWidth="1"/>
    <col min="1285" max="1285" width="11.42578125" style="899"/>
    <col min="1286" max="1286" width="20.28515625" style="899" customWidth="1"/>
    <col min="1287" max="1287" width="21.7109375" style="899" bestFit="1" customWidth="1"/>
    <col min="1288" max="1288" width="18.7109375" style="899" bestFit="1" customWidth="1"/>
    <col min="1289" max="1289" width="24.7109375" style="899" customWidth="1"/>
    <col min="1290" max="1290" width="15" style="899" bestFit="1" customWidth="1"/>
    <col min="1291" max="1291" width="25.28515625" style="899" customWidth="1"/>
    <col min="1292" max="1292" width="22" style="899" bestFit="1" customWidth="1"/>
    <col min="1293" max="1293" width="18.42578125" style="899" customWidth="1"/>
    <col min="1294" max="1294" width="21.140625" style="899" customWidth="1"/>
    <col min="1295" max="1295" width="19.85546875" style="899" customWidth="1"/>
    <col min="1296" max="1296" width="16.28515625" style="899" customWidth="1"/>
    <col min="1297" max="1297" width="30.7109375" style="899" bestFit="1" customWidth="1"/>
    <col min="1298" max="1536" width="11.42578125" style="899"/>
    <col min="1537" max="1537" width="85" style="899" bestFit="1" customWidth="1"/>
    <col min="1538" max="1538" width="43" style="899" bestFit="1" customWidth="1"/>
    <col min="1539" max="1539" width="101.85546875" style="899" bestFit="1" customWidth="1"/>
    <col min="1540" max="1540" width="75" style="899" bestFit="1" customWidth="1"/>
    <col min="1541" max="1541" width="11.42578125" style="899"/>
    <col min="1542" max="1542" width="20.28515625" style="899" customWidth="1"/>
    <col min="1543" max="1543" width="21.7109375" style="899" bestFit="1" customWidth="1"/>
    <col min="1544" max="1544" width="18.7109375" style="899" bestFit="1" customWidth="1"/>
    <col min="1545" max="1545" width="24.7109375" style="899" customWidth="1"/>
    <col min="1546" max="1546" width="15" style="899" bestFit="1" customWidth="1"/>
    <col min="1547" max="1547" width="25.28515625" style="899" customWidth="1"/>
    <col min="1548" max="1548" width="22" style="899" bestFit="1" customWidth="1"/>
    <col min="1549" max="1549" width="18.42578125" style="899" customWidth="1"/>
    <col min="1550" max="1550" width="21.140625" style="899" customWidth="1"/>
    <col min="1551" max="1551" width="19.85546875" style="899" customWidth="1"/>
    <col min="1552" max="1552" width="16.28515625" style="899" customWidth="1"/>
    <col min="1553" max="1553" width="30.7109375" style="899" bestFit="1" customWidth="1"/>
    <col min="1554" max="1792" width="11.42578125" style="899"/>
    <col min="1793" max="1793" width="85" style="899" bestFit="1" customWidth="1"/>
    <col min="1794" max="1794" width="43" style="899" bestFit="1" customWidth="1"/>
    <col min="1795" max="1795" width="101.85546875" style="899" bestFit="1" customWidth="1"/>
    <col min="1796" max="1796" width="75" style="899" bestFit="1" customWidth="1"/>
    <col min="1797" max="1797" width="11.42578125" style="899"/>
    <col min="1798" max="1798" width="20.28515625" style="899" customWidth="1"/>
    <col min="1799" max="1799" width="21.7109375" style="899" bestFit="1" customWidth="1"/>
    <col min="1800" max="1800" width="18.7109375" style="899" bestFit="1" customWidth="1"/>
    <col min="1801" max="1801" width="24.7109375" style="899" customWidth="1"/>
    <col min="1802" max="1802" width="15" style="899" bestFit="1" customWidth="1"/>
    <col min="1803" max="1803" width="25.28515625" style="899" customWidth="1"/>
    <col min="1804" max="1804" width="22" style="899" bestFit="1" customWidth="1"/>
    <col min="1805" max="1805" width="18.42578125" style="899" customWidth="1"/>
    <col min="1806" max="1806" width="21.140625" style="899" customWidth="1"/>
    <col min="1807" max="1807" width="19.85546875" style="899" customWidth="1"/>
    <col min="1808" max="1808" width="16.28515625" style="899" customWidth="1"/>
    <col min="1809" max="1809" width="30.7109375" style="899" bestFit="1" customWidth="1"/>
    <col min="1810" max="2048" width="11.42578125" style="899"/>
    <col min="2049" max="2049" width="85" style="899" bestFit="1" customWidth="1"/>
    <col min="2050" max="2050" width="43" style="899" bestFit="1" customWidth="1"/>
    <col min="2051" max="2051" width="101.85546875" style="899" bestFit="1" customWidth="1"/>
    <col min="2052" max="2052" width="75" style="899" bestFit="1" customWidth="1"/>
    <col min="2053" max="2053" width="11.42578125" style="899"/>
    <col min="2054" max="2054" width="20.28515625" style="899" customWidth="1"/>
    <col min="2055" max="2055" width="21.7109375" style="899" bestFit="1" customWidth="1"/>
    <col min="2056" max="2056" width="18.7109375" style="899" bestFit="1" customWidth="1"/>
    <col min="2057" max="2057" width="24.7109375" style="899" customWidth="1"/>
    <col min="2058" max="2058" width="15" style="899" bestFit="1" customWidth="1"/>
    <col min="2059" max="2059" width="25.28515625" style="899" customWidth="1"/>
    <col min="2060" max="2060" width="22" style="899" bestFit="1" customWidth="1"/>
    <col min="2061" max="2061" width="18.42578125" style="899" customWidth="1"/>
    <col min="2062" max="2062" width="21.140625" style="899" customWidth="1"/>
    <col min="2063" max="2063" width="19.85546875" style="899" customWidth="1"/>
    <col min="2064" max="2064" width="16.28515625" style="899" customWidth="1"/>
    <col min="2065" max="2065" width="30.7109375" style="899" bestFit="1" customWidth="1"/>
    <col min="2066" max="2304" width="11.42578125" style="899"/>
    <col min="2305" max="2305" width="85" style="899" bestFit="1" customWidth="1"/>
    <col min="2306" max="2306" width="43" style="899" bestFit="1" customWidth="1"/>
    <col min="2307" max="2307" width="101.85546875" style="899" bestFit="1" customWidth="1"/>
    <col min="2308" max="2308" width="75" style="899" bestFit="1" customWidth="1"/>
    <col min="2309" max="2309" width="11.42578125" style="899"/>
    <col min="2310" max="2310" width="20.28515625" style="899" customWidth="1"/>
    <col min="2311" max="2311" width="21.7109375" style="899" bestFit="1" customWidth="1"/>
    <col min="2312" max="2312" width="18.7109375" style="899" bestFit="1" customWidth="1"/>
    <col min="2313" max="2313" width="24.7109375" style="899" customWidth="1"/>
    <col min="2314" max="2314" width="15" style="899" bestFit="1" customWidth="1"/>
    <col min="2315" max="2315" width="25.28515625" style="899" customWidth="1"/>
    <col min="2316" max="2316" width="22" style="899" bestFit="1" customWidth="1"/>
    <col min="2317" max="2317" width="18.42578125" style="899" customWidth="1"/>
    <col min="2318" max="2318" width="21.140625" style="899" customWidth="1"/>
    <col min="2319" max="2319" width="19.85546875" style="899" customWidth="1"/>
    <col min="2320" max="2320" width="16.28515625" style="899" customWidth="1"/>
    <col min="2321" max="2321" width="30.7109375" style="899" bestFit="1" customWidth="1"/>
    <col min="2322" max="2560" width="11.42578125" style="899"/>
    <col min="2561" max="2561" width="85" style="899" bestFit="1" customWidth="1"/>
    <col min="2562" max="2562" width="43" style="899" bestFit="1" customWidth="1"/>
    <col min="2563" max="2563" width="101.85546875" style="899" bestFit="1" customWidth="1"/>
    <col min="2564" max="2564" width="75" style="899" bestFit="1" customWidth="1"/>
    <col min="2565" max="2565" width="11.42578125" style="899"/>
    <col min="2566" max="2566" width="20.28515625" style="899" customWidth="1"/>
    <col min="2567" max="2567" width="21.7109375" style="899" bestFit="1" customWidth="1"/>
    <col min="2568" max="2568" width="18.7109375" style="899" bestFit="1" customWidth="1"/>
    <col min="2569" max="2569" width="24.7109375" style="899" customWidth="1"/>
    <col min="2570" max="2570" width="15" style="899" bestFit="1" customWidth="1"/>
    <col min="2571" max="2571" width="25.28515625" style="899" customWidth="1"/>
    <col min="2572" max="2572" width="22" style="899" bestFit="1" customWidth="1"/>
    <col min="2573" max="2573" width="18.42578125" style="899" customWidth="1"/>
    <col min="2574" max="2574" width="21.140625" style="899" customWidth="1"/>
    <col min="2575" max="2575" width="19.85546875" style="899" customWidth="1"/>
    <col min="2576" max="2576" width="16.28515625" style="899" customWidth="1"/>
    <col min="2577" max="2577" width="30.7109375" style="899" bestFit="1" customWidth="1"/>
    <col min="2578" max="2816" width="11.42578125" style="899"/>
    <col min="2817" max="2817" width="85" style="899" bestFit="1" customWidth="1"/>
    <col min="2818" max="2818" width="43" style="899" bestFit="1" customWidth="1"/>
    <col min="2819" max="2819" width="101.85546875" style="899" bestFit="1" customWidth="1"/>
    <col min="2820" max="2820" width="75" style="899" bestFit="1" customWidth="1"/>
    <col min="2821" max="2821" width="11.42578125" style="899"/>
    <col min="2822" max="2822" width="20.28515625" style="899" customWidth="1"/>
    <col min="2823" max="2823" width="21.7109375" style="899" bestFit="1" customWidth="1"/>
    <col min="2824" max="2824" width="18.7109375" style="899" bestFit="1" customWidth="1"/>
    <col min="2825" max="2825" width="24.7109375" style="899" customWidth="1"/>
    <col min="2826" max="2826" width="15" style="899" bestFit="1" customWidth="1"/>
    <col min="2827" max="2827" width="25.28515625" style="899" customWidth="1"/>
    <col min="2828" max="2828" width="22" style="899" bestFit="1" customWidth="1"/>
    <col min="2829" max="2829" width="18.42578125" style="899" customWidth="1"/>
    <col min="2830" max="2830" width="21.140625" style="899" customWidth="1"/>
    <col min="2831" max="2831" width="19.85546875" style="899" customWidth="1"/>
    <col min="2832" max="2832" width="16.28515625" style="899" customWidth="1"/>
    <col min="2833" max="2833" width="30.7109375" style="899" bestFit="1" customWidth="1"/>
    <col min="2834" max="3072" width="11.42578125" style="899"/>
    <col min="3073" max="3073" width="85" style="899" bestFit="1" customWidth="1"/>
    <col min="3074" max="3074" width="43" style="899" bestFit="1" customWidth="1"/>
    <col min="3075" max="3075" width="101.85546875" style="899" bestFit="1" customWidth="1"/>
    <col min="3076" max="3076" width="75" style="899" bestFit="1" customWidth="1"/>
    <col min="3077" max="3077" width="11.42578125" style="899"/>
    <col min="3078" max="3078" width="20.28515625" style="899" customWidth="1"/>
    <col min="3079" max="3079" width="21.7109375" style="899" bestFit="1" customWidth="1"/>
    <col min="3080" max="3080" width="18.7109375" style="899" bestFit="1" customWidth="1"/>
    <col min="3081" max="3081" width="24.7109375" style="899" customWidth="1"/>
    <col min="3082" max="3082" width="15" style="899" bestFit="1" customWidth="1"/>
    <col min="3083" max="3083" width="25.28515625" style="899" customWidth="1"/>
    <col min="3084" max="3084" width="22" style="899" bestFit="1" customWidth="1"/>
    <col min="3085" max="3085" width="18.42578125" style="899" customWidth="1"/>
    <col min="3086" max="3086" width="21.140625" style="899" customWidth="1"/>
    <col min="3087" max="3087" width="19.85546875" style="899" customWidth="1"/>
    <col min="3088" max="3088" width="16.28515625" style="899" customWidth="1"/>
    <col min="3089" max="3089" width="30.7109375" style="899" bestFit="1" customWidth="1"/>
    <col min="3090" max="3328" width="11.42578125" style="899"/>
    <col min="3329" max="3329" width="85" style="899" bestFit="1" customWidth="1"/>
    <col min="3330" max="3330" width="43" style="899" bestFit="1" customWidth="1"/>
    <col min="3331" max="3331" width="101.85546875" style="899" bestFit="1" customWidth="1"/>
    <col min="3332" max="3332" width="75" style="899" bestFit="1" customWidth="1"/>
    <col min="3333" max="3333" width="11.42578125" style="899"/>
    <col min="3334" max="3334" width="20.28515625" style="899" customWidth="1"/>
    <col min="3335" max="3335" width="21.7109375" style="899" bestFit="1" customWidth="1"/>
    <col min="3336" max="3336" width="18.7109375" style="899" bestFit="1" customWidth="1"/>
    <col min="3337" max="3337" width="24.7109375" style="899" customWidth="1"/>
    <col min="3338" max="3338" width="15" style="899" bestFit="1" customWidth="1"/>
    <col min="3339" max="3339" width="25.28515625" style="899" customWidth="1"/>
    <col min="3340" max="3340" width="22" style="899" bestFit="1" customWidth="1"/>
    <col min="3341" max="3341" width="18.42578125" style="899" customWidth="1"/>
    <col min="3342" max="3342" width="21.140625" style="899" customWidth="1"/>
    <col min="3343" max="3343" width="19.85546875" style="899" customWidth="1"/>
    <col min="3344" max="3344" width="16.28515625" style="899" customWidth="1"/>
    <col min="3345" max="3345" width="30.7109375" style="899" bestFit="1" customWidth="1"/>
    <col min="3346" max="3584" width="11.42578125" style="899"/>
    <col min="3585" max="3585" width="85" style="899" bestFit="1" customWidth="1"/>
    <col min="3586" max="3586" width="43" style="899" bestFit="1" customWidth="1"/>
    <col min="3587" max="3587" width="101.85546875" style="899" bestFit="1" customWidth="1"/>
    <col min="3588" max="3588" width="75" style="899" bestFit="1" customWidth="1"/>
    <col min="3589" max="3589" width="11.42578125" style="899"/>
    <col min="3590" max="3590" width="20.28515625" style="899" customWidth="1"/>
    <col min="3591" max="3591" width="21.7109375" style="899" bestFit="1" customWidth="1"/>
    <col min="3592" max="3592" width="18.7109375" style="899" bestFit="1" customWidth="1"/>
    <col min="3593" max="3593" width="24.7109375" style="899" customWidth="1"/>
    <col min="3594" max="3594" width="15" style="899" bestFit="1" customWidth="1"/>
    <col min="3595" max="3595" width="25.28515625" style="899" customWidth="1"/>
    <col min="3596" max="3596" width="22" style="899" bestFit="1" customWidth="1"/>
    <col min="3597" max="3597" width="18.42578125" style="899" customWidth="1"/>
    <col min="3598" max="3598" width="21.140625" style="899" customWidth="1"/>
    <col min="3599" max="3599" width="19.85546875" style="899" customWidth="1"/>
    <col min="3600" max="3600" width="16.28515625" style="899" customWidth="1"/>
    <col min="3601" max="3601" width="30.7109375" style="899" bestFit="1" customWidth="1"/>
    <col min="3602" max="3840" width="11.42578125" style="899"/>
    <col min="3841" max="3841" width="85" style="899" bestFit="1" customWidth="1"/>
    <col min="3842" max="3842" width="43" style="899" bestFit="1" customWidth="1"/>
    <col min="3843" max="3843" width="101.85546875" style="899" bestFit="1" customWidth="1"/>
    <col min="3844" max="3844" width="75" style="899" bestFit="1" customWidth="1"/>
    <col min="3845" max="3845" width="11.42578125" style="899"/>
    <col min="3846" max="3846" width="20.28515625" style="899" customWidth="1"/>
    <col min="3847" max="3847" width="21.7109375" style="899" bestFit="1" customWidth="1"/>
    <col min="3848" max="3848" width="18.7109375" style="899" bestFit="1" customWidth="1"/>
    <col min="3849" max="3849" width="24.7109375" style="899" customWidth="1"/>
    <col min="3850" max="3850" width="15" style="899" bestFit="1" customWidth="1"/>
    <col min="3851" max="3851" width="25.28515625" style="899" customWidth="1"/>
    <col min="3852" max="3852" width="22" style="899" bestFit="1" customWidth="1"/>
    <col min="3853" max="3853" width="18.42578125" style="899" customWidth="1"/>
    <col min="3854" max="3854" width="21.140625" style="899" customWidth="1"/>
    <col min="3855" max="3855" width="19.85546875" style="899" customWidth="1"/>
    <col min="3856" max="3856" width="16.28515625" style="899" customWidth="1"/>
    <col min="3857" max="3857" width="30.7109375" style="899" bestFit="1" customWidth="1"/>
    <col min="3858" max="4096" width="11.42578125" style="899"/>
    <col min="4097" max="4097" width="85" style="899" bestFit="1" customWidth="1"/>
    <col min="4098" max="4098" width="43" style="899" bestFit="1" customWidth="1"/>
    <col min="4099" max="4099" width="101.85546875" style="899" bestFit="1" customWidth="1"/>
    <col min="4100" max="4100" width="75" style="899" bestFit="1" customWidth="1"/>
    <col min="4101" max="4101" width="11.42578125" style="899"/>
    <col min="4102" max="4102" width="20.28515625" style="899" customWidth="1"/>
    <col min="4103" max="4103" width="21.7109375" style="899" bestFit="1" customWidth="1"/>
    <col min="4104" max="4104" width="18.7109375" style="899" bestFit="1" customWidth="1"/>
    <col min="4105" max="4105" width="24.7109375" style="899" customWidth="1"/>
    <col min="4106" max="4106" width="15" style="899" bestFit="1" customWidth="1"/>
    <col min="4107" max="4107" width="25.28515625" style="899" customWidth="1"/>
    <col min="4108" max="4108" width="22" style="899" bestFit="1" customWidth="1"/>
    <col min="4109" max="4109" width="18.42578125" style="899" customWidth="1"/>
    <col min="4110" max="4110" width="21.140625" style="899" customWidth="1"/>
    <col min="4111" max="4111" width="19.85546875" style="899" customWidth="1"/>
    <col min="4112" max="4112" width="16.28515625" style="899" customWidth="1"/>
    <col min="4113" max="4113" width="30.7109375" style="899" bestFit="1" customWidth="1"/>
    <col min="4114" max="4352" width="11.42578125" style="899"/>
    <col min="4353" max="4353" width="85" style="899" bestFit="1" customWidth="1"/>
    <col min="4354" max="4354" width="43" style="899" bestFit="1" customWidth="1"/>
    <col min="4355" max="4355" width="101.85546875" style="899" bestFit="1" customWidth="1"/>
    <col min="4356" max="4356" width="75" style="899" bestFit="1" customWidth="1"/>
    <col min="4357" max="4357" width="11.42578125" style="899"/>
    <col min="4358" max="4358" width="20.28515625" style="899" customWidth="1"/>
    <col min="4359" max="4359" width="21.7109375" style="899" bestFit="1" customWidth="1"/>
    <col min="4360" max="4360" width="18.7109375" style="899" bestFit="1" customWidth="1"/>
    <col min="4361" max="4361" width="24.7109375" style="899" customWidth="1"/>
    <col min="4362" max="4362" width="15" style="899" bestFit="1" customWidth="1"/>
    <col min="4363" max="4363" width="25.28515625" style="899" customWidth="1"/>
    <col min="4364" max="4364" width="22" style="899" bestFit="1" customWidth="1"/>
    <col min="4365" max="4365" width="18.42578125" style="899" customWidth="1"/>
    <col min="4366" max="4366" width="21.140625" style="899" customWidth="1"/>
    <col min="4367" max="4367" width="19.85546875" style="899" customWidth="1"/>
    <col min="4368" max="4368" width="16.28515625" style="899" customWidth="1"/>
    <col min="4369" max="4369" width="30.7109375" style="899" bestFit="1" customWidth="1"/>
    <col min="4370" max="4608" width="11.42578125" style="899"/>
    <col min="4609" max="4609" width="85" style="899" bestFit="1" customWidth="1"/>
    <col min="4610" max="4610" width="43" style="899" bestFit="1" customWidth="1"/>
    <col min="4611" max="4611" width="101.85546875" style="899" bestFit="1" customWidth="1"/>
    <col min="4612" max="4612" width="75" style="899" bestFit="1" customWidth="1"/>
    <col min="4613" max="4613" width="11.42578125" style="899"/>
    <col min="4614" max="4614" width="20.28515625" style="899" customWidth="1"/>
    <col min="4615" max="4615" width="21.7109375" style="899" bestFit="1" customWidth="1"/>
    <col min="4616" max="4616" width="18.7109375" style="899" bestFit="1" customWidth="1"/>
    <col min="4617" max="4617" width="24.7109375" style="899" customWidth="1"/>
    <col min="4618" max="4618" width="15" style="899" bestFit="1" customWidth="1"/>
    <col min="4619" max="4619" width="25.28515625" style="899" customWidth="1"/>
    <col min="4620" max="4620" width="22" style="899" bestFit="1" customWidth="1"/>
    <col min="4621" max="4621" width="18.42578125" style="899" customWidth="1"/>
    <col min="4622" max="4622" width="21.140625" style="899" customWidth="1"/>
    <col min="4623" max="4623" width="19.85546875" style="899" customWidth="1"/>
    <col min="4624" max="4624" width="16.28515625" style="899" customWidth="1"/>
    <col min="4625" max="4625" width="30.7109375" style="899" bestFit="1" customWidth="1"/>
    <col min="4626" max="4864" width="11.42578125" style="899"/>
    <col min="4865" max="4865" width="85" style="899" bestFit="1" customWidth="1"/>
    <col min="4866" max="4866" width="43" style="899" bestFit="1" customWidth="1"/>
    <col min="4867" max="4867" width="101.85546875" style="899" bestFit="1" customWidth="1"/>
    <col min="4868" max="4868" width="75" style="899" bestFit="1" customWidth="1"/>
    <col min="4869" max="4869" width="11.42578125" style="899"/>
    <col min="4870" max="4870" width="20.28515625" style="899" customWidth="1"/>
    <col min="4871" max="4871" width="21.7109375" style="899" bestFit="1" customWidth="1"/>
    <col min="4872" max="4872" width="18.7109375" style="899" bestFit="1" customWidth="1"/>
    <col min="4873" max="4873" width="24.7109375" style="899" customWidth="1"/>
    <col min="4874" max="4874" width="15" style="899" bestFit="1" customWidth="1"/>
    <col min="4875" max="4875" width="25.28515625" style="899" customWidth="1"/>
    <col min="4876" max="4876" width="22" style="899" bestFit="1" customWidth="1"/>
    <col min="4877" max="4877" width="18.42578125" style="899" customWidth="1"/>
    <col min="4878" max="4878" width="21.140625" style="899" customWidth="1"/>
    <col min="4879" max="4879" width="19.85546875" style="899" customWidth="1"/>
    <col min="4880" max="4880" width="16.28515625" style="899" customWidth="1"/>
    <col min="4881" max="4881" width="30.7109375" style="899" bestFit="1" customWidth="1"/>
    <col min="4882" max="5120" width="11.42578125" style="899"/>
    <col min="5121" max="5121" width="85" style="899" bestFit="1" customWidth="1"/>
    <col min="5122" max="5122" width="43" style="899" bestFit="1" customWidth="1"/>
    <col min="5123" max="5123" width="101.85546875" style="899" bestFit="1" customWidth="1"/>
    <col min="5124" max="5124" width="75" style="899" bestFit="1" customWidth="1"/>
    <col min="5125" max="5125" width="11.42578125" style="899"/>
    <col min="5126" max="5126" width="20.28515625" style="899" customWidth="1"/>
    <col min="5127" max="5127" width="21.7109375" style="899" bestFit="1" customWidth="1"/>
    <col min="5128" max="5128" width="18.7109375" style="899" bestFit="1" customWidth="1"/>
    <col min="5129" max="5129" width="24.7109375" style="899" customWidth="1"/>
    <col min="5130" max="5130" width="15" style="899" bestFit="1" customWidth="1"/>
    <col min="5131" max="5131" width="25.28515625" style="899" customWidth="1"/>
    <col min="5132" max="5132" width="22" style="899" bestFit="1" customWidth="1"/>
    <col min="5133" max="5133" width="18.42578125" style="899" customWidth="1"/>
    <col min="5134" max="5134" width="21.140625" style="899" customWidth="1"/>
    <col min="5135" max="5135" width="19.85546875" style="899" customWidth="1"/>
    <col min="5136" max="5136" width="16.28515625" style="899" customWidth="1"/>
    <col min="5137" max="5137" width="30.7109375" style="899" bestFit="1" customWidth="1"/>
    <col min="5138" max="5376" width="11.42578125" style="899"/>
    <col min="5377" max="5377" width="85" style="899" bestFit="1" customWidth="1"/>
    <col min="5378" max="5378" width="43" style="899" bestFit="1" customWidth="1"/>
    <col min="5379" max="5379" width="101.85546875" style="899" bestFit="1" customWidth="1"/>
    <col min="5380" max="5380" width="75" style="899" bestFit="1" customWidth="1"/>
    <col min="5381" max="5381" width="11.42578125" style="899"/>
    <col min="5382" max="5382" width="20.28515625" style="899" customWidth="1"/>
    <col min="5383" max="5383" width="21.7109375" style="899" bestFit="1" customWidth="1"/>
    <col min="5384" max="5384" width="18.7109375" style="899" bestFit="1" customWidth="1"/>
    <col min="5385" max="5385" width="24.7109375" style="899" customWidth="1"/>
    <col min="5386" max="5386" width="15" style="899" bestFit="1" customWidth="1"/>
    <col min="5387" max="5387" width="25.28515625" style="899" customWidth="1"/>
    <col min="5388" max="5388" width="22" style="899" bestFit="1" customWidth="1"/>
    <col min="5389" max="5389" width="18.42578125" style="899" customWidth="1"/>
    <col min="5390" max="5390" width="21.140625" style="899" customWidth="1"/>
    <col min="5391" max="5391" width="19.85546875" style="899" customWidth="1"/>
    <col min="5392" max="5392" width="16.28515625" style="899" customWidth="1"/>
    <col min="5393" max="5393" width="30.7109375" style="899" bestFit="1" customWidth="1"/>
    <col min="5394" max="5632" width="11.42578125" style="899"/>
    <col min="5633" max="5633" width="85" style="899" bestFit="1" customWidth="1"/>
    <col min="5634" max="5634" width="43" style="899" bestFit="1" customWidth="1"/>
    <col min="5635" max="5635" width="101.85546875" style="899" bestFit="1" customWidth="1"/>
    <col min="5636" max="5636" width="75" style="899" bestFit="1" customWidth="1"/>
    <col min="5637" max="5637" width="11.42578125" style="899"/>
    <col min="5638" max="5638" width="20.28515625" style="899" customWidth="1"/>
    <col min="5639" max="5639" width="21.7109375" style="899" bestFit="1" customWidth="1"/>
    <col min="5640" max="5640" width="18.7109375" style="899" bestFit="1" customWidth="1"/>
    <col min="5641" max="5641" width="24.7109375" style="899" customWidth="1"/>
    <col min="5642" max="5642" width="15" style="899" bestFit="1" customWidth="1"/>
    <col min="5643" max="5643" width="25.28515625" style="899" customWidth="1"/>
    <col min="5644" max="5644" width="22" style="899" bestFit="1" customWidth="1"/>
    <col min="5645" max="5645" width="18.42578125" style="899" customWidth="1"/>
    <col min="5646" max="5646" width="21.140625" style="899" customWidth="1"/>
    <col min="5647" max="5647" width="19.85546875" style="899" customWidth="1"/>
    <col min="5648" max="5648" width="16.28515625" style="899" customWidth="1"/>
    <col min="5649" max="5649" width="30.7109375" style="899" bestFit="1" customWidth="1"/>
    <col min="5650" max="5888" width="11.42578125" style="899"/>
    <col min="5889" max="5889" width="85" style="899" bestFit="1" customWidth="1"/>
    <col min="5890" max="5890" width="43" style="899" bestFit="1" customWidth="1"/>
    <col min="5891" max="5891" width="101.85546875" style="899" bestFit="1" customWidth="1"/>
    <col min="5892" max="5892" width="75" style="899" bestFit="1" customWidth="1"/>
    <col min="5893" max="5893" width="11.42578125" style="899"/>
    <col min="5894" max="5894" width="20.28515625" style="899" customWidth="1"/>
    <col min="5895" max="5895" width="21.7109375" style="899" bestFit="1" customWidth="1"/>
    <col min="5896" max="5896" width="18.7109375" style="899" bestFit="1" customWidth="1"/>
    <col min="5897" max="5897" width="24.7109375" style="899" customWidth="1"/>
    <col min="5898" max="5898" width="15" style="899" bestFit="1" customWidth="1"/>
    <col min="5899" max="5899" width="25.28515625" style="899" customWidth="1"/>
    <col min="5900" max="5900" width="22" style="899" bestFit="1" customWidth="1"/>
    <col min="5901" max="5901" width="18.42578125" style="899" customWidth="1"/>
    <col min="5902" max="5902" width="21.140625" style="899" customWidth="1"/>
    <col min="5903" max="5903" width="19.85546875" style="899" customWidth="1"/>
    <col min="5904" max="5904" width="16.28515625" style="899" customWidth="1"/>
    <col min="5905" max="5905" width="30.7109375" style="899" bestFit="1" customWidth="1"/>
    <col min="5906" max="6144" width="11.42578125" style="899"/>
    <col min="6145" max="6145" width="85" style="899" bestFit="1" customWidth="1"/>
    <col min="6146" max="6146" width="43" style="899" bestFit="1" customWidth="1"/>
    <col min="6147" max="6147" width="101.85546875" style="899" bestFit="1" customWidth="1"/>
    <col min="6148" max="6148" width="75" style="899" bestFit="1" customWidth="1"/>
    <col min="6149" max="6149" width="11.42578125" style="899"/>
    <col min="6150" max="6150" width="20.28515625" style="899" customWidth="1"/>
    <col min="6151" max="6151" width="21.7109375" style="899" bestFit="1" customWidth="1"/>
    <col min="6152" max="6152" width="18.7109375" style="899" bestFit="1" customWidth="1"/>
    <col min="6153" max="6153" width="24.7109375" style="899" customWidth="1"/>
    <col min="6154" max="6154" width="15" style="899" bestFit="1" customWidth="1"/>
    <col min="6155" max="6155" width="25.28515625" style="899" customWidth="1"/>
    <col min="6156" max="6156" width="22" style="899" bestFit="1" customWidth="1"/>
    <col min="6157" max="6157" width="18.42578125" style="899" customWidth="1"/>
    <col min="6158" max="6158" width="21.140625" style="899" customWidth="1"/>
    <col min="6159" max="6159" width="19.85546875" style="899" customWidth="1"/>
    <col min="6160" max="6160" width="16.28515625" style="899" customWidth="1"/>
    <col min="6161" max="6161" width="30.7109375" style="899" bestFit="1" customWidth="1"/>
    <col min="6162" max="6400" width="11.42578125" style="899"/>
    <col min="6401" max="6401" width="85" style="899" bestFit="1" customWidth="1"/>
    <col min="6402" max="6402" width="43" style="899" bestFit="1" customWidth="1"/>
    <col min="6403" max="6403" width="101.85546875" style="899" bestFit="1" customWidth="1"/>
    <col min="6404" max="6404" width="75" style="899" bestFit="1" customWidth="1"/>
    <col min="6405" max="6405" width="11.42578125" style="899"/>
    <col min="6406" max="6406" width="20.28515625" style="899" customWidth="1"/>
    <col min="6407" max="6407" width="21.7109375" style="899" bestFit="1" customWidth="1"/>
    <col min="6408" max="6408" width="18.7109375" style="899" bestFit="1" customWidth="1"/>
    <col min="6409" max="6409" width="24.7109375" style="899" customWidth="1"/>
    <col min="6410" max="6410" width="15" style="899" bestFit="1" customWidth="1"/>
    <col min="6411" max="6411" width="25.28515625" style="899" customWidth="1"/>
    <col min="6412" max="6412" width="22" style="899" bestFit="1" customWidth="1"/>
    <col min="6413" max="6413" width="18.42578125" style="899" customWidth="1"/>
    <col min="6414" max="6414" width="21.140625" style="899" customWidth="1"/>
    <col min="6415" max="6415" width="19.85546875" style="899" customWidth="1"/>
    <col min="6416" max="6416" width="16.28515625" style="899" customWidth="1"/>
    <col min="6417" max="6417" width="30.7109375" style="899" bestFit="1" customWidth="1"/>
    <col min="6418" max="6656" width="11.42578125" style="899"/>
    <col min="6657" max="6657" width="85" style="899" bestFit="1" customWidth="1"/>
    <col min="6658" max="6658" width="43" style="899" bestFit="1" customWidth="1"/>
    <col min="6659" max="6659" width="101.85546875" style="899" bestFit="1" customWidth="1"/>
    <col min="6660" max="6660" width="75" style="899" bestFit="1" customWidth="1"/>
    <col min="6661" max="6661" width="11.42578125" style="899"/>
    <col min="6662" max="6662" width="20.28515625" style="899" customWidth="1"/>
    <col min="6663" max="6663" width="21.7109375" style="899" bestFit="1" customWidth="1"/>
    <col min="6664" max="6664" width="18.7109375" style="899" bestFit="1" customWidth="1"/>
    <col min="6665" max="6665" width="24.7109375" style="899" customWidth="1"/>
    <col min="6666" max="6666" width="15" style="899" bestFit="1" customWidth="1"/>
    <col min="6667" max="6667" width="25.28515625" style="899" customWidth="1"/>
    <col min="6668" max="6668" width="22" style="899" bestFit="1" customWidth="1"/>
    <col min="6669" max="6669" width="18.42578125" style="899" customWidth="1"/>
    <col min="6670" max="6670" width="21.140625" style="899" customWidth="1"/>
    <col min="6671" max="6671" width="19.85546875" style="899" customWidth="1"/>
    <col min="6672" max="6672" width="16.28515625" style="899" customWidth="1"/>
    <col min="6673" max="6673" width="30.7109375" style="899" bestFit="1" customWidth="1"/>
    <col min="6674" max="6912" width="11.42578125" style="899"/>
    <col min="6913" max="6913" width="85" style="899" bestFit="1" customWidth="1"/>
    <col min="6914" max="6914" width="43" style="899" bestFit="1" customWidth="1"/>
    <col min="6915" max="6915" width="101.85546875" style="899" bestFit="1" customWidth="1"/>
    <col min="6916" max="6916" width="75" style="899" bestFit="1" customWidth="1"/>
    <col min="6917" max="6917" width="11.42578125" style="899"/>
    <col min="6918" max="6918" width="20.28515625" style="899" customWidth="1"/>
    <col min="6919" max="6919" width="21.7109375" style="899" bestFit="1" customWidth="1"/>
    <col min="6920" max="6920" width="18.7109375" style="899" bestFit="1" customWidth="1"/>
    <col min="6921" max="6921" width="24.7109375" style="899" customWidth="1"/>
    <col min="6922" max="6922" width="15" style="899" bestFit="1" customWidth="1"/>
    <col min="6923" max="6923" width="25.28515625" style="899" customWidth="1"/>
    <col min="6924" max="6924" width="22" style="899" bestFit="1" customWidth="1"/>
    <col min="6925" max="6925" width="18.42578125" style="899" customWidth="1"/>
    <col min="6926" max="6926" width="21.140625" style="899" customWidth="1"/>
    <col min="6927" max="6927" width="19.85546875" style="899" customWidth="1"/>
    <col min="6928" max="6928" width="16.28515625" style="899" customWidth="1"/>
    <col min="6929" max="6929" width="30.7109375" style="899" bestFit="1" customWidth="1"/>
    <col min="6930" max="7168" width="11.42578125" style="899"/>
    <col min="7169" max="7169" width="85" style="899" bestFit="1" customWidth="1"/>
    <col min="7170" max="7170" width="43" style="899" bestFit="1" customWidth="1"/>
    <col min="7171" max="7171" width="101.85546875" style="899" bestFit="1" customWidth="1"/>
    <col min="7172" max="7172" width="75" style="899" bestFit="1" customWidth="1"/>
    <col min="7173" max="7173" width="11.42578125" style="899"/>
    <col min="7174" max="7174" width="20.28515625" style="899" customWidth="1"/>
    <col min="7175" max="7175" width="21.7109375" style="899" bestFit="1" customWidth="1"/>
    <col min="7176" max="7176" width="18.7109375" style="899" bestFit="1" customWidth="1"/>
    <col min="7177" max="7177" width="24.7109375" style="899" customWidth="1"/>
    <col min="7178" max="7178" width="15" style="899" bestFit="1" customWidth="1"/>
    <col min="7179" max="7179" width="25.28515625" style="899" customWidth="1"/>
    <col min="7180" max="7180" width="22" style="899" bestFit="1" customWidth="1"/>
    <col min="7181" max="7181" width="18.42578125" style="899" customWidth="1"/>
    <col min="7182" max="7182" width="21.140625" style="899" customWidth="1"/>
    <col min="7183" max="7183" width="19.85546875" style="899" customWidth="1"/>
    <col min="7184" max="7184" width="16.28515625" style="899" customWidth="1"/>
    <col min="7185" max="7185" width="30.7109375" style="899" bestFit="1" customWidth="1"/>
    <col min="7186" max="7424" width="11.42578125" style="899"/>
    <col min="7425" max="7425" width="85" style="899" bestFit="1" customWidth="1"/>
    <col min="7426" max="7426" width="43" style="899" bestFit="1" customWidth="1"/>
    <col min="7427" max="7427" width="101.85546875" style="899" bestFit="1" customWidth="1"/>
    <col min="7428" max="7428" width="75" style="899" bestFit="1" customWidth="1"/>
    <col min="7429" max="7429" width="11.42578125" style="899"/>
    <col min="7430" max="7430" width="20.28515625" style="899" customWidth="1"/>
    <col min="7431" max="7431" width="21.7109375" style="899" bestFit="1" customWidth="1"/>
    <col min="7432" max="7432" width="18.7109375" style="899" bestFit="1" customWidth="1"/>
    <col min="7433" max="7433" width="24.7109375" style="899" customWidth="1"/>
    <col min="7434" max="7434" width="15" style="899" bestFit="1" customWidth="1"/>
    <col min="7435" max="7435" width="25.28515625" style="899" customWidth="1"/>
    <col min="7436" max="7436" width="22" style="899" bestFit="1" customWidth="1"/>
    <col min="7437" max="7437" width="18.42578125" style="899" customWidth="1"/>
    <col min="7438" max="7438" width="21.140625" style="899" customWidth="1"/>
    <col min="7439" max="7439" width="19.85546875" style="899" customWidth="1"/>
    <col min="7440" max="7440" width="16.28515625" style="899" customWidth="1"/>
    <col min="7441" max="7441" width="30.7109375" style="899" bestFit="1" customWidth="1"/>
    <col min="7442" max="7680" width="11.42578125" style="899"/>
    <col min="7681" max="7681" width="85" style="899" bestFit="1" customWidth="1"/>
    <col min="7682" max="7682" width="43" style="899" bestFit="1" customWidth="1"/>
    <col min="7683" max="7683" width="101.85546875" style="899" bestFit="1" customWidth="1"/>
    <col min="7684" max="7684" width="75" style="899" bestFit="1" customWidth="1"/>
    <col min="7685" max="7685" width="11.42578125" style="899"/>
    <col min="7686" max="7686" width="20.28515625" style="899" customWidth="1"/>
    <col min="7687" max="7687" width="21.7109375" style="899" bestFit="1" customWidth="1"/>
    <col min="7688" max="7688" width="18.7109375" style="899" bestFit="1" customWidth="1"/>
    <col min="7689" max="7689" width="24.7109375" style="899" customWidth="1"/>
    <col min="7690" max="7690" width="15" style="899" bestFit="1" customWidth="1"/>
    <col min="7691" max="7691" width="25.28515625" style="899" customWidth="1"/>
    <col min="7692" max="7692" width="22" style="899" bestFit="1" customWidth="1"/>
    <col min="7693" max="7693" width="18.42578125" style="899" customWidth="1"/>
    <col min="7694" max="7694" width="21.140625" style="899" customWidth="1"/>
    <col min="7695" max="7695" width="19.85546875" style="899" customWidth="1"/>
    <col min="7696" max="7696" width="16.28515625" style="899" customWidth="1"/>
    <col min="7697" max="7697" width="30.7109375" style="899" bestFit="1" customWidth="1"/>
    <col min="7698" max="7936" width="11.42578125" style="899"/>
    <col min="7937" max="7937" width="85" style="899" bestFit="1" customWidth="1"/>
    <col min="7938" max="7938" width="43" style="899" bestFit="1" customWidth="1"/>
    <col min="7939" max="7939" width="101.85546875" style="899" bestFit="1" customWidth="1"/>
    <col min="7940" max="7940" width="75" style="899" bestFit="1" customWidth="1"/>
    <col min="7941" max="7941" width="11.42578125" style="899"/>
    <col min="7942" max="7942" width="20.28515625" style="899" customWidth="1"/>
    <col min="7943" max="7943" width="21.7109375" style="899" bestFit="1" customWidth="1"/>
    <col min="7944" max="7944" width="18.7109375" style="899" bestFit="1" customWidth="1"/>
    <col min="7945" max="7945" width="24.7109375" style="899" customWidth="1"/>
    <col min="7946" max="7946" width="15" style="899" bestFit="1" customWidth="1"/>
    <col min="7947" max="7947" width="25.28515625" style="899" customWidth="1"/>
    <col min="7948" max="7948" width="22" style="899" bestFit="1" customWidth="1"/>
    <col min="7949" max="7949" width="18.42578125" style="899" customWidth="1"/>
    <col min="7950" max="7950" width="21.140625" style="899" customWidth="1"/>
    <col min="7951" max="7951" width="19.85546875" style="899" customWidth="1"/>
    <col min="7952" max="7952" width="16.28515625" style="899" customWidth="1"/>
    <col min="7953" max="7953" width="30.7109375" style="899" bestFit="1" customWidth="1"/>
    <col min="7954" max="8192" width="11.42578125" style="899"/>
    <col min="8193" max="8193" width="85" style="899" bestFit="1" customWidth="1"/>
    <col min="8194" max="8194" width="43" style="899" bestFit="1" customWidth="1"/>
    <col min="8195" max="8195" width="101.85546875" style="899" bestFit="1" customWidth="1"/>
    <col min="8196" max="8196" width="75" style="899" bestFit="1" customWidth="1"/>
    <col min="8197" max="8197" width="11.42578125" style="899"/>
    <col min="8198" max="8198" width="20.28515625" style="899" customWidth="1"/>
    <col min="8199" max="8199" width="21.7109375" style="899" bestFit="1" customWidth="1"/>
    <col min="8200" max="8200" width="18.7109375" style="899" bestFit="1" customWidth="1"/>
    <col min="8201" max="8201" width="24.7109375" style="899" customWidth="1"/>
    <col min="8202" max="8202" width="15" style="899" bestFit="1" customWidth="1"/>
    <col min="8203" max="8203" width="25.28515625" style="899" customWidth="1"/>
    <col min="8204" max="8204" width="22" style="899" bestFit="1" customWidth="1"/>
    <col min="8205" max="8205" width="18.42578125" style="899" customWidth="1"/>
    <col min="8206" max="8206" width="21.140625" style="899" customWidth="1"/>
    <col min="8207" max="8207" width="19.85546875" style="899" customWidth="1"/>
    <col min="8208" max="8208" width="16.28515625" style="899" customWidth="1"/>
    <col min="8209" max="8209" width="30.7109375" style="899" bestFit="1" customWidth="1"/>
    <col min="8210" max="8448" width="11.42578125" style="899"/>
    <col min="8449" max="8449" width="85" style="899" bestFit="1" customWidth="1"/>
    <col min="8450" max="8450" width="43" style="899" bestFit="1" customWidth="1"/>
    <col min="8451" max="8451" width="101.85546875" style="899" bestFit="1" customWidth="1"/>
    <col min="8452" max="8452" width="75" style="899" bestFit="1" customWidth="1"/>
    <col min="8453" max="8453" width="11.42578125" style="899"/>
    <col min="8454" max="8454" width="20.28515625" style="899" customWidth="1"/>
    <col min="8455" max="8455" width="21.7109375" style="899" bestFit="1" customWidth="1"/>
    <col min="8456" max="8456" width="18.7109375" style="899" bestFit="1" customWidth="1"/>
    <col min="8457" max="8457" width="24.7109375" style="899" customWidth="1"/>
    <col min="8458" max="8458" width="15" style="899" bestFit="1" customWidth="1"/>
    <col min="8459" max="8459" width="25.28515625" style="899" customWidth="1"/>
    <col min="8460" max="8460" width="22" style="899" bestFit="1" customWidth="1"/>
    <col min="8461" max="8461" width="18.42578125" style="899" customWidth="1"/>
    <col min="8462" max="8462" width="21.140625" style="899" customWidth="1"/>
    <col min="8463" max="8463" width="19.85546875" style="899" customWidth="1"/>
    <col min="8464" max="8464" width="16.28515625" style="899" customWidth="1"/>
    <col min="8465" max="8465" width="30.7109375" style="899" bestFit="1" customWidth="1"/>
    <col min="8466" max="8704" width="11.42578125" style="899"/>
    <col min="8705" max="8705" width="85" style="899" bestFit="1" customWidth="1"/>
    <col min="8706" max="8706" width="43" style="899" bestFit="1" customWidth="1"/>
    <col min="8707" max="8707" width="101.85546875" style="899" bestFit="1" customWidth="1"/>
    <col min="8708" max="8708" width="75" style="899" bestFit="1" customWidth="1"/>
    <col min="8709" max="8709" width="11.42578125" style="899"/>
    <col min="8710" max="8710" width="20.28515625" style="899" customWidth="1"/>
    <col min="8711" max="8711" width="21.7109375" style="899" bestFit="1" customWidth="1"/>
    <col min="8712" max="8712" width="18.7109375" style="899" bestFit="1" customWidth="1"/>
    <col min="8713" max="8713" width="24.7109375" style="899" customWidth="1"/>
    <col min="8714" max="8714" width="15" style="899" bestFit="1" customWidth="1"/>
    <col min="8715" max="8715" width="25.28515625" style="899" customWidth="1"/>
    <col min="8716" max="8716" width="22" style="899" bestFit="1" customWidth="1"/>
    <col min="8717" max="8717" width="18.42578125" style="899" customWidth="1"/>
    <col min="8718" max="8718" width="21.140625" style="899" customWidth="1"/>
    <col min="8719" max="8719" width="19.85546875" style="899" customWidth="1"/>
    <col min="8720" max="8720" width="16.28515625" style="899" customWidth="1"/>
    <col min="8721" max="8721" width="30.7109375" style="899" bestFit="1" customWidth="1"/>
    <col min="8722" max="8960" width="11.42578125" style="899"/>
    <col min="8961" max="8961" width="85" style="899" bestFit="1" customWidth="1"/>
    <col min="8962" max="8962" width="43" style="899" bestFit="1" customWidth="1"/>
    <col min="8963" max="8963" width="101.85546875" style="899" bestFit="1" customWidth="1"/>
    <col min="8964" max="8964" width="75" style="899" bestFit="1" customWidth="1"/>
    <col min="8965" max="8965" width="11.42578125" style="899"/>
    <col min="8966" max="8966" width="20.28515625" style="899" customWidth="1"/>
    <col min="8967" max="8967" width="21.7109375" style="899" bestFit="1" customWidth="1"/>
    <col min="8968" max="8968" width="18.7109375" style="899" bestFit="1" customWidth="1"/>
    <col min="8969" max="8969" width="24.7109375" style="899" customWidth="1"/>
    <col min="8970" max="8970" width="15" style="899" bestFit="1" customWidth="1"/>
    <col min="8971" max="8971" width="25.28515625" style="899" customWidth="1"/>
    <col min="8972" max="8972" width="22" style="899" bestFit="1" customWidth="1"/>
    <col min="8973" max="8973" width="18.42578125" style="899" customWidth="1"/>
    <col min="8974" max="8974" width="21.140625" style="899" customWidth="1"/>
    <col min="8975" max="8975" width="19.85546875" style="899" customWidth="1"/>
    <col min="8976" max="8976" width="16.28515625" style="899" customWidth="1"/>
    <col min="8977" max="8977" width="30.7109375" style="899" bestFit="1" customWidth="1"/>
    <col min="8978" max="9216" width="11.42578125" style="899"/>
    <col min="9217" max="9217" width="85" style="899" bestFit="1" customWidth="1"/>
    <col min="9218" max="9218" width="43" style="899" bestFit="1" customWidth="1"/>
    <col min="9219" max="9219" width="101.85546875" style="899" bestFit="1" customWidth="1"/>
    <col min="9220" max="9220" width="75" style="899" bestFit="1" customWidth="1"/>
    <col min="9221" max="9221" width="11.42578125" style="899"/>
    <col min="9222" max="9222" width="20.28515625" style="899" customWidth="1"/>
    <col min="9223" max="9223" width="21.7109375" style="899" bestFit="1" customWidth="1"/>
    <col min="9224" max="9224" width="18.7109375" style="899" bestFit="1" customWidth="1"/>
    <col min="9225" max="9225" width="24.7109375" style="899" customWidth="1"/>
    <col min="9226" max="9226" width="15" style="899" bestFit="1" customWidth="1"/>
    <col min="9227" max="9227" width="25.28515625" style="899" customWidth="1"/>
    <col min="9228" max="9228" width="22" style="899" bestFit="1" customWidth="1"/>
    <col min="9229" max="9229" width="18.42578125" style="899" customWidth="1"/>
    <col min="9230" max="9230" width="21.140625" style="899" customWidth="1"/>
    <col min="9231" max="9231" width="19.85546875" style="899" customWidth="1"/>
    <col min="9232" max="9232" width="16.28515625" style="899" customWidth="1"/>
    <col min="9233" max="9233" width="30.7109375" style="899" bestFit="1" customWidth="1"/>
    <col min="9234" max="9472" width="11.42578125" style="899"/>
    <col min="9473" max="9473" width="85" style="899" bestFit="1" customWidth="1"/>
    <col min="9474" max="9474" width="43" style="899" bestFit="1" customWidth="1"/>
    <col min="9475" max="9475" width="101.85546875" style="899" bestFit="1" customWidth="1"/>
    <col min="9476" max="9476" width="75" style="899" bestFit="1" customWidth="1"/>
    <col min="9477" max="9477" width="11.42578125" style="899"/>
    <col min="9478" max="9478" width="20.28515625" style="899" customWidth="1"/>
    <col min="9479" max="9479" width="21.7109375" style="899" bestFit="1" customWidth="1"/>
    <col min="9480" max="9480" width="18.7109375" style="899" bestFit="1" customWidth="1"/>
    <col min="9481" max="9481" width="24.7109375" style="899" customWidth="1"/>
    <col min="9482" max="9482" width="15" style="899" bestFit="1" customWidth="1"/>
    <col min="9483" max="9483" width="25.28515625" style="899" customWidth="1"/>
    <col min="9484" max="9484" width="22" style="899" bestFit="1" customWidth="1"/>
    <col min="9485" max="9485" width="18.42578125" style="899" customWidth="1"/>
    <col min="9486" max="9486" width="21.140625" style="899" customWidth="1"/>
    <col min="9487" max="9487" width="19.85546875" style="899" customWidth="1"/>
    <col min="9488" max="9488" width="16.28515625" style="899" customWidth="1"/>
    <col min="9489" max="9489" width="30.7109375" style="899" bestFit="1" customWidth="1"/>
    <col min="9490" max="9728" width="11.42578125" style="899"/>
    <col min="9729" max="9729" width="85" style="899" bestFit="1" customWidth="1"/>
    <col min="9730" max="9730" width="43" style="899" bestFit="1" customWidth="1"/>
    <col min="9731" max="9731" width="101.85546875" style="899" bestFit="1" customWidth="1"/>
    <col min="9732" max="9732" width="75" style="899" bestFit="1" customWidth="1"/>
    <col min="9733" max="9733" width="11.42578125" style="899"/>
    <col min="9734" max="9734" width="20.28515625" style="899" customWidth="1"/>
    <col min="9735" max="9735" width="21.7109375" style="899" bestFit="1" customWidth="1"/>
    <col min="9736" max="9736" width="18.7109375" style="899" bestFit="1" customWidth="1"/>
    <col min="9737" max="9737" width="24.7109375" style="899" customWidth="1"/>
    <col min="9738" max="9738" width="15" style="899" bestFit="1" customWidth="1"/>
    <col min="9739" max="9739" width="25.28515625" style="899" customWidth="1"/>
    <col min="9740" max="9740" width="22" style="899" bestFit="1" customWidth="1"/>
    <col min="9741" max="9741" width="18.42578125" style="899" customWidth="1"/>
    <col min="9742" max="9742" width="21.140625" style="899" customWidth="1"/>
    <col min="9743" max="9743" width="19.85546875" style="899" customWidth="1"/>
    <col min="9744" max="9744" width="16.28515625" style="899" customWidth="1"/>
    <col min="9745" max="9745" width="30.7109375" style="899" bestFit="1" customWidth="1"/>
    <col min="9746" max="9984" width="11.42578125" style="899"/>
    <col min="9985" max="9985" width="85" style="899" bestFit="1" customWidth="1"/>
    <col min="9986" max="9986" width="43" style="899" bestFit="1" customWidth="1"/>
    <col min="9987" max="9987" width="101.85546875" style="899" bestFit="1" customWidth="1"/>
    <col min="9988" max="9988" width="75" style="899" bestFit="1" customWidth="1"/>
    <col min="9989" max="9989" width="11.42578125" style="899"/>
    <col min="9990" max="9990" width="20.28515625" style="899" customWidth="1"/>
    <col min="9991" max="9991" width="21.7109375" style="899" bestFit="1" customWidth="1"/>
    <col min="9992" max="9992" width="18.7109375" style="899" bestFit="1" customWidth="1"/>
    <col min="9993" max="9993" width="24.7109375" style="899" customWidth="1"/>
    <col min="9994" max="9994" width="15" style="899" bestFit="1" customWidth="1"/>
    <col min="9995" max="9995" width="25.28515625" style="899" customWidth="1"/>
    <col min="9996" max="9996" width="22" style="899" bestFit="1" customWidth="1"/>
    <col min="9997" max="9997" width="18.42578125" style="899" customWidth="1"/>
    <col min="9998" max="9998" width="21.140625" style="899" customWidth="1"/>
    <col min="9999" max="9999" width="19.85546875" style="899" customWidth="1"/>
    <col min="10000" max="10000" width="16.28515625" style="899" customWidth="1"/>
    <col min="10001" max="10001" width="30.7109375" style="899" bestFit="1" customWidth="1"/>
    <col min="10002" max="10240" width="11.42578125" style="899"/>
    <col min="10241" max="10241" width="85" style="899" bestFit="1" customWidth="1"/>
    <col min="10242" max="10242" width="43" style="899" bestFit="1" customWidth="1"/>
    <col min="10243" max="10243" width="101.85546875" style="899" bestFit="1" customWidth="1"/>
    <col min="10244" max="10244" width="75" style="899" bestFit="1" customWidth="1"/>
    <col min="10245" max="10245" width="11.42578125" style="899"/>
    <col min="10246" max="10246" width="20.28515625" style="899" customWidth="1"/>
    <col min="10247" max="10247" width="21.7109375" style="899" bestFit="1" customWidth="1"/>
    <col min="10248" max="10248" width="18.7109375" style="899" bestFit="1" customWidth="1"/>
    <col min="10249" max="10249" width="24.7109375" style="899" customWidth="1"/>
    <col min="10250" max="10250" width="15" style="899" bestFit="1" customWidth="1"/>
    <col min="10251" max="10251" width="25.28515625" style="899" customWidth="1"/>
    <col min="10252" max="10252" width="22" style="899" bestFit="1" customWidth="1"/>
    <col min="10253" max="10253" width="18.42578125" style="899" customWidth="1"/>
    <col min="10254" max="10254" width="21.140625" style="899" customWidth="1"/>
    <col min="10255" max="10255" width="19.85546875" style="899" customWidth="1"/>
    <col min="10256" max="10256" width="16.28515625" style="899" customWidth="1"/>
    <col min="10257" max="10257" width="30.7109375" style="899" bestFit="1" customWidth="1"/>
    <col min="10258" max="10496" width="11.42578125" style="899"/>
    <col min="10497" max="10497" width="85" style="899" bestFit="1" customWidth="1"/>
    <col min="10498" max="10498" width="43" style="899" bestFit="1" customWidth="1"/>
    <col min="10499" max="10499" width="101.85546875" style="899" bestFit="1" customWidth="1"/>
    <col min="10500" max="10500" width="75" style="899" bestFit="1" customWidth="1"/>
    <col min="10501" max="10501" width="11.42578125" style="899"/>
    <col min="10502" max="10502" width="20.28515625" style="899" customWidth="1"/>
    <col min="10503" max="10503" width="21.7109375" style="899" bestFit="1" customWidth="1"/>
    <col min="10504" max="10504" width="18.7109375" style="899" bestFit="1" customWidth="1"/>
    <col min="10505" max="10505" width="24.7109375" style="899" customWidth="1"/>
    <col min="10506" max="10506" width="15" style="899" bestFit="1" customWidth="1"/>
    <col min="10507" max="10507" width="25.28515625" style="899" customWidth="1"/>
    <col min="10508" max="10508" width="22" style="899" bestFit="1" customWidth="1"/>
    <col min="10509" max="10509" width="18.42578125" style="899" customWidth="1"/>
    <col min="10510" max="10510" width="21.140625" style="899" customWidth="1"/>
    <col min="10511" max="10511" width="19.85546875" style="899" customWidth="1"/>
    <col min="10512" max="10512" width="16.28515625" style="899" customWidth="1"/>
    <col min="10513" max="10513" width="30.7109375" style="899" bestFit="1" customWidth="1"/>
    <col min="10514" max="10752" width="11.42578125" style="899"/>
    <col min="10753" max="10753" width="85" style="899" bestFit="1" customWidth="1"/>
    <col min="10754" max="10754" width="43" style="899" bestFit="1" customWidth="1"/>
    <col min="10755" max="10755" width="101.85546875" style="899" bestFit="1" customWidth="1"/>
    <col min="10756" max="10756" width="75" style="899" bestFit="1" customWidth="1"/>
    <col min="10757" max="10757" width="11.42578125" style="899"/>
    <col min="10758" max="10758" width="20.28515625" style="899" customWidth="1"/>
    <col min="10759" max="10759" width="21.7109375" style="899" bestFit="1" customWidth="1"/>
    <col min="10760" max="10760" width="18.7109375" style="899" bestFit="1" customWidth="1"/>
    <col min="10761" max="10761" width="24.7109375" style="899" customWidth="1"/>
    <col min="10762" max="10762" width="15" style="899" bestFit="1" customWidth="1"/>
    <col min="10763" max="10763" width="25.28515625" style="899" customWidth="1"/>
    <col min="10764" max="10764" width="22" style="899" bestFit="1" customWidth="1"/>
    <col min="10765" max="10765" width="18.42578125" style="899" customWidth="1"/>
    <col min="10766" max="10766" width="21.140625" style="899" customWidth="1"/>
    <col min="10767" max="10767" width="19.85546875" style="899" customWidth="1"/>
    <col min="10768" max="10768" width="16.28515625" style="899" customWidth="1"/>
    <col min="10769" max="10769" width="30.7109375" style="899" bestFit="1" customWidth="1"/>
    <col min="10770" max="11008" width="11.42578125" style="899"/>
    <col min="11009" max="11009" width="85" style="899" bestFit="1" customWidth="1"/>
    <col min="11010" max="11010" width="43" style="899" bestFit="1" customWidth="1"/>
    <col min="11011" max="11011" width="101.85546875" style="899" bestFit="1" customWidth="1"/>
    <col min="11012" max="11012" width="75" style="899" bestFit="1" customWidth="1"/>
    <col min="11013" max="11013" width="11.42578125" style="899"/>
    <col min="11014" max="11014" width="20.28515625" style="899" customWidth="1"/>
    <col min="11015" max="11015" width="21.7109375" style="899" bestFit="1" customWidth="1"/>
    <col min="11016" max="11016" width="18.7109375" style="899" bestFit="1" customWidth="1"/>
    <col min="11017" max="11017" width="24.7109375" style="899" customWidth="1"/>
    <col min="11018" max="11018" width="15" style="899" bestFit="1" customWidth="1"/>
    <col min="11019" max="11019" width="25.28515625" style="899" customWidth="1"/>
    <col min="11020" max="11020" width="22" style="899" bestFit="1" customWidth="1"/>
    <col min="11021" max="11021" width="18.42578125" style="899" customWidth="1"/>
    <col min="11022" max="11022" width="21.140625" style="899" customWidth="1"/>
    <col min="11023" max="11023" width="19.85546875" style="899" customWidth="1"/>
    <col min="11024" max="11024" width="16.28515625" style="899" customWidth="1"/>
    <col min="11025" max="11025" width="30.7109375" style="899" bestFit="1" customWidth="1"/>
    <col min="11026" max="11264" width="11.42578125" style="899"/>
    <col min="11265" max="11265" width="85" style="899" bestFit="1" customWidth="1"/>
    <col min="11266" max="11266" width="43" style="899" bestFit="1" customWidth="1"/>
    <col min="11267" max="11267" width="101.85546875" style="899" bestFit="1" customWidth="1"/>
    <col min="11268" max="11268" width="75" style="899" bestFit="1" customWidth="1"/>
    <col min="11269" max="11269" width="11.42578125" style="899"/>
    <col min="11270" max="11270" width="20.28515625" style="899" customWidth="1"/>
    <col min="11271" max="11271" width="21.7109375" style="899" bestFit="1" customWidth="1"/>
    <col min="11272" max="11272" width="18.7109375" style="899" bestFit="1" customWidth="1"/>
    <col min="11273" max="11273" width="24.7109375" style="899" customWidth="1"/>
    <col min="11274" max="11274" width="15" style="899" bestFit="1" customWidth="1"/>
    <col min="11275" max="11275" width="25.28515625" style="899" customWidth="1"/>
    <col min="11276" max="11276" width="22" style="899" bestFit="1" customWidth="1"/>
    <col min="11277" max="11277" width="18.42578125" style="899" customWidth="1"/>
    <col min="11278" max="11278" width="21.140625" style="899" customWidth="1"/>
    <col min="11279" max="11279" width="19.85546875" style="899" customWidth="1"/>
    <col min="11280" max="11280" width="16.28515625" style="899" customWidth="1"/>
    <col min="11281" max="11281" width="30.7109375" style="899" bestFit="1" customWidth="1"/>
    <col min="11282" max="11520" width="11.42578125" style="899"/>
    <col min="11521" max="11521" width="85" style="899" bestFit="1" customWidth="1"/>
    <col min="11522" max="11522" width="43" style="899" bestFit="1" customWidth="1"/>
    <col min="11523" max="11523" width="101.85546875" style="899" bestFit="1" customWidth="1"/>
    <col min="11524" max="11524" width="75" style="899" bestFit="1" customWidth="1"/>
    <col min="11525" max="11525" width="11.42578125" style="899"/>
    <col min="11526" max="11526" width="20.28515625" style="899" customWidth="1"/>
    <col min="11527" max="11527" width="21.7109375" style="899" bestFit="1" customWidth="1"/>
    <col min="11528" max="11528" width="18.7109375" style="899" bestFit="1" customWidth="1"/>
    <col min="11529" max="11529" width="24.7109375" style="899" customWidth="1"/>
    <col min="11530" max="11530" width="15" style="899" bestFit="1" customWidth="1"/>
    <col min="11531" max="11531" width="25.28515625" style="899" customWidth="1"/>
    <col min="11532" max="11532" width="22" style="899" bestFit="1" customWidth="1"/>
    <col min="11533" max="11533" width="18.42578125" style="899" customWidth="1"/>
    <col min="11534" max="11534" width="21.140625" style="899" customWidth="1"/>
    <col min="11535" max="11535" width="19.85546875" style="899" customWidth="1"/>
    <col min="11536" max="11536" width="16.28515625" style="899" customWidth="1"/>
    <col min="11537" max="11537" width="30.7109375" style="899" bestFit="1" customWidth="1"/>
    <col min="11538" max="11776" width="11.42578125" style="899"/>
    <col min="11777" max="11777" width="85" style="899" bestFit="1" customWidth="1"/>
    <col min="11778" max="11778" width="43" style="899" bestFit="1" customWidth="1"/>
    <col min="11779" max="11779" width="101.85546875" style="899" bestFit="1" customWidth="1"/>
    <col min="11780" max="11780" width="75" style="899" bestFit="1" customWidth="1"/>
    <col min="11781" max="11781" width="11.42578125" style="899"/>
    <col min="11782" max="11782" width="20.28515625" style="899" customWidth="1"/>
    <col min="11783" max="11783" width="21.7109375" style="899" bestFit="1" customWidth="1"/>
    <col min="11784" max="11784" width="18.7109375" style="899" bestFit="1" customWidth="1"/>
    <col min="11785" max="11785" width="24.7109375" style="899" customWidth="1"/>
    <col min="11786" max="11786" width="15" style="899" bestFit="1" customWidth="1"/>
    <col min="11787" max="11787" width="25.28515625" style="899" customWidth="1"/>
    <col min="11788" max="11788" width="22" style="899" bestFit="1" customWidth="1"/>
    <col min="11789" max="11789" width="18.42578125" style="899" customWidth="1"/>
    <col min="11790" max="11790" width="21.140625" style="899" customWidth="1"/>
    <col min="11791" max="11791" width="19.85546875" style="899" customWidth="1"/>
    <col min="11792" max="11792" width="16.28515625" style="899" customWidth="1"/>
    <col min="11793" max="11793" width="30.7109375" style="899" bestFit="1" customWidth="1"/>
    <col min="11794" max="12032" width="11.42578125" style="899"/>
    <col min="12033" max="12033" width="85" style="899" bestFit="1" customWidth="1"/>
    <col min="12034" max="12034" width="43" style="899" bestFit="1" customWidth="1"/>
    <col min="12035" max="12035" width="101.85546875" style="899" bestFit="1" customWidth="1"/>
    <col min="12036" max="12036" width="75" style="899" bestFit="1" customWidth="1"/>
    <col min="12037" max="12037" width="11.42578125" style="899"/>
    <col min="12038" max="12038" width="20.28515625" style="899" customWidth="1"/>
    <col min="12039" max="12039" width="21.7109375" style="899" bestFit="1" customWidth="1"/>
    <col min="12040" max="12040" width="18.7109375" style="899" bestFit="1" customWidth="1"/>
    <col min="12041" max="12041" width="24.7109375" style="899" customWidth="1"/>
    <col min="12042" max="12042" width="15" style="899" bestFit="1" customWidth="1"/>
    <col min="12043" max="12043" width="25.28515625" style="899" customWidth="1"/>
    <col min="12044" max="12044" width="22" style="899" bestFit="1" customWidth="1"/>
    <col min="12045" max="12045" width="18.42578125" style="899" customWidth="1"/>
    <col min="12046" max="12046" width="21.140625" style="899" customWidth="1"/>
    <col min="12047" max="12047" width="19.85546875" style="899" customWidth="1"/>
    <col min="12048" max="12048" width="16.28515625" style="899" customWidth="1"/>
    <col min="12049" max="12049" width="30.7109375" style="899" bestFit="1" customWidth="1"/>
    <col min="12050" max="12288" width="11.42578125" style="899"/>
    <col min="12289" max="12289" width="85" style="899" bestFit="1" customWidth="1"/>
    <col min="12290" max="12290" width="43" style="899" bestFit="1" customWidth="1"/>
    <col min="12291" max="12291" width="101.85546875" style="899" bestFit="1" customWidth="1"/>
    <col min="12292" max="12292" width="75" style="899" bestFit="1" customWidth="1"/>
    <col min="12293" max="12293" width="11.42578125" style="899"/>
    <col min="12294" max="12294" width="20.28515625" style="899" customWidth="1"/>
    <col min="12295" max="12295" width="21.7109375" style="899" bestFit="1" customWidth="1"/>
    <col min="12296" max="12296" width="18.7109375" style="899" bestFit="1" customWidth="1"/>
    <col min="12297" max="12297" width="24.7109375" style="899" customWidth="1"/>
    <col min="12298" max="12298" width="15" style="899" bestFit="1" customWidth="1"/>
    <col min="12299" max="12299" width="25.28515625" style="899" customWidth="1"/>
    <col min="12300" max="12300" width="22" style="899" bestFit="1" customWidth="1"/>
    <col min="12301" max="12301" width="18.42578125" style="899" customWidth="1"/>
    <col min="12302" max="12302" width="21.140625" style="899" customWidth="1"/>
    <col min="12303" max="12303" width="19.85546875" style="899" customWidth="1"/>
    <col min="12304" max="12304" width="16.28515625" style="899" customWidth="1"/>
    <col min="12305" max="12305" width="30.7109375" style="899" bestFit="1" customWidth="1"/>
    <col min="12306" max="12544" width="11.42578125" style="899"/>
    <col min="12545" max="12545" width="85" style="899" bestFit="1" customWidth="1"/>
    <col min="12546" max="12546" width="43" style="899" bestFit="1" customWidth="1"/>
    <col min="12547" max="12547" width="101.85546875" style="899" bestFit="1" customWidth="1"/>
    <col min="12548" max="12548" width="75" style="899" bestFit="1" customWidth="1"/>
    <col min="12549" max="12549" width="11.42578125" style="899"/>
    <col min="12550" max="12550" width="20.28515625" style="899" customWidth="1"/>
    <col min="12551" max="12551" width="21.7109375" style="899" bestFit="1" customWidth="1"/>
    <col min="12552" max="12552" width="18.7109375" style="899" bestFit="1" customWidth="1"/>
    <col min="12553" max="12553" width="24.7109375" style="899" customWidth="1"/>
    <col min="12554" max="12554" width="15" style="899" bestFit="1" customWidth="1"/>
    <col min="12555" max="12555" width="25.28515625" style="899" customWidth="1"/>
    <col min="12556" max="12556" width="22" style="899" bestFit="1" customWidth="1"/>
    <col min="12557" max="12557" width="18.42578125" style="899" customWidth="1"/>
    <col min="12558" max="12558" width="21.140625" style="899" customWidth="1"/>
    <col min="12559" max="12559" width="19.85546875" style="899" customWidth="1"/>
    <col min="12560" max="12560" width="16.28515625" style="899" customWidth="1"/>
    <col min="12561" max="12561" width="30.7109375" style="899" bestFit="1" customWidth="1"/>
    <col min="12562" max="12800" width="11.42578125" style="899"/>
    <col min="12801" max="12801" width="85" style="899" bestFit="1" customWidth="1"/>
    <col min="12802" max="12802" width="43" style="899" bestFit="1" customWidth="1"/>
    <col min="12803" max="12803" width="101.85546875" style="899" bestFit="1" customWidth="1"/>
    <col min="12804" max="12804" width="75" style="899" bestFit="1" customWidth="1"/>
    <col min="12805" max="12805" width="11.42578125" style="899"/>
    <col min="12806" max="12806" width="20.28515625" style="899" customWidth="1"/>
    <col min="12807" max="12807" width="21.7109375" style="899" bestFit="1" customWidth="1"/>
    <col min="12808" max="12808" width="18.7109375" style="899" bestFit="1" customWidth="1"/>
    <col min="12809" max="12809" width="24.7109375" style="899" customWidth="1"/>
    <col min="12810" max="12810" width="15" style="899" bestFit="1" customWidth="1"/>
    <col min="12811" max="12811" width="25.28515625" style="899" customWidth="1"/>
    <col min="12812" max="12812" width="22" style="899" bestFit="1" customWidth="1"/>
    <col min="12813" max="12813" width="18.42578125" style="899" customWidth="1"/>
    <col min="12814" max="12814" width="21.140625" style="899" customWidth="1"/>
    <col min="12815" max="12815" width="19.85546875" style="899" customWidth="1"/>
    <col min="12816" max="12816" width="16.28515625" style="899" customWidth="1"/>
    <col min="12817" max="12817" width="30.7109375" style="899" bestFit="1" customWidth="1"/>
    <col min="12818" max="13056" width="11.42578125" style="899"/>
    <col min="13057" max="13057" width="85" style="899" bestFit="1" customWidth="1"/>
    <col min="13058" max="13058" width="43" style="899" bestFit="1" customWidth="1"/>
    <col min="13059" max="13059" width="101.85546875" style="899" bestFit="1" customWidth="1"/>
    <col min="13060" max="13060" width="75" style="899" bestFit="1" customWidth="1"/>
    <col min="13061" max="13061" width="11.42578125" style="899"/>
    <col min="13062" max="13062" width="20.28515625" style="899" customWidth="1"/>
    <col min="13063" max="13063" width="21.7109375" style="899" bestFit="1" customWidth="1"/>
    <col min="13064" max="13064" width="18.7109375" style="899" bestFit="1" customWidth="1"/>
    <col min="13065" max="13065" width="24.7109375" style="899" customWidth="1"/>
    <col min="13066" max="13066" width="15" style="899" bestFit="1" customWidth="1"/>
    <col min="13067" max="13067" width="25.28515625" style="899" customWidth="1"/>
    <col min="13068" max="13068" width="22" style="899" bestFit="1" customWidth="1"/>
    <col min="13069" max="13069" width="18.42578125" style="899" customWidth="1"/>
    <col min="13070" max="13070" width="21.140625" style="899" customWidth="1"/>
    <col min="13071" max="13071" width="19.85546875" style="899" customWidth="1"/>
    <col min="13072" max="13072" width="16.28515625" style="899" customWidth="1"/>
    <col min="13073" max="13073" width="30.7109375" style="899" bestFit="1" customWidth="1"/>
    <col min="13074" max="13312" width="11.42578125" style="899"/>
    <col min="13313" max="13313" width="85" style="899" bestFit="1" customWidth="1"/>
    <col min="13314" max="13314" width="43" style="899" bestFit="1" customWidth="1"/>
    <col min="13315" max="13315" width="101.85546875" style="899" bestFit="1" customWidth="1"/>
    <col min="13316" max="13316" width="75" style="899" bestFit="1" customWidth="1"/>
    <col min="13317" max="13317" width="11.42578125" style="899"/>
    <col min="13318" max="13318" width="20.28515625" style="899" customWidth="1"/>
    <col min="13319" max="13319" width="21.7109375" style="899" bestFit="1" customWidth="1"/>
    <col min="13320" max="13320" width="18.7109375" style="899" bestFit="1" customWidth="1"/>
    <col min="13321" max="13321" width="24.7109375" style="899" customWidth="1"/>
    <col min="13322" max="13322" width="15" style="899" bestFit="1" customWidth="1"/>
    <col min="13323" max="13323" width="25.28515625" style="899" customWidth="1"/>
    <col min="13324" max="13324" width="22" style="899" bestFit="1" customWidth="1"/>
    <col min="13325" max="13325" width="18.42578125" style="899" customWidth="1"/>
    <col min="13326" max="13326" width="21.140625" style="899" customWidth="1"/>
    <col min="13327" max="13327" width="19.85546875" style="899" customWidth="1"/>
    <col min="13328" max="13328" width="16.28515625" style="899" customWidth="1"/>
    <col min="13329" max="13329" width="30.7109375" style="899" bestFit="1" customWidth="1"/>
    <col min="13330" max="13568" width="11.42578125" style="899"/>
    <col min="13569" max="13569" width="85" style="899" bestFit="1" customWidth="1"/>
    <col min="13570" max="13570" width="43" style="899" bestFit="1" customWidth="1"/>
    <col min="13571" max="13571" width="101.85546875" style="899" bestFit="1" customWidth="1"/>
    <col min="13572" max="13572" width="75" style="899" bestFit="1" customWidth="1"/>
    <col min="13573" max="13573" width="11.42578125" style="899"/>
    <col min="13574" max="13574" width="20.28515625" style="899" customWidth="1"/>
    <col min="13575" max="13575" width="21.7109375" style="899" bestFit="1" customWidth="1"/>
    <col min="13576" max="13576" width="18.7109375" style="899" bestFit="1" customWidth="1"/>
    <col min="13577" max="13577" width="24.7109375" style="899" customWidth="1"/>
    <col min="13578" max="13578" width="15" style="899" bestFit="1" customWidth="1"/>
    <col min="13579" max="13579" width="25.28515625" style="899" customWidth="1"/>
    <col min="13580" max="13580" width="22" style="899" bestFit="1" customWidth="1"/>
    <col min="13581" max="13581" width="18.42578125" style="899" customWidth="1"/>
    <col min="13582" max="13582" width="21.140625" style="899" customWidth="1"/>
    <col min="13583" max="13583" width="19.85546875" style="899" customWidth="1"/>
    <col min="13584" max="13584" width="16.28515625" style="899" customWidth="1"/>
    <col min="13585" max="13585" width="30.7109375" style="899" bestFit="1" customWidth="1"/>
    <col min="13586" max="13824" width="11.42578125" style="899"/>
    <col min="13825" max="13825" width="85" style="899" bestFit="1" customWidth="1"/>
    <col min="13826" max="13826" width="43" style="899" bestFit="1" customWidth="1"/>
    <col min="13827" max="13827" width="101.85546875" style="899" bestFit="1" customWidth="1"/>
    <col min="13828" max="13828" width="75" style="899" bestFit="1" customWidth="1"/>
    <col min="13829" max="13829" width="11.42578125" style="899"/>
    <col min="13830" max="13830" width="20.28515625" style="899" customWidth="1"/>
    <col min="13831" max="13831" width="21.7109375" style="899" bestFit="1" customWidth="1"/>
    <col min="13832" max="13832" width="18.7109375" style="899" bestFit="1" customWidth="1"/>
    <col min="13833" max="13833" width="24.7109375" style="899" customWidth="1"/>
    <col min="13834" max="13834" width="15" style="899" bestFit="1" customWidth="1"/>
    <col min="13835" max="13835" width="25.28515625" style="899" customWidth="1"/>
    <col min="13836" max="13836" width="22" style="899" bestFit="1" customWidth="1"/>
    <col min="13837" max="13837" width="18.42578125" style="899" customWidth="1"/>
    <col min="13838" max="13838" width="21.140625" style="899" customWidth="1"/>
    <col min="13839" max="13839" width="19.85546875" style="899" customWidth="1"/>
    <col min="13840" max="13840" width="16.28515625" style="899" customWidth="1"/>
    <col min="13841" max="13841" width="30.7109375" style="899" bestFit="1" customWidth="1"/>
    <col min="13842" max="14080" width="11.42578125" style="899"/>
    <col min="14081" max="14081" width="85" style="899" bestFit="1" customWidth="1"/>
    <col min="14082" max="14082" width="43" style="899" bestFit="1" customWidth="1"/>
    <col min="14083" max="14083" width="101.85546875" style="899" bestFit="1" customWidth="1"/>
    <col min="14084" max="14084" width="75" style="899" bestFit="1" customWidth="1"/>
    <col min="14085" max="14085" width="11.42578125" style="899"/>
    <col min="14086" max="14086" width="20.28515625" style="899" customWidth="1"/>
    <col min="14087" max="14087" width="21.7109375" style="899" bestFit="1" customWidth="1"/>
    <col min="14088" max="14088" width="18.7109375" style="899" bestFit="1" customWidth="1"/>
    <col min="14089" max="14089" width="24.7109375" style="899" customWidth="1"/>
    <col min="14090" max="14090" width="15" style="899" bestFit="1" customWidth="1"/>
    <col min="14091" max="14091" width="25.28515625" style="899" customWidth="1"/>
    <col min="14092" max="14092" width="22" style="899" bestFit="1" customWidth="1"/>
    <col min="14093" max="14093" width="18.42578125" style="899" customWidth="1"/>
    <col min="14094" max="14094" width="21.140625" style="899" customWidth="1"/>
    <col min="14095" max="14095" width="19.85546875" style="899" customWidth="1"/>
    <col min="14096" max="14096" width="16.28515625" style="899" customWidth="1"/>
    <col min="14097" max="14097" width="30.7109375" style="899" bestFit="1" customWidth="1"/>
    <col min="14098" max="14336" width="11.42578125" style="899"/>
    <col min="14337" max="14337" width="85" style="899" bestFit="1" customWidth="1"/>
    <col min="14338" max="14338" width="43" style="899" bestFit="1" customWidth="1"/>
    <col min="14339" max="14339" width="101.85546875" style="899" bestFit="1" customWidth="1"/>
    <col min="14340" max="14340" width="75" style="899" bestFit="1" customWidth="1"/>
    <col min="14341" max="14341" width="11.42578125" style="899"/>
    <col min="14342" max="14342" width="20.28515625" style="899" customWidth="1"/>
    <col min="14343" max="14343" width="21.7109375" style="899" bestFit="1" customWidth="1"/>
    <col min="14344" max="14344" width="18.7109375" style="899" bestFit="1" customWidth="1"/>
    <col min="14345" max="14345" width="24.7109375" style="899" customWidth="1"/>
    <col min="14346" max="14346" width="15" style="899" bestFit="1" customWidth="1"/>
    <col min="14347" max="14347" width="25.28515625" style="899" customWidth="1"/>
    <col min="14348" max="14348" width="22" style="899" bestFit="1" customWidth="1"/>
    <col min="14349" max="14349" width="18.42578125" style="899" customWidth="1"/>
    <col min="14350" max="14350" width="21.140625" style="899" customWidth="1"/>
    <col min="14351" max="14351" width="19.85546875" style="899" customWidth="1"/>
    <col min="14352" max="14352" width="16.28515625" style="899" customWidth="1"/>
    <col min="14353" max="14353" width="30.7109375" style="899" bestFit="1" customWidth="1"/>
    <col min="14354" max="14592" width="11.42578125" style="899"/>
    <col min="14593" max="14593" width="85" style="899" bestFit="1" customWidth="1"/>
    <col min="14594" max="14594" width="43" style="899" bestFit="1" customWidth="1"/>
    <col min="14595" max="14595" width="101.85546875" style="899" bestFit="1" customWidth="1"/>
    <col min="14596" max="14596" width="75" style="899" bestFit="1" customWidth="1"/>
    <col min="14597" max="14597" width="11.42578125" style="899"/>
    <col min="14598" max="14598" width="20.28515625" style="899" customWidth="1"/>
    <col min="14599" max="14599" width="21.7109375" style="899" bestFit="1" customWidth="1"/>
    <col min="14600" max="14600" width="18.7109375" style="899" bestFit="1" customWidth="1"/>
    <col min="14601" max="14601" width="24.7109375" style="899" customWidth="1"/>
    <col min="14602" max="14602" width="15" style="899" bestFit="1" customWidth="1"/>
    <col min="14603" max="14603" width="25.28515625" style="899" customWidth="1"/>
    <col min="14604" max="14604" width="22" style="899" bestFit="1" customWidth="1"/>
    <col min="14605" max="14605" width="18.42578125" style="899" customWidth="1"/>
    <col min="14606" max="14606" width="21.140625" style="899" customWidth="1"/>
    <col min="14607" max="14607" width="19.85546875" style="899" customWidth="1"/>
    <col min="14608" max="14608" width="16.28515625" style="899" customWidth="1"/>
    <col min="14609" max="14609" width="30.7109375" style="899" bestFit="1" customWidth="1"/>
    <col min="14610" max="14848" width="11.42578125" style="899"/>
    <col min="14849" max="14849" width="85" style="899" bestFit="1" customWidth="1"/>
    <col min="14850" max="14850" width="43" style="899" bestFit="1" customWidth="1"/>
    <col min="14851" max="14851" width="101.85546875" style="899" bestFit="1" customWidth="1"/>
    <col min="14852" max="14852" width="75" style="899" bestFit="1" customWidth="1"/>
    <col min="14853" max="14853" width="11.42578125" style="899"/>
    <col min="14854" max="14854" width="20.28515625" style="899" customWidth="1"/>
    <col min="14855" max="14855" width="21.7109375" style="899" bestFit="1" customWidth="1"/>
    <col min="14856" max="14856" width="18.7109375" style="899" bestFit="1" customWidth="1"/>
    <col min="14857" max="14857" width="24.7109375" style="899" customWidth="1"/>
    <col min="14858" max="14858" width="15" style="899" bestFit="1" customWidth="1"/>
    <col min="14859" max="14859" width="25.28515625" style="899" customWidth="1"/>
    <col min="14860" max="14860" width="22" style="899" bestFit="1" customWidth="1"/>
    <col min="14861" max="14861" width="18.42578125" style="899" customWidth="1"/>
    <col min="14862" max="14862" width="21.140625" style="899" customWidth="1"/>
    <col min="14863" max="14863" width="19.85546875" style="899" customWidth="1"/>
    <col min="14864" max="14864" width="16.28515625" style="899" customWidth="1"/>
    <col min="14865" max="14865" width="30.7109375" style="899" bestFit="1" customWidth="1"/>
    <col min="14866" max="15104" width="11.42578125" style="899"/>
    <col min="15105" max="15105" width="85" style="899" bestFit="1" customWidth="1"/>
    <col min="15106" max="15106" width="43" style="899" bestFit="1" customWidth="1"/>
    <col min="15107" max="15107" width="101.85546875" style="899" bestFit="1" customWidth="1"/>
    <col min="15108" max="15108" width="75" style="899" bestFit="1" customWidth="1"/>
    <col min="15109" max="15109" width="11.42578125" style="899"/>
    <col min="15110" max="15110" width="20.28515625" style="899" customWidth="1"/>
    <col min="15111" max="15111" width="21.7109375" style="899" bestFit="1" customWidth="1"/>
    <col min="15112" max="15112" width="18.7109375" style="899" bestFit="1" customWidth="1"/>
    <col min="15113" max="15113" width="24.7109375" style="899" customWidth="1"/>
    <col min="15114" max="15114" width="15" style="899" bestFit="1" customWidth="1"/>
    <col min="15115" max="15115" width="25.28515625" style="899" customWidth="1"/>
    <col min="15116" max="15116" width="22" style="899" bestFit="1" customWidth="1"/>
    <col min="15117" max="15117" width="18.42578125" style="899" customWidth="1"/>
    <col min="15118" max="15118" width="21.140625" style="899" customWidth="1"/>
    <col min="15119" max="15119" width="19.85546875" style="899" customWidth="1"/>
    <col min="15120" max="15120" width="16.28515625" style="899" customWidth="1"/>
    <col min="15121" max="15121" width="30.7109375" style="899" bestFit="1" customWidth="1"/>
    <col min="15122" max="15360" width="11.42578125" style="899"/>
    <col min="15361" max="15361" width="85" style="899" bestFit="1" customWidth="1"/>
    <col min="15362" max="15362" width="43" style="899" bestFit="1" customWidth="1"/>
    <col min="15363" max="15363" width="101.85546875" style="899" bestFit="1" customWidth="1"/>
    <col min="15364" max="15364" width="75" style="899" bestFit="1" customWidth="1"/>
    <col min="15365" max="15365" width="11.42578125" style="899"/>
    <col min="15366" max="15366" width="20.28515625" style="899" customWidth="1"/>
    <col min="15367" max="15367" width="21.7109375" style="899" bestFit="1" customWidth="1"/>
    <col min="15368" max="15368" width="18.7109375" style="899" bestFit="1" customWidth="1"/>
    <col min="15369" max="15369" width="24.7109375" style="899" customWidth="1"/>
    <col min="15370" max="15370" width="15" style="899" bestFit="1" customWidth="1"/>
    <col min="15371" max="15371" width="25.28515625" style="899" customWidth="1"/>
    <col min="15372" max="15372" width="22" style="899" bestFit="1" customWidth="1"/>
    <col min="15373" max="15373" width="18.42578125" style="899" customWidth="1"/>
    <col min="15374" max="15374" width="21.140625" style="899" customWidth="1"/>
    <col min="15375" max="15375" width="19.85546875" style="899" customWidth="1"/>
    <col min="15376" max="15376" width="16.28515625" style="899" customWidth="1"/>
    <col min="15377" max="15377" width="30.7109375" style="899" bestFit="1" customWidth="1"/>
    <col min="15378" max="15616" width="11.42578125" style="899"/>
    <col min="15617" max="15617" width="85" style="899" bestFit="1" customWidth="1"/>
    <col min="15618" max="15618" width="43" style="899" bestFit="1" customWidth="1"/>
    <col min="15619" max="15619" width="101.85546875" style="899" bestFit="1" customWidth="1"/>
    <col min="15620" max="15620" width="75" style="899" bestFit="1" customWidth="1"/>
    <col min="15621" max="15621" width="11.42578125" style="899"/>
    <col min="15622" max="15622" width="20.28515625" style="899" customWidth="1"/>
    <col min="15623" max="15623" width="21.7109375" style="899" bestFit="1" customWidth="1"/>
    <col min="15624" max="15624" width="18.7109375" style="899" bestFit="1" customWidth="1"/>
    <col min="15625" max="15625" width="24.7109375" style="899" customWidth="1"/>
    <col min="15626" max="15626" width="15" style="899" bestFit="1" customWidth="1"/>
    <col min="15627" max="15627" width="25.28515625" style="899" customWidth="1"/>
    <col min="15628" max="15628" width="22" style="899" bestFit="1" customWidth="1"/>
    <col min="15629" max="15629" width="18.42578125" style="899" customWidth="1"/>
    <col min="15630" max="15630" width="21.140625" style="899" customWidth="1"/>
    <col min="15631" max="15631" width="19.85546875" style="899" customWidth="1"/>
    <col min="15632" max="15632" width="16.28515625" style="899" customWidth="1"/>
    <col min="15633" max="15633" width="30.7109375" style="899" bestFit="1" customWidth="1"/>
    <col min="15634" max="15872" width="11.42578125" style="899"/>
    <col min="15873" max="15873" width="85" style="899" bestFit="1" customWidth="1"/>
    <col min="15874" max="15874" width="43" style="899" bestFit="1" customWidth="1"/>
    <col min="15875" max="15875" width="101.85546875" style="899" bestFit="1" customWidth="1"/>
    <col min="15876" max="15876" width="75" style="899" bestFit="1" customWidth="1"/>
    <col min="15877" max="15877" width="11.42578125" style="899"/>
    <col min="15878" max="15878" width="20.28515625" style="899" customWidth="1"/>
    <col min="15879" max="15879" width="21.7109375" style="899" bestFit="1" customWidth="1"/>
    <col min="15880" max="15880" width="18.7109375" style="899" bestFit="1" customWidth="1"/>
    <col min="15881" max="15881" width="24.7109375" style="899" customWidth="1"/>
    <col min="15882" max="15882" width="15" style="899" bestFit="1" customWidth="1"/>
    <col min="15883" max="15883" width="25.28515625" style="899" customWidth="1"/>
    <col min="15884" max="15884" width="22" style="899" bestFit="1" customWidth="1"/>
    <col min="15885" max="15885" width="18.42578125" style="899" customWidth="1"/>
    <col min="15886" max="15886" width="21.140625" style="899" customWidth="1"/>
    <col min="15887" max="15887" width="19.85546875" style="899" customWidth="1"/>
    <col min="15888" max="15888" width="16.28515625" style="899" customWidth="1"/>
    <col min="15889" max="15889" width="30.7109375" style="899" bestFit="1" customWidth="1"/>
    <col min="15890" max="16128" width="11.42578125" style="899"/>
    <col min="16129" max="16129" width="85" style="899" bestFit="1" customWidth="1"/>
    <col min="16130" max="16130" width="43" style="899" bestFit="1" customWidth="1"/>
    <col min="16131" max="16131" width="101.85546875" style="899" bestFit="1" customWidth="1"/>
    <col min="16132" max="16132" width="75" style="899" bestFit="1" customWidth="1"/>
    <col min="16133" max="16133" width="11.42578125" style="899"/>
    <col min="16134" max="16134" width="20.28515625" style="899" customWidth="1"/>
    <col min="16135" max="16135" width="21.7109375" style="899" bestFit="1" customWidth="1"/>
    <col min="16136" max="16136" width="18.7109375" style="899" bestFit="1" customWidth="1"/>
    <col min="16137" max="16137" width="24.7109375" style="899" customWidth="1"/>
    <col min="16138" max="16138" width="15" style="899" bestFit="1" customWidth="1"/>
    <col min="16139" max="16139" width="25.28515625" style="899" customWidth="1"/>
    <col min="16140" max="16140" width="22" style="899" bestFit="1" customWidth="1"/>
    <col min="16141" max="16141" width="18.42578125" style="899" customWidth="1"/>
    <col min="16142" max="16142" width="21.140625" style="899" customWidth="1"/>
    <col min="16143" max="16143" width="19.85546875" style="899" customWidth="1"/>
    <col min="16144" max="16144" width="16.28515625" style="899" customWidth="1"/>
    <col min="16145" max="16145" width="30.7109375" style="899" bestFit="1" customWidth="1"/>
    <col min="16146" max="16384" width="11.42578125" style="899"/>
  </cols>
  <sheetData>
    <row r="1" spans="1:17" ht="3.75" customHeight="1" x14ac:dyDescent="0.25">
      <c r="A1" s="895"/>
      <c r="B1" s="896"/>
      <c r="C1" s="897"/>
      <c r="D1" s="897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</row>
    <row r="2" spans="1:17" ht="15.75" x14ac:dyDescent="0.25">
      <c r="A2" s="1569" t="s">
        <v>556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  <c r="L2" s="1569"/>
      <c r="M2" s="1569"/>
      <c r="N2" s="1569"/>
      <c r="O2" s="1569"/>
      <c r="P2" s="1569"/>
      <c r="Q2" s="1569"/>
    </row>
    <row r="3" spans="1:17" ht="15.75" x14ac:dyDescent="0.25">
      <c r="A3" s="1569" t="s">
        <v>1768</v>
      </c>
      <c r="B3" s="1569"/>
      <c r="C3" s="1569"/>
      <c r="D3" s="1569"/>
      <c r="E3" s="1569"/>
      <c r="F3" s="1569"/>
      <c r="G3" s="1569"/>
      <c r="H3" s="1569"/>
      <c r="I3" s="1569"/>
      <c r="J3" s="1569"/>
      <c r="K3" s="1569"/>
      <c r="L3" s="1569"/>
      <c r="M3" s="1569"/>
      <c r="N3" s="1569"/>
      <c r="O3" s="1569"/>
      <c r="P3" s="1569"/>
      <c r="Q3" s="1569"/>
    </row>
    <row r="4" spans="1:17" ht="18" x14ac:dyDescent="0.25">
      <c r="A4" s="900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</row>
    <row r="5" spans="1:17" ht="15.75" customHeight="1" x14ac:dyDescent="0.25">
      <c r="A5" s="1570" t="s">
        <v>557</v>
      </c>
      <c r="B5" s="1573" t="s">
        <v>558</v>
      </c>
      <c r="C5" s="1574"/>
      <c r="D5" s="1574"/>
      <c r="E5" s="1575"/>
      <c r="F5" s="949"/>
      <c r="G5" s="949"/>
      <c r="H5" s="1582" t="s">
        <v>832</v>
      </c>
      <c r="I5" s="1583"/>
      <c r="J5" s="1583"/>
      <c r="K5" s="1584"/>
      <c r="L5" s="1582" t="s">
        <v>833</v>
      </c>
      <c r="M5" s="1583"/>
      <c r="N5" s="1583"/>
      <c r="O5" s="1584"/>
      <c r="P5" s="1585" t="s">
        <v>561</v>
      </c>
      <c r="Q5" s="1585" t="s">
        <v>562</v>
      </c>
    </row>
    <row r="6" spans="1:17" ht="15.75" x14ac:dyDescent="0.25">
      <c r="A6" s="1571"/>
      <c r="B6" s="1576"/>
      <c r="C6" s="1577"/>
      <c r="D6" s="1577"/>
      <c r="E6" s="1578"/>
      <c r="F6" s="1566" t="s">
        <v>539</v>
      </c>
      <c r="G6" s="1567"/>
      <c r="H6" s="1563" t="s">
        <v>563</v>
      </c>
      <c r="I6" s="1561"/>
      <c r="J6" s="1561" t="s">
        <v>564</v>
      </c>
      <c r="K6" s="1562"/>
      <c r="L6" s="1563" t="s">
        <v>563</v>
      </c>
      <c r="M6" s="1561"/>
      <c r="N6" s="1561" t="s">
        <v>564</v>
      </c>
      <c r="O6" s="1562"/>
      <c r="P6" s="1586"/>
      <c r="Q6" s="1586"/>
    </row>
    <row r="7" spans="1:17" ht="15.75" customHeight="1" x14ac:dyDescent="0.25">
      <c r="A7" s="1571"/>
      <c r="B7" s="1576"/>
      <c r="C7" s="1577"/>
      <c r="D7" s="1577"/>
      <c r="E7" s="1578"/>
      <c r="F7" s="1564" t="s">
        <v>565</v>
      </c>
      <c r="G7" s="1565"/>
      <c r="H7" s="1566" t="s">
        <v>565</v>
      </c>
      <c r="I7" s="1567"/>
      <c r="J7" s="1566" t="s">
        <v>565</v>
      </c>
      <c r="K7" s="1566"/>
      <c r="L7" s="1568" t="s">
        <v>565</v>
      </c>
      <c r="M7" s="1567"/>
      <c r="N7" s="1566" t="s">
        <v>565</v>
      </c>
      <c r="O7" s="1567"/>
      <c r="P7" s="1586"/>
      <c r="Q7" s="1586"/>
    </row>
    <row r="8" spans="1:17" ht="23.25" customHeight="1" x14ac:dyDescent="0.25">
      <c r="A8" s="1572"/>
      <c r="B8" s="1579"/>
      <c r="C8" s="1580"/>
      <c r="D8" s="1580"/>
      <c r="E8" s="1581"/>
      <c r="F8" s="950" t="s">
        <v>566</v>
      </c>
      <c r="G8" s="951" t="s">
        <v>557</v>
      </c>
      <c r="H8" s="952" t="s">
        <v>566</v>
      </c>
      <c r="I8" s="951" t="s">
        <v>557</v>
      </c>
      <c r="J8" s="952" t="s">
        <v>566</v>
      </c>
      <c r="K8" s="950" t="s">
        <v>557</v>
      </c>
      <c r="L8" s="952" t="s">
        <v>566</v>
      </c>
      <c r="M8" s="951" t="s">
        <v>557</v>
      </c>
      <c r="N8" s="950" t="s">
        <v>566</v>
      </c>
      <c r="O8" s="951" t="s">
        <v>557</v>
      </c>
      <c r="P8" s="1587"/>
      <c r="Q8" s="1587"/>
    </row>
    <row r="9" spans="1:17" x14ac:dyDescent="0.25">
      <c r="A9" s="901" t="s">
        <v>1318</v>
      </c>
      <c r="B9" s="902" t="s">
        <v>1171</v>
      </c>
      <c r="C9" s="902" t="s">
        <v>865</v>
      </c>
      <c r="D9" s="902"/>
      <c r="E9" s="902"/>
      <c r="F9" s="903" t="s">
        <v>567</v>
      </c>
      <c r="G9" s="903" t="s">
        <v>567</v>
      </c>
      <c r="H9" s="904" t="s">
        <v>568</v>
      </c>
      <c r="I9" s="904" t="s">
        <v>1172</v>
      </c>
      <c r="J9" s="904" t="s">
        <v>567</v>
      </c>
      <c r="K9" s="904" t="s">
        <v>567</v>
      </c>
      <c r="L9" s="904" t="s">
        <v>568</v>
      </c>
      <c r="M9" s="904" t="s">
        <v>1172</v>
      </c>
      <c r="N9" s="904" t="s">
        <v>567</v>
      </c>
      <c r="O9" s="904" t="s">
        <v>567</v>
      </c>
      <c r="P9" s="904" t="s">
        <v>570</v>
      </c>
      <c r="Q9" s="905">
        <v>43830</v>
      </c>
    </row>
    <row r="10" spans="1:17" x14ac:dyDescent="0.25">
      <c r="A10" s="901" t="s">
        <v>1318</v>
      </c>
      <c r="B10" s="902" t="s">
        <v>1171</v>
      </c>
      <c r="C10" s="902" t="s">
        <v>168</v>
      </c>
      <c r="D10" s="902"/>
      <c r="E10" s="902"/>
      <c r="F10" s="904" t="s">
        <v>567</v>
      </c>
      <c r="G10" s="904" t="s">
        <v>567</v>
      </c>
      <c r="H10" s="904" t="s">
        <v>568</v>
      </c>
      <c r="I10" s="904" t="s">
        <v>1172</v>
      </c>
      <c r="J10" s="904" t="s">
        <v>567</v>
      </c>
      <c r="K10" s="904" t="s">
        <v>567</v>
      </c>
      <c r="L10" s="904" t="s">
        <v>568</v>
      </c>
      <c r="M10" s="904" t="s">
        <v>1172</v>
      </c>
      <c r="N10" s="904" t="s">
        <v>567</v>
      </c>
      <c r="O10" s="904" t="s">
        <v>567</v>
      </c>
      <c r="P10" s="904" t="s">
        <v>570</v>
      </c>
      <c r="Q10" s="905">
        <v>43830</v>
      </c>
    </row>
    <row r="11" spans="1:17" x14ac:dyDescent="0.25">
      <c r="A11" s="901" t="s">
        <v>1318</v>
      </c>
      <c r="B11" s="902" t="s">
        <v>1739</v>
      </c>
      <c r="C11" s="902" t="s">
        <v>574</v>
      </c>
      <c r="D11" s="902"/>
      <c r="E11" s="902"/>
      <c r="F11" s="904" t="s">
        <v>567</v>
      </c>
      <c r="G11" s="904" t="s">
        <v>567</v>
      </c>
      <c r="H11" s="904" t="s">
        <v>568</v>
      </c>
      <c r="I11" s="904" t="s">
        <v>1172</v>
      </c>
      <c r="J11" s="904" t="s">
        <v>567</v>
      </c>
      <c r="K11" s="904" t="s">
        <v>567</v>
      </c>
      <c r="L11" s="904" t="s">
        <v>568</v>
      </c>
      <c r="M11" s="904" t="s">
        <v>1172</v>
      </c>
      <c r="N11" s="904" t="s">
        <v>567</v>
      </c>
      <c r="O11" s="904" t="s">
        <v>567</v>
      </c>
      <c r="P11" s="904" t="s">
        <v>570</v>
      </c>
      <c r="Q11" s="905">
        <v>43830</v>
      </c>
    </row>
    <row r="12" spans="1:17" x14ac:dyDescent="0.25">
      <c r="A12" s="901" t="s">
        <v>1318</v>
      </c>
      <c r="B12" s="902" t="s">
        <v>1171</v>
      </c>
      <c r="C12" s="902" t="s">
        <v>1173</v>
      </c>
      <c r="D12" s="902"/>
      <c r="E12" s="902"/>
      <c r="F12" s="904" t="s">
        <v>582</v>
      </c>
      <c r="G12" s="904" t="s">
        <v>583</v>
      </c>
      <c r="H12" s="904" t="s">
        <v>568</v>
      </c>
      <c r="I12" s="904" t="s">
        <v>1179</v>
      </c>
      <c r="J12" s="904" t="s">
        <v>582</v>
      </c>
      <c r="K12" s="904" t="s">
        <v>583</v>
      </c>
      <c r="L12" s="904" t="s">
        <v>568</v>
      </c>
      <c r="M12" s="904" t="s">
        <v>1179</v>
      </c>
      <c r="N12" s="904" t="s">
        <v>582</v>
      </c>
      <c r="O12" s="904" t="s">
        <v>583</v>
      </c>
      <c r="P12" s="904" t="s">
        <v>575</v>
      </c>
      <c r="Q12" s="905">
        <v>43830</v>
      </c>
    </row>
    <row r="13" spans="1:17" x14ac:dyDescent="0.25">
      <c r="A13" s="901" t="s">
        <v>1318</v>
      </c>
      <c r="B13" s="902" t="s">
        <v>1171</v>
      </c>
      <c r="C13" s="902" t="s">
        <v>1</v>
      </c>
      <c r="D13" s="902"/>
      <c r="E13" s="902"/>
      <c r="F13" s="904" t="s">
        <v>571</v>
      </c>
      <c r="G13" s="904" t="s">
        <v>578</v>
      </c>
      <c r="H13" s="904" t="s">
        <v>568</v>
      </c>
      <c r="I13" s="904" t="s">
        <v>1172</v>
      </c>
      <c r="J13" s="904" t="s">
        <v>571</v>
      </c>
      <c r="K13" s="904" t="s">
        <v>578</v>
      </c>
      <c r="L13" s="904" t="s">
        <v>568</v>
      </c>
      <c r="M13" s="904" t="s">
        <v>1172</v>
      </c>
      <c r="N13" s="904" t="s">
        <v>571</v>
      </c>
      <c r="O13" s="904" t="s">
        <v>578</v>
      </c>
      <c r="P13" s="904" t="s">
        <v>570</v>
      </c>
      <c r="Q13" s="905">
        <v>43830</v>
      </c>
    </row>
    <row r="14" spans="1:17" x14ac:dyDescent="0.25">
      <c r="A14" s="901" t="s">
        <v>1318</v>
      </c>
      <c r="B14" s="902" t="s">
        <v>1171</v>
      </c>
      <c r="C14" s="902" t="s">
        <v>169</v>
      </c>
      <c r="D14" s="902"/>
      <c r="E14" s="902"/>
      <c r="F14" s="904" t="s">
        <v>573</v>
      </c>
      <c r="G14" s="904" t="s">
        <v>579</v>
      </c>
      <c r="H14" s="904" t="s">
        <v>568</v>
      </c>
      <c r="I14" s="904" t="s">
        <v>1179</v>
      </c>
      <c r="J14" s="904" t="s">
        <v>573</v>
      </c>
      <c r="K14" s="904" t="s">
        <v>579</v>
      </c>
      <c r="L14" s="904" t="s">
        <v>568</v>
      </c>
      <c r="M14" s="904" t="s">
        <v>1179</v>
      </c>
      <c r="N14" s="904" t="s">
        <v>573</v>
      </c>
      <c r="O14" s="904" t="s">
        <v>579</v>
      </c>
      <c r="P14" s="904" t="s">
        <v>575</v>
      </c>
      <c r="Q14" s="905">
        <v>43830</v>
      </c>
    </row>
    <row r="15" spans="1:17" x14ac:dyDescent="0.25">
      <c r="A15" s="901" t="s">
        <v>1318</v>
      </c>
      <c r="B15" s="902" t="s">
        <v>1171</v>
      </c>
      <c r="C15" s="902" t="s">
        <v>540</v>
      </c>
      <c r="D15" s="902"/>
      <c r="E15" s="902"/>
      <c r="F15" s="904" t="s">
        <v>572</v>
      </c>
      <c r="G15" s="904" t="s">
        <v>591</v>
      </c>
      <c r="H15" s="904" t="s">
        <v>568</v>
      </c>
      <c r="I15" s="904" t="s">
        <v>1179</v>
      </c>
      <c r="J15" s="904" t="s">
        <v>572</v>
      </c>
      <c r="K15" s="904" t="s">
        <v>591</v>
      </c>
      <c r="L15" s="904" t="s">
        <v>568</v>
      </c>
      <c r="M15" s="904" t="s">
        <v>1179</v>
      </c>
      <c r="N15" s="904" t="s">
        <v>572</v>
      </c>
      <c r="O15" s="904" t="s">
        <v>591</v>
      </c>
      <c r="P15" s="904" t="s">
        <v>570</v>
      </c>
      <c r="Q15" s="905">
        <v>43830</v>
      </c>
    </row>
    <row r="16" spans="1:17" x14ac:dyDescent="0.25">
      <c r="A16" s="901" t="s">
        <v>1318</v>
      </c>
      <c r="B16" s="902" t="s">
        <v>1171</v>
      </c>
      <c r="C16" s="902" t="s">
        <v>170</v>
      </c>
      <c r="D16" s="902"/>
      <c r="E16" s="902"/>
      <c r="F16" s="904" t="s">
        <v>571</v>
      </c>
      <c r="G16" s="904" t="s">
        <v>578</v>
      </c>
      <c r="H16" s="904" t="s">
        <v>568</v>
      </c>
      <c r="I16" s="904" t="s">
        <v>1172</v>
      </c>
      <c r="J16" s="904" t="s">
        <v>571</v>
      </c>
      <c r="K16" s="904" t="s">
        <v>578</v>
      </c>
      <c r="L16" s="904" t="s">
        <v>568</v>
      </c>
      <c r="M16" s="904" t="s">
        <v>1172</v>
      </c>
      <c r="N16" s="904" t="s">
        <v>571</v>
      </c>
      <c r="O16" s="904" t="s">
        <v>578</v>
      </c>
      <c r="P16" s="904" t="s">
        <v>570</v>
      </c>
      <c r="Q16" s="905">
        <v>43830</v>
      </c>
    </row>
    <row r="17" spans="1:17" x14ac:dyDescent="0.25">
      <c r="A17" s="901" t="s">
        <v>1318</v>
      </c>
      <c r="B17" s="902" t="s">
        <v>1171</v>
      </c>
      <c r="C17" s="902" t="s">
        <v>10</v>
      </c>
      <c r="D17" s="902"/>
      <c r="E17" s="902"/>
      <c r="F17" s="904" t="s">
        <v>567</v>
      </c>
      <c r="G17" s="904" t="s">
        <v>567</v>
      </c>
      <c r="H17" s="904" t="s">
        <v>568</v>
      </c>
      <c r="I17" s="904" t="s">
        <v>1172</v>
      </c>
      <c r="J17" s="904" t="s">
        <v>567</v>
      </c>
      <c r="K17" s="904" t="s">
        <v>567</v>
      </c>
      <c r="L17" s="904" t="s">
        <v>568</v>
      </c>
      <c r="M17" s="904" t="s">
        <v>1172</v>
      </c>
      <c r="N17" s="904" t="s">
        <v>567</v>
      </c>
      <c r="O17" s="904" t="s">
        <v>567</v>
      </c>
      <c r="P17" s="904" t="s">
        <v>570</v>
      </c>
      <c r="Q17" s="905">
        <v>43830</v>
      </c>
    </row>
    <row r="18" spans="1:17" x14ac:dyDescent="0.25">
      <c r="A18" s="901" t="s">
        <v>1318</v>
      </c>
      <c r="B18" s="902" t="s">
        <v>1171</v>
      </c>
      <c r="C18" s="902" t="s">
        <v>3</v>
      </c>
      <c r="D18" s="902"/>
      <c r="E18" s="902"/>
      <c r="F18" s="904" t="s">
        <v>567</v>
      </c>
      <c r="G18" s="904" t="s">
        <v>567</v>
      </c>
      <c r="H18" s="904" t="s">
        <v>568</v>
      </c>
      <c r="I18" s="904" t="s">
        <v>1172</v>
      </c>
      <c r="J18" s="904" t="s">
        <v>567</v>
      </c>
      <c r="K18" s="904" t="s">
        <v>567</v>
      </c>
      <c r="L18" s="904" t="s">
        <v>568</v>
      </c>
      <c r="M18" s="904" t="s">
        <v>1172</v>
      </c>
      <c r="N18" s="904" t="s">
        <v>567</v>
      </c>
      <c r="O18" s="904" t="s">
        <v>567</v>
      </c>
      <c r="P18" s="904" t="s">
        <v>570</v>
      </c>
      <c r="Q18" s="905">
        <v>43830</v>
      </c>
    </row>
    <row r="19" spans="1:17" x14ac:dyDescent="0.25">
      <c r="A19" s="901" t="s">
        <v>1318</v>
      </c>
      <c r="B19" s="902" t="s">
        <v>1171</v>
      </c>
      <c r="C19" s="902" t="s">
        <v>93</v>
      </c>
      <c r="D19" s="902"/>
      <c r="E19" s="902"/>
      <c r="F19" s="904" t="s">
        <v>569</v>
      </c>
      <c r="G19" s="904" t="s">
        <v>576</v>
      </c>
      <c r="H19" s="904" t="s">
        <v>568</v>
      </c>
      <c r="I19" s="904" t="s">
        <v>1179</v>
      </c>
      <c r="J19" s="904" t="s">
        <v>569</v>
      </c>
      <c r="K19" s="904" t="s">
        <v>576</v>
      </c>
      <c r="L19" s="904" t="s">
        <v>568</v>
      </c>
      <c r="M19" s="904" t="s">
        <v>1179</v>
      </c>
      <c r="N19" s="904" t="s">
        <v>569</v>
      </c>
      <c r="O19" s="904" t="s">
        <v>576</v>
      </c>
      <c r="P19" s="904" t="s">
        <v>570</v>
      </c>
      <c r="Q19" s="905">
        <v>43830</v>
      </c>
    </row>
    <row r="20" spans="1:17" x14ac:dyDescent="0.25">
      <c r="A20" s="901" t="s">
        <v>1318</v>
      </c>
      <c r="B20" s="902" t="s">
        <v>1171</v>
      </c>
      <c r="C20" s="902" t="s">
        <v>171</v>
      </c>
      <c r="D20" s="902"/>
      <c r="E20" s="902"/>
      <c r="F20" s="904" t="s">
        <v>580</v>
      </c>
      <c r="G20" s="904" t="s">
        <v>1346</v>
      </c>
      <c r="H20" s="904" t="s">
        <v>588</v>
      </c>
      <c r="I20" s="904" t="s">
        <v>1477</v>
      </c>
      <c r="J20" s="904" t="s">
        <v>580</v>
      </c>
      <c r="K20" s="904" t="s">
        <v>1346</v>
      </c>
      <c r="L20" s="904" t="s">
        <v>588</v>
      </c>
      <c r="M20" s="904" t="s">
        <v>1477</v>
      </c>
      <c r="N20" s="904" t="s">
        <v>580</v>
      </c>
      <c r="O20" s="904" t="s">
        <v>1346</v>
      </c>
      <c r="P20" s="904" t="s">
        <v>575</v>
      </c>
      <c r="Q20" s="905">
        <v>43830</v>
      </c>
    </row>
    <row r="21" spans="1:17" x14ac:dyDescent="0.25">
      <c r="A21" s="901" t="s">
        <v>1318</v>
      </c>
      <c r="B21" s="902" t="s">
        <v>1174</v>
      </c>
      <c r="C21" s="902" t="s">
        <v>1148</v>
      </c>
      <c r="D21" s="902"/>
      <c r="E21" s="902"/>
      <c r="F21" s="904" t="s">
        <v>586</v>
      </c>
      <c r="G21" s="904" t="s">
        <v>406</v>
      </c>
      <c r="H21" s="904" t="s">
        <v>585</v>
      </c>
      <c r="I21" s="904" t="s">
        <v>1175</v>
      </c>
      <c r="J21" s="904" t="s">
        <v>586</v>
      </c>
      <c r="K21" s="904" t="s">
        <v>406</v>
      </c>
      <c r="L21" s="904" t="s">
        <v>585</v>
      </c>
      <c r="M21" s="904" t="s">
        <v>1175</v>
      </c>
      <c r="N21" s="904" t="s">
        <v>586</v>
      </c>
      <c r="O21" s="904" t="s">
        <v>406</v>
      </c>
      <c r="P21" s="904" t="s">
        <v>570</v>
      </c>
      <c r="Q21" s="905">
        <v>43830</v>
      </c>
    </row>
    <row r="22" spans="1:17" x14ac:dyDescent="0.25">
      <c r="A22" s="901" t="s">
        <v>1318</v>
      </c>
      <c r="B22" s="902" t="s">
        <v>1174</v>
      </c>
      <c r="C22" s="902" t="s">
        <v>1080</v>
      </c>
      <c r="D22" s="902"/>
      <c r="E22" s="902"/>
      <c r="F22" s="904" t="s">
        <v>572</v>
      </c>
      <c r="G22" s="904" t="s">
        <v>591</v>
      </c>
      <c r="H22" s="904" t="s">
        <v>568</v>
      </c>
      <c r="I22" s="904" t="s">
        <v>1179</v>
      </c>
      <c r="J22" s="904" t="s">
        <v>572</v>
      </c>
      <c r="K22" s="904" t="s">
        <v>591</v>
      </c>
      <c r="L22" s="904" t="s">
        <v>568</v>
      </c>
      <c r="M22" s="904" t="s">
        <v>1179</v>
      </c>
      <c r="N22" s="904" t="s">
        <v>572</v>
      </c>
      <c r="O22" s="904" t="s">
        <v>591</v>
      </c>
      <c r="P22" s="904" t="s">
        <v>570</v>
      </c>
      <c r="Q22" s="905">
        <v>43830</v>
      </c>
    </row>
    <row r="23" spans="1:17" x14ac:dyDescent="0.25">
      <c r="A23" s="901" t="s">
        <v>1318</v>
      </c>
      <c r="B23" s="902" t="s">
        <v>1171</v>
      </c>
      <c r="C23" s="902" t="s">
        <v>12</v>
      </c>
      <c r="D23" s="902"/>
      <c r="E23" s="902"/>
      <c r="F23" s="904" t="s">
        <v>571</v>
      </c>
      <c r="G23" s="904" t="s">
        <v>578</v>
      </c>
      <c r="H23" s="904" t="s">
        <v>568</v>
      </c>
      <c r="I23" s="904" t="s">
        <v>1172</v>
      </c>
      <c r="J23" s="904" t="s">
        <v>571</v>
      </c>
      <c r="K23" s="904" t="s">
        <v>578</v>
      </c>
      <c r="L23" s="904" t="s">
        <v>568</v>
      </c>
      <c r="M23" s="904" t="s">
        <v>1172</v>
      </c>
      <c r="N23" s="904" t="s">
        <v>571</v>
      </c>
      <c r="O23" s="904" t="s">
        <v>578</v>
      </c>
      <c r="P23" s="904" t="s">
        <v>570</v>
      </c>
      <c r="Q23" s="905">
        <v>43830</v>
      </c>
    </row>
    <row r="24" spans="1:17" x14ac:dyDescent="0.25">
      <c r="A24" s="901" t="s">
        <v>1318</v>
      </c>
      <c r="B24" s="902" t="s">
        <v>1171</v>
      </c>
      <c r="C24" s="902" t="s">
        <v>96</v>
      </c>
      <c r="D24" s="902"/>
      <c r="E24" s="902"/>
      <c r="F24" s="904" t="s">
        <v>567</v>
      </c>
      <c r="G24" s="904" t="s">
        <v>567</v>
      </c>
      <c r="H24" s="904" t="s">
        <v>568</v>
      </c>
      <c r="I24" s="904" t="s">
        <v>1172</v>
      </c>
      <c r="J24" s="904" t="s">
        <v>567</v>
      </c>
      <c r="K24" s="904" t="s">
        <v>567</v>
      </c>
      <c r="L24" s="904" t="s">
        <v>568</v>
      </c>
      <c r="M24" s="904" t="s">
        <v>1172</v>
      </c>
      <c r="N24" s="904" t="s">
        <v>567</v>
      </c>
      <c r="O24" s="904" t="s">
        <v>567</v>
      </c>
      <c r="P24" s="904" t="s">
        <v>570</v>
      </c>
      <c r="Q24" s="905">
        <v>43830</v>
      </c>
    </row>
    <row r="25" spans="1:17" x14ac:dyDescent="0.25">
      <c r="A25" s="901" t="s">
        <v>1176</v>
      </c>
      <c r="B25" s="902" t="s">
        <v>1171</v>
      </c>
      <c r="C25" s="902" t="s">
        <v>169</v>
      </c>
      <c r="D25" s="902"/>
      <c r="E25" s="902"/>
      <c r="F25" s="904" t="s">
        <v>573</v>
      </c>
      <c r="G25" s="904" t="s">
        <v>573</v>
      </c>
      <c r="H25" s="904" t="s">
        <v>568</v>
      </c>
      <c r="I25" s="904" t="s">
        <v>568</v>
      </c>
      <c r="J25" s="904" t="s">
        <v>573</v>
      </c>
      <c r="K25" s="904" t="s">
        <v>573</v>
      </c>
      <c r="L25" s="904" t="s">
        <v>568</v>
      </c>
      <c r="M25" s="904" t="s">
        <v>568</v>
      </c>
      <c r="N25" s="904" t="s">
        <v>573</v>
      </c>
      <c r="O25" s="904" t="s">
        <v>573</v>
      </c>
      <c r="P25" s="904" t="s">
        <v>570</v>
      </c>
      <c r="Q25" s="905">
        <v>43830</v>
      </c>
    </row>
    <row r="26" spans="1:17" x14ac:dyDescent="0.25">
      <c r="A26" s="901" t="s">
        <v>1176</v>
      </c>
      <c r="B26" s="902" t="s">
        <v>1171</v>
      </c>
      <c r="C26" s="902" t="s">
        <v>540</v>
      </c>
      <c r="D26" s="902"/>
      <c r="E26" s="902"/>
      <c r="F26" s="904" t="s">
        <v>572</v>
      </c>
      <c r="G26" s="904" t="s">
        <v>572</v>
      </c>
      <c r="H26" s="904" t="s">
        <v>568</v>
      </c>
      <c r="I26" s="904" t="s">
        <v>568</v>
      </c>
      <c r="J26" s="904" t="s">
        <v>572</v>
      </c>
      <c r="K26" s="904" t="s">
        <v>572</v>
      </c>
      <c r="L26" s="904" t="s">
        <v>568</v>
      </c>
      <c r="M26" s="904" t="s">
        <v>568</v>
      </c>
      <c r="N26" s="904" t="s">
        <v>572</v>
      </c>
      <c r="O26" s="904" t="s">
        <v>572</v>
      </c>
      <c r="P26" s="904" t="s">
        <v>570</v>
      </c>
      <c r="Q26" s="905">
        <v>43830</v>
      </c>
    </row>
    <row r="27" spans="1:17" x14ac:dyDescent="0.25">
      <c r="A27" s="901" t="s">
        <v>1176</v>
      </c>
      <c r="B27" s="902" t="s">
        <v>1171</v>
      </c>
      <c r="C27" s="902" t="s">
        <v>93</v>
      </c>
      <c r="D27" s="902"/>
      <c r="E27" s="902"/>
      <c r="F27" s="904" t="s">
        <v>569</v>
      </c>
      <c r="G27" s="904" t="s">
        <v>569</v>
      </c>
      <c r="H27" s="904" t="s">
        <v>568</v>
      </c>
      <c r="I27" s="904" t="s">
        <v>568</v>
      </c>
      <c r="J27" s="904" t="s">
        <v>569</v>
      </c>
      <c r="K27" s="904" t="s">
        <v>569</v>
      </c>
      <c r="L27" s="904" t="s">
        <v>568</v>
      </c>
      <c r="M27" s="904" t="s">
        <v>568</v>
      </c>
      <c r="N27" s="904" t="s">
        <v>569</v>
      </c>
      <c r="O27" s="904" t="s">
        <v>569</v>
      </c>
      <c r="P27" s="904" t="s">
        <v>570</v>
      </c>
      <c r="Q27" s="905">
        <v>43830</v>
      </c>
    </row>
    <row r="28" spans="1:17" x14ac:dyDescent="0.25">
      <c r="A28" s="901" t="s">
        <v>1176</v>
      </c>
      <c r="B28" s="902" t="s">
        <v>1171</v>
      </c>
      <c r="C28" s="902" t="s">
        <v>171</v>
      </c>
      <c r="D28" s="902"/>
      <c r="E28" s="902"/>
      <c r="F28" s="904" t="s">
        <v>572</v>
      </c>
      <c r="G28" s="904" t="s">
        <v>572</v>
      </c>
      <c r="H28" s="904" t="s">
        <v>568</v>
      </c>
      <c r="I28" s="904" t="s">
        <v>568</v>
      </c>
      <c r="J28" s="904" t="s">
        <v>572</v>
      </c>
      <c r="K28" s="904" t="s">
        <v>572</v>
      </c>
      <c r="L28" s="904" t="s">
        <v>568</v>
      </c>
      <c r="M28" s="904" t="s">
        <v>568</v>
      </c>
      <c r="N28" s="904" t="s">
        <v>572</v>
      </c>
      <c r="O28" s="904" t="s">
        <v>572</v>
      </c>
      <c r="P28" s="904" t="s">
        <v>575</v>
      </c>
      <c r="Q28" s="905">
        <v>43830</v>
      </c>
    </row>
    <row r="29" spans="1:17" x14ac:dyDescent="0.25">
      <c r="A29" s="901" t="s">
        <v>1176</v>
      </c>
      <c r="B29" s="902" t="s">
        <v>1174</v>
      </c>
      <c r="C29" s="902" t="s">
        <v>1148</v>
      </c>
      <c r="D29" s="902"/>
      <c r="E29" s="902"/>
      <c r="F29" s="904" t="s">
        <v>586</v>
      </c>
      <c r="G29" s="904" t="s">
        <v>586</v>
      </c>
      <c r="H29" s="904" t="s">
        <v>585</v>
      </c>
      <c r="I29" s="904" t="s">
        <v>585</v>
      </c>
      <c r="J29" s="904" t="s">
        <v>586</v>
      </c>
      <c r="K29" s="904" t="s">
        <v>586</v>
      </c>
      <c r="L29" s="904" t="s">
        <v>585</v>
      </c>
      <c r="M29" s="904" t="s">
        <v>585</v>
      </c>
      <c r="N29" s="904" t="s">
        <v>586</v>
      </c>
      <c r="O29" s="904" t="s">
        <v>586</v>
      </c>
      <c r="P29" s="904" t="s">
        <v>570</v>
      </c>
      <c r="Q29" s="905">
        <v>43830</v>
      </c>
    </row>
    <row r="30" spans="1:17" x14ac:dyDescent="0.25">
      <c r="A30" s="901" t="s">
        <v>1176</v>
      </c>
      <c r="B30" s="902" t="s">
        <v>1174</v>
      </c>
      <c r="C30" s="902" t="s">
        <v>1080</v>
      </c>
      <c r="D30" s="902"/>
      <c r="E30" s="902"/>
      <c r="F30" s="904" t="s">
        <v>572</v>
      </c>
      <c r="G30" s="904" t="s">
        <v>572</v>
      </c>
      <c r="H30" s="904" t="s">
        <v>568</v>
      </c>
      <c r="I30" s="904" t="s">
        <v>568</v>
      </c>
      <c r="J30" s="904" t="s">
        <v>572</v>
      </c>
      <c r="K30" s="904" t="s">
        <v>572</v>
      </c>
      <c r="L30" s="904" t="s">
        <v>568</v>
      </c>
      <c r="M30" s="904" t="s">
        <v>568</v>
      </c>
      <c r="N30" s="904" t="s">
        <v>572</v>
      </c>
      <c r="O30" s="904" t="s">
        <v>572</v>
      </c>
      <c r="P30" s="904" t="s">
        <v>570</v>
      </c>
      <c r="Q30" s="905">
        <v>43830</v>
      </c>
    </row>
    <row r="31" spans="1:17" x14ac:dyDescent="0.25">
      <c r="A31" s="901" t="s">
        <v>1740</v>
      </c>
      <c r="B31" s="902" t="s">
        <v>1171</v>
      </c>
      <c r="C31" s="902" t="s">
        <v>865</v>
      </c>
      <c r="D31" s="902"/>
      <c r="E31" s="902"/>
      <c r="F31" s="904" t="s">
        <v>567</v>
      </c>
      <c r="G31" s="904" t="s">
        <v>1478</v>
      </c>
      <c r="H31" s="904" t="s">
        <v>568</v>
      </c>
      <c r="I31" s="904" t="s">
        <v>1479</v>
      </c>
      <c r="J31" s="904" t="s">
        <v>567</v>
      </c>
      <c r="K31" s="904" t="s">
        <v>1478</v>
      </c>
      <c r="L31" s="904" t="s">
        <v>568</v>
      </c>
      <c r="M31" s="904" t="s">
        <v>1479</v>
      </c>
      <c r="N31" s="904" t="s">
        <v>573</v>
      </c>
      <c r="O31" s="904" t="s">
        <v>1480</v>
      </c>
      <c r="P31" s="904"/>
      <c r="Q31" s="905">
        <v>43826</v>
      </c>
    </row>
    <row r="32" spans="1:17" x14ac:dyDescent="0.25">
      <c r="A32" s="901" t="s">
        <v>1740</v>
      </c>
      <c r="B32" s="902" t="s">
        <v>1171</v>
      </c>
      <c r="C32" s="902" t="s">
        <v>168</v>
      </c>
      <c r="D32" s="902"/>
      <c r="E32" s="902"/>
      <c r="F32" s="904" t="s">
        <v>567</v>
      </c>
      <c r="G32" s="904" t="s">
        <v>1478</v>
      </c>
      <c r="H32" s="904" t="s">
        <v>568</v>
      </c>
      <c r="I32" s="904" t="s">
        <v>1479</v>
      </c>
      <c r="J32" s="904" t="s">
        <v>567</v>
      </c>
      <c r="K32" s="904" t="s">
        <v>1478</v>
      </c>
      <c r="L32" s="904" t="s">
        <v>568</v>
      </c>
      <c r="M32" s="904" t="s">
        <v>1479</v>
      </c>
      <c r="N32" s="904" t="s">
        <v>573</v>
      </c>
      <c r="O32" s="904" t="s">
        <v>1480</v>
      </c>
      <c r="P32" s="904"/>
      <c r="Q32" s="905">
        <v>43826</v>
      </c>
    </row>
    <row r="33" spans="1:17" x14ac:dyDescent="0.25">
      <c r="A33" s="901" t="s">
        <v>1740</v>
      </c>
      <c r="B33" s="902" t="s">
        <v>1739</v>
      </c>
      <c r="C33" s="902" t="s">
        <v>574</v>
      </c>
      <c r="D33" s="902"/>
      <c r="E33" s="902"/>
      <c r="F33" s="904" t="s">
        <v>567</v>
      </c>
      <c r="G33" s="904" t="s">
        <v>1478</v>
      </c>
      <c r="H33" s="904" t="s">
        <v>568</v>
      </c>
      <c r="I33" s="904" t="s">
        <v>1479</v>
      </c>
      <c r="J33" s="904" t="s">
        <v>567</v>
      </c>
      <c r="K33" s="904" t="s">
        <v>1478</v>
      </c>
      <c r="L33" s="904" t="s">
        <v>568</v>
      </c>
      <c r="M33" s="904" t="s">
        <v>1479</v>
      </c>
      <c r="N33" s="904" t="s">
        <v>573</v>
      </c>
      <c r="O33" s="904" t="s">
        <v>1480</v>
      </c>
      <c r="P33" s="904"/>
      <c r="Q33" s="905">
        <v>43826</v>
      </c>
    </row>
    <row r="34" spans="1:17" x14ac:dyDescent="0.25">
      <c r="A34" s="901" t="s">
        <v>1740</v>
      </c>
      <c r="B34" s="902" t="s">
        <v>1171</v>
      </c>
      <c r="C34" s="902" t="s">
        <v>1173</v>
      </c>
      <c r="D34" s="902"/>
      <c r="E34" s="902"/>
      <c r="F34" s="904" t="s">
        <v>580</v>
      </c>
      <c r="G34" s="904" t="s">
        <v>1554</v>
      </c>
      <c r="H34" s="904" t="s">
        <v>585</v>
      </c>
      <c r="I34" s="904" t="s">
        <v>1555</v>
      </c>
      <c r="J34" s="904" t="s">
        <v>580</v>
      </c>
      <c r="K34" s="904" t="s">
        <v>1554</v>
      </c>
      <c r="L34" s="904" t="s">
        <v>585</v>
      </c>
      <c r="M34" s="904" t="s">
        <v>1555</v>
      </c>
      <c r="N34" s="904" t="s">
        <v>586</v>
      </c>
      <c r="O34" s="904" t="s">
        <v>1556</v>
      </c>
      <c r="P34" s="904"/>
      <c r="Q34" s="905">
        <v>43826</v>
      </c>
    </row>
    <row r="35" spans="1:17" x14ac:dyDescent="0.25">
      <c r="A35" s="901" t="s">
        <v>1740</v>
      </c>
      <c r="B35" s="902" t="s">
        <v>1171</v>
      </c>
      <c r="C35" s="902" t="s">
        <v>1</v>
      </c>
      <c r="D35" s="902"/>
      <c r="E35" s="902"/>
      <c r="F35" s="904" t="s">
        <v>571</v>
      </c>
      <c r="G35" s="904" t="s">
        <v>1481</v>
      </c>
      <c r="H35" s="904" t="s">
        <v>568</v>
      </c>
      <c r="I35" s="904" t="s">
        <v>1479</v>
      </c>
      <c r="J35" s="904" t="s">
        <v>571</v>
      </c>
      <c r="K35" s="904" t="s">
        <v>1481</v>
      </c>
      <c r="L35" s="904" t="s">
        <v>568</v>
      </c>
      <c r="M35" s="904" t="s">
        <v>1479</v>
      </c>
      <c r="N35" s="904" t="s">
        <v>573</v>
      </c>
      <c r="O35" s="904" t="s">
        <v>1480</v>
      </c>
      <c r="P35" s="904"/>
      <c r="Q35" s="905">
        <v>43826</v>
      </c>
    </row>
    <row r="36" spans="1:17" x14ac:dyDescent="0.25">
      <c r="A36" s="901" t="s">
        <v>1740</v>
      </c>
      <c r="B36" s="902" t="s">
        <v>1171</v>
      </c>
      <c r="C36" s="902" t="s">
        <v>170</v>
      </c>
      <c r="D36" s="902"/>
      <c r="E36" s="902"/>
      <c r="F36" s="904" t="s">
        <v>571</v>
      </c>
      <c r="G36" s="904" t="s">
        <v>1481</v>
      </c>
      <c r="H36" s="904" t="s">
        <v>568</v>
      </c>
      <c r="I36" s="904" t="s">
        <v>1479</v>
      </c>
      <c r="J36" s="904" t="s">
        <v>571</v>
      </c>
      <c r="K36" s="904" t="s">
        <v>1481</v>
      </c>
      <c r="L36" s="904" t="s">
        <v>568</v>
      </c>
      <c r="M36" s="904" t="s">
        <v>1479</v>
      </c>
      <c r="N36" s="904" t="s">
        <v>573</v>
      </c>
      <c r="O36" s="904" t="s">
        <v>1480</v>
      </c>
      <c r="P36" s="904"/>
      <c r="Q36" s="905">
        <v>43826</v>
      </c>
    </row>
    <row r="37" spans="1:17" x14ac:dyDescent="0.25">
      <c r="A37" s="901" t="s">
        <v>1740</v>
      </c>
      <c r="B37" s="902" t="s">
        <v>1171</v>
      </c>
      <c r="C37" s="902" t="s">
        <v>10</v>
      </c>
      <c r="D37" s="902"/>
      <c r="E37" s="902"/>
      <c r="F37" s="904" t="s">
        <v>567</v>
      </c>
      <c r="G37" s="904" t="s">
        <v>1478</v>
      </c>
      <c r="H37" s="904" t="s">
        <v>568</v>
      </c>
      <c r="I37" s="904" t="s">
        <v>1479</v>
      </c>
      <c r="J37" s="904" t="s">
        <v>567</v>
      </c>
      <c r="K37" s="904" t="s">
        <v>1478</v>
      </c>
      <c r="L37" s="904" t="s">
        <v>568</v>
      </c>
      <c r="M37" s="904" t="s">
        <v>1479</v>
      </c>
      <c r="N37" s="904" t="s">
        <v>573</v>
      </c>
      <c r="O37" s="904" t="s">
        <v>1480</v>
      </c>
      <c r="P37" s="904"/>
      <c r="Q37" s="905">
        <v>43826</v>
      </c>
    </row>
    <row r="38" spans="1:17" x14ac:dyDescent="0.25">
      <c r="A38" s="901" t="s">
        <v>1740</v>
      </c>
      <c r="B38" s="902" t="s">
        <v>1171</v>
      </c>
      <c r="C38" s="902" t="s">
        <v>3</v>
      </c>
      <c r="D38" s="902"/>
      <c r="E38" s="902"/>
      <c r="F38" s="904" t="s">
        <v>567</v>
      </c>
      <c r="G38" s="904" t="s">
        <v>1478</v>
      </c>
      <c r="H38" s="904" t="s">
        <v>568</v>
      </c>
      <c r="I38" s="904" t="s">
        <v>1479</v>
      </c>
      <c r="J38" s="904" t="s">
        <v>567</v>
      </c>
      <c r="K38" s="904" t="s">
        <v>1478</v>
      </c>
      <c r="L38" s="904" t="s">
        <v>568</v>
      </c>
      <c r="M38" s="904" t="s">
        <v>1479</v>
      </c>
      <c r="N38" s="904" t="s">
        <v>573</v>
      </c>
      <c r="O38" s="904" t="s">
        <v>1480</v>
      </c>
      <c r="P38" s="904"/>
      <c r="Q38" s="905">
        <v>43826</v>
      </c>
    </row>
    <row r="39" spans="1:17" x14ac:dyDescent="0.25">
      <c r="A39" s="901" t="s">
        <v>1740</v>
      </c>
      <c r="B39" s="902" t="s">
        <v>1171</v>
      </c>
      <c r="C39" s="902" t="s">
        <v>12</v>
      </c>
      <c r="D39" s="902"/>
      <c r="E39" s="902"/>
      <c r="F39" s="904" t="s">
        <v>571</v>
      </c>
      <c r="G39" s="904" t="s">
        <v>1481</v>
      </c>
      <c r="H39" s="904" t="s">
        <v>568</v>
      </c>
      <c r="I39" s="904" t="s">
        <v>1479</v>
      </c>
      <c r="J39" s="904" t="s">
        <v>571</v>
      </c>
      <c r="K39" s="904" t="s">
        <v>1481</v>
      </c>
      <c r="L39" s="904" t="s">
        <v>568</v>
      </c>
      <c r="M39" s="904" t="s">
        <v>1479</v>
      </c>
      <c r="N39" s="904" t="s">
        <v>573</v>
      </c>
      <c r="O39" s="904" t="s">
        <v>1480</v>
      </c>
      <c r="P39" s="904"/>
      <c r="Q39" s="905">
        <v>43826</v>
      </c>
    </row>
    <row r="40" spans="1:17" x14ac:dyDescent="0.25">
      <c r="A40" s="901" t="s">
        <v>1740</v>
      </c>
      <c r="B40" s="902" t="s">
        <v>1171</v>
      </c>
      <c r="C40" s="902" t="s">
        <v>96</v>
      </c>
      <c r="D40" s="902"/>
      <c r="E40" s="902"/>
      <c r="F40" s="904" t="s">
        <v>567</v>
      </c>
      <c r="G40" s="904" t="s">
        <v>1478</v>
      </c>
      <c r="H40" s="904" t="s">
        <v>568</v>
      </c>
      <c r="I40" s="904" t="s">
        <v>1479</v>
      </c>
      <c r="J40" s="904" t="s">
        <v>567</v>
      </c>
      <c r="K40" s="904" t="s">
        <v>1478</v>
      </c>
      <c r="L40" s="904" t="s">
        <v>568</v>
      </c>
      <c r="M40" s="904" t="s">
        <v>1479</v>
      </c>
      <c r="N40" s="904" t="s">
        <v>573</v>
      </c>
      <c r="O40" s="904" t="s">
        <v>1480</v>
      </c>
      <c r="P40" s="904"/>
      <c r="Q40" s="905">
        <v>43826</v>
      </c>
    </row>
    <row r="41" spans="1:17" ht="409.6" hidden="1" customHeight="1" x14ac:dyDescent="0.25">
      <c r="A41" s="901"/>
      <c r="B41" s="902"/>
      <c r="C41" s="902"/>
      <c r="D41" s="902"/>
      <c r="E41" s="902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5"/>
    </row>
    <row r="42" spans="1:17" ht="409.6" hidden="1" customHeight="1" x14ac:dyDescent="0.25">
      <c r="A42" s="901"/>
      <c r="B42" s="902"/>
      <c r="C42" s="902"/>
      <c r="D42" s="902"/>
      <c r="E42" s="902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5"/>
    </row>
    <row r="43" spans="1:17" ht="409.6" hidden="1" customHeight="1" x14ac:dyDescent="0.25">
      <c r="A43" s="901"/>
      <c r="B43" s="902"/>
      <c r="C43" s="902"/>
      <c r="D43" s="902"/>
      <c r="E43" s="902"/>
      <c r="F43" s="904"/>
      <c r="G43" s="904"/>
      <c r="H43" s="904"/>
      <c r="I43" s="904"/>
      <c r="J43" s="904"/>
      <c r="K43" s="904"/>
      <c r="L43" s="904"/>
      <c r="M43" s="904"/>
      <c r="N43" s="904"/>
      <c r="O43" s="904"/>
      <c r="P43" s="904"/>
      <c r="Q43" s="905"/>
    </row>
    <row r="44" spans="1:17" ht="409.6" hidden="1" customHeight="1" x14ac:dyDescent="0.25">
      <c r="A44" s="901"/>
      <c r="B44" s="902"/>
      <c r="C44" s="902"/>
      <c r="D44" s="902"/>
      <c r="E44" s="902"/>
      <c r="F44" s="904"/>
      <c r="G44" s="904"/>
      <c r="H44" s="904"/>
      <c r="I44" s="904"/>
      <c r="J44" s="904"/>
      <c r="K44" s="904"/>
      <c r="L44" s="904"/>
      <c r="M44" s="904"/>
      <c r="N44" s="904"/>
      <c r="O44" s="904"/>
      <c r="P44" s="904"/>
      <c r="Q44" s="905"/>
    </row>
    <row r="45" spans="1:17" ht="409.6" hidden="1" customHeight="1" x14ac:dyDescent="0.25">
      <c r="A45" s="901"/>
      <c r="B45" s="902"/>
      <c r="C45" s="902"/>
      <c r="D45" s="902"/>
      <c r="E45" s="902"/>
      <c r="F45" s="904"/>
      <c r="G45" s="904"/>
      <c r="H45" s="904"/>
      <c r="I45" s="904"/>
      <c r="J45" s="904"/>
      <c r="K45" s="904"/>
      <c r="L45" s="904"/>
      <c r="M45" s="904"/>
      <c r="N45" s="904"/>
      <c r="O45" s="904"/>
      <c r="P45" s="904"/>
      <c r="Q45" s="905"/>
    </row>
    <row r="46" spans="1:17" ht="409.6" hidden="1" customHeight="1" x14ac:dyDescent="0.25">
      <c r="A46" s="901"/>
      <c r="B46" s="902"/>
      <c r="C46" s="902"/>
      <c r="D46" s="902"/>
      <c r="E46" s="902"/>
      <c r="F46" s="904"/>
      <c r="G46" s="904"/>
      <c r="H46" s="904"/>
      <c r="I46" s="904"/>
      <c r="J46" s="904"/>
      <c r="K46" s="904"/>
      <c r="L46" s="904"/>
      <c r="M46" s="904"/>
      <c r="N46" s="904"/>
      <c r="O46" s="904"/>
      <c r="P46" s="904"/>
      <c r="Q46" s="905"/>
    </row>
    <row r="47" spans="1:17" ht="409.6" hidden="1" customHeight="1" x14ac:dyDescent="0.25">
      <c r="A47" s="901"/>
      <c r="B47" s="902"/>
      <c r="C47" s="902"/>
      <c r="D47" s="902"/>
      <c r="E47" s="902"/>
      <c r="F47" s="904"/>
      <c r="G47" s="904"/>
      <c r="H47" s="904"/>
      <c r="I47" s="904"/>
      <c r="J47" s="904"/>
      <c r="K47" s="904"/>
      <c r="L47" s="904"/>
      <c r="M47" s="904"/>
      <c r="N47" s="904"/>
      <c r="O47" s="904"/>
      <c r="P47" s="904"/>
      <c r="Q47" s="905"/>
    </row>
    <row r="48" spans="1:17" ht="409.6" hidden="1" customHeight="1" x14ac:dyDescent="0.25">
      <c r="A48" s="901"/>
      <c r="B48" s="902"/>
      <c r="C48" s="902"/>
      <c r="D48" s="902"/>
      <c r="E48" s="902"/>
      <c r="F48" s="904"/>
      <c r="G48" s="904"/>
      <c r="H48" s="904"/>
      <c r="I48" s="904"/>
      <c r="J48" s="904"/>
      <c r="K48" s="904"/>
      <c r="L48" s="904"/>
      <c r="M48" s="904"/>
      <c r="N48" s="904"/>
      <c r="O48" s="904"/>
      <c r="P48" s="904"/>
      <c r="Q48" s="905"/>
    </row>
    <row r="49" spans="1:17" ht="409.6" hidden="1" customHeight="1" x14ac:dyDescent="0.25">
      <c r="A49" s="901"/>
      <c r="B49" s="902"/>
      <c r="C49" s="902"/>
      <c r="D49" s="902"/>
      <c r="E49" s="902"/>
      <c r="F49" s="904"/>
      <c r="G49" s="904"/>
      <c r="H49" s="904"/>
      <c r="I49" s="904"/>
      <c r="J49" s="904"/>
      <c r="K49" s="904"/>
      <c r="L49" s="904"/>
      <c r="M49" s="904"/>
      <c r="N49" s="904"/>
      <c r="O49" s="904"/>
      <c r="P49" s="904"/>
      <c r="Q49" s="905"/>
    </row>
    <row r="50" spans="1:17" ht="409.6" hidden="1" customHeight="1" x14ac:dyDescent="0.25">
      <c r="A50" s="901"/>
      <c r="B50" s="902"/>
      <c r="C50" s="902"/>
      <c r="D50" s="902"/>
      <c r="E50" s="902"/>
      <c r="F50" s="904"/>
      <c r="G50" s="904"/>
      <c r="H50" s="904"/>
      <c r="I50" s="904"/>
      <c r="J50" s="904"/>
      <c r="K50" s="904"/>
      <c r="L50" s="904"/>
      <c r="M50" s="904"/>
      <c r="N50" s="904"/>
      <c r="O50" s="904"/>
      <c r="P50" s="904"/>
      <c r="Q50" s="905"/>
    </row>
    <row r="51" spans="1:17" ht="409.6" hidden="1" customHeight="1" x14ac:dyDescent="0.25">
      <c r="A51" s="901"/>
      <c r="B51" s="902"/>
      <c r="C51" s="902"/>
      <c r="D51" s="902"/>
      <c r="E51" s="902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  <c r="Q51" s="905"/>
    </row>
    <row r="52" spans="1:17" ht="409.6" hidden="1" customHeight="1" x14ac:dyDescent="0.25">
      <c r="A52" s="901"/>
      <c r="B52" s="902"/>
      <c r="C52" s="902"/>
      <c r="D52" s="902"/>
      <c r="E52" s="902"/>
      <c r="F52" s="904"/>
      <c r="G52" s="904"/>
      <c r="H52" s="904"/>
      <c r="I52" s="904"/>
      <c r="J52" s="904"/>
      <c r="K52" s="904"/>
      <c r="L52" s="904"/>
      <c r="M52" s="904"/>
      <c r="N52" s="904"/>
      <c r="O52" s="904"/>
      <c r="P52" s="904"/>
      <c r="Q52" s="905"/>
    </row>
    <row r="53" spans="1:17" ht="409.6" hidden="1" customHeight="1" x14ac:dyDescent="0.25">
      <c r="A53" s="901"/>
      <c r="B53" s="902"/>
      <c r="C53" s="902"/>
      <c r="D53" s="902"/>
      <c r="E53" s="902"/>
      <c r="F53" s="904"/>
      <c r="G53" s="904"/>
      <c r="H53" s="904"/>
      <c r="I53" s="904"/>
      <c r="J53" s="904"/>
      <c r="K53" s="904"/>
      <c r="L53" s="904"/>
      <c r="M53" s="904"/>
      <c r="N53" s="904"/>
      <c r="O53" s="904"/>
      <c r="P53" s="904"/>
      <c r="Q53" s="905"/>
    </row>
    <row r="54" spans="1:17" ht="409.6" hidden="1" customHeight="1" x14ac:dyDescent="0.25">
      <c r="A54" s="901"/>
      <c r="B54" s="902"/>
      <c r="C54" s="902"/>
      <c r="D54" s="902"/>
      <c r="E54" s="902"/>
      <c r="F54" s="904"/>
      <c r="G54" s="904"/>
      <c r="H54" s="904"/>
      <c r="I54" s="904"/>
      <c r="J54" s="904"/>
      <c r="K54" s="904"/>
      <c r="L54" s="904"/>
      <c r="M54" s="904"/>
      <c r="N54" s="904"/>
      <c r="O54" s="904"/>
      <c r="P54" s="904"/>
      <c r="Q54" s="905"/>
    </row>
    <row r="55" spans="1:17" ht="409.6" hidden="1" customHeight="1" x14ac:dyDescent="0.25">
      <c r="A55" s="901"/>
      <c r="B55" s="902"/>
      <c r="C55" s="902"/>
      <c r="D55" s="902"/>
      <c r="E55" s="902"/>
      <c r="F55" s="904"/>
      <c r="G55" s="904"/>
      <c r="H55" s="904"/>
      <c r="I55" s="904"/>
      <c r="J55" s="904"/>
      <c r="K55" s="904"/>
      <c r="L55" s="904"/>
      <c r="M55" s="904"/>
      <c r="N55" s="904"/>
      <c r="O55" s="904"/>
      <c r="P55" s="904"/>
      <c r="Q55" s="905"/>
    </row>
    <row r="56" spans="1:17" ht="409.6" hidden="1" customHeight="1" x14ac:dyDescent="0.25">
      <c r="A56" s="901"/>
      <c r="B56" s="902"/>
      <c r="C56" s="902"/>
      <c r="D56" s="902"/>
      <c r="E56" s="902"/>
      <c r="F56" s="904"/>
      <c r="G56" s="904"/>
      <c r="H56" s="904"/>
      <c r="I56" s="904"/>
      <c r="J56" s="904"/>
      <c r="K56" s="904"/>
      <c r="L56" s="904"/>
      <c r="M56" s="904"/>
      <c r="N56" s="904"/>
      <c r="O56" s="904"/>
      <c r="P56" s="904"/>
      <c r="Q56" s="905"/>
    </row>
    <row r="57" spans="1:17" ht="409.6" hidden="1" customHeight="1" x14ac:dyDescent="0.25">
      <c r="A57" s="901"/>
      <c r="B57" s="902"/>
      <c r="C57" s="902"/>
      <c r="D57" s="902"/>
      <c r="E57" s="902"/>
      <c r="F57" s="904"/>
      <c r="G57" s="904"/>
      <c r="H57" s="904"/>
      <c r="I57" s="904"/>
      <c r="J57" s="904"/>
      <c r="K57" s="904"/>
      <c r="L57" s="904"/>
      <c r="M57" s="904"/>
      <c r="N57" s="904"/>
      <c r="O57" s="904"/>
      <c r="P57" s="904"/>
      <c r="Q57" s="905"/>
    </row>
    <row r="58" spans="1:17" ht="409.6" hidden="1" customHeight="1" x14ac:dyDescent="0.25">
      <c r="A58" s="901"/>
      <c r="B58" s="902"/>
      <c r="C58" s="902"/>
      <c r="D58" s="902"/>
      <c r="E58" s="902"/>
      <c r="F58" s="904"/>
      <c r="G58" s="904"/>
      <c r="H58" s="904"/>
      <c r="I58" s="904"/>
      <c r="J58" s="904"/>
      <c r="K58" s="904"/>
      <c r="L58" s="904"/>
      <c r="M58" s="904"/>
      <c r="N58" s="904"/>
      <c r="O58" s="904"/>
      <c r="P58" s="904"/>
      <c r="Q58" s="905"/>
    </row>
    <row r="59" spans="1:17" ht="409.6" hidden="1" customHeight="1" x14ac:dyDescent="0.25">
      <c r="A59" s="901"/>
      <c r="B59" s="902"/>
      <c r="C59" s="902"/>
      <c r="D59" s="902"/>
      <c r="E59" s="902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5"/>
    </row>
    <row r="60" spans="1:17" ht="409.6" hidden="1" customHeight="1" x14ac:dyDescent="0.25">
      <c r="A60" s="901"/>
      <c r="B60" s="902"/>
      <c r="C60" s="902"/>
      <c r="D60" s="902"/>
      <c r="E60" s="902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5"/>
    </row>
    <row r="61" spans="1:17" ht="409.6" hidden="1" customHeight="1" x14ac:dyDescent="0.25">
      <c r="A61" s="901"/>
      <c r="B61" s="902"/>
      <c r="C61" s="902"/>
      <c r="D61" s="902"/>
      <c r="E61" s="902"/>
      <c r="F61" s="904"/>
      <c r="G61" s="904"/>
      <c r="H61" s="904"/>
      <c r="I61" s="904"/>
      <c r="J61" s="904"/>
      <c r="K61" s="904"/>
      <c r="L61" s="904"/>
      <c r="M61" s="904"/>
      <c r="N61" s="904"/>
      <c r="O61" s="904"/>
      <c r="P61" s="904"/>
      <c r="Q61" s="905"/>
    </row>
    <row r="62" spans="1:17" ht="409.6" hidden="1" customHeight="1" x14ac:dyDescent="0.25">
      <c r="A62" s="901"/>
      <c r="B62" s="902"/>
      <c r="C62" s="902"/>
      <c r="D62" s="902"/>
      <c r="E62" s="902"/>
      <c r="F62" s="904"/>
      <c r="G62" s="904"/>
      <c r="H62" s="904"/>
      <c r="I62" s="904"/>
      <c r="J62" s="904"/>
      <c r="K62" s="904"/>
      <c r="L62" s="904"/>
      <c r="M62" s="904"/>
      <c r="N62" s="904"/>
      <c r="O62" s="904"/>
      <c r="P62" s="904"/>
      <c r="Q62" s="905"/>
    </row>
    <row r="63" spans="1:17" ht="409.6" hidden="1" customHeight="1" x14ac:dyDescent="0.25">
      <c r="A63" s="901"/>
      <c r="B63" s="902"/>
      <c r="C63" s="902"/>
      <c r="D63" s="902"/>
      <c r="E63" s="902"/>
      <c r="F63" s="904"/>
      <c r="G63" s="904"/>
      <c r="H63" s="904"/>
      <c r="I63" s="904"/>
      <c r="J63" s="904"/>
      <c r="K63" s="904"/>
      <c r="L63" s="904"/>
      <c r="M63" s="904"/>
      <c r="N63" s="904"/>
      <c r="O63" s="904"/>
      <c r="P63" s="904"/>
      <c r="Q63" s="905"/>
    </row>
    <row r="64" spans="1:17" ht="409.6" hidden="1" customHeight="1" x14ac:dyDescent="0.25">
      <c r="A64" s="901"/>
      <c r="B64" s="902"/>
      <c r="C64" s="902"/>
      <c r="D64" s="902"/>
      <c r="E64" s="902"/>
      <c r="F64" s="904"/>
      <c r="G64" s="904"/>
      <c r="H64" s="904"/>
      <c r="I64" s="904"/>
      <c r="J64" s="904"/>
      <c r="K64" s="904"/>
      <c r="L64" s="904"/>
      <c r="M64" s="904"/>
      <c r="N64" s="904"/>
      <c r="O64" s="904"/>
      <c r="P64" s="904"/>
      <c r="Q64" s="905"/>
    </row>
    <row r="65" spans="1:17" ht="409.6" hidden="1" customHeight="1" x14ac:dyDescent="0.25">
      <c r="A65" s="906"/>
      <c r="B65" s="907"/>
      <c r="C65" s="907"/>
      <c r="D65" s="907"/>
      <c r="E65" s="907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9"/>
    </row>
    <row r="66" spans="1:17" ht="15" customHeight="1" x14ac:dyDescent="0.25">
      <c r="A66" s="1606" t="s">
        <v>557</v>
      </c>
      <c r="B66" s="1609" t="s">
        <v>581</v>
      </c>
      <c r="C66" s="1610"/>
      <c r="D66" s="1610"/>
      <c r="E66" s="1611"/>
      <c r="F66" s="953"/>
      <c r="G66" s="954"/>
      <c r="H66" s="1618" t="s">
        <v>559</v>
      </c>
      <c r="I66" s="1619"/>
      <c r="J66" s="1619"/>
      <c r="K66" s="1620"/>
      <c r="L66" s="1618" t="s">
        <v>560</v>
      </c>
      <c r="M66" s="1619"/>
      <c r="N66" s="1619"/>
      <c r="O66" s="1620"/>
      <c r="P66" s="1621" t="s">
        <v>561</v>
      </c>
      <c r="Q66" s="1588" t="s">
        <v>562</v>
      </c>
    </row>
    <row r="67" spans="1:17" x14ac:dyDescent="0.25">
      <c r="A67" s="1607"/>
      <c r="B67" s="1612"/>
      <c r="C67" s="1613"/>
      <c r="D67" s="1613"/>
      <c r="E67" s="1614"/>
      <c r="F67" s="1591" t="s">
        <v>539</v>
      </c>
      <c r="G67" s="1592"/>
      <c r="H67" s="1591" t="s">
        <v>563</v>
      </c>
      <c r="I67" s="1593"/>
      <c r="J67" s="1593" t="s">
        <v>564</v>
      </c>
      <c r="K67" s="1592"/>
      <c r="L67" s="1591" t="s">
        <v>563</v>
      </c>
      <c r="M67" s="1593"/>
      <c r="N67" s="1593" t="s">
        <v>564</v>
      </c>
      <c r="O67" s="1592"/>
      <c r="P67" s="1622"/>
      <c r="Q67" s="1589"/>
    </row>
    <row r="68" spans="1:17" ht="15.75" customHeight="1" x14ac:dyDescent="0.25">
      <c r="A68" s="1607"/>
      <c r="B68" s="1612"/>
      <c r="C68" s="1613"/>
      <c r="D68" s="1613"/>
      <c r="E68" s="1614"/>
      <c r="F68" s="1591" t="s">
        <v>565</v>
      </c>
      <c r="G68" s="1592"/>
      <c r="H68" s="1591" t="s">
        <v>565</v>
      </c>
      <c r="I68" s="1593"/>
      <c r="J68" s="1593" t="s">
        <v>565</v>
      </c>
      <c r="K68" s="1592"/>
      <c r="L68" s="1591" t="s">
        <v>565</v>
      </c>
      <c r="M68" s="1593"/>
      <c r="N68" s="1593" t="s">
        <v>565</v>
      </c>
      <c r="O68" s="1592"/>
      <c r="P68" s="1622"/>
      <c r="Q68" s="1589"/>
    </row>
    <row r="69" spans="1:17" x14ac:dyDescent="0.25">
      <c r="A69" s="1608"/>
      <c r="B69" s="1615"/>
      <c r="C69" s="1616"/>
      <c r="D69" s="1616"/>
      <c r="E69" s="1617"/>
      <c r="F69" s="955" t="s">
        <v>566</v>
      </c>
      <c r="G69" s="956" t="s">
        <v>557</v>
      </c>
      <c r="H69" s="955" t="s">
        <v>566</v>
      </c>
      <c r="I69" s="957" t="s">
        <v>557</v>
      </c>
      <c r="J69" s="957" t="s">
        <v>566</v>
      </c>
      <c r="K69" s="956" t="s">
        <v>557</v>
      </c>
      <c r="L69" s="955" t="s">
        <v>566</v>
      </c>
      <c r="M69" s="957" t="s">
        <v>557</v>
      </c>
      <c r="N69" s="957" t="s">
        <v>566</v>
      </c>
      <c r="O69" s="956" t="s">
        <v>557</v>
      </c>
      <c r="P69" s="1623"/>
      <c r="Q69" s="1590"/>
    </row>
    <row r="70" spans="1:17" x14ac:dyDescent="0.25">
      <c r="A70" s="910" t="s">
        <v>1318</v>
      </c>
      <c r="B70" s="911" t="s">
        <v>581</v>
      </c>
      <c r="C70" s="911" t="s">
        <v>1178</v>
      </c>
      <c r="D70" s="911"/>
      <c r="E70" s="911"/>
      <c r="F70" s="903" t="s">
        <v>582</v>
      </c>
      <c r="G70" s="903" t="s">
        <v>583</v>
      </c>
      <c r="H70" s="903" t="s">
        <v>568</v>
      </c>
      <c r="I70" s="903" t="s">
        <v>1179</v>
      </c>
      <c r="J70" s="903" t="s">
        <v>582</v>
      </c>
      <c r="K70" s="903" t="s">
        <v>583</v>
      </c>
      <c r="L70" s="903" t="s">
        <v>568</v>
      </c>
      <c r="M70" s="903" t="s">
        <v>1179</v>
      </c>
      <c r="N70" s="903" t="s">
        <v>582</v>
      </c>
      <c r="O70" s="903" t="s">
        <v>583</v>
      </c>
      <c r="P70" s="903" t="s">
        <v>570</v>
      </c>
      <c r="Q70" s="912">
        <v>43830</v>
      </c>
    </row>
    <row r="71" spans="1:17" x14ac:dyDescent="0.25">
      <c r="A71" s="913" t="s">
        <v>1176</v>
      </c>
      <c r="B71" s="902" t="s">
        <v>581</v>
      </c>
      <c r="C71" s="902" t="s">
        <v>1177</v>
      </c>
      <c r="D71" s="902"/>
      <c r="E71" s="902"/>
      <c r="F71" s="904" t="s">
        <v>584</v>
      </c>
      <c r="G71" s="904" t="s">
        <v>584</v>
      </c>
      <c r="H71" s="904" t="s">
        <v>585</v>
      </c>
      <c r="I71" s="904" t="s">
        <v>585</v>
      </c>
      <c r="J71" s="904" t="s">
        <v>584</v>
      </c>
      <c r="K71" s="904" t="s">
        <v>584</v>
      </c>
      <c r="L71" s="904" t="s">
        <v>585</v>
      </c>
      <c r="M71" s="904" t="s">
        <v>585</v>
      </c>
      <c r="N71" s="904" t="s">
        <v>584</v>
      </c>
      <c r="O71" s="904" t="s">
        <v>584</v>
      </c>
      <c r="P71" s="904" t="s">
        <v>570</v>
      </c>
      <c r="Q71" s="905">
        <v>43830</v>
      </c>
    </row>
    <row r="72" spans="1:17" x14ac:dyDescent="0.25">
      <c r="A72" s="913" t="s">
        <v>1176</v>
      </c>
      <c r="B72" s="902" t="s">
        <v>581</v>
      </c>
      <c r="C72" s="902" t="s">
        <v>1181</v>
      </c>
      <c r="D72" s="902"/>
      <c r="E72" s="902"/>
      <c r="F72" s="904" t="s">
        <v>572</v>
      </c>
      <c r="G72" s="904" t="s">
        <v>572</v>
      </c>
      <c r="H72" s="904" t="s">
        <v>568</v>
      </c>
      <c r="I72" s="904" t="s">
        <v>568</v>
      </c>
      <c r="J72" s="904" t="s">
        <v>572</v>
      </c>
      <c r="K72" s="904" t="s">
        <v>572</v>
      </c>
      <c r="L72" s="904" t="s">
        <v>568</v>
      </c>
      <c r="M72" s="904" t="s">
        <v>568</v>
      </c>
      <c r="N72" s="904" t="s">
        <v>572</v>
      </c>
      <c r="O72" s="904" t="s">
        <v>572</v>
      </c>
      <c r="P72" s="904" t="s">
        <v>570</v>
      </c>
      <c r="Q72" s="905">
        <v>43830</v>
      </c>
    </row>
    <row r="73" spans="1:17" x14ac:dyDescent="0.25">
      <c r="A73" s="913" t="s">
        <v>1176</v>
      </c>
      <c r="B73" s="902" t="s">
        <v>581</v>
      </c>
      <c r="C73" s="902" t="s">
        <v>1182</v>
      </c>
      <c r="D73" s="902"/>
      <c r="E73" s="902"/>
      <c r="F73" s="904" t="s">
        <v>1099</v>
      </c>
      <c r="G73" s="904" t="s">
        <v>1099</v>
      </c>
      <c r="H73" s="904" t="s">
        <v>588</v>
      </c>
      <c r="I73" s="904" t="s">
        <v>588</v>
      </c>
      <c r="J73" s="904" t="s">
        <v>1099</v>
      </c>
      <c r="K73" s="904" t="s">
        <v>1099</v>
      </c>
      <c r="L73" s="904" t="s">
        <v>588</v>
      </c>
      <c r="M73" s="904" t="s">
        <v>588</v>
      </c>
      <c r="N73" s="904" t="s">
        <v>1099</v>
      </c>
      <c r="O73" s="904" t="s">
        <v>1099</v>
      </c>
      <c r="P73" s="904" t="s">
        <v>570</v>
      </c>
      <c r="Q73" s="905">
        <v>43830</v>
      </c>
    </row>
    <row r="74" spans="1:17" x14ac:dyDescent="0.25">
      <c r="A74" s="913" t="s">
        <v>1176</v>
      </c>
      <c r="B74" s="902" t="s">
        <v>581</v>
      </c>
      <c r="C74" s="902" t="s">
        <v>1319</v>
      </c>
      <c r="D74" s="902"/>
      <c r="E74" s="902"/>
      <c r="F74" s="904" t="s">
        <v>584</v>
      </c>
      <c r="G74" s="904" t="s">
        <v>584</v>
      </c>
      <c r="H74" s="904" t="s">
        <v>585</v>
      </c>
      <c r="I74" s="904" t="s">
        <v>585</v>
      </c>
      <c r="J74" s="904" t="s">
        <v>584</v>
      </c>
      <c r="K74" s="904" t="s">
        <v>584</v>
      </c>
      <c r="L74" s="904" t="s">
        <v>585</v>
      </c>
      <c r="M74" s="904" t="s">
        <v>585</v>
      </c>
      <c r="N74" s="904" t="s">
        <v>584</v>
      </c>
      <c r="O74" s="904" t="s">
        <v>584</v>
      </c>
      <c r="P74" s="904" t="s">
        <v>570</v>
      </c>
      <c r="Q74" s="905">
        <v>43830</v>
      </c>
    </row>
    <row r="75" spans="1:17" x14ac:dyDescent="0.25">
      <c r="A75" s="913" t="s">
        <v>1176</v>
      </c>
      <c r="B75" s="902" t="s">
        <v>581</v>
      </c>
      <c r="C75" s="902" t="s">
        <v>1183</v>
      </c>
      <c r="D75" s="902"/>
      <c r="E75" s="902"/>
      <c r="F75" s="904" t="s">
        <v>580</v>
      </c>
      <c r="G75" s="904" t="s">
        <v>580</v>
      </c>
      <c r="H75" s="904" t="s">
        <v>568</v>
      </c>
      <c r="I75" s="904" t="s">
        <v>568</v>
      </c>
      <c r="J75" s="904" t="s">
        <v>580</v>
      </c>
      <c r="K75" s="904" t="s">
        <v>580</v>
      </c>
      <c r="L75" s="904" t="s">
        <v>568</v>
      </c>
      <c r="M75" s="904" t="s">
        <v>568</v>
      </c>
      <c r="N75" s="904" t="s">
        <v>580</v>
      </c>
      <c r="O75" s="904" t="s">
        <v>580</v>
      </c>
      <c r="P75" s="904" t="s">
        <v>577</v>
      </c>
      <c r="Q75" s="905">
        <v>43830</v>
      </c>
    </row>
    <row r="76" spans="1:17" x14ac:dyDescent="0.25">
      <c r="A76" s="913" t="s">
        <v>1176</v>
      </c>
      <c r="B76" s="902" t="s">
        <v>581</v>
      </c>
      <c r="C76" s="902" t="s">
        <v>1180</v>
      </c>
      <c r="D76" s="902"/>
      <c r="E76" s="902"/>
      <c r="F76" s="904" t="s">
        <v>587</v>
      </c>
      <c r="G76" s="904" t="s">
        <v>587</v>
      </c>
      <c r="H76" s="904" t="s">
        <v>585</v>
      </c>
      <c r="I76" s="904" t="s">
        <v>585</v>
      </c>
      <c r="J76" s="904" t="s">
        <v>587</v>
      </c>
      <c r="K76" s="904" t="s">
        <v>587</v>
      </c>
      <c r="L76" s="904" t="s">
        <v>585</v>
      </c>
      <c r="M76" s="904" t="s">
        <v>585</v>
      </c>
      <c r="N76" s="904" t="s">
        <v>587</v>
      </c>
      <c r="O76" s="904" t="s">
        <v>587</v>
      </c>
      <c r="P76" s="904" t="s">
        <v>570</v>
      </c>
      <c r="Q76" s="905">
        <v>43830</v>
      </c>
    </row>
    <row r="77" spans="1:17" x14ac:dyDescent="0.25">
      <c r="A77" s="913" t="s">
        <v>1176</v>
      </c>
      <c r="B77" s="902" t="s">
        <v>581</v>
      </c>
      <c r="C77" s="902" t="s">
        <v>1741</v>
      </c>
      <c r="D77" s="902"/>
      <c r="E77" s="902"/>
      <c r="F77" s="904" t="s">
        <v>587</v>
      </c>
      <c r="G77" s="904" t="s">
        <v>587</v>
      </c>
      <c r="H77" s="904" t="s">
        <v>585</v>
      </c>
      <c r="I77" s="904" t="s">
        <v>585</v>
      </c>
      <c r="J77" s="904" t="s">
        <v>587</v>
      </c>
      <c r="K77" s="904" t="s">
        <v>587</v>
      </c>
      <c r="L77" s="904" t="s">
        <v>585</v>
      </c>
      <c r="M77" s="904" t="s">
        <v>585</v>
      </c>
      <c r="N77" s="904" t="s">
        <v>587</v>
      </c>
      <c r="O77" s="904" t="s">
        <v>587</v>
      </c>
      <c r="P77" s="904" t="s">
        <v>570</v>
      </c>
      <c r="Q77" s="905">
        <v>43830</v>
      </c>
    </row>
    <row r="78" spans="1:17" ht="409.6" hidden="1" customHeight="1" x14ac:dyDescent="0.25">
      <c r="A78" s="913"/>
      <c r="B78" s="902"/>
      <c r="C78" s="902"/>
      <c r="D78" s="902"/>
      <c r="E78" s="902"/>
      <c r="F78" s="904"/>
      <c r="G78" s="904"/>
      <c r="H78" s="904"/>
      <c r="I78" s="904"/>
      <c r="J78" s="904"/>
      <c r="K78" s="904"/>
      <c r="L78" s="904"/>
      <c r="M78" s="904"/>
      <c r="N78" s="904"/>
      <c r="O78" s="904"/>
      <c r="P78" s="904"/>
      <c r="Q78" s="905"/>
    </row>
    <row r="79" spans="1:17" ht="409.6" hidden="1" customHeight="1" x14ac:dyDescent="0.25">
      <c r="A79" s="913"/>
      <c r="B79" s="902"/>
      <c r="C79" s="902"/>
      <c r="D79" s="902"/>
      <c r="E79" s="902"/>
      <c r="F79" s="904"/>
      <c r="G79" s="904"/>
      <c r="H79" s="904"/>
      <c r="I79" s="904"/>
      <c r="J79" s="904"/>
      <c r="K79" s="904"/>
      <c r="L79" s="904"/>
      <c r="M79" s="904"/>
      <c r="N79" s="904"/>
      <c r="O79" s="904"/>
      <c r="P79" s="904"/>
      <c r="Q79" s="905"/>
    </row>
    <row r="80" spans="1:17" ht="409.6" hidden="1" customHeight="1" x14ac:dyDescent="0.25">
      <c r="A80" s="913"/>
      <c r="B80" s="902"/>
      <c r="C80" s="902"/>
      <c r="D80" s="902"/>
      <c r="E80" s="902"/>
      <c r="F80" s="904"/>
      <c r="G80" s="904"/>
      <c r="H80" s="904"/>
      <c r="I80" s="904"/>
      <c r="J80" s="904"/>
      <c r="K80" s="904"/>
      <c r="L80" s="904"/>
      <c r="M80" s="904"/>
      <c r="N80" s="904"/>
      <c r="O80" s="904"/>
      <c r="P80" s="904"/>
      <c r="Q80" s="905"/>
    </row>
    <row r="81" spans="1:17" ht="409.6" hidden="1" customHeight="1" x14ac:dyDescent="0.25">
      <c r="A81" s="913"/>
      <c r="B81" s="902"/>
      <c r="C81" s="902"/>
      <c r="D81" s="902"/>
      <c r="E81" s="902"/>
      <c r="F81" s="904"/>
      <c r="G81" s="904"/>
      <c r="H81" s="904"/>
      <c r="I81" s="904"/>
      <c r="J81" s="904"/>
      <c r="K81" s="904"/>
      <c r="L81" s="904"/>
      <c r="M81" s="904"/>
      <c r="N81" s="904"/>
      <c r="O81" s="904"/>
      <c r="P81" s="904"/>
      <c r="Q81" s="905"/>
    </row>
    <row r="82" spans="1:17" ht="409.6" hidden="1" customHeight="1" x14ac:dyDescent="0.25">
      <c r="A82" s="913"/>
      <c r="B82" s="902"/>
      <c r="C82" s="902"/>
      <c r="D82" s="902"/>
      <c r="E82" s="902"/>
      <c r="F82" s="904"/>
      <c r="G82" s="904"/>
      <c r="H82" s="904"/>
      <c r="I82" s="904"/>
      <c r="J82" s="904"/>
      <c r="K82" s="904"/>
      <c r="L82" s="904"/>
      <c r="M82" s="904"/>
      <c r="N82" s="904"/>
      <c r="O82" s="904"/>
      <c r="P82" s="904"/>
      <c r="Q82" s="905"/>
    </row>
    <row r="83" spans="1:17" ht="409.6" hidden="1" customHeight="1" x14ac:dyDescent="0.25">
      <c r="A83" s="913"/>
      <c r="B83" s="902"/>
      <c r="C83" s="902"/>
      <c r="D83" s="902"/>
      <c r="E83" s="902"/>
      <c r="F83" s="904"/>
      <c r="G83" s="904"/>
      <c r="H83" s="904"/>
      <c r="I83" s="904"/>
      <c r="J83" s="904"/>
      <c r="K83" s="904"/>
      <c r="L83" s="904"/>
      <c r="M83" s="904"/>
      <c r="N83" s="904"/>
      <c r="O83" s="904"/>
      <c r="P83" s="904"/>
      <c r="Q83" s="905"/>
    </row>
    <row r="84" spans="1:17" ht="409.6" hidden="1" customHeight="1" x14ac:dyDescent="0.25">
      <c r="A84" s="913"/>
      <c r="B84" s="902"/>
      <c r="C84" s="902"/>
      <c r="D84" s="902"/>
      <c r="E84" s="902"/>
      <c r="F84" s="904"/>
      <c r="G84" s="904"/>
      <c r="H84" s="904"/>
      <c r="I84" s="904"/>
      <c r="J84" s="904"/>
      <c r="K84" s="904"/>
      <c r="L84" s="904"/>
      <c r="M84" s="904"/>
      <c r="N84" s="904"/>
      <c r="O84" s="904"/>
      <c r="P84" s="904"/>
      <c r="Q84" s="905"/>
    </row>
    <row r="85" spans="1:17" ht="409.6" hidden="1" customHeight="1" x14ac:dyDescent="0.25">
      <c r="A85" s="913"/>
      <c r="B85" s="907"/>
      <c r="C85" s="907"/>
      <c r="D85" s="907"/>
      <c r="E85" s="907"/>
      <c r="F85" s="908"/>
      <c r="G85" s="908"/>
      <c r="H85" s="908"/>
      <c r="I85" s="908"/>
      <c r="J85" s="908"/>
      <c r="K85" s="908"/>
      <c r="L85" s="908"/>
      <c r="M85" s="908"/>
      <c r="N85" s="908"/>
      <c r="O85" s="908"/>
      <c r="P85" s="908"/>
      <c r="Q85" s="909"/>
    </row>
    <row r="86" spans="1:17" ht="15" customHeight="1" x14ac:dyDescent="0.25">
      <c r="A86" s="1594" t="s">
        <v>557</v>
      </c>
      <c r="B86" s="1597" t="s">
        <v>1008</v>
      </c>
      <c r="C86" s="1598" t="s">
        <v>1008</v>
      </c>
      <c r="D86" s="1598"/>
      <c r="E86" s="1598"/>
      <c r="F86" s="958"/>
      <c r="G86" s="959"/>
      <c r="H86" s="1603" t="s">
        <v>559</v>
      </c>
      <c r="I86" s="1604"/>
      <c r="J86" s="1604"/>
      <c r="K86" s="1605"/>
      <c r="L86" s="1603" t="s">
        <v>560</v>
      </c>
      <c r="M86" s="1604"/>
      <c r="N86" s="1604"/>
      <c r="O86" s="1605"/>
      <c r="P86" s="1624" t="s">
        <v>561</v>
      </c>
      <c r="Q86" s="1661" t="s">
        <v>562</v>
      </c>
    </row>
    <row r="87" spans="1:17" ht="15.75" x14ac:dyDescent="0.25">
      <c r="A87" s="1595"/>
      <c r="B87" s="1599"/>
      <c r="C87" s="1600"/>
      <c r="D87" s="1600"/>
      <c r="E87" s="1600"/>
      <c r="F87" s="1664" t="s">
        <v>539</v>
      </c>
      <c r="G87" s="1665"/>
      <c r="H87" s="1664" t="s">
        <v>563</v>
      </c>
      <c r="I87" s="1666"/>
      <c r="J87" s="1666" t="s">
        <v>564</v>
      </c>
      <c r="K87" s="1665"/>
      <c r="L87" s="1664" t="s">
        <v>563</v>
      </c>
      <c r="M87" s="1666"/>
      <c r="N87" s="1666" t="s">
        <v>564</v>
      </c>
      <c r="O87" s="1665"/>
      <c r="P87" s="1625"/>
      <c r="Q87" s="1662"/>
    </row>
    <row r="88" spans="1:17" ht="15.75" x14ac:dyDescent="0.25">
      <c r="A88" s="1595"/>
      <c r="B88" s="1599"/>
      <c r="C88" s="1600"/>
      <c r="D88" s="1600"/>
      <c r="E88" s="1600"/>
      <c r="F88" s="1664" t="s">
        <v>565</v>
      </c>
      <c r="G88" s="1665"/>
      <c r="H88" s="1664" t="s">
        <v>565</v>
      </c>
      <c r="I88" s="1666"/>
      <c r="J88" s="1666" t="s">
        <v>565</v>
      </c>
      <c r="K88" s="1665"/>
      <c r="L88" s="1664" t="s">
        <v>565</v>
      </c>
      <c r="M88" s="1666"/>
      <c r="N88" s="1666" t="s">
        <v>565</v>
      </c>
      <c r="O88" s="1665"/>
      <c r="P88" s="1625"/>
      <c r="Q88" s="1662"/>
    </row>
    <row r="89" spans="1:17" ht="15.75" x14ac:dyDescent="0.25">
      <c r="A89" s="1596"/>
      <c r="B89" s="1601"/>
      <c r="C89" s="1602"/>
      <c r="D89" s="1602"/>
      <c r="E89" s="1602"/>
      <c r="F89" s="960" t="s">
        <v>566</v>
      </c>
      <c r="G89" s="961" t="s">
        <v>557</v>
      </c>
      <c r="H89" s="960" t="s">
        <v>566</v>
      </c>
      <c r="I89" s="962" t="s">
        <v>557</v>
      </c>
      <c r="J89" s="962" t="s">
        <v>566</v>
      </c>
      <c r="K89" s="961" t="s">
        <v>557</v>
      </c>
      <c r="L89" s="960" t="s">
        <v>566</v>
      </c>
      <c r="M89" s="962" t="s">
        <v>557</v>
      </c>
      <c r="N89" s="962" t="s">
        <v>566</v>
      </c>
      <c r="O89" s="961" t="s">
        <v>557</v>
      </c>
      <c r="P89" s="1626"/>
      <c r="Q89" s="1663"/>
    </row>
    <row r="90" spans="1:17" x14ac:dyDescent="0.25">
      <c r="A90" s="913" t="s">
        <v>1318</v>
      </c>
      <c r="B90" s="911" t="s">
        <v>1184</v>
      </c>
      <c r="C90" s="911" t="s">
        <v>1482</v>
      </c>
      <c r="D90" s="911"/>
      <c r="E90" s="911"/>
      <c r="F90" s="903" t="s">
        <v>587</v>
      </c>
      <c r="G90" s="903" t="s">
        <v>958</v>
      </c>
      <c r="H90" s="903" t="s">
        <v>588</v>
      </c>
      <c r="I90" s="903" t="s">
        <v>1477</v>
      </c>
      <c r="J90" s="903" t="s">
        <v>587</v>
      </c>
      <c r="K90" s="903" t="s">
        <v>958</v>
      </c>
      <c r="L90" s="903" t="s">
        <v>588</v>
      </c>
      <c r="M90" s="903" t="s">
        <v>1477</v>
      </c>
      <c r="N90" s="903" t="s">
        <v>587</v>
      </c>
      <c r="O90" s="903" t="s">
        <v>958</v>
      </c>
      <c r="P90" s="903" t="s">
        <v>570</v>
      </c>
      <c r="Q90" s="912">
        <v>43830</v>
      </c>
    </row>
    <row r="91" spans="1:17" x14ac:dyDescent="0.25">
      <c r="A91" s="913" t="s">
        <v>1318</v>
      </c>
      <c r="B91" s="902" t="s">
        <v>1184</v>
      </c>
      <c r="C91" s="902" t="s">
        <v>1344</v>
      </c>
      <c r="D91" s="902"/>
      <c r="E91" s="902"/>
      <c r="F91" s="904" t="s">
        <v>582</v>
      </c>
      <c r="G91" s="904" t="s">
        <v>583</v>
      </c>
      <c r="H91" s="904" t="s">
        <v>568</v>
      </c>
      <c r="I91" s="904" t="s">
        <v>1179</v>
      </c>
      <c r="J91" s="904" t="s">
        <v>582</v>
      </c>
      <c r="K91" s="904" t="s">
        <v>583</v>
      </c>
      <c r="L91" s="904" t="s">
        <v>568</v>
      </c>
      <c r="M91" s="904" t="s">
        <v>1179</v>
      </c>
      <c r="N91" s="904" t="s">
        <v>582</v>
      </c>
      <c r="O91" s="904" t="s">
        <v>583</v>
      </c>
      <c r="P91" s="904" t="s">
        <v>570</v>
      </c>
      <c r="Q91" s="905">
        <v>43830</v>
      </c>
    </row>
    <row r="92" spans="1:17" x14ac:dyDescent="0.25">
      <c r="A92" s="913" t="s">
        <v>1318</v>
      </c>
      <c r="B92" s="902" t="s">
        <v>1184</v>
      </c>
      <c r="C92" s="902" t="s">
        <v>1185</v>
      </c>
      <c r="D92" s="902"/>
      <c r="E92" s="902"/>
      <c r="F92" s="904" t="s">
        <v>586</v>
      </c>
      <c r="G92" s="904" t="s">
        <v>406</v>
      </c>
      <c r="H92" s="904" t="s">
        <v>585</v>
      </c>
      <c r="I92" s="904" t="s">
        <v>1175</v>
      </c>
      <c r="J92" s="904" t="s">
        <v>586</v>
      </c>
      <c r="K92" s="904" t="s">
        <v>406</v>
      </c>
      <c r="L92" s="904" t="s">
        <v>585</v>
      </c>
      <c r="M92" s="904" t="s">
        <v>1175</v>
      </c>
      <c r="N92" s="904" t="s">
        <v>586</v>
      </c>
      <c r="O92" s="904" t="s">
        <v>406</v>
      </c>
      <c r="P92" s="904" t="s">
        <v>570</v>
      </c>
      <c r="Q92" s="905">
        <v>43830</v>
      </c>
    </row>
    <row r="93" spans="1:17" x14ac:dyDescent="0.25">
      <c r="A93" s="913" t="s">
        <v>1318</v>
      </c>
      <c r="B93" s="902" t="s">
        <v>1184</v>
      </c>
      <c r="C93" s="902" t="s">
        <v>1187</v>
      </c>
      <c r="D93" s="902"/>
      <c r="E93" s="902"/>
      <c r="F93" s="904" t="s">
        <v>1099</v>
      </c>
      <c r="G93" s="904" t="s">
        <v>1100</v>
      </c>
      <c r="H93" s="904" t="s">
        <v>1101</v>
      </c>
      <c r="I93" s="904" t="s">
        <v>1188</v>
      </c>
      <c r="J93" s="904" t="s">
        <v>1099</v>
      </c>
      <c r="K93" s="904" t="s">
        <v>1100</v>
      </c>
      <c r="L93" s="904" t="s">
        <v>1101</v>
      </c>
      <c r="M93" s="904" t="s">
        <v>1188</v>
      </c>
      <c r="N93" s="904" t="s">
        <v>1099</v>
      </c>
      <c r="O93" s="904" t="s">
        <v>1100</v>
      </c>
      <c r="P93" s="904" t="s">
        <v>570</v>
      </c>
      <c r="Q93" s="905">
        <v>43830</v>
      </c>
    </row>
    <row r="94" spans="1:17" x14ac:dyDescent="0.25">
      <c r="A94" s="913" t="s">
        <v>1318</v>
      </c>
      <c r="B94" s="902" t="s">
        <v>1189</v>
      </c>
      <c r="C94" s="902" t="s">
        <v>1190</v>
      </c>
      <c r="D94" s="902"/>
      <c r="E94" s="902"/>
      <c r="F94" s="904" t="s">
        <v>584</v>
      </c>
      <c r="G94" s="904" t="s">
        <v>766</v>
      </c>
      <c r="H94" s="904" t="s">
        <v>585</v>
      </c>
      <c r="I94" s="904" t="s">
        <v>1175</v>
      </c>
      <c r="J94" s="904" t="s">
        <v>584</v>
      </c>
      <c r="K94" s="904" t="s">
        <v>766</v>
      </c>
      <c r="L94" s="904" t="s">
        <v>585</v>
      </c>
      <c r="M94" s="904" t="s">
        <v>1175</v>
      </c>
      <c r="N94" s="904" t="s">
        <v>584</v>
      </c>
      <c r="O94" s="904" t="s">
        <v>766</v>
      </c>
      <c r="P94" s="904" t="s">
        <v>570</v>
      </c>
      <c r="Q94" s="905">
        <v>43830</v>
      </c>
    </row>
    <row r="95" spans="1:17" x14ac:dyDescent="0.25">
      <c r="A95" s="913" t="s">
        <v>1318</v>
      </c>
      <c r="B95" s="902" t="s">
        <v>1189</v>
      </c>
      <c r="C95" s="902" t="s">
        <v>1191</v>
      </c>
      <c r="D95" s="902"/>
      <c r="E95" s="902"/>
      <c r="F95" s="904" t="s">
        <v>573</v>
      </c>
      <c r="G95" s="904" t="s">
        <v>579</v>
      </c>
      <c r="H95" s="904" t="s">
        <v>568</v>
      </c>
      <c r="I95" s="904" t="s">
        <v>1179</v>
      </c>
      <c r="J95" s="904" t="s">
        <v>573</v>
      </c>
      <c r="K95" s="904" t="s">
        <v>579</v>
      </c>
      <c r="L95" s="904" t="s">
        <v>568</v>
      </c>
      <c r="M95" s="904" t="s">
        <v>1179</v>
      </c>
      <c r="N95" s="904" t="s">
        <v>573</v>
      </c>
      <c r="O95" s="904" t="s">
        <v>579</v>
      </c>
      <c r="P95" s="904" t="s">
        <v>570</v>
      </c>
      <c r="Q95" s="905">
        <v>43830</v>
      </c>
    </row>
    <row r="96" spans="1:17" x14ac:dyDescent="0.25">
      <c r="A96" s="913" t="s">
        <v>1318</v>
      </c>
      <c r="B96" s="902" t="s">
        <v>1189</v>
      </c>
      <c r="C96" s="902" t="s">
        <v>1192</v>
      </c>
      <c r="D96" s="902"/>
      <c r="E96" s="902"/>
      <c r="F96" s="904" t="s">
        <v>584</v>
      </c>
      <c r="G96" s="904" t="s">
        <v>766</v>
      </c>
      <c r="H96" s="904" t="s">
        <v>585</v>
      </c>
      <c r="I96" s="904" t="s">
        <v>1175</v>
      </c>
      <c r="J96" s="904" t="s">
        <v>584</v>
      </c>
      <c r="K96" s="904" t="s">
        <v>766</v>
      </c>
      <c r="L96" s="904" t="s">
        <v>585</v>
      </c>
      <c r="M96" s="904" t="s">
        <v>1175</v>
      </c>
      <c r="N96" s="904" t="s">
        <v>584</v>
      </c>
      <c r="O96" s="904" t="s">
        <v>766</v>
      </c>
      <c r="P96" s="904" t="s">
        <v>570</v>
      </c>
      <c r="Q96" s="905">
        <v>43830</v>
      </c>
    </row>
    <row r="97" spans="1:17" x14ac:dyDescent="0.25">
      <c r="A97" s="913" t="s">
        <v>1176</v>
      </c>
      <c r="B97" s="902" t="s">
        <v>1184</v>
      </c>
      <c r="C97" s="902" t="s">
        <v>1186</v>
      </c>
      <c r="D97" s="902"/>
      <c r="E97" s="902"/>
      <c r="F97" s="904" t="s">
        <v>584</v>
      </c>
      <c r="G97" s="904" t="s">
        <v>584</v>
      </c>
      <c r="H97" s="904" t="s">
        <v>585</v>
      </c>
      <c r="I97" s="904" t="s">
        <v>585</v>
      </c>
      <c r="J97" s="904" t="s">
        <v>584</v>
      </c>
      <c r="K97" s="904" t="s">
        <v>584</v>
      </c>
      <c r="L97" s="904" t="s">
        <v>585</v>
      </c>
      <c r="M97" s="904" t="s">
        <v>585</v>
      </c>
      <c r="N97" s="904" t="s">
        <v>584</v>
      </c>
      <c r="O97" s="904" t="s">
        <v>584</v>
      </c>
      <c r="P97" s="904" t="s">
        <v>570</v>
      </c>
      <c r="Q97" s="905">
        <v>43830</v>
      </c>
    </row>
    <row r="98" spans="1:17" ht="409.6" hidden="1" customHeight="1" x14ac:dyDescent="0.25">
      <c r="A98" s="913"/>
      <c r="B98" s="902"/>
      <c r="C98" s="902"/>
      <c r="D98" s="902"/>
      <c r="E98" s="902"/>
      <c r="F98" s="904"/>
      <c r="G98" s="904"/>
      <c r="H98" s="904"/>
      <c r="I98" s="904"/>
      <c r="J98" s="904"/>
      <c r="K98" s="904"/>
      <c r="L98" s="904"/>
      <c r="M98" s="904"/>
      <c r="N98" s="904"/>
      <c r="O98" s="904"/>
      <c r="P98" s="904"/>
      <c r="Q98" s="905"/>
    </row>
    <row r="99" spans="1:17" ht="409.6" hidden="1" customHeight="1" x14ac:dyDescent="0.25">
      <c r="A99" s="913"/>
      <c r="B99" s="902"/>
      <c r="C99" s="902"/>
      <c r="D99" s="902"/>
      <c r="E99" s="902"/>
      <c r="F99" s="904"/>
      <c r="G99" s="904"/>
      <c r="H99" s="904"/>
      <c r="I99" s="904"/>
      <c r="J99" s="904"/>
      <c r="K99" s="904"/>
      <c r="L99" s="904"/>
      <c r="M99" s="904"/>
      <c r="N99" s="904"/>
      <c r="O99" s="904"/>
      <c r="P99" s="904"/>
      <c r="Q99" s="905"/>
    </row>
    <row r="100" spans="1:17" ht="409.6" hidden="1" customHeight="1" x14ac:dyDescent="0.25">
      <c r="A100" s="913"/>
      <c r="B100" s="902"/>
      <c r="C100" s="902"/>
      <c r="D100" s="902"/>
      <c r="E100" s="902"/>
      <c r="F100" s="904"/>
      <c r="G100" s="904"/>
      <c r="H100" s="904"/>
      <c r="I100" s="904"/>
      <c r="J100" s="904"/>
      <c r="K100" s="904"/>
      <c r="L100" s="904"/>
      <c r="M100" s="904"/>
      <c r="N100" s="904"/>
      <c r="O100" s="904"/>
      <c r="P100" s="904"/>
      <c r="Q100" s="905"/>
    </row>
    <row r="101" spans="1:17" ht="409.6" hidden="1" customHeight="1" x14ac:dyDescent="0.25">
      <c r="A101" s="913"/>
      <c r="B101" s="902"/>
      <c r="C101" s="902"/>
      <c r="D101" s="902"/>
      <c r="E101" s="902"/>
      <c r="F101" s="904"/>
      <c r="G101" s="904"/>
      <c r="H101" s="904"/>
      <c r="I101" s="904"/>
      <c r="J101" s="904"/>
      <c r="K101" s="904"/>
      <c r="L101" s="904"/>
      <c r="M101" s="904"/>
      <c r="N101" s="904"/>
      <c r="O101" s="904"/>
      <c r="P101" s="904"/>
      <c r="Q101" s="905"/>
    </row>
    <row r="102" spans="1:17" ht="409.6" hidden="1" customHeight="1" x14ac:dyDescent="0.25">
      <c r="A102" s="913"/>
      <c r="B102" s="902"/>
      <c r="C102" s="902"/>
      <c r="D102" s="902"/>
      <c r="E102" s="902"/>
      <c r="F102" s="904"/>
      <c r="G102" s="904"/>
      <c r="H102" s="904"/>
      <c r="I102" s="904"/>
      <c r="J102" s="904"/>
      <c r="K102" s="904"/>
      <c r="L102" s="904"/>
      <c r="M102" s="904"/>
      <c r="N102" s="904"/>
      <c r="O102" s="904"/>
      <c r="P102" s="904"/>
      <c r="Q102" s="905"/>
    </row>
    <row r="103" spans="1:17" ht="409.6" hidden="1" customHeight="1" x14ac:dyDescent="0.25">
      <c r="A103" s="913"/>
      <c r="B103" s="902"/>
      <c r="C103" s="902"/>
      <c r="D103" s="902"/>
      <c r="E103" s="902"/>
      <c r="F103" s="904"/>
      <c r="G103" s="904"/>
      <c r="H103" s="904"/>
      <c r="I103" s="904"/>
      <c r="J103" s="904"/>
      <c r="K103" s="904"/>
      <c r="L103" s="904"/>
      <c r="M103" s="904"/>
      <c r="N103" s="904"/>
      <c r="O103" s="904"/>
      <c r="P103" s="904"/>
      <c r="Q103" s="905"/>
    </row>
    <row r="104" spans="1:17" ht="409.6" hidden="1" customHeight="1" x14ac:dyDescent="0.25">
      <c r="A104" s="913"/>
      <c r="B104" s="902"/>
      <c r="C104" s="902"/>
      <c r="D104" s="902"/>
      <c r="E104" s="902"/>
      <c r="F104" s="904"/>
      <c r="G104" s="904"/>
      <c r="H104" s="904"/>
      <c r="I104" s="904"/>
      <c r="J104" s="904"/>
      <c r="K104" s="904"/>
      <c r="L104" s="904"/>
      <c r="M104" s="904"/>
      <c r="N104" s="904"/>
      <c r="O104" s="904"/>
      <c r="P104" s="904"/>
      <c r="Q104" s="905"/>
    </row>
    <row r="105" spans="1:17" ht="409.6" hidden="1" customHeight="1" x14ac:dyDescent="0.25">
      <c r="A105" s="914"/>
      <c r="B105" s="907"/>
      <c r="C105" s="907"/>
      <c r="D105" s="907"/>
      <c r="E105" s="907"/>
      <c r="F105" s="908"/>
      <c r="G105" s="908"/>
      <c r="H105" s="908"/>
      <c r="I105" s="908"/>
      <c r="J105" s="908"/>
      <c r="K105" s="908"/>
      <c r="L105" s="908"/>
      <c r="M105" s="908"/>
      <c r="N105" s="908"/>
      <c r="O105" s="908"/>
      <c r="P105" s="908"/>
      <c r="Q105" s="909"/>
    </row>
    <row r="106" spans="1:17" ht="15" customHeight="1" x14ac:dyDescent="0.25">
      <c r="A106" s="1644" t="s">
        <v>557</v>
      </c>
      <c r="B106" s="1597" t="s">
        <v>1009</v>
      </c>
      <c r="C106" s="1598"/>
      <c r="D106" s="1598"/>
      <c r="E106" s="1598"/>
      <c r="F106" s="1598"/>
      <c r="G106" s="1598"/>
      <c r="H106" s="1598"/>
      <c r="I106" s="1598"/>
      <c r="J106" s="1598"/>
      <c r="K106" s="1647" t="s">
        <v>1193</v>
      </c>
      <c r="L106" s="1648"/>
      <c r="M106" s="1648"/>
      <c r="N106" s="1648"/>
      <c r="O106" s="1649"/>
      <c r="P106" s="1653" t="s">
        <v>561</v>
      </c>
      <c r="Q106" s="1656" t="s">
        <v>562</v>
      </c>
    </row>
    <row r="107" spans="1:17" x14ac:dyDescent="0.25">
      <c r="A107" s="1645"/>
      <c r="B107" s="1599"/>
      <c r="C107" s="1600"/>
      <c r="D107" s="1600"/>
      <c r="E107" s="1600"/>
      <c r="F107" s="1600"/>
      <c r="G107" s="1600"/>
      <c r="H107" s="1600"/>
      <c r="I107" s="1600"/>
      <c r="J107" s="1600"/>
      <c r="K107" s="1650"/>
      <c r="L107" s="1651"/>
      <c r="M107" s="1651"/>
      <c r="N107" s="1651"/>
      <c r="O107" s="1652"/>
      <c r="P107" s="1654"/>
      <c r="Q107" s="1657"/>
    </row>
    <row r="108" spans="1:17" x14ac:dyDescent="0.25">
      <c r="A108" s="1645"/>
      <c r="B108" s="1599"/>
      <c r="C108" s="1600"/>
      <c r="D108" s="1600"/>
      <c r="E108" s="1600"/>
      <c r="F108" s="1600"/>
      <c r="G108" s="1600"/>
      <c r="H108" s="1600"/>
      <c r="I108" s="1600"/>
      <c r="J108" s="1600"/>
      <c r="K108" s="963"/>
      <c r="L108" s="964"/>
      <c r="M108" s="965"/>
      <c r="N108" s="1659" t="s">
        <v>565</v>
      </c>
      <c r="O108" s="1660"/>
      <c r="P108" s="1654"/>
      <c r="Q108" s="1657"/>
    </row>
    <row r="109" spans="1:17" x14ac:dyDescent="0.25">
      <c r="A109" s="1646"/>
      <c r="B109" s="1601"/>
      <c r="C109" s="1602"/>
      <c r="D109" s="1602"/>
      <c r="E109" s="1602"/>
      <c r="F109" s="1602"/>
      <c r="G109" s="1602"/>
      <c r="H109" s="1602"/>
      <c r="I109" s="1602"/>
      <c r="J109" s="1602"/>
      <c r="K109" s="966"/>
      <c r="L109" s="967"/>
      <c r="M109" s="967"/>
      <c r="N109" s="968" t="s">
        <v>566</v>
      </c>
      <c r="O109" s="969" t="s">
        <v>557</v>
      </c>
      <c r="P109" s="1655"/>
      <c r="Q109" s="1658"/>
    </row>
    <row r="110" spans="1:17" x14ac:dyDescent="0.25">
      <c r="A110" s="910" t="s">
        <v>1318</v>
      </c>
      <c r="B110" s="911" t="s">
        <v>1194</v>
      </c>
      <c r="C110" s="911" t="s">
        <v>120</v>
      </c>
      <c r="D110" s="911"/>
      <c r="E110" s="911"/>
      <c r="F110" s="911"/>
      <c r="G110" s="911"/>
      <c r="H110" s="911"/>
      <c r="I110" s="911"/>
      <c r="J110" s="911"/>
      <c r="K110" s="903"/>
      <c r="L110" s="903"/>
      <c r="M110" s="903"/>
      <c r="N110" s="903" t="s">
        <v>571</v>
      </c>
      <c r="O110" s="903" t="s">
        <v>578</v>
      </c>
      <c r="P110" s="903" t="s">
        <v>570</v>
      </c>
      <c r="Q110" s="912">
        <v>43830</v>
      </c>
    </row>
    <row r="111" spans="1:17" x14ac:dyDescent="0.25">
      <c r="A111" s="913" t="s">
        <v>1318</v>
      </c>
      <c r="B111" s="902" t="s">
        <v>1195</v>
      </c>
      <c r="C111" s="902" t="s">
        <v>1196</v>
      </c>
      <c r="D111" s="902"/>
      <c r="E111" s="902"/>
      <c r="F111" s="902"/>
      <c r="G111" s="902"/>
      <c r="H111" s="902"/>
      <c r="I111" s="902"/>
      <c r="J111" s="902"/>
      <c r="K111" s="904"/>
      <c r="L111" s="904"/>
      <c r="M111" s="904"/>
      <c r="N111" s="904" t="s">
        <v>569</v>
      </c>
      <c r="O111" s="904" t="s">
        <v>576</v>
      </c>
      <c r="P111" s="904" t="s">
        <v>570</v>
      </c>
      <c r="Q111" s="905">
        <v>43830</v>
      </c>
    </row>
    <row r="112" spans="1:17" x14ac:dyDescent="0.25">
      <c r="A112" s="913" t="s">
        <v>1318</v>
      </c>
      <c r="B112" s="902" t="s">
        <v>1194</v>
      </c>
      <c r="C112" s="902" t="s">
        <v>976</v>
      </c>
      <c r="D112" s="902"/>
      <c r="E112" s="902"/>
      <c r="F112" s="902"/>
      <c r="G112" s="902"/>
      <c r="H112" s="902"/>
      <c r="I112" s="902"/>
      <c r="J112" s="902"/>
      <c r="K112" s="904"/>
      <c r="L112" s="904"/>
      <c r="M112" s="904"/>
      <c r="N112" s="904" t="s">
        <v>571</v>
      </c>
      <c r="O112" s="904" t="s">
        <v>578</v>
      </c>
      <c r="P112" s="904" t="s">
        <v>570</v>
      </c>
      <c r="Q112" s="905">
        <v>43830</v>
      </c>
    </row>
    <row r="113" spans="1:17" x14ac:dyDescent="0.25">
      <c r="A113" s="913" t="s">
        <v>1318</v>
      </c>
      <c r="B113" s="902" t="s">
        <v>1195</v>
      </c>
      <c r="C113" s="902" t="s">
        <v>830</v>
      </c>
      <c r="D113" s="902"/>
      <c r="E113" s="902"/>
      <c r="F113" s="902"/>
      <c r="G113" s="902"/>
      <c r="H113" s="902"/>
      <c r="I113" s="902"/>
      <c r="J113" s="902"/>
      <c r="K113" s="904"/>
      <c r="L113" s="904"/>
      <c r="M113" s="904"/>
      <c r="N113" s="904" t="s">
        <v>580</v>
      </c>
      <c r="O113" s="904" t="s">
        <v>1346</v>
      </c>
      <c r="P113" s="904" t="s">
        <v>570</v>
      </c>
      <c r="Q113" s="905">
        <v>43830</v>
      </c>
    </row>
    <row r="114" spans="1:17" x14ac:dyDescent="0.25">
      <c r="A114" s="913" t="s">
        <v>1318</v>
      </c>
      <c r="B114" s="902" t="s">
        <v>1194</v>
      </c>
      <c r="C114" s="902" t="s">
        <v>590</v>
      </c>
      <c r="D114" s="902"/>
      <c r="E114" s="902"/>
      <c r="F114" s="902"/>
      <c r="G114" s="902"/>
      <c r="H114" s="902"/>
      <c r="I114" s="902"/>
      <c r="J114" s="902"/>
      <c r="K114" s="904"/>
      <c r="L114" s="904"/>
      <c r="M114" s="904"/>
      <c r="N114" s="904" t="s">
        <v>572</v>
      </c>
      <c r="O114" s="904" t="s">
        <v>591</v>
      </c>
      <c r="P114" s="904" t="s">
        <v>575</v>
      </c>
      <c r="Q114" s="905">
        <v>43830</v>
      </c>
    </row>
    <row r="115" spans="1:17" x14ac:dyDescent="0.25">
      <c r="A115" s="913" t="s">
        <v>1318</v>
      </c>
      <c r="B115" s="902" t="s">
        <v>1194</v>
      </c>
      <c r="C115" s="902" t="s">
        <v>1320</v>
      </c>
      <c r="D115" s="902"/>
      <c r="E115" s="902"/>
      <c r="F115" s="902"/>
      <c r="G115" s="902"/>
      <c r="H115" s="902"/>
      <c r="I115" s="902"/>
      <c r="J115" s="902"/>
      <c r="K115" s="904"/>
      <c r="L115" s="904"/>
      <c r="M115" s="904"/>
      <c r="N115" s="904" t="s">
        <v>573</v>
      </c>
      <c r="O115" s="904" t="s">
        <v>579</v>
      </c>
      <c r="P115" s="904" t="s">
        <v>577</v>
      </c>
      <c r="Q115" s="905">
        <v>43830</v>
      </c>
    </row>
    <row r="116" spans="1:17" x14ac:dyDescent="0.25">
      <c r="A116" s="913" t="s">
        <v>1318</v>
      </c>
      <c r="B116" s="902" t="s">
        <v>1195</v>
      </c>
      <c r="C116" s="902" t="s">
        <v>16</v>
      </c>
      <c r="D116" s="902"/>
      <c r="E116" s="902"/>
      <c r="F116" s="902"/>
      <c r="G116" s="902"/>
      <c r="H116" s="902"/>
      <c r="I116" s="902"/>
      <c r="J116" s="902"/>
      <c r="K116" s="904"/>
      <c r="L116" s="904"/>
      <c r="M116" s="904"/>
      <c r="N116" s="904" t="s">
        <v>569</v>
      </c>
      <c r="O116" s="904" t="s">
        <v>576</v>
      </c>
      <c r="P116" s="904" t="s">
        <v>575</v>
      </c>
      <c r="Q116" s="905">
        <v>43830</v>
      </c>
    </row>
    <row r="117" spans="1:17" x14ac:dyDescent="0.25">
      <c r="A117" s="913" t="s">
        <v>1318</v>
      </c>
      <c r="B117" s="902" t="s">
        <v>1194</v>
      </c>
      <c r="C117" s="902" t="s">
        <v>765</v>
      </c>
      <c r="D117" s="902"/>
      <c r="E117" s="902"/>
      <c r="F117" s="902"/>
      <c r="G117" s="902"/>
      <c r="H117" s="902"/>
      <c r="I117" s="902"/>
      <c r="J117" s="902"/>
      <c r="K117" s="904"/>
      <c r="L117" s="904"/>
      <c r="M117" s="904"/>
      <c r="N117" s="904" t="s">
        <v>572</v>
      </c>
      <c r="O117" s="904" t="s">
        <v>591</v>
      </c>
      <c r="P117" s="904" t="s">
        <v>570</v>
      </c>
      <c r="Q117" s="905">
        <v>43830</v>
      </c>
    </row>
    <row r="118" spans="1:17" x14ac:dyDescent="0.25">
      <c r="A118" s="913" t="s">
        <v>1318</v>
      </c>
      <c r="B118" s="902" t="s">
        <v>1195</v>
      </c>
      <c r="C118" s="902" t="s">
        <v>808</v>
      </c>
      <c r="D118" s="902"/>
      <c r="E118" s="902"/>
      <c r="F118" s="902"/>
      <c r="G118" s="902"/>
      <c r="H118" s="902"/>
      <c r="I118" s="902"/>
      <c r="J118" s="902"/>
      <c r="K118" s="904"/>
      <c r="L118" s="904"/>
      <c r="M118" s="904"/>
      <c r="N118" s="904" t="s">
        <v>573</v>
      </c>
      <c r="O118" s="904" t="s">
        <v>579</v>
      </c>
      <c r="P118" s="904" t="s">
        <v>570</v>
      </c>
      <c r="Q118" s="905">
        <v>43830</v>
      </c>
    </row>
    <row r="119" spans="1:17" x14ac:dyDescent="0.25">
      <c r="A119" s="913" t="s">
        <v>1318</v>
      </c>
      <c r="B119" s="902" t="s">
        <v>1194</v>
      </c>
      <c r="C119" s="902" t="s">
        <v>1197</v>
      </c>
      <c r="D119" s="902"/>
      <c r="E119" s="902"/>
      <c r="F119" s="902"/>
      <c r="G119" s="902"/>
      <c r="H119" s="902"/>
      <c r="I119" s="902"/>
      <c r="J119" s="902"/>
      <c r="K119" s="904"/>
      <c r="L119" s="904"/>
      <c r="M119" s="904"/>
      <c r="N119" s="904" t="s">
        <v>911</v>
      </c>
      <c r="O119" s="904" t="s">
        <v>1010</v>
      </c>
      <c r="P119" s="904" t="s">
        <v>575</v>
      </c>
      <c r="Q119" s="905">
        <v>43830</v>
      </c>
    </row>
    <row r="120" spans="1:17" x14ac:dyDescent="0.25">
      <c r="A120" s="913" t="s">
        <v>1318</v>
      </c>
      <c r="B120" s="902" t="s">
        <v>1195</v>
      </c>
      <c r="C120" s="902" t="s">
        <v>19</v>
      </c>
      <c r="D120" s="902"/>
      <c r="E120" s="902"/>
      <c r="F120" s="902"/>
      <c r="G120" s="902"/>
      <c r="H120" s="902"/>
      <c r="I120" s="902"/>
      <c r="J120" s="902"/>
      <c r="K120" s="904"/>
      <c r="L120" s="904"/>
      <c r="M120" s="904"/>
      <c r="N120" s="904" t="s">
        <v>608</v>
      </c>
      <c r="O120" s="904" t="s">
        <v>1297</v>
      </c>
      <c r="P120" s="904" t="s">
        <v>575</v>
      </c>
      <c r="Q120" s="905">
        <v>43830</v>
      </c>
    </row>
    <row r="121" spans="1:17" x14ac:dyDescent="0.25">
      <c r="A121" s="913" t="s">
        <v>1318</v>
      </c>
      <c r="B121" s="902" t="s">
        <v>1194</v>
      </c>
      <c r="C121" s="902" t="s">
        <v>589</v>
      </c>
      <c r="D121" s="902"/>
      <c r="E121" s="902"/>
      <c r="F121" s="902"/>
      <c r="G121" s="902"/>
      <c r="H121" s="902"/>
      <c r="I121" s="902"/>
      <c r="J121" s="902"/>
      <c r="K121" s="904"/>
      <c r="L121" s="904"/>
      <c r="M121" s="904"/>
      <c r="N121" s="904" t="s">
        <v>573</v>
      </c>
      <c r="O121" s="904" t="s">
        <v>579</v>
      </c>
      <c r="P121" s="904" t="s">
        <v>570</v>
      </c>
      <c r="Q121" s="905">
        <v>43830</v>
      </c>
    </row>
    <row r="122" spans="1:17" x14ac:dyDescent="0.25">
      <c r="A122" s="913" t="s">
        <v>1318</v>
      </c>
      <c r="B122" s="902" t="s">
        <v>1195</v>
      </c>
      <c r="C122" s="902" t="s">
        <v>1198</v>
      </c>
      <c r="D122" s="902"/>
      <c r="E122" s="902"/>
      <c r="F122" s="902"/>
      <c r="G122" s="902"/>
      <c r="H122" s="902"/>
      <c r="I122" s="902"/>
      <c r="J122" s="902"/>
      <c r="K122" s="904"/>
      <c r="L122" s="904"/>
      <c r="M122" s="904"/>
      <c r="N122" s="904" t="s">
        <v>572</v>
      </c>
      <c r="O122" s="904" t="s">
        <v>591</v>
      </c>
      <c r="P122" s="904" t="s">
        <v>577</v>
      </c>
      <c r="Q122" s="905">
        <v>43830</v>
      </c>
    </row>
    <row r="123" spans="1:17" x14ac:dyDescent="0.25">
      <c r="A123" s="913" t="s">
        <v>1199</v>
      </c>
      <c r="B123" s="902" t="s">
        <v>1194</v>
      </c>
      <c r="C123" s="902" t="s">
        <v>976</v>
      </c>
      <c r="D123" s="902"/>
      <c r="E123" s="902"/>
      <c r="F123" s="902"/>
      <c r="G123" s="902"/>
      <c r="H123" s="902"/>
      <c r="I123" s="902"/>
      <c r="J123" s="902"/>
      <c r="K123" s="904"/>
      <c r="L123" s="904"/>
      <c r="M123" s="904"/>
      <c r="N123" s="904" t="s">
        <v>567</v>
      </c>
      <c r="O123" s="904" t="s">
        <v>1218</v>
      </c>
      <c r="P123" s="904" t="s">
        <v>570</v>
      </c>
      <c r="Q123" s="905">
        <v>43825</v>
      </c>
    </row>
    <row r="124" spans="1:17" x14ac:dyDescent="0.25">
      <c r="A124" s="913" t="s">
        <v>1199</v>
      </c>
      <c r="B124" s="902" t="s">
        <v>1195</v>
      </c>
      <c r="C124" s="902" t="s">
        <v>830</v>
      </c>
      <c r="D124" s="902"/>
      <c r="E124" s="902"/>
      <c r="F124" s="902"/>
      <c r="G124" s="902"/>
      <c r="H124" s="902"/>
      <c r="I124" s="902"/>
      <c r="J124" s="902"/>
      <c r="K124" s="904"/>
      <c r="L124" s="904"/>
      <c r="M124" s="904"/>
      <c r="N124" s="904" t="s">
        <v>580</v>
      </c>
      <c r="O124" s="904" t="s">
        <v>1298</v>
      </c>
      <c r="P124" s="904" t="s">
        <v>570</v>
      </c>
      <c r="Q124" s="905">
        <v>43825</v>
      </c>
    </row>
    <row r="125" spans="1:17" x14ac:dyDescent="0.25">
      <c r="A125" s="913" t="s">
        <v>1199</v>
      </c>
      <c r="B125" s="902" t="s">
        <v>1194</v>
      </c>
      <c r="C125" s="902" t="s">
        <v>590</v>
      </c>
      <c r="D125" s="902"/>
      <c r="E125" s="902"/>
      <c r="F125" s="902"/>
      <c r="G125" s="902"/>
      <c r="H125" s="902"/>
      <c r="I125" s="902"/>
      <c r="J125" s="902"/>
      <c r="K125" s="904"/>
      <c r="L125" s="904"/>
      <c r="M125" s="904"/>
      <c r="N125" s="904" t="s">
        <v>580</v>
      </c>
      <c r="O125" s="904" t="s">
        <v>1298</v>
      </c>
      <c r="P125" s="904" t="s">
        <v>570</v>
      </c>
      <c r="Q125" s="905">
        <v>43825</v>
      </c>
    </row>
    <row r="126" spans="1:17" x14ac:dyDescent="0.25">
      <c r="A126" s="913" t="s">
        <v>1199</v>
      </c>
      <c r="B126" s="902" t="s">
        <v>1194</v>
      </c>
      <c r="C126" s="902" t="s">
        <v>1320</v>
      </c>
      <c r="D126" s="902"/>
      <c r="E126" s="902"/>
      <c r="F126" s="902"/>
      <c r="G126" s="902"/>
      <c r="H126" s="902"/>
      <c r="I126" s="902"/>
      <c r="J126" s="902"/>
      <c r="K126" s="904"/>
      <c r="L126" s="904"/>
      <c r="M126" s="904"/>
      <c r="N126" s="904" t="s">
        <v>572</v>
      </c>
      <c r="O126" s="904" t="s">
        <v>1202</v>
      </c>
      <c r="P126" s="904" t="s">
        <v>570</v>
      </c>
      <c r="Q126" s="905">
        <v>43825</v>
      </c>
    </row>
    <row r="127" spans="1:17" x14ac:dyDescent="0.25">
      <c r="A127" s="913" t="s">
        <v>1199</v>
      </c>
      <c r="B127" s="902" t="s">
        <v>1194</v>
      </c>
      <c r="C127" s="902" t="s">
        <v>15</v>
      </c>
      <c r="D127" s="902"/>
      <c r="E127" s="902"/>
      <c r="F127" s="902"/>
      <c r="G127" s="902"/>
      <c r="H127" s="902"/>
      <c r="I127" s="902"/>
      <c r="J127" s="902"/>
      <c r="K127" s="904"/>
      <c r="L127" s="904"/>
      <c r="M127" s="904"/>
      <c r="N127" s="904" t="s">
        <v>571</v>
      </c>
      <c r="O127" s="904" t="s">
        <v>1220</v>
      </c>
      <c r="P127" s="904" t="s">
        <v>577</v>
      </c>
      <c r="Q127" s="905">
        <v>43825</v>
      </c>
    </row>
    <row r="128" spans="1:17" x14ac:dyDescent="0.25">
      <c r="A128" s="913" t="s">
        <v>1199</v>
      </c>
      <c r="B128" s="902" t="s">
        <v>1195</v>
      </c>
      <c r="C128" s="902" t="s">
        <v>16</v>
      </c>
      <c r="D128" s="902"/>
      <c r="E128" s="902"/>
      <c r="F128" s="902"/>
      <c r="G128" s="902"/>
      <c r="H128" s="902"/>
      <c r="I128" s="902"/>
      <c r="J128" s="902"/>
      <c r="K128" s="904"/>
      <c r="L128" s="904"/>
      <c r="M128" s="904"/>
      <c r="N128" s="904" t="s">
        <v>569</v>
      </c>
      <c r="O128" s="904" t="s">
        <v>1201</v>
      </c>
      <c r="P128" s="904" t="s">
        <v>570</v>
      </c>
      <c r="Q128" s="905">
        <v>43825</v>
      </c>
    </row>
    <row r="129" spans="1:17" x14ac:dyDescent="0.25">
      <c r="A129" s="913" t="s">
        <v>1199</v>
      </c>
      <c r="B129" s="902" t="s">
        <v>1194</v>
      </c>
      <c r="C129" s="902" t="s">
        <v>589</v>
      </c>
      <c r="D129" s="902"/>
      <c r="E129" s="902"/>
      <c r="F129" s="902"/>
      <c r="G129" s="902"/>
      <c r="H129" s="902"/>
      <c r="I129" s="902"/>
      <c r="J129" s="902"/>
      <c r="K129" s="904"/>
      <c r="L129" s="904"/>
      <c r="M129" s="904"/>
      <c r="N129" s="904" t="s">
        <v>572</v>
      </c>
      <c r="O129" s="904" t="s">
        <v>1202</v>
      </c>
      <c r="P129" s="904" t="s">
        <v>570</v>
      </c>
      <c r="Q129" s="905">
        <v>43825</v>
      </c>
    </row>
    <row r="130" spans="1:17" x14ac:dyDescent="0.25">
      <c r="A130" s="913" t="s">
        <v>1199</v>
      </c>
      <c r="B130" s="902" t="s">
        <v>1194</v>
      </c>
      <c r="C130" s="902" t="s">
        <v>1345</v>
      </c>
      <c r="D130" s="902"/>
      <c r="E130" s="902"/>
      <c r="F130" s="902"/>
      <c r="G130" s="902"/>
      <c r="H130" s="902"/>
      <c r="I130" s="902"/>
      <c r="J130" s="902"/>
      <c r="K130" s="904"/>
      <c r="L130" s="904"/>
      <c r="M130" s="904"/>
      <c r="N130" s="904" t="s">
        <v>572</v>
      </c>
      <c r="O130" s="904" t="s">
        <v>1202</v>
      </c>
      <c r="P130" s="904" t="s">
        <v>570</v>
      </c>
      <c r="Q130" s="905">
        <v>43825</v>
      </c>
    </row>
    <row r="131" spans="1:17" x14ac:dyDescent="0.25">
      <c r="A131" s="913" t="s">
        <v>1740</v>
      </c>
      <c r="B131" s="902" t="s">
        <v>1194</v>
      </c>
      <c r="C131" s="902" t="s">
        <v>120</v>
      </c>
      <c r="D131" s="902"/>
      <c r="E131" s="902"/>
      <c r="F131" s="902"/>
      <c r="G131" s="902"/>
      <c r="H131" s="902"/>
      <c r="I131" s="902"/>
      <c r="J131" s="902"/>
      <c r="K131" s="904"/>
      <c r="L131" s="904"/>
      <c r="M131" s="904"/>
      <c r="N131" s="904" t="s">
        <v>569</v>
      </c>
      <c r="O131" s="904" t="s">
        <v>1483</v>
      </c>
      <c r="P131" s="904"/>
      <c r="Q131" s="905">
        <v>43826</v>
      </c>
    </row>
    <row r="132" spans="1:17" x14ac:dyDescent="0.25">
      <c r="A132" s="913" t="s">
        <v>1740</v>
      </c>
      <c r="B132" s="902" t="s">
        <v>1195</v>
      </c>
      <c r="C132" s="902" t="s">
        <v>1196</v>
      </c>
      <c r="D132" s="902"/>
      <c r="E132" s="902"/>
      <c r="F132" s="902"/>
      <c r="G132" s="902"/>
      <c r="H132" s="902"/>
      <c r="I132" s="902"/>
      <c r="J132" s="902"/>
      <c r="K132" s="904"/>
      <c r="L132" s="904"/>
      <c r="M132" s="904"/>
      <c r="N132" s="904" t="s">
        <v>573</v>
      </c>
      <c r="O132" s="904" t="s">
        <v>1480</v>
      </c>
      <c r="P132" s="904"/>
      <c r="Q132" s="905">
        <v>43826</v>
      </c>
    </row>
    <row r="133" spans="1:17" x14ac:dyDescent="0.25">
      <c r="A133" s="913" t="s">
        <v>1740</v>
      </c>
      <c r="B133" s="902" t="s">
        <v>1194</v>
      </c>
      <c r="C133" s="902" t="s">
        <v>976</v>
      </c>
      <c r="D133" s="902"/>
      <c r="E133" s="902"/>
      <c r="F133" s="902"/>
      <c r="G133" s="902"/>
      <c r="H133" s="902"/>
      <c r="I133" s="902"/>
      <c r="J133" s="902"/>
      <c r="K133" s="904"/>
      <c r="L133" s="904"/>
      <c r="M133" s="904"/>
      <c r="N133" s="904" t="s">
        <v>567</v>
      </c>
      <c r="O133" s="904" t="s">
        <v>1478</v>
      </c>
      <c r="P133" s="904"/>
      <c r="Q133" s="905">
        <v>43826</v>
      </c>
    </row>
    <row r="134" spans="1:17" x14ac:dyDescent="0.25">
      <c r="A134" s="913" t="s">
        <v>1740</v>
      </c>
      <c r="B134" s="902" t="s">
        <v>1194</v>
      </c>
      <c r="C134" s="902" t="s">
        <v>15</v>
      </c>
      <c r="D134" s="902"/>
      <c r="E134" s="902"/>
      <c r="F134" s="902"/>
      <c r="G134" s="902"/>
      <c r="H134" s="902"/>
      <c r="I134" s="902"/>
      <c r="J134" s="902"/>
      <c r="K134" s="904"/>
      <c r="L134" s="904"/>
      <c r="M134" s="904"/>
      <c r="N134" s="904" t="s">
        <v>567</v>
      </c>
      <c r="O134" s="904" t="s">
        <v>1478</v>
      </c>
      <c r="P134" s="904"/>
      <c r="Q134" s="905">
        <v>43826</v>
      </c>
    </row>
    <row r="135" spans="1:17" x14ac:dyDescent="0.25">
      <c r="A135" s="913" t="s">
        <v>1740</v>
      </c>
      <c r="B135" s="902" t="s">
        <v>1194</v>
      </c>
      <c r="C135" s="902" t="s">
        <v>765</v>
      </c>
      <c r="D135" s="902"/>
      <c r="E135" s="902"/>
      <c r="F135" s="902"/>
      <c r="G135" s="902"/>
      <c r="H135" s="902"/>
      <c r="I135" s="902"/>
      <c r="J135" s="902"/>
      <c r="K135" s="904"/>
      <c r="L135" s="904"/>
      <c r="M135" s="904"/>
      <c r="N135" s="904" t="s">
        <v>572</v>
      </c>
      <c r="O135" s="904" t="s">
        <v>1557</v>
      </c>
      <c r="P135" s="904"/>
      <c r="Q135" s="905">
        <v>43826</v>
      </c>
    </row>
    <row r="136" spans="1:17" x14ac:dyDescent="0.25">
      <c r="A136" s="913" t="s">
        <v>1740</v>
      </c>
      <c r="B136" s="902" t="s">
        <v>1195</v>
      </c>
      <c r="C136" s="902" t="s">
        <v>808</v>
      </c>
      <c r="D136" s="902"/>
      <c r="E136" s="902"/>
      <c r="F136" s="902"/>
      <c r="G136" s="902"/>
      <c r="H136" s="902"/>
      <c r="I136" s="902"/>
      <c r="J136" s="902"/>
      <c r="K136" s="904"/>
      <c r="L136" s="904"/>
      <c r="M136" s="904"/>
      <c r="N136" s="904" t="s">
        <v>573</v>
      </c>
      <c r="O136" s="904" t="s">
        <v>1480</v>
      </c>
      <c r="P136" s="904"/>
      <c r="Q136" s="905">
        <v>43826</v>
      </c>
    </row>
    <row r="137" spans="1:17" x14ac:dyDescent="0.25">
      <c r="A137" s="913" t="s">
        <v>1740</v>
      </c>
      <c r="B137" s="902" t="s">
        <v>1195</v>
      </c>
      <c r="C137" s="902" t="s">
        <v>1198</v>
      </c>
      <c r="D137" s="902"/>
      <c r="E137" s="902"/>
      <c r="F137" s="902"/>
      <c r="G137" s="902"/>
      <c r="H137" s="902"/>
      <c r="I137" s="902"/>
      <c r="J137" s="902"/>
      <c r="K137" s="904"/>
      <c r="L137" s="904"/>
      <c r="M137" s="904"/>
      <c r="N137" s="904" t="s">
        <v>573</v>
      </c>
      <c r="O137" s="904" t="s">
        <v>1480</v>
      </c>
      <c r="P137" s="904"/>
      <c r="Q137" s="905">
        <v>43826</v>
      </c>
    </row>
    <row r="138" spans="1:17" ht="409.6" hidden="1" customHeight="1" x14ac:dyDescent="0.25">
      <c r="A138" s="913"/>
      <c r="B138" s="902"/>
      <c r="C138" s="902"/>
      <c r="D138" s="902"/>
      <c r="E138" s="902"/>
      <c r="F138" s="902"/>
      <c r="G138" s="902"/>
      <c r="H138" s="902"/>
      <c r="I138" s="902"/>
      <c r="J138" s="902"/>
      <c r="K138" s="904"/>
      <c r="L138" s="904"/>
      <c r="M138" s="904"/>
      <c r="N138" s="904"/>
      <c r="O138" s="904"/>
      <c r="P138" s="904"/>
      <c r="Q138" s="905"/>
    </row>
    <row r="139" spans="1:17" ht="409.6" hidden="1" customHeight="1" x14ac:dyDescent="0.25">
      <c r="A139" s="913"/>
      <c r="B139" s="902"/>
      <c r="C139" s="902"/>
      <c r="D139" s="902"/>
      <c r="E139" s="902"/>
      <c r="F139" s="902"/>
      <c r="G139" s="902"/>
      <c r="H139" s="902"/>
      <c r="I139" s="902"/>
      <c r="J139" s="902"/>
      <c r="K139" s="904"/>
      <c r="L139" s="904"/>
      <c r="M139" s="904"/>
      <c r="N139" s="904"/>
      <c r="O139" s="904"/>
      <c r="P139" s="904"/>
      <c r="Q139" s="905"/>
    </row>
    <row r="140" spans="1:17" ht="409.6" hidden="1" customHeight="1" x14ac:dyDescent="0.25">
      <c r="A140" s="913"/>
      <c r="B140" s="902"/>
      <c r="C140" s="902"/>
      <c r="D140" s="902"/>
      <c r="E140" s="902"/>
      <c r="F140" s="902"/>
      <c r="G140" s="902"/>
      <c r="H140" s="902"/>
      <c r="I140" s="902"/>
      <c r="J140" s="902"/>
      <c r="K140" s="904"/>
      <c r="L140" s="904"/>
      <c r="M140" s="904"/>
      <c r="N140" s="904"/>
      <c r="O140" s="904"/>
      <c r="P140" s="904"/>
      <c r="Q140" s="905"/>
    </row>
    <row r="141" spans="1:17" ht="409.6" hidden="1" customHeight="1" x14ac:dyDescent="0.25">
      <c r="A141" s="913"/>
      <c r="B141" s="902"/>
      <c r="C141" s="902"/>
      <c r="D141" s="902"/>
      <c r="E141" s="902"/>
      <c r="F141" s="902"/>
      <c r="G141" s="902"/>
      <c r="H141" s="902"/>
      <c r="I141" s="902"/>
      <c r="J141" s="902"/>
      <c r="K141" s="904"/>
      <c r="L141" s="904"/>
      <c r="M141" s="904"/>
      <c r="N141" s="904"/>
      <c r="O141" s="904"/>
      <c r="P141" s="904"/>
      <c r="Q141" s="905"/>
    </row>
    <row r="142" spans="1:17" ht="409.6" hidden="1" customHeight="1" x14ac:dyDescent="0.25">
      <c r="A142" s="913"/>
      <c r="B142" s="902"/>
      <c r="C142" s="902"/>
      <c r="D142" s="902"/>
      <c r="E142" s="902"/>
      <c r="F142" s="902"/>
      <c r="G142" s="902"/>
      <c r="H142" s="902"/>
      <c r="I142" s="902"/>
      <c r="J142" s="902"/>
      <c r="K142" s="904"/>
      <c r="L142" s="904"/>
      <c r="M142" s="904"/>
      <c r="N142" s="904"/>
      <c r="O142" s="904"/>
      <c r="P142" s="904"/>
      <c r="Q142" s="905"/>
    </row>
    <row r="143" spans="1:17" ht="409.6" hidden="1" customHeight="1" x14ac:dyDescent="0.25">
      <c r="A143" s="913"/>
      <c r="B143" s="902"/>
      <c r="C143" s="902"/>
      <c r="D143" s="902"/>
      <c r="E143" s="902"/>
      <c r="F143" s="902"/>
      <c r="G143" s="902"/>
      <c r="H143" s="902"/>
      <c r="I143" s="902"/>
      <c r="J143" s="902"/>
      <c r="K143" s="904"/>
      <c r="L143" s="904"/>
      <c r="M143" s="904"/>
      <c r="N143" s="904"/>
      <c r="O143" s="904"/>
      <c r="P143" s="904"/>
      <c r="Q143" s="905"/>
    </row>
    <row r="144" spans="1:17" ht="409.6" hidden="1" customHeight="1" x14ac:dyDescent="0.25">
      <c r="A144" s="913"/>
      <c r="B144" s="902"/>
      <c r="C144" s="902"/>
      <c r="D144" s="902"/>
      <c r="E144" s="902"/>
      <c r="F144" s="902"/>
      <c r="G144" s="902"/>
      <c r="H144" s="902"/>
      <c r="I144" s="902"/>
      <c r="J144" s="902"/>
      <c r="K144" s="904"/>
      <c r="L144" s="904"/>
      <c r="M144" s="904"/>
      <c r="N144" s="904"/>
      <c r="O144" s="904"/>
      <c r="P144" s="904"/>
      <c r="Q144" s="905"/>
    </row>
    <row r="145" spans="1:17" ht="409.6" hidden="1" customHeight="1" x14ac:dyDescent="0.25">
      <c r="A145" s="913"/>
      <c r="B145" s="902"/>
      <c r="C145" s="902"/>
      <c r="D145" s="902"/>
      <c r="E145" s="902"/>
      <c r="F145" s="902"/>
      <c r="G145" s="902"/>
      <c r="H145" s="902"/>
      <c r="I145" s="902"/>
      <c r="J145" s="902"/>
      <c r="K145" s="904"/>
      <c r="L145" s="904"/>
      <c r="M145" s="904"/>
      <c r="N145" s="904"/>
      <c r="O145" s="904"/>
      <c r="P145" s="904"/>
      <c r="Q145" s="905"/>
    </row>
    <row r="146" spans="1:17" ht="409.6" hidden="1" customHeight="1" x14ac:dyDescent="0.25">
      <c r="A146" s="913"/>
      <c r="B146" s="902"/>
      <c r="C146" s="902"/>
      <c r="D146" s="902"/>
      <c r="E146" s="902"/>
      <c r="F146" s="902"/>
      <c r="G146" s="902"/>
      <c r="H146" s="902"/>
      <c r="I146" s="902"/>
      <c r="J146" s="902"/>
      <c r="K146" s="904"/>
      <c r="L146" s="904"/>
      <c r="M146" s="904"/>
      <c r="N146" s="904"/>
      <c r="O146" s="904"/>
      <c r="P146" s="904"/>
      <c r="Q146" s="905"/>
    </row>
    <row r="147" spans="1:17" ht="409.6" hidden="1" customHeight="1" x14ac:dyDescent="0.25">
      <c r="A147" s="913"/>
      <c r="B147" s="902"/>
      <c r="C147" s="902"/>
      <c r="D147" s="902"/>
      <c r="E147" s="902"/>
      <c r="F147" s="902"/>
      <c r="G147" s="902"/>
      <c r="H147" s="902"/>
      <c r="I147" s="902"/>
      <c r="J147" s="902"/>
      <c r="K147" s="904"/>
      <c r="L147" s="904"/>
      <c r="M147" s="904"/>
      <c r="N147" s="904"/>
      <c r="O147" s="904"/>
      <c r="P147" s="904"/>
      <c r="Q147" s="905"/>
    </row>
    <row r="148" spans="1:17" ht="409.6" hidden="1" customHeight="1" x14ac:dyDescent="0.25">
      <c r="A148" s="913"/>
      <c r="B148" s="902"/>
      <c r="C148" s="902"/>
      <c r="D148" s="902"/>
      <c r="E148" s="902"/>
      <c r="F148" s="902"/>
      <c r="G148" s="902"/>
      <c r="H148" s="902"/>
      <c r="I148" s="902"/>
      <c r="J148" s="902"/>
      <c r="K148" s="904"/>
      <c r="L148" s="904"/>
      <c r="M148" s="904"/>
      <c r="N148" s="904"/>
      <c r="O148" s="904"/>
      <c r="P148" s="904"/>
      <c r="Q148" s="905"/>
    </row>
    <row r="149" spans="1:17" ht="409.6" hidden="1" customHeight="1" x14ac:dyDescent="0.25">
      <c r="A149" s="913"/>
      <c r="B149" s="902"/>
      <c r="C149" s="902"/>
      <c r="D149" s="902"/>
      <c r="E149" s="902"/>
      <c r="F149" s="902"/>
      <c r="G149" s="902"/>
      <c r="H149" s="902"/>
      <c r="I149" s="902"/>
      <c r="J149" s="902"/>
      <c r="K149" s="904"/>
      <c r="L149" s="904"/>
      <c r="M149" s="904"/>
      <c r="N149" s="904"/>
      <c r="O149" s="904"/>
      <c r="P149" s="904"/>
      <c r="Q149" s="905"/>
    </row>
    <row r="150" spans="1:17" ht="409.6" hidden="1" customHeight="1" x14ac:dyDescent="0.25">
      <c r="A150" s="913"/>
      <c r="B150" s="902"/>
      <c r="C150" s="902"/>
      <c r="D150" s="902"/>
      <c r="E150" s="902"/>
      <c r="F150" s="902"/>
      <c r="G150" s="902"/>
      <c r="H150" s="902"/>
      <c r="I150" s="902"/>
      <c r="J150" s="902"/>
      <c r="K150" s="904"/>
      <c r="L150" s="904"/>
      <c r="M150" s="904"/>
      <c r="N150" s="904"/>
      <c r="O150" s="904"/>
      <c r="P150" s="904"/>
      <c r="Q150" s="905"/>
    </row>
    <row r="151" spans="1:17" ht="409.6" hidden="1" customHeight="1" x14ac:dyDescent="0.25">
      <c r="A151" s="913"/>
      <c r="B151" s="902"/>
      <c r="C151" s="902"/>
      <c r="D151" s="902"/>
      <c r="E151" s="902"/>
      <c r="F151" s="902"/>
      <c r="G151" s="902"/>
      <c r="H151" s="902"/>
      <c r="I151" s="902"/>
      <c r="J151" s="902"/>
      <c r="K151" s="904"/>
      <c r="L151" s="904"/>
      <c r="M151" s="904"/>
      <c r="N151" s="904"/>
      <c r="O151" s="904"/>
      <c r="P151" s="904"/>
      <c r="Q151" s="905"/>
    </row>
    <row r="152" spans="1:17" ht="409.6" hidden="1" customHeight="1" x14ac:dyDescent="0.25">
      <c r="A152" s="913"/>
      <c r="B152" s="902"/>
      <c r="C152" s="902"/>
      <c r="D152" s="902"/>
      <c r="E152" s="902"/>
      <c r="F152" s="902"/>
      <c r="G152" s="902"/>
      <c r="H152" s="902"/>
      <c r="I152" s="902"/>
      <c r="J152" s="902"/>
      <c r="K152" s="904"/>
      <c r="L152" s="904"/>
      <c r="M152" s="904"/>
      <c r="N152" s="904"/>
      <c r="O152" s="904"/>
      <c r="P152" s="904"/>
      <c r="Q152" s="905"/>
    </row>
    <row r="153" spans="1:17" ht="409.6" hidden="1" customHeight="1" x14ac:dyDescent="0.25">
      <c r="A153" s="913"/>
      <c r="B153" s="902"/>
      <c r="C153" s="902"/>
      <c r="D153" s="902"/>
      <c r="E153" s="902"/>
      <c r="F153" s="902"/>
      <c r="G153" s="902"/>
      <c r="H153" s="902"/>
      <c r="I153" s="902"/>
      <c r="J153" s="902"/>
      <c r="K153" s="904"/>
      <c r="L153" s="904"/>
      <c r="M153" s="904"/>
      <c r="N153" s="904"/>
      <c r="O153" s="904"/>
      <c r="P153" s="904"/>
      <c r="Q153" s="905"/>
    </row>
    <row r="154" spans="1:17" ht="409.6" hidden="1" customHeight="1" x14ac:dyDescent="0.25">
      <c r="A154" s="913"/>
      <c r="B154" s="902"/>
      <c r="C154" s="902"/>
      <c r="D154" s="902"/>
      <c r="E154" s="902"/>
      <c r="F154" s="902"/>
      <c r="G154" s="902"/>
      <c r="H154" s="902"/>
      <c r="I154" s="902"/>
      <c r="J154" s="902"/>
      <c r="K154" s="904"/>
      <c r="L154" s="904"/>
      <c r="M154" s="904"/>
      <c r="N154" s="904"/>
      <c r="O154" s="904"/>
      <c r="P154" s="904"/>
      <c r="Q154" s="905"/>
    </row>
    <row r="155" spans="1:17" ht="409.6" hidden="1" customHeight="1" x14ac:dyDescent="0.25">
      <c r="A155" s="913"/>
      <c r="B155" s="902"/>
      <c r="C155" s="902"/>
      <c r="D155" s="902"/>
      <c r="E155" s="902"/>
      <c r="F155" s="902"/>
      <c r="G155" s="902"/>
      <c r="H155" s="902"/>
      <c r="I155" s="902"/>
      <c r="J155" s="902"/>
      <c r="K155" s="904"/>
      <c r="L155" s="904"/>
      <c r="M155" s="904"/>
      <c r="N155" s="904"/>
      <c r="O155" s="904"/>
      <c r="P155" s="904"/>
      <c r="Q155" s="905"/>
    </row>
    <row r="156" spans="1:17" ht="409.6" hidden="1" customHeight="1" x14ac:dyDescent="0.25">
      <c r="A156" s="914"/>
      <c r="B156" s="907"/>
      <c r="C156" s="907"/>
      <c r="D156" s="907"/>
      <c r="E156" s="907"/>
      <c r="F156" s="907"/>
      <c r="G156" s="907"/>
      <c r="H156" s="907"/>
      <c r="I156" s="907"/>
      <c r="J156" s="907"/>
      <c r="K156" s="908"/>
      <c r="L156" s="908"/>
      <c r="M156" s="908"/>
      <c r="N156" s="908"/>
      <c r="O156" s="908"/>
      <c r="P156" s="908"/>
      <c r="Q156" s="909"/>
    </row>
    <row r="157" spans="1:17" ht="15" customHeight="1" x14ac:dyDescent="0.25">
      <c r="A157" s="1627" t="s">
        <v>557</v>
      </c>
      <c r="B157" s="1630" t="s">
        <v>622</v>
      </c>
      <c r="C157" s="1630" t="s">
        <v>622</v>
      </c>
      <c r="D157" s="1630"/>
      <c r="E157" s="1630"/>
      <c r="F157" s="1630"/>
      <c r="G157" s="1630"/>
      <c r="H157" s="1630"/>
      <c r="I157" s="1630"/>
      <c r="J157" s="1630"/>
      <c r="K157" s="1633" t="s">
        <v>539</v>
      </c>
      <c r="L157" s="1634" t="s">
        <v>539</v>
      </c>
      <c r="M157" s="1634"/>
      <c r="N157" s="1634"/>
      <c r="O157" s="1635"/>
      <c r="P157" s="1636" t="s">
        <v>561</v>
      </c>
      <c r="Q157" s="1639" t="s">
        <v>562</v>
      </c>
    </row>
    <row r="158" spans="1:17" ht="18" x14ac:dyDescent="0.25">
      <c r="A158" s="1628"/>
      <c r="B158" s="1631"/>
      <c r="C158" s="1631"/>
      <c r="D158" s="1631"/>
      <c r="E158" s="1631"/>
      <c r="F158" s="1631"/>
      <c r="G158" s="1631"/>
      <c r="H158" s="1631"/>
      <c r="I158" s="1631"/>
      <c r="J158" s="1631"/>
      <c r="K158" s="970"/>
      <c r="L158" s="971"/>
      <c r="M158" s="971"/>
      <c r="N158" s="1642" t="s">
        <v>565</v>
      </c>
      <c r="O158" s="1643"/>
      <c r="P158" s="1637"/>
      <c r="Q158" s="1640"/>
    </row>
    <row r="159" spans="1:17" ht="18" x14ac:dyDescent="0.25">
      <c r="A159" s="1629"/>
      <c r="B159" s="1632"/>
      <c r="C159" s="1632"/>
      <c r="D159" s="1632"/>
      <c r="E159" s="1632"/>
      <c r="F159" s="1632"/>
      <c r="G159" s="1632"/>
      <c r="H159" s="1632"/>
      <c r="I159" s="1632"/>
      <c r="J159" s="1632"/>
      <c r="K159" s="972"/>
      <c r="L159" s="973"/>
      <c r="M159" s="973"/>
      <c r="N159" s="974" t="s">
        <v>566</v>
      </c>
      <c r="O159" s="974" t="s">
        <v>557</v>
      </c>
      <c r="P159" s="1638"/>
      <c r="Q159" s="1641"/>
    </row>
    <row r="160" spans="1:17" x14ac:dyDescent="0.25">
      <c r="A160" s="915" t="s">
        <v>1740</v>
      </c>
      <c r="B160" s="911" t="s">
        <v>1204</v>
      </c>
      <c r="C160" s="911" t="s">
        <v>699</v>
      </c>
      <c r="D160" s="911"/>
      <c r="E160" s="911"/>
      <c r="F160" s="911"/>
      <c r="G160" s="911"/>
      <c r="H160" s="911"/>
      <c r="I160" s="911"/>
      <c r="J160" s="911"/>
      <c r="K160" s="903"/>
      <c r="L160" s="903"/>
      <c r="M160" s="903"/>
      <c r="N160" s="903" t="s">
        <v>571</v>
      </c>
      <c r="O160" s="903" t="s">
        <v>1481</v>
      </c>
      <c r="P160" s="903"/>
      <c r="Q160" s="912">
        <v>43826</v>
      </c>
    </row>
    <row r="161" spans="1:17" x14ac:dyDescent="0.25">
      <c r="A161" s="916" t="s">
        <v>1740</v>
      </c>
      <c r="B161" s="902" t="s">
        <v>1204</v>
      </c>
      <c r="C161" s="902" t="s">
        <v>1458</v>
      </c>
      <c r="D161" s="902"/>
      <c r="E161" s="902"/>
      <c r="F161" s="902"/>
      <c r="G161" s="902"/>
      <c r="H161" s="902"/>
      <c r="I161" s="902"/>
      <c r="J161" s="902"/>
      <c r="K161" s="904"/>
      <c r="L161" s="904"/>
      <c r="M161" s="904"/>
      <c r="N161" s="904" t="s">
        <v>569</v>
      </c>
      <c r="O161" s="904" t="s">
        <v>1483</v>
      </c>
      <c r="P161" s="904"/>
      <c r="Q161" s="905">
        <v>43826</v>
      </c>
    </row>
    <row r="162" spans="1:17" x14ac:dyDescent="0.25">
      <c r="A162" s="917" t="s">
        <v>1740</v>
      </c>
      <c r="B162" s="902" t="s">
        <v>1204</v>
      </c>
      <c r="C162" s="902" t="s">
        <v>1205</v>
      </c>
      <c r="D162" s="902"/>
      <c r="E162" s="902"/>
      <c r="F162" s="902"/>
      <c r="G162" s="902"/>
      <c r="H162" s="902"/>
      <c r="I162" s="902"/>
      <c r="J162" s="902"/>
      <c r="K162" s="904"/>
      <c r="L162" s="904"/>
      <c r="M162" s="904"/>
      <c r="N162" s="904" t="s">
        <v>569</v>
      </c>
      <c r="O162" s="904" t="s">
        <v>1483</v>
      </c>
      <c r="P162" s="904"/>
      <c r="Q162" s="905">
        <v>43826</v>
      </c>
    </row>
    <row r="163" spans="1:17" ht="409.6" hidden="1" customHeight="1" x14ac:dyDescent="0.25">
      <c r="A163" s="916"/>
      <c r="B163" s="902"/>
      <c r="C163" s="902"/>
      <c r="D163" s="902"/>
      <c r="E163" s="902"/>
      <c r="F163" s="902"/>
      <c r="G163" s="902"/>
      <c r="H163" s="902"/>
      <c r="I163" s="902"/>
      <c r="J163" s="902"/>
      <c r="K163" s="904"/>
      <c r="L163" s="904"/>
      <c r="M163" s="904"/>
      <c r="N163" s="904"/>
      <c r="O163" s="904"/>
      <c r="P163" s="904"/>
      <c r="Q163" s="905"/>
    </row>
    <row r="164" spans="1:17" ht="409.6" hidden="1" customHeight="1" x14ac:dyDescent="0.25">
      <c r="A164" s="917"/>
      <c r="B164" s="902"/>
      <c r="C164" s="902"/>
      <c r="D164" s="902"/>
      <c r="E164" s="902"/>
      <c r="F164" s="902"/>
      <c r="G164" s="902"/>
      <c r="H164" s="902"/>
      <c r="I164" s="902"/>
      <c r="J164" s="902"/>
      <c r="K164" s="904"/>
      <c r="L164" s="904"/>
      <c r="M164" s="904"/>
      <c r="N164" s="904"/>
      <c r="O164" s="904"/>
      <c r="P164" s="904"/>
      <c r="Q164" s="905"/>
    </row>
    <row r="165" spans="1:17" ht="409.6" hidden="1" customHeight="1" x14ac:dyDescent="0.25">
      <c r="A165" s="916"/>
      <c r="B165" s="902"/>
      <c r="C165" s="902"/>
      <c r="D165" s="902"/>
      <c r="E165" s="902"/>
      <c r="F165" s="902"/>
      <c r="G165" s="902"/>
      <c r="H165" s="902"/>
      <c r="I165" s="902"/>
      <c r="J165" s="902"/>
      <c r="K165" s="904"/>
      <c r="L165" s="904"/>
      <c r="M165" s="904"/>
      <c r="N165" s="904"/>
      <c r="O165" s="904"/>
      <c r="P165" s="904"/>
      <c r="Q165" s="905"/>
    </row>
    <row r="166" spans="1:17" ht="409.6" hidden="1" customHeight="1" x14ac:dyDescent="0.25">
      <c r="A166" s="917"/>
      <c r="B166" s="902"/>
      <c r="C166" s="902"/>
      <c r="D166" s="902"/>
      <c r="E166" s="902"/>
      <c r="F166" s="902"/>
      <c r="G166" s="902"/>
      <c r="H166" s="902"/>
      <c r="I166" s="902"/>
      <c r="J166" s="902"/>
      <c r="K166" s="904"/>
      <c r="L166" s="904"/>
      <c r="M166" s="904"/>
      <c r="N166" s="904"/>
      <c r="O166" s="904"/>
      <c r="P166" s="904"/>
      <c r="Q166" s="905"/>
    </row>
    <row r="167" spans="1:17" ht="409.6" hidden="1" customHeight="1" x14ac:dyDescent="0.25">
      <c r="A167" s="916"/>
      <c r="B167" s="902"/>
      <c r="C167" s="902"/>
      <c r="D167" s="902"/>
      <c r="E167" s="902"/>
      <c r="F167" s="902"/>
      <c r="G167" s="902"/>
      <c r="H167" s="902"/>
      <c r="I167" s="902"/>
      <c r="J167" s="902"/>
      <c r="K167" s="904"/>
      <c r="L167" s="904"/>
      <c r="M167" s="904"/>
      <c r="N167" s="904"/>
      <c r="O167" s="904"/>
      <c r="P167" s="904"/>
      <c r="Q167" s="905"/>
    </row>
    <row r="168" spans="1:17" ht="409.6" hidden="1" customHeight="1" x14ac:dyDescent="0.25">
      <c r="A168" s="917"/>
      <c r="B168" s="902"/>
      <c r="C168" s="902"/>
      <c r="D168" s="902"/>
      <c r="E168" s="902"/>
      <c r="F168" s="902"/>
      <c r="G168" s="902"/>
      <c r="H168" s="902"/>
      <c r="I168" s="902"/>
      <c r="J168" s="902"/>
      <c r="K168" s="904"/>
      <c r="L168" s="904"/>
      <c r="M168" s="904"/>
      <c r="N168" s="904"/>
      <c r="O168" s="904"/>
      <c r="P168" s="904"/>
      <c r="Q168" s="905"/>
    </row>
    <row r="169" spans="1:17" ht="409.6" hidden="1" customHeight="1" x14ac:dyDescent="0.25">
      <c r="A169" s="916"/>
      <c r="B169" s="902"/>
      <c r="C169" s="902"/>
      <c r="D169" s="902"/>
      <c r="E169" s="902"/>
      <c r="F169" s="902"/>
      <c r="G169" s="902"/>
      <c r="H169" s="902"/>
      <c r="I169" s="902"/>
      <c r="J169" s="902"/>
      <c r="K169" s="904"/>
      <c r="L169" s="904"/>
      <c r="M169" s="904"/>
      <c r="N169" s="904"/>
      <c r="O169" s="904"/>
      <c r="P169" s="904"/>
      <c r="Q169" s="905"/>
    </row>
    <row r="170" spans="1:17" ht="409.6" hidden="1" customHeight="1" x14ac:dyDescent="0.25">
      <c r="A170" s="917"/>
      <c r="B170" s="902"/>
      <c r="C170" s="902"/>
      <c r="D170" s="902"/>
      <c r="E170" s="902"/>
      <c r="F170" s="902"/>
      <c r="G170" s="902"/>
      <c r="H170" s="902"/>
      <c r="I170" s="902"/>
      <c r="J170" s="902"/>
      <c r="K170" s="904"/>
      <c r="L170" s="904"/>
      <c r="M170" s="904"/>
      <c r="N170" s="904"/>
      <c r="O170" s="904"/>
      <c r="P170" s="904"/>
      <c r="Q170" s="905"/>
    </row>
    <row r="171" spans="1:17" ht="409.6" hidden="1" customHeight="1" x14ac:dyDescent="0.25">
      <c r="A171" s="916"/>
      <c r="B171" s="902"/>
      <c r="C171" s="902"/>
      <c r="D171" s="902"/>
      <c r="E171" s="902"/>
      <c r="F171" s="902"/>
      <c r="G171" s="902"/>
      <c r="H171" s="902"/>
      <c r="I171" s="902"/>
      <c r="J171" s="902"/>
      <c r="K171" s="904"/>
      <c r="L171" s="904"/>
      <c r="M171" s="904"/>
      <c r="N171" s="904"/>
      <c r="O171" s="904"/>
      <c r="P171" s="904"/>
      <c r="Q171" s="905"/>
    </row>
    <row r="172" spans="1:17" ht="409.6" hidden="1" customHeight="1" x14ac:dyDescent="0.25">
      <c r="A172" s="917"/>
      <c r="B172" s="902"/>
      <c r="C172" s="902"/>
      <c r="D172" s="902"/>
      <c r="E172" s="902"/>
      <c r="F172" s="902"/>
      <c r="G172" s="902"/>
      <c r="H172" s="902"/>
      <c r="I172" s="902"/>
      <c r="J172" s="902"/>
      <c r="K172" s="904"/>
      <c r="L172" s="904"/>
      <c r="M172" s="904"/>
      <c r="N172" s="904"/>
      <c r="O172" s="904"/>
      <c r="P172" s="904"/>
      <c r="Q172" s="905"/>
    </row>
    <row r="173" spans="1:17" ht="409.6" hidden="1" customHeight="1" x14ac:dyDescent="0.25">
      <c r="A173" s="916"/>
      <c r="B173" s="902"/>
      <c r="C173" s="902"/>
      <c r="D173" s="902"/>
      <c r="E173" s="902"/>
      <c r="F173" s="902"/>
      <c r="G173" s="902"/>
      <c r="H173" s="902"/>
      <c r="I173" s="902"/>
      <c r="J173" s="902"/>
      <c r="K173" s="904"/>
      <c r="L173" s="904"/>
      <c r="M173" s="904"/>
      <c r="N173" s="904"/>
      <c r="O173" s="904"/>
      <c r="P173" s="904"/>
      <c r="Q173" s="905"/>
    </row>
    <row r="174" spans="1:17" ht="409.6" hidden="1" customHeight="1" x14ac:dyDescent="0.25">
      <c r="A174" s="917"/>
      <c r="B174" s="902"/>
      <c r="C174" s="902"/>
      <c r="D174" s="902"/>
      <c r="E174" s="902"/>
      <c r="F174" s="902"/>
      <c r="G174" s="902"/>
      <c r="H174" s="902"/>
      <c r="I174" s="902"/>
      <c r="J174" s="902"/>
      <c r="K174" s="904"/>
      <c r="L174" s="904"/>
      <c r="M174" s="904"/>
      <c r="N174" s="904"/>
      <c r="O174" s="904"/>
      <c r="P174" s="904"/>
      <c r="Q174" s="905"/>
    </row>
    <row r="175" spans="1:17" ht="409.6" hidden="1" customHeight="1" x14ac:dyDescent="0.25">
      <c r="A175" s="917"/>
      <c r="B175" s="902"/>
      <c r="C175" s="902"/>
      <c r="D175" s="902"/>
      <c r="E175" s="902"/>
      <c r="F175" s="902"/>
      <c r="G175" s="902"/>
      <c r="H175" s="902"/>
      <c r="I175" s="902"/>
      <c r="J175" s="902"/>
      <c r="K175" s="904"/>
      <c r="L175" s="904"/>
      <c r="M175" s="904"/>
      <c r="N175" s="904"/>
      <c r="O175" s="904"/>
      <c r="P175" s="904"/>
      <c r="Q175" s="905"/>
    </row>
    <row r="176" spans="1:17" ht="409.6" hidden="1" customHeight="1" x14ac:dyDescent="0.25">
      <c r="A176" s="916"/>
      <c r="B176" s="907"/>
      <c r="C176" s="907"/>
      <c r="D176" s="907"/>
      <c r="E176" s="902"/>
      <c r="F176" s="902"/>
      <c r="G176" s="902"/>
      <c r="H176" s="902"/>
      <c r="I176" s="902"/>
      <c r="J176" s="902"/>
      <c r="K176" s="904"/>
      <c r="L176" s="904"/>
      <c r="M176" s="904"/>
      <c r="N176" s="904"/>
      <c r="O176" s="904"/>
      <c r="P176" s="908"/>
      <c r="Q176" s="909"/>
    </row>
    <row r="177" spans="1:17" ht="15" customHeight="1" x14ac:dyDescent="0.25">
      <c r="A177" s="1627" t="s">
        <v>557</v>
      </c>
      <c r="B177" s="1694" t="s">
        <v>1836</v>
      </c>
      <c r="C177" s="1695" t="s">
        <v>539</v>
      </c>
      <c r="D177" s="1636" t="s">
        <v>593</v>
      </c>
      <c r="E177" s="1700" t="s">
        <v>594</v>
      </c>
      <c r="F177" s="1701"/>
      <c r="G177" s="1705" t="s">
        <v>595</v>
      </c>
      <c r="H177" s="1706"/>
      <c r="I177" s="1706"/>
      <c r="J177" s="1707"/>
      <c r="K177" s="1708" t="s">
        <v>596</v>
      </c>
      <c r="L177" s="1709" t="s">
        <v>596</v>
      </c>
      <c r="M177" s="1709"/>
      <c r="N177" s="1709"/>
      <c r="O177" s="1709"/>
      <c r="P177" s="1636" t="s">
        <v>561</v>
      </c>
      <c r="Q177" s="1639" t="s">
        <v>597</v>
      </c>
    </row>
    <row r="178" spans="1:17" ht="18" x14ac:dyDescent="0.25">
      <c r="A178" s="1628"/>
      <c r="B178" s="1696"/>
      <c r="C178" s="1697"/>
      <c r="D178" s="1637"/>
      <c r="E178" s="1631"/>
      <c r="F178" s="1702"/>
      <c r="G178" s="1669" t="s">
        <v>565</v>
      </c>
      <c r="H178" s="1670"/>
      <c r="I178" s="1670"/>
      <c r="J178" s="1671"/>
      <c r="K178" s="975"/>
      <c r="L178" s="1642" t="s">
        <v>565</v>
      </c>
      <c r="M178" s="1642"/>
      <c r="N178" s="1642"/>
      <c r="O178" s="971"/>
      <c r="P178" s="1637"/>
      <c r="Q178" s="1640"/>
    </row>
    <row r="179" spans="1:17" ht="18" x14ac:dyDescent="0.25">
      <c r="A179" s="1629"/>
      <c r="B179" s="1698"/>
      <c r="C179" s="1699"/>
      <c r="D179" s="1638"/>
      <c r="E179" s="1703"/>
      <c r="F179" s="1704"/>
      <c r="G179" s="976" t="s">
        <v>566</v>
      </c>
      <c r="H179" s="977"/>
      <c r="I179" s="977" t="s">
        <v>557</v>
      </c>
      <c r="J179" s="978"/>
      <c r="K179" s="975"/>
      <c r="L179" s="979" t="s">
        <v>566</v>
      </c>
      <c r="M179" s="980"/>
      <c r="N179" s="979" t="s">
        <v>557</v>
      </c>
      <c r="O179" s="979"/>
      <c r="P179" s="1638"/>
      <c r="Q179" s="1641"/>
    </row>
    <row r="180" spans="1:17" x14ac:dyDescent="0.25">
      <c r="A180" s="910" t="s">
        <v>1318</v>
      </c>
      <c r="B180" s="911" t="s">
        <v>1171</v>
      </c>
      <c r="C180" s="911" t="s">
        <v>865</v>
      </c>
      <c r="D180" s="911" t="s">
        <v>1837</v>
      </c>
      <c r="E180" s="918" t="s">
        <v>1838</v>
      </c>
      <c r="F180" s="918"/>
      <c r="G180" s="904"/>
      <c r="H180" s="904"/>
      <c r="I180" s="904"/>
      <c r="J180" s="904"/>
      <c r="K180" s="904"/>
      <c r="L180" s="904"/>
      <c r="M180" s="904"/>
      <c r="N180" s="904" t="s">
        <v>571</v>
      </c>
      <c r="O180" s="904" t="s">
        <v>578</v>
      </c>
      <c r="P180" s="903" t="s">
        <v>570</v>
      </c>
      <c r="Q180" s="912">
        <v>43830</v>
      </c>
    </row>
    <row r="181" spans="1:17" x14ac:dyDescent="0.25">
      <c r="A181" s="913" t="s">
        <v>1318</v>
      </c>
      <c r="B181" s="902" t="s">
        <v>1171</v>
      </c>
      <c r="C181" s="902" t="s">
        <v>865</v>
      </c>
      <c r="D181" s="902" t="s">
        <v>1839</v>
      </c>
      <c r="E181" s="918" t="s">
        <v>1840</v>
      </c>
      <c r="F181" s="918"/>
      <c r="G181" s="904"/>
      <c r="H181" s="904"/>
      <c r="I181" s="904"/>
      <c r="J181" s="904"/>
      <c r="K181" s="904"/>
      <c r="L181" s="904"/>
      <c r="M181" s="904"/>
      <c r="N181" s="904" t="s">
        <v>571</v>
      </c>
      <c r="O181" s="904" t="s">
        <v>578</v>
      </c>
      <c r="P181" s="904" t="s">
        <v>570</v>
      </c>
      <c r="Q181" s="905">
        <v>43830</v>
      </c>
    </row>
    <row r="182" spans="1:17" x14ac:dyDescent="0.25">
      <c r="A182" s="913" t="s">
        <v>1318</v>
      </c>
      <c r="B182" s="902" t="s">
        <v>1171</v>
      </c>
      <c r="C182" s="902" t="s">
        <v>865</v>
      </c>
      <c r="D182" s="902" t="s">
        <v>768</v>
      </c>
      <c r="E182" s="918" t="s">
        <v>1206</v>
      </c>
      <c r="F182" s="918"/>
      <c r="G182" s="904"/>
      <c r="H182" s="904"/>
      <c r="I182" s="904"/>
      <c r="J182" s="904"/>
      <c r="K182" s="904"/>
      <c r="L182" s="904"/>
      <c r="M182" s="904"/>
      <c r="N182" s="904" t="s">
        <v>571</v>
      </c>
      <c r="O182" s="904" t="s">
        <v>578</v>
      </c>
      <c r="P182" s="904" t="s">
        <v>570</v>
      </c>
      <c r="Q182" s="905">
        <v>43830</v>
      </c>
    </row>
    <row r="183" spans="1:17" x14ac:dyDescent="0.25">
      <c r="A183" s="913" t="s">
        <v>1318</v>
      </c>
      <c r="B183" s="902" t="s">
        <v>1171</v>
      </c>
      <c r="C183" s="902" t="s">
        <v>168</v>
      </c>
      <c r="D183" s="902" t="s">
        <v>1633</v>
      </c>
      <c r="E183" s="918" t="s">
        <v>1841</v>
      </c>
      <c r="F183" s="918"/>
      <c r="G183" s="904"/>
      <c r="H183" s="904"/>
      <c r="I183" s="904"/>
      <c r="J183" s="904"/>
      <c r="K183" s="904"/>
      <c r="L183" s="904"/>
      <c r="M183" s="904"/>
      <c r="N183" s="904" t="s">
        <v>571</v>
      </c>
      <c r="O183" s="904" t="s">
        <v>578</v>
      </c>
      <c r="P183" s="904" t="s">
        <v>570</v>
      </c>
      <c r="Q183" s="905">
        <v>43830</v>
      </c>
    </row>
    <row r="184" spans="1:17" x14ac:dyDescent="0.25">
      <c r="A184" s="913" t="s">
        <v>1318</v>
      </c>
      <c r="B184" s="902" t="s">
        <v>1171</v>
      </c>
      <c r="C184" s="902" t="s">
        <v>168</v>
      </c>
      <c r="D184" s="902" t="s">
        <v>178</v>
      </c>
      <c r="E184" s="918" t="s">
        <v>1842</v>
      </c>
      <c r="F184" s="918"/>
      <c r="G184" s="904"/>
      <c r="H184" s="904"/>
      <c r="I184" s="904"/>
      <c r="J184" s="904"/>
      <c r="K184" s="904"/>
      <c r="L184" s="904"/>
      <c r="M184" s="904"/>
      <c r="N184" s="904" t="s">
        <v>571</v>
      </c>
      <c r="O184" s="904" t="s">
        <v>578</v>
      </c>
      <c r="P184" s="904" t="s">
        <v>570</v>
      </c>
      <c r="Q184" s="905">
        <v>43830</v>
      </c>
    </row>
    <row r="185" spans="1:17" x14ac:dyDescent="0.25">
      <c r="A185" s="913" t="s">
        <v>1318</v>
      </c>
      <c r="B185" s="902" t="s">
        <v>1739</v>
      </c>
      <c r="C185" s="902" t="s">
        <v>574</v>
      </c>
      <c r="D185" s="902" t="s">
        <v>181</v>
      </c>
      <c r="E185" s="918" t="s">
        <v>1843</v>
      </c>
      <c r="F185" s="918"/>
      <c r="G185" s="904"/>
      <c r="H185" s="904"/>
      <c r="I185" s="904"/>
      <c r="J185" s="904"/>
      <c r="K185" s="904"/>
      <c r="L185" s="904"/>
      <c r="M185" s="904"/>
      <c r="N185" s="904" t="s">
        <v>567</v>
      </c>
      <c r="O185" s="904" t="s">
        <v>567</v>
      </c>
      <c r="P185" s="904" t="s">
        <v>570</v>
      </c>
      <c r="Q185" s="905">
        <v>43830</v>
      </c>
    </row>
    <row r="186" spans="1:17" x14ac:dyDescent="0.25">
      <c r="A186" s="913" t="s">
        <v>1318</v>
      </c>
      <c r="B186" s="902" t="s">
        <v>1171</v>
      </c>
      <c r="C186" s="902" t="s">
        <v>1</v>
      </c>
      <c r="D186" s="902" t="s">
        <v>1774</v>
      </c>
      <c r="E186" s="918" t="s">
        <v>1206</v>
      </c>
      <c r="F186" s="918"/>
      <c r="G186" s="904"/>
      <c r="H186" s="904"/>
      <c r="I186" s="904"/>
      <c r="J186" s="904"/>
      <c r="K186" s="904"/>
      <c r="L186" s="904"/>
      <c r="M186" s="904"/>
      <c r="N186" s="904" t="s">
        <v>571</v>
      </c>
      <c r="O186" s="904" t="s">
        <v>578</v>
      </c>
      <c r="P186" s="904" t="s">
        <v>570</v>
      </c>
      <c r="Q186" s="905">
        <v>43830</v>
      </c>
    </row>
    <row r="187" spans="1:17" x14ac:dyDescent="0.25">
      <c r="A187" s="913" t="s">
        <v>1318</v>
      </c>
      <c r="B187" s="902" t="s">
        <v>1171</v>
      </c>
      <c r="C187" s="902" t="s">
        <v>1</v>
      </c>
      <c r="D187" s="902" t="s">
        <v>868</v>
      </c>
      <c r="E187" s="918" t="s">
        <v>1844</v>
      </c>
      <c r="F187" s="918"/>
      <c r="G187" s="904"/>
      <c r="H187" s="904"/>
      <c r="I187" s="904"/>
      <c r="J187" s="904"/>
      <c r="K187" s="904"/>
      <c r="L187" s="904"/>
      <c r="M187" s="904"/>
      <c r="N187" s="904" t="s">
        <v>569</v>
      </c>
      <c r="O187" s="904" t="s">
        <v>576</v>
      </c>
      <c r="P187" s="904" t="s">
        <v>570</v>
      </c>
      <c r="Q187" s="905">
        <v>43830</v>
      </c>
    </row>
    <row r="188" spans="1:17" x14ac:dyDescent="0.25">
      <c r="A188" s="913" t="s">
        <v>1318</v>
      </c>
      <c r="B188" s="902" t="s">
        <v>1171</v>
      </c>
      <c r="C188" s="902" t="s">
        <v>1</v>
      </c>
      <c r="D188" s="902" t="s">
        <v>935</v>
      </c>
      <c r="E188" s="918" t="s">
        <v>1207</v>
      </c>
      <c r="F188" s="918"/>
      <c r="G188" s="904"/>
      <c r="H188" s="904"/>
      <c r="I188" s="904"/>
      <c r="J188" s="904"/>
      <c r="K188" s="904"/>
      <c r="L188" s="904"/>
      <c r="M188" s="904"/>
      <c r="N188" s="904" t="s">
        <v>569</v>
      </c>
      <c r="O188" s="904" t="s">
        <v>576</v>
      </c>
      <c r="P188" s="904" t="s">
        <v>570</v>
      </c>
      <c r="Q188" s="905">
        <v>43830</v>
      </c>
    </row>
    <row r="189" spans="1:17" x14ac:dyDescent="0.25">
      <c r="A189" s="913" t="s">
        <v>1318</v>
      </c>
      <c r="B189" s="902" t="s">
        <v>1171</v>
      </c>
      <c r="C189" s="902" t="s">
        <v>1</v>
      </c>
      <c r="D189" s="902" t="s">
        <v>1208</v>
      </c>
      <c r="E189" s="918" t="s">
        <v>1845</v>
      </c>
      <c r="F189" s="918"/>
      <c r="G189" s="904"/>
      <c r="H189" s="904"/>
      <c r="I189" s="904"/>
      <c r="J189" s="904"/>
      <c r="K189" s="904"/>
      <c r="L189" s="904"/>
      <c r="M189" s="904"/>
      <c r="N189" s="904" t="s">
        <v>569</v>
      </c>
      <c r="O189" s="904" t="s">
        <v>576</v>
      </c>
      <c r="P189" s="904" t="s">
        <v>570</v>
      </c>
      <c r="Q189" s="905">
        <v>43830</v>
      </c>
    </row>
    <row r="190" spans="1:17" x14ac:dyDescent="0.25">
      <c r="A190" s="913" t="s">
        <v>1318</v>
      </c>
      <c r="B190" s="902" t="s">
        <v>1171</v>
      </c>
      <c r="C190" s="902" t="s">
        <v>169</v>
      </c>
      <c r="D190" s="902" t="s">
        <v>253</v>
      </c>
      <c r="E190" s="918" t="s">
        <v>1846</v>
      </c>
      <c r="F190" s="918"/>
      <c r="G190" s="904"/>
      <c r="H190" s="904"/>
      <c r="I190" s="904"/>
      <c r="J190" s="904"/>
      <c r="K190" s="904"/>
      <c r="L190" s="904"/>
      <c r="M190" s="904"/>
      <c r="N190" s="904" t="s">
        <v>572</v>
      </c>
      <c r="O190" s="904" t="s">
        <v>591</v>
      </c>
      <c r="P190" s="904" t="s">
        <v>575</v>
      </c>
      <c r="Q190" s="905">
        <v>43830</v>
      </c>
    </row>
    <row r="191" spans="1:17" x14ac:dyDescent="0.25">
      <c r="A191" s="913" t="s">
        <v>1318</v>
      </c>
      <c r="B191" s="902" t="s">
        <v>1171</v>
      </c>
      <c r="C191" s="902" t="s">
        <v>170</v>
      </c>
      <c r="D191" s="902" t="s">
        <v>1347</v>
      </c>
      <c r="E191" s="918" t="s">
        <v>1843</v>
      </c>
      <c r="F191" s="918"/>
      <c r="G191" s="904"/>
      <c r="H191" s="904"/>
      <c r="I191" s="904"/>
      <c r="J191" s="904"/>
      <c r="K191" s="904"/>
      <c r="L191" s="904"/>
      <c r="M191" s="904"/>
      <c r="N191" s="904" t="s">
        <v>571</v>
      </c>
      <c r="O191" s="904" t="s">
        <v>578</v>
      </c>
      <c r="P191" s="904" t="s">
        <v>570</v>
      </c>
      <c r="Q191" s="905">
        <v>43830</v>
      </c>
    </row>
    <row r="192" spans="1:17" x14ac:dyDescent="0.25">
      <c r="A192" s="913" t="s">
        <v>1318</v>
      </c>
      <c r="B192" s="902" t="s">
        <v>1171</v>
      </c>
      <c r="C192" s="902" t="s">
        <v>170</v>
      </c>
      <c r="D192" s="902" t="s">
        <v>185</v>
      </c>
      <c r="E192" s="918" t="s">
        <v>1842</v>
      </c>
      <c r="F192" s="918"/>
      <c r="G192" s="904"/>
      <c r="H192" s="904"/>
      <c r="I192" s="904"/>
      <c r="J192" s="904"/>
      <c r="K192" s="904"/>
      <c r="L192" s="904"/>
      <c r="M192" s="904"/>
      <c r="N192" s="904" t="s">
        <v>569</v>
      </c>
      <c r="O192" s="904" t="s">
        <v>576</v>
      </c>
      <c r="P192" s="904" t="s">
        <v>570</v>
      </c>
      <c r="Q192" s="905">
        <v>43830</v>
      </c>
    </row>
    <row r="193" spans="1:17" x14ac:dyDescent="0.25">
      <c r="A193" s="913" t="s">
        <v>1318</v>
      </c>
      <c r="B193" s="902" t="s">
        <v>1171</v>
      </c>
      <c r="C193" s="902" t="s">
        <v>170</v>
      </c>
      <c r="D193" s="902" t="s">
        <v>188</v>
      </c>
      <c r="E193" s="918" t="s">
        <v>1838</v>
      </c>
      <c r="F193" s="918"/>
      <c r="G193" s="904"/>
      <c r="H193" s="904"/>
      <c r="I193" s="904"/>
      <c r="J193" s="904"/>
      <c r="K193" s="904"/>
      <c r="L193" s="904"/>
      <c r="M193" s="904"/>
      <c r="N193" s="904" t="s">
        <v>569</v>
      </c>
      <c r="O193" s="904" t="s">
        <v>576</v>
      </c>
      <c r="P193" s="904" t="s">
        <v>570</v>
      </c>
      <c r="Q193" s="905">
        <v>43830</v>
      </c>
    </row>
    <row r="194" spans="1:17" x14ac:dyDescent="0.25">
      <c r="A194" s="913" t="s">
        <v>1318</v>
      </c>
      <c r="B194" s="902" t="s">
        <v>1171</v>
      </c>
      <c r="C194" s="902" t="s">
        <v>170</v>
      </c>
      <c r="D194" s="902" t="s">
        <v>741</v>
      </c>
      <c r="E194" s="918" t="s">
        <v>1838</v>
      </c>
      <c r="F194" s="918"/>
      <c r="G194" s="904"/>
      <c r="H194" s="904"/>
      <c r="I194" s="904"/>
      <c r="J194" s="904"/>
      <c r="K194" s="904"/>
      <c r="L194" s="904"/>
      <c r="M194" s="904"/>
      <c r="N194" s="904" t="s">
        <v>569</v>
      </c>
      <c r="O194" s="904" t="s">
        <v>576</v>
      </c>
      <c r="P194" s="904" t="s">
        <v>570</v>
      </c>
      <c r="Q194" s="905">
        <v>43830</v>
      </c>
    </row>
    <row r="195" spans="1:17" x14ac:dyDescent="0.25">
      <c r="A195" s="913" t="s">
        <v>1318</v>
      </c>
      <c r="B195" s="902" t="s">
        <v>1171</v>
      </c>
      <c r="C195" s="902" t="s">
        <v>170</v>
      </c>
      <c r="D195" s="902" t="s">
        <v>966</v>
      </c>
      <c r="E195" s="918" t="s">
        <v>1842</v>
      </c>
      <c r="F195" s="918"/>
      <c r="G195" s="904"/>
      <c r="H195" s="904"/>
      <c r="I195" s="904"/>
      <c r="J195" s="904"/>
      <c r="K195" s="904"/>
      <c r="L195" s="904"/>
      <c r="M195" s="904"/>
      <c r="N195" s="904" t="s">
        <v>569</v>
      </c>
      <c r="O195" s="904" t="s">
        <v>576</v>
      </c>
      <c r="P195" s="904" t="s">
        <v>570</v>
      </c>
      <c r="Q195" s="905">
        <v>43830</v>
      </c>
    </row>
    <row r="196" spans="1:17" x14ac:dyDescent="0.25">
      <c r="A196" s="913" t="s">
        <v>1318</v>
      </c>
      <c r="B196" s="902" t="s">
        <v>1171</v>
      </c>
      <c r="C196" s="902" t="s">
        <v>170</v>
      </c>
      <c r="D196" s="902" t="s">
        <v>1637</v>
      </c>
      <c r="E196" s="918" t="s">
        <v>1842</v>
      </c>
      <c r="F196" s="918"/>
      <c r="G196" s="904"/>
      <c r="H196" s="904"/>
      <c r="I196" s="904"/>
      <c r="J196" s="904"/>
      <c r="K196" s="904"/>
      <c r="L196" s="904"/>
      <c r="M196" s="904"/>
      <c r="N196" s="904" t="s">
        <v>569</v>
      </c>
      <c r="O196" s="904" t="s">
        <v>576</v>
      </c>
      <c r="P196" s="904" t="s">
        <v>570</v>
      </c>
      <c r="Q196" s="905">
        <v>43830</v>
      </c>
    </row>
    <row r="197" spans="1:17" x14ac:dyDescent="0.25">
      <c r="A197" s="913" t="s">
        <v>1318</v>
      </c>
      <c r="B197" s="902" t="s">
        <v>1171</v>
      </c>
      <c r="C197" s="902" t="s">
        <v>10</v>
      </c>
      <c r="D197" s="902" t="s">
        <v>745</v>
      </c>
      <c r="E197" s="918" t="s">
        <v>1843</v>
      </c>
      <c r="F197" s="918"/>
      <c r="G197" s="904"/>
      <c r="H197" s="904"/>
      <c r="I197" s="904"/>
      <c r="J197" s="904"/>
      <c r="K197" s="904"/>
      <c r="L197" s="904"/>
      <c r="M197" s="904"/>
      <c r="N197" s="904" t="s">
        <v>567</v>
      </c>
      <c r="O197" s="904" t="s">
        <v>567</v>
      </c>
      <c r="P197" s="904" t="s">
        <v>570</v>
      </c>
      <c r="Q197" s="905">
        <v>43830</v>
      </c>
    </row>
    <row r="198" spans="1:17" x14ac:dyDescent="0.25">
      <c r="A198" s="913" t="s">
        <v>1318</v>
      </c>
      <c r="B198" s="902" t="s">
        <v>1171</v>
      </c>
      <c r="C198" s="902" t="s">
        <v>10</v>
      </c>
      <c r="D198" s="902" t="s">
        <v>871</v>
      </c>
      <c r="E198" s="918" t="s">
        <v>1847</v>
      </c>
      <c r="F198" s="918"/>
      <c r="G198" s="904"/>
      <c r="H198" s="904"/>
      <c r="I198" s="904"/>
      <c r="J198" s="904"/>
      <c r="K198" s="904"/>
      <c r="L198" s="904"/>
      <c r="M198" s="904"/>
      <c r="N198" s="904" t="s">
        <v>567</v>
      </c>
      <c r="O198" s="904" t="s">
        <v>567</v>
      </c>
      <c r="P198" s="904" t="s">
        <v>570</v>
      </c>
      <c r="Q198" s="905">
        <v>43830</v>
      </c>
    </row>
    <row r="199" spans="1:17" x14ac:dyDescent="0.25">
      <c r="A199" s="913" t="s">
        <v>1318</v>
      </c>
      <c r="B199" s="902" t="s">
        <v>1171</v>
      </c>
      <c r="C199" s="902" t="s">
        <v>10</v>
      </c>
      <c r="D199" s="902" t="s">
        <v>1848</v>
      </c>
      <c r="E199" s="918" t="s">
        <v>1847</v>
      </c>
      <c r="F199" s="918"/>
      <c r="G199" s="904"/>
      <c r="H199" s="904"/>
      <c r="I199" s="904"/>
      <c r="J199" s="904"/>
      <c r="K199" s="904"/>
      <c r="L199" s="904"/>
      <c r="M199" s="904"/>
      <c r="N199" s="904" t="s">
        <v>567</v>
      </c>
      <c r="O199" s="904" t="s">
        <v>567</v>
      </c>
      <c r="P199" s="904" t="s">
        <v>570</v>
      </c>
      <c r="Q199" s="905">
        <v>43830</v>
      </c>
    </row>
    <row r="200" spans="1:17" x14ac:dyDescent="0.25">
      <c r="A200" s="913" t="s">
        <v>1318</v>
      </c>
      <c r="B200" s="902" t="s">
        <v>1171</v>
      </c>
      <c r="C200" s="902" t="s">
        <v>10</v>
      </c>
      <c r="D200" s="902" t="s">
        <v>748</v>
      </c>
      <c r="E200" s="918" t="s">
        <v>1843</v>
      </c>
      <c r="F200" s="918"/>
      <c r="G200" s="904"/>
      <c r="H200" s="904"/>
      <c r="I200" s="904"/>
      <c r="J200" s="904"/>
      <c r="K200" s="904"/>
      <c r="L200" s="904"/>
      <c r="M200" s="904"/>
      <c r="N200" s="904" t="s">
        <v>567</v>
      </c>
      <c r="O200" s="904" t="s">
        <v>567</v>
      </c>
      <c r="P200" s="904" t="s">
        <v>570</v>
      </c>
      <c r="Q200" s="905">
        <v>43830</v>
      </c>
    </row>
    <row r="201" spans="1:17" x14ac:dyDescent="0.25">
      <c r="A201" s="913" t="s">
        <v>1318</v>
      </c>
      <c r="B201" s="902" t="s">
        <v>1171</v>
      </c>
      <c r="C201" s="902" t="s">
        <v>10</v>
      </c>
      <c r="D201" s="902" t="s">
        <v>1640</v>
      </c>
      <c r="E201" s="918" t="s">
        <v>1849</v>
      </c>
      <c r="F201" s="918"/>
      <c r="G201" s="904"/>
      <c r="H201" s="904"/>
      <c r="I201" s="904"/>
      <c r="J201" s="904"/>
      <c r="K201" s="904"/>
      <c r="L201" s="904"/>
      <c r="M201" s="904"/>
      <c r="N201" s="904" t="s">
        <v>567</v>
      </c>
      <c r="O201" s="904" t="s">
        <v>567</v>
      </c>
      <c r="P201" s="904" t="s">
        <v>570</v>
      </c>
      <c r="Q201" s="905">
        <v>43830</v>
      </c>
    </row>
    <row r="202" spans="1:17" x14ac:dyDescent="0.25">
      <c r="A202" s="913" t="s">
        <v>1318</v>
      </c>
      <c r="B202" s="902" t="s">
        <v>1171</v>
      </c>
      <c r="C202" s="902" t="s">
        <v>10</v>
      </c>
      <c r="D202" s="902" t="s">
        <v>1850</v>
      </c>
      <c r="E202" s="918" t="s">
        <v>1851</v>
      </c>
      <c r="F202" s="918"/>
      <c r="G202" s="904"/>
      <c r="H202" s="904"/>
      <c r="I202" s="904"/>
      <c r="J202" s="904"/>
      <c r="K202" s="904"/>
      <c r="L202" s="904"/>
      <c r="M202" s="904"/>
      <c r="N202" s="904" t="s">
        <v>569</v>
      </c>
      <c r="O202" s="904" t="s">
        <v>576</v>
      </c>
      <c r="P202" s="904" t="s">
        <v>570</v>
      </c>
      <c r="Q202" s="905">
        <v>43830</v>
      </c>
    </row>
    <row r="203" spans="1:17" x14ac:dyDescent="0.25">
      <c r="A203" s="913" t="s">
        <v>1318</v>
      </c>
      <c r="B203" s="902" t="s">
        <v>1171</v>
      </c>
      <c r="C203" s="902" t="s">
        <v>10</v>
      </c>
      <c r="D203" s="902" t="s">
        <v>1852</v>
      </c>
      <c r="E203" s="918" t="s">
        <v>1853</v>
      </c>
      <c r="F203" s="918"/>
      <c r="G203" s="904"/>
      <c r="H203" s="904"/>
      <c r="I203" s="904"/>
      <c r="J203" s="904"/>
      <c r="K203" s="904"/>
      <c r="L203" s="904"/>
      <c r="M203" s="904"/>
      <c r="N203" s="904" t="s">
        <v>571</v>
      </c>
      <c r="O203" s="904" t="s">
        <v>578</v>
      </c>
      <c r="P203" s="904" t="s">
        <v>570</v>
      </c>
      <c r="Q203" s="905">
        <v>43830</v>
      </c>
    </row>
    <row r="204" spans="1:17" x14ac:dyDescent="0.25">
      <c r="A204" s="913" t="s">
        <v>1318</v>
      </c>
      <c r="B204" s="902" t="s">
        <v>1171</v>
      </c>
      <c r="C204" s="902" t="s">
        <v>3</v>
      </c>
      <c r="D204" s="902" t="s">
        <v>877</v>
      </c>
      <c r="E204" s="918" t="s">
        <v>1206</v>
      </c>
      <c r="F204" s="918"/>
      <c r="G204" s="904"/>
      <c r="H204" s="904"/>
      <c r="I204" s="904"/>
      <c r="J204" s="904"/>
      <c r="K204" s="904"/>
      <c r="L204" s="904"/>
      <c r="M204" s="904"/>
      <c r="N204" s="904" t="s">
        <v>567</v>
      </c>
      <c r="O204" s="904" t="s">
        <v>567</v>
      </c>
      <c r="P204" s="904" t="s">
        <v>570</v>
      </c>
      <c r="Q204" s="905">
        <v>43830</v>
      </c>
    </row>
    <row r="205" spans="1:17" x14ac:dyDescent="0.25">
      <c r="A205" s="913" t="s">
        <v>1318</v>
      </c>
      <c r="B205" s="902" t="s">
        <v>1171</v>
      </c>
      <c r="C205" s="902" t="s">
        <v>3</v>
      </c>
      <c r="D205" s="902" t="s">
        <v>880</v>
      </c>
      <c r="E205" s="918" t="s">
        <v>1854</v>
      </c>
      <c r="F205" s="918"/>
      <c r="G205" s="904"/>
      <c r="H205" s="904"/>
      <c r="I205" s="904"/>
      <c r="J205" s="904"/>
      <c r="K205" s="904"/>
      <c r="L205" s="904"/>
      <c r="M205" s="904"/>
      <c r="N205" s="904" t="s">
        <v>567</v>
      </c>
      <c r="O205" s="904" t="s">
        <v>567</v>
      </c>
      <c r="P205" s="904" t="s">
        <v>570</v>
      </c>
      <c r="Q205" s="905">
        <v>43830</v>
      </c>
    </row>
    <row r="206" spans="1:17" x14ac:dyDescent="0.25">
      <c r="A206" s="913" t="s">
        <v>1318</v>
      </c>
      <c r="B206" s="902" t="s">
        <v>1171</v>
      </c>
      <c r="C206" s="902" t="s">
        <v>3</v>
      </c>
      <c r="D206" s="902" t="s">
        <v>883</v>
      </c>
      <c r="E206" s="918" t="s">
        <v>1843</v>
      </c>
      <c r="F206" s="918"/>
      <c r="G206" s="904"/>
      <c r="H206" s="904"/>
      <c r="I206" s="904"/>
      <c r="J206" s="904"/>
      <c r="K206" s="904"/>
      <c r="L206" s="904"/>
      <c r="M206" s="904"/>
      <c r="N206" s="904" t="s">
        <v>567</v>
      </c>
      <c r="O206" s="904" t="s">
        <v>567</v>
      </c>
      <c r="P206" s="904" t="s">
        <v>570</v>
      </c>
      <c r="Q206" s="905">
        <v>43830</v>
      </c>
    </row>
    <row r="207" spans="1:17" x14ac:dyDescent="0.25">
      <c r="A207" s="913" t="s">
        <v>1318</v>
      </c>
      <c r="B207" s="902" t="s">
        <v>1171</v>
      </c>
      <c r="C207" s="902" t="s">
        <v>3</v>
      </c>
      <c r="D207" s="902" t="s">
        <v>630</v>
      </c>
      <c r="E207" s="918" t="s">
        <v>1855</v>
      </c>
      <c r="F207" s="918"/>
      <c r="G207" s="904"/>
      <c r="H207" s="904"/>
      <c r="I207" s="904"/>
      <c r="J207" s="904"/>
      <c r="K207" s="904"/>
      <c r="L207" s="904"/>
      <c r="M207" s="904"/>
      <c r="N207" s="904" t="s">
        <v>569</v>
      </c>
      <c r="O207" s="904" t="s">
        <v>576</v>
      </c>
      <c r="P207" s="904" t="s">
        <v>570</v>
      </c>
      <c r="Q207" s="905">
        <v>43830</v>
      </c>
    </row>
    <row r="208" spans="1:17" x14ac:dyDescent="0.25">
      <c r="A208" s="913" t="s">
        <v>1318</v>
      </c>
      <c r="B208" s="902" t="s">
        <v>1171</v>
      </c>
      <c r="C208" s="902" t="s">
        <v>3</v>
      </c>
      <c r="D208" s="902" t="s">
        <v>887</v>
      </c>
      <c r="E208" s="918" t="s">
        <v>1856</v>
      </c>
      <c r="F208" s="918"/>
      <c r="G208" s="904"/>
      <c r="H208" s="904"/>
      <c r="I208" s="904"/>
      <c r="J208" s="904"/>
      <c r="K208" s="904"/>
      <c r="L208" s="904"/>
      <c r="M208" s="904"/>
      <c r="N208" s="904" t="s">
        <v>571</v>
      </c>
      <c r="O208" s="904" t="s">
        <v>578</v>
      </c>
      <c r="P208" s="904" t="s">
        <v>570</v>
      </c>
      <c r="Q208" s="905">
        <v>43830</v>
      </c>
    </row>
    <row r="209" spans="1:17" x14ac:dyDescent="0.25">
      <c r="A209" s="913" t="s">
        <v>1318</v>
      </c>
      <c r="B209" s="902" t="s">
        <v>1171</v>
      </c>
      <c r="C209" s="902" t="s">
        <v>3</v>
      </c>
      <c r="D209" s="902" t="s">
        <v>1028</v>
      </c>
      <c r="E209" s="918" t="s">
        <v>1847</v>
      </c>
      <c r="F209" s="918"/>
      <c r="G209" s="904"/>
      <c r="H209" s="904"/>
      <c r="I209" s="904"/>
      <c r="J209" s="904"/>
      <c r="K209" s="904"/>
      <c r="L209" s="904"/>
      <c r="M209" s="904"/>
      <c r="N209" s="904" t="s">
        <v>569</v>
      </c>
      <c r="O209" s="904" t="s">
        <v>576</v>
      </c>
      <c r="P209" s="904" t="s">
        <v>570</v>
      </c>
      <c r="Q209" s="905">
        <v>43830</v>
      </c>
    </row>
    <row r="210" spans="1:17" x14ac:dyDescent="0.25">
      <c r="A210" s="913" t="s">
        <v>1318</v>
      </c>
      <c r="B210" s="902" t="s">
        <v>1171</v>
      </c>
      <c r="C210" s="902" t="s">
        <v>3</v>
      </c>
      <c r="D210" s="902" t="s">
        <v>1781</v>
      </c>
      <c r="E210" s="918" t="s">
        <v>1847</v>
      </c>
      <c r="F210" s="918"/>
      <c r="G210" s="904"/>
      <c r="H210" s="904"/>
      <c r="I210" s="904"/>
      <c r="J210" s="904"/>
      <c r="K210" s="904"/>
      <c r="L210" s="904"/>
      <c r="M210" s="904"/>
      <c r="N210" s="904" t="s">
        <v>569</v>
      </c>
      <c r="O210" s="904" t="s">
        <v>576</v>
      </c>
      <c r="P210" s="904" t="s">
        <v>570</v>
      </c>
      <c r="Q210" s="905">
        <v>43830</v>
      </c>
    </row>
    <row r="211" spans="1:17" x14ac:dyDescent="0.25">
      <c r="A211" s="913" t="s">
        <v>1318</v>
      </c>
      <c r="B211" s="902" t="s">
        <v>1171</v>
      </c>
      <c r="C211" s="902" t="s">
        <v>93</v>
      </c>
      <c r="D211" s="902" t="s">
        <v>190</v>
      </c>
      <c r="E211" s="918" t="s">
        <v>1857</v>
      </c>
      <c r="F211" s="918"/>
      <c r="G211" s="904"/>
      <c r="H211" s="904"/>
      <c r="I211" s="904"/>
      <c r="J211" s="904"/>
      <c r="K211" s="904"/>
      <c r="L211" s="904"/>
      <c r="M211" s="904"/>
      <c r="N211" s="904" t="s">
        <v>569</v>
      </c>
      <c r="O211" s="904" t="s">
        <v>576</v>
      </c>
      <c r="P211" s="904" t="s">
        <v>570</v>
      </c>
      <c r="Q211" s="905">
        <v>43830</v>
      </c>
    </row>
    <row r="212" spans="1:17" x14ac:dyDescent="0.25">
      <c r="A212" s="913" t="s">
        <v>1318</v>
      </c>
      <c r="B212" s="902" t="s">
        <v>1171</v>
      </c>
      <c r="C212" s="902" t="s">
        <v>93</v>
      </c>
      <c r="D212" s="902" t="s">
        <v>193</v>
      </c>
      <c r="E212" s="918" t="s">
        <v>1858</v>
      </c>
      <c r="F212" s="918"/>
      <c r="G212" s="904"/>
      <c r="H212" s="904"/>
      <c r="I212" s="904"/>
      <c r="J212" s="904"/>
      <c r="K212" s="904"/>
      <c r="L212" s="904"/>
      <c r="M212" s="904"/>
      <c r="N212" s="904" t="s">
        <v>569</v>
      </c>
      <c r="O212" s="904" t="s">
        <v>576</v>
      </c>
      <c r="P212" s="904" t="s">
        <v>570</v>
      </c>
      <c r="Q212" s="905">
        <v>43830</v>
      </c>
    </row>
    <row r="213" spans="1:17" x14ac:dyDescent="0.25">
      <c r="A213" s="913" t="s">
        <v>1318</v>
      </c>
      <c r="B213" s="902" t="s">
        <v>1171</v>
      </c>
      <c r="C213" s="902" t="s">
        <v>93</v>
      </c>
      <c r="D213" s="902" t="s">
        <v>1859</v>
      </c>
      <c r="E213" s="918" t="s">
        <v>1860</v>
      </c>
      <c r="F213" s="918"/>
      <c r="G213" s="904"/>
      <c r="H213" s="904"/>
      <c r="I213" s="904"/>
      <c r="J213" s="904"/>
      <c r="K213" s="904"/>
      <c r="L213" s="904"/>
      <c r="M213" s="904"/>
      <c r="N213" s="904" t="s">
        <v>569</v>
      </c>
      <c r="O213" s="904" t="s">
        <v>576</v>
      </c>
      <c r="P213" s="904" t="s">
        <v>570</v>
      </c>
      <c r="Q213" s="905">
        <v>43830</v>
      </c>
    </row>
    <row r="214" spans="1:17" x14ac:dyDescent="0.25">
      <c r="A214" s="913" t="s">
        <v>1318</v>
      </c>
      <c r="B214" s="902" t="s">
        <v>1171</v>
      </c>
      <c r="C214" s="902" t="s">
        <v>93</v>
      </c>
      <c r="D214" s="902" t="s">
        <v>1861</v>
      </c>
      <c r="E214" s="918" t="s">
        <v>1860</v>
      </c>
      <c r="F214" s="918"/>
      <c r="G214" s="904"/>
      <c r="H214" s="904"/>
      <c r="I214" s="904"/>
      <c r="J214" s="904"/>
      <c r="K214" s="904"/>
      <c r="L214" s="904"/>
      <c r="M214" s="904"/>
      <c r="N214" s="904" t="s">
        <v>569</v>
      </c>
      <c r="O214" s="904" t="s">
        <v>576</v>
      </c>
      <c r="P214" s="904" t="s">
        <v>570</v>
      </c>
      <c r="Q214" s="905">
        <v>43830</v>
      </c>
    </row>
    <row r="215" spans="1:17" x14ac:dyDescent="0.25">
      <c r="A215" s="913" t="s">
        <v>1318</v>
      </c>
      <c r="B215" s="902" t="s">
        <v>1171</v>
      </c>
      <c r="C215" s="902" t="s">
        <v>93</v>
      </c>
      <c r="D215" s="902" t="s">
        <v>1312</v>
      </c>
      <c r="E215" s="918" t="s">
        <v>1860</v>
      </c>
      <c r="F215" s="918"/>
      <c r="G215" s="904"/>
      <c r="H215" s="904"/>
      <c r="I215" s="904"/>
      <c r="J215" s="904"/>
      <c r="K215" s="904"/>
      <c r="L215" s="904"/>
      <c r="M215" s="904"/>
      <c r="N215" s="904" t="s">
        <v>569</v>
      </c>
      <c r="O215" s="904" t="s">
        <v>576</v>
      </c>
      <c r="P215" s="904" t="s">
        <v>570</v>
      </c>
      <c r="Q215" s="905">
        <v>43830</v>
      </c>
    </row>
    <row r="216" spans="1:17" x14ac:dyDescent="0.25">
      <c r="A216" s="913" t="s">
        <v>1318</v>
      </c>
      <c r="B216" s="902" t="s">
        <v>1171</v>
      </c>
      <c r="C216" s="902" t="s">
        <v>93</v>
      </c>
      <c r="D216" s="902" t="s">
        <v>196</v>
      </c>
      <c r="E216" s="918" t="s">
        <v>1842</v>
      </c>
      <c r="F216" s="918"/>
      <c r="G216" s="904"/>
      <c r="H216" s="904"/>
      <c r="I216" s="904"/>
      <c r="J216" s="904"/>
      <c r="K216" s="904"/>
      <c r="L216" s="904"/>
      <c r="M216" s="904"/>
      <c r="N216" s="904" t="s">
        <v>573</v>
      </c>
      <c r="O216" s="904" t="s">
        <v>579</v>
      </c>
      <c r="P216" s="904" t="s">
        <v>570</v>
      </c>
      <c r="Q216" s="905">
        <v>43830</v>
      </c>
    </row>
    <row r="217" spans="1:17" x14ac:dyDescent="0.25">
      <c r="A217" s="913" t="s">
        <v>1318</v>
      </c>
      <c r="B217" s="902" t="s">
        <v>1171</v>
      </c>
      <c r="C217" s="902" t="s">
        <v>93</v>
      </c>
      <c r="D217" s="902" t="s">
        <v>1862</v>
      </c>
      <c r="E217" s="918" t="s">
        <v>1209</v>
      </c>
      <c r="F217" s="918"/>
      <c r="G217" s="904"/>
      <c r="H217" s="904"/>
      <c r="I217" s="904"/>
      <c r="J217" s="904"/>
      <c r="K217" s="904"/>
      <c r="L217" s="904"/>
      <c r="M217" s="904"/>
      <c r="N217" s="904" t="s">
        <v>573</v>
      </c>
      <c r="O217" s="904" t="s">
        <v>579</v>
      </c>
      <c r="P217" s="904" t="s">
        <v>570</v>
      </c>
      <c r="Q217" s="905">
        <v>43830</v>
      </c>
    </row>
    <row r="218" spans="1:17" x14ac:dyDescent="0.25">
      <c r="A218" s="913" t="s">
        <v>1318</v>
      </c>
      <c r="B218" s="902" t="s">
        <v>1171</v>
      </c>
      <c r="C218" s="902" t="s">
        <v>93</v>
      </c>
      <c r="D218" s="902" t="s">
        <v>1863</v>
      </c>
      <c r="E218" s="918" t="s">
        <v>1864</v>
      </c>
      <c r="F218" s="918"/>
      <c r="G218" s="904"/>
      <c r="H218" s="904"/>
      <c r="I218" s="904"/>
      <c r="J218" s="904"/>
      <c r="K218" s="904"/>
      <c r="L218" s="904"/>
      <c r="M218" s="904"/>
      <c r="N218" s="904" t="s">
        <v>573</v>
      </c>
      <c r="O218" s="904" t="s">
        <v>579</v>
      </c>
      <c r="P218" s="904" t="s">
        <v>570</v>
      </c>
      <c r="Q218" s="905">
        <v>43830</v>
      </c>
    </row>
    <row r="219" spans="1:17" x14ac:dyDescent="0.25">
      <c r="A219" s="913" t="s">
        <v>1318</v>
      </c>
      <c r="B219" s="902" t="s">
        <v>1171</v>
      </c>
      <c r="C219" s="902" t="s">
        <v>93</v>
      </c>
      <c r="D219" s="902" t="s">
        <v>1449</v>
      </c>
      <c r="E219" s="918" t="s">
        <v>1854</v>
      </c>
      <c r="F219" s="918"/>
      <c r="G219" s="904"/>
      <c r="H219" s="904"/>
      <c r="I219" s="904"/>
      <c r="J219" s="904"/>
      <c r="K219" s="904"/>
      <c r="L219" s="904"/>
      <c r="M219" s="904"/>
      <c r="N219" s="904" t="s">
        <v>573</v>
      </c>
      <c r="O219" s="904" t="s">
        <v>579</v>
      </c>
      <c r="P219" s="904" t="s">
        <v>570</v>
      </c>
      <c r="Q219" s="905">
        <v>43830</v>
      </c>
    </row>
    <row r="220" spans="1:17" x14ac:dyDescent="0.25">
      <c r="A220" s="913" t="s">
        <v>1318</v>
      </c>
      <c r="B220" s="902" t="s">
        <v>1174</v>
      </c>
      <c r="C220" s="902" t="s">
        <v>1148</v>
      </c>
      <c r="D220" s="902" t="s">
        <v>812</v>
      </c>
      <c r="E220" s="918" t="s">
        <v>1865</v>
      </c>
      <c r="F220" s="918"/>
      <c r="G220" s="904"/>
      <c r="H220" s="904"/>
      <c r="I220" s="904"/>
      <c r="J220" s="904"/>
      <c r="K220" s="904"/>
      <c r="L220" s="904"/>
      <c r="M220" s="904"/>
      <c r="N220" s="904" t="s">
        <v>587</v>
      </c>
      <c r="O220" s="904" t="s">
        <v>958</v>
      </c>
      <c r="P220" s="904" t="s">
        <v>570</v>
      </c>
      <c r="Q220" s="905">
        <v>43830</v>
      </c>
    </row>
    <row r="221" spans="1:17" x14ac:dyDescent="0.25">
      <c r="A221" s="913" t="s">
        <v>1318</v>
      </c>
      <c r="B221" s="902" t="s">
        <v>1174</v>
      </c>
      <c r="C221" s="902" t="s">
        <v>1080</v>
      </c>
      <c r="D221" s="902" t="s">
        <v>239</v>
      </c>
      <c r="E221" s="918" t="s">
        <v>1865</v>
      </c>
      <c r="F221" s="918"/>
      <c r="G221" s="904"/>
      <c r="H221" s="904"/>
      <c r="I221" s="904"/>
      <c r="J221" s="904"/>
      <c r="K221" s="904"/>
      <c r="L221" s="904"/>
      <c r="M221" s="904"/>
      <c r="N221" s="904" t="s">
        <v>572</v>
      </c>
      <c r="O221" s="904" t="s">
        <v>591</v>
      </c>
      <c r="P221" s="904" t="s">
        <v>570</v>
      </c>
      <c r="Q221" s="905">
        <v>43830</v>
      </c>
    </row>
    <row r="222" spans="1:17" x14ac:dyDescent="0.25">
      <c r="A222" s="913" t="s">
        <v>1318</v>
      </c>
      <c r="B222" s="902" t="s">
        <v>1174</v>
      </c>
      <c r="C222" s="902" t="s">
        <v>1080</v>
      </c>
      <c r="D222" s="902" t="s">
        <v>242</v>
      </c>
      <c r="E222" s="918" t="s">
        <v>1210</v>
      </c>
      <c r="F222" s="918"/>
      <c r="G222" s="904"/>
      <c r="H222" s="904"/>
      <c r="I222" s="904"/>
      <c r="J222" s="904"/>
      <c r="K222" s="904"/>
      <c r="L222" s="904"/>
      <c r="M222" s="904"/>
      <c r="N222" s="904" t="s">
        <v>582</v>
      </c>
      <c r="O222" s="904" t="s">
        <v>583</v>
      </c>
      <c r="P222" s="904" t="s">
        <v>570</v>
      </c>
      <c r="Q222" s="905">
        <v>43830</v>
      </c>
    </row>
    <row r="223" spans="1:17" x14ac:dyDescent="0.25">
      <c r="A223" s="913" t="s">
        <v>1318</v>
      </c>
      <c r="B223" s="902" t="s">
        <v>1174</v>
      </c>
      <c r="C223" s="902" t="s">
        <v>1080</v>
      </c>
      <c r="D223" s="902" t="s">
        <v>1866</v>
      </c>
      <c r="E223" s="918" t="s">
        <v>1867</v>
      </c>
      <c r="F223" s="918"/>
      <c r="G223" s="904"/>
      <c r="H223" s="904"/>
      <c r="I223" s="904"/>
      <c r="J223" s="904"/>
      <c r="K223" s="904"/>
      <c r="L223" s="904"/>
      <c r="M223" s="904"/>
      <c r="N223" s="904" t="s">
        <v>582</v>
      </c>
      <c r="O223" s="904" t="s">
        <v>583</v>
      </c>
      <c r="P223" s="904" t="s">
        <v>570</v>
      </c>
      <c r="Q223" s="905">
        <v>43830</v>
      </c>
    </row>
    <row r="224" spans="1:17" x14ac:dyDescent="0.25">
      <c r="A224" s="913" t="s">
        <v>1318</v>
      </c>
      <c r="B224" s="902" t="s">
        <v>1174</v>
      </c>
      <c r="C224" s="902" t="s">
        <v>1080</v>
      </c>
      <c r="D224" s="902" t="s">
        <v>1665</v>
      </c>
      <c r="E224" s="918" t="s">
        <v>1868</v>
      </c>
      <c r="F224" s="918"/>
      <c r="G224" s="904"/>
      <c r="H224" s="904"/>
      <c r="I224" s="904"/>
      <c r="J224" s="904"/>
      <c r="K224" s="904"/>
      <c r="L224" s="904"/>
      <c r="M224" s="904"/>
      <c r="N224" s="904" t="s">
        <v>582</v>
      </c>
      <c r="O224" s="904" t="s">
        <v>583</v>
      </c>
      <c r="P224" s="904" t="s">
        <v>570</v>
      </c>
      <c r="Q224" s="905">
        <v>43830</v>
      </c>
    </row>
    <row r="225" spans="1:17" x14ac:dyDescent="0.25">
      <c r="A225" s="913" t="s">
        <v>1318</v>
      </c>
      <c r="B225" s="902" t="s">
        <v>1171</v>
      </c>
      <c r="C225" s="902" t="s">
        <v>12</v>
      </c>
      <c r="D225" s="902" t="s">
        <v>1149</v>
      </c>
      <c r="E225" s="918" t="s">
        <v>1842</v>
      </c>
      <c r="F225" s="918"/>
      <c r="G225" s="904"/>
      <c r="H225" s="904"/>
      <c r="I225" s="904"/>
      <c r="J225" s="904"/>
      <c r="K225" s="904"/>
      <c r="L225" s="904"/>
      <c r="M225" s="904"/>
      <c r="N225" s="904" t="s">
        <v>569</v>
      </c>
      <c r="O225" s="904" t="s">
        <v>576</v>
      </c>
      <c r="P225" s="904" t="s">
        <v>570</v>
      </c>
      <c r="Q225" s="905">
        <v>43830</v>
      </c>
    </row>
    <row r="226" spans="1:17" x14ac:dyDescent="0.25">
      <c r="A226" s="913" t="s">
        <v>1318</v>
      </c>
      <c r="B226" s="902" t="s">
        <v>1171</v>
      </c>
      <c r="C226" s="902" t="s">
        <v>12</v>
      </c>
      <c r="D226" s="902" t="s">
        <v>1348</v>
      </c>
      <c r="E226" s="918" t="s">
        <v>1842</v>
      </c>
      <c r="F226" s="918"/>
      <c r="G226" s="904"/>
      <c r="H226" s="904"/>
      <c r="I226" s="904"/>
      <c r="J226" s="904"/>
      <c r="K226" s="904"/>
      <c r="L226" s="904"/>
      <c r="M226" s="904"/>
      <c r="N226" s="904" t="s">
        <v>569</v>
      </c>
      <c r="O226" s="904" t="s">
        <v>576</v>
      </c>
      <c r="P226" s="904" t="s">
        <v>570</v>
      </c>
      <c r="Q226" s="905">
        <v>43830</v>
      </c>
    </row>
    <row r="227" spans="1:17" x14ac:dyDescent="0.25">
      <c r="A227" s="913" t="s">
        <v>1318</v>
      </c>
      <c r="B227" s="902" t="s">
        <v>1171</v>
      </c>
      <c r="C227" s="902" t="s">
        <v>12</v>
      </c>
      <c r="D227" s="902" t="s">
        <v>1651</v>
      </c>
      <c r="E227" s="918" t="s">
        <v>1842</v>
      </c>
      <c r="F227" s="918"/>
      <c r="G227" s="904"/>
      <c r="H227" s="904"/>
      <c r="I227" s="904"/>
      <c r="J227" s="904"/>
      <c r="K227" s="904"/>
      <c r="L227" s="904"/>
      <c r="M227" s="904"/>
      <c r="N227" s="904" t="s">
        <v>569</v>
      </c>
      <c r="O227" s="904" t="s">
        <v>576</v>
      </c>
      <c r="P227" s="904" t="s">
        <v>570</v>
      </c>
      <c r="Q227" s="905">
        <v>43830</v>
      </c>
    </row>
    <row r="228" spans="1:17" x14ac:dyDescent="0.25">
      <c r="A228" s="913" t="s">
        <v>1318</v>
      </c>
      <c r="B228" s="902" t="s">
        <v>1211</v>
      </c>
      <c r="C228" s="902" t="s">
        <v>1222</v>
      </c>
      <c r="D228" s="902" t="s">
        <v>898</v>
      </c>
      <c r="E228" s="918" t="s">
        <v>1869</v>
      </c>
      <c r="F228" s="918"/>
      <c r="G228" s="904"/>
      <c r="H228" s="904"/>
      <c r="I228" s="904"/>
      <c r="J228" s="904"/>
      <c r="K228" s="904"/>
      <c r="L228" s="904"/>
      <c r="M228" s="904"/>
      <c r="N228" s="904" t="s">
        <v>571</v>
      </c>
      <c r="O228" s="904" t="s">
        <v>578</v>
      </c>
      <c r="P228" s="904" t="s">
        <v>570</v>
      </c>
      <c r="Q228" s="905">
        <v>43830</v>
      </c>
    </row>
    <row r="229" spans="1:17" x14ac:dyDescent="0.25">
      <c r="A229" s="913" t="s">
        <v>1318</v>
      </c>
      <c r="B229" s="902" t="s">
        <v>1211</v>
      </c>
      <c r="C229" s="902" t="s">
        <v>1222</v>
      </c>
      <c r="D229" s="902" t="s">
        <v>1293</v>
      </c>
      <c r="E229" s="918" t="s">
        <v>1870</v>
      </c>
      <c r="F229" s="918"/>
      <c r="G229" s="904"/>
      <c r="H229" s="904"/>
      <c r="I229" s="904"/>
      <c r="J229" s="904"/>
      <c r="K229" s="904"/>
      <c r="L229" s="904"/>
      <c r="M229" s="904"/>
      <c r="N229" s="904" t="s">
        <v>569</v>
      </c>
      <c r="O229" s="904" t="s">
        <v>576</v>
      </c>
      <c r="P229" s="904" t="s">
        <v>570</v>
      </c>
      <c r="Q229" s="905">
        <v>43830</v>
      </c>
    </row>
    <row r="230" spans="1:17" x14ac:dyDescent="0.25">
      <c r="A230" s="913" t="s">
        <v>1318</v>
      </c>
      <c r="B230" s="902" t="s">
        <v>101</v>
      </c>
      <c r="C230" s="902" t="s">
        <v>49</v>
      </c>
      <c r="D230" s="902" t="s">
        <v>219</v>
      </c>
      <c r="E230" s="918" t="s">
        <v>1871</v>
      </c>
      <c r="F230" s="918"/>
      <c r="G230" s="904"/>
      <c r="H230" s="904"/>
      <c r="I230" s="904"/>
      <c r="J230" s="904"/>
      <c r="K230" s="904"/>
      <c r="L230" s="904"/>
      <c r="M230" s="904"/>
      <c r="N230" s="904" t="s">
        <v>572</v>
      </c>
      <c r="O230" s="904" t="s">
        <v>591</v>
      </c>
      <c r="P230" s="904" t="s">
        <v>570</v>
      </c>
      <c r="Q230" s="905">
        <v>43830</v>
      </c>
    </row>
    <row r="231" spans="1:17" x14ac:dyDescent="0.25">
      <c r="A231" s="913" t="s">
        <v>1318</v>
      </c>
      <c r="B231" s="902" t="s">
        <v>1204</v>
      </c>
      <c r="C231" s="902" t="s">
        <v>699</v>
      </c>
      <c r="D231" s="902" t="s">
        <v>234</v>
      </c>
      <c r="E231" s="918" t="s">
        <v>1872</v>
      </c>
      <c r="F231" s="918"/>
      <c r="G231" s="904"/>
      <c r="H231" s="904"/>
      <c r="I231" s="904"/>
      <c r="J231" s="904"/>
      <c r="K231" s="904"/>
      <c r="L231" s="904"/>
      <c r="M231" s="904"/>
      <c r="N231" s="904" t="s">
        <v>569</v>
      </c>
      <c r="O231" s="904" t="s">
        <v>576</v>
      </c>
      <c r="P231" s="904" t="s">
        <v>570</v>
      </c>
      <c r="Q231" s="905">
        <v>43830</v>
      </c>
    </row>
    <row r="232" spans="1:17" x14ac:dyDescent="0.25">
      <c r="A232" s="913" t="s">
        <v>1318</v>
      </c>
      <c r="B232" s="902" t="s">
        <v>1204</v>
      </c>
      <c r="C232" s="902" t="s">
        <v>1014</v>
      </c>
      <c r="D232" s="902" t="s">
        <v>1743</v>
      </c>
      <c r="E232" s="918" t="s">
        <v>1873</v>
      </c>
      <c r="F232" s="918"/>
      <c r="G232" s="904"/>
      <c r="H232" s="904"/>
      <c r="I232" s="904"/>
      <c r="J232" s="904"/>
      <c r="K232" s="904"/>
      <c r="L232" s="904"/>
      <c r="M232" s="904"/>
      <c r="N232" s="904" t="s">
        <v>567</v>
      </c>
      <c r="O232" s="904" t="s">
        <v>567</v>
      </c>
      <c r="P232" s="904" t="s">
        <v>570</v>
      </c>
      <c r="Q232" s="905">
        <v>43830</v>
      </c>
    </row>
    <row r="233" spans="1:17" x14ac:dyDescent="0.25">
      <c r="A233" s="913" t="s">
        <v>1318</v>
      </c>
      <c r="B233" s="902" t="s">
        <v>1204</v>
      </c>
      <c r="C233" s="902" t="s">
        <v>1014</v>
      </c>
      <c r="D233" s="902" t="s">
        <v>1744</v>
      </c>
      <c r="E233" s="918" t="s">
        <v>1874</v>
      </c>
      <c r="F233" s="918"/>
      <c r="G233" s="904"/>
      <c r="H233" s="904"/>
      <c r="I233" s="904"/>
      <c r="J233" s="904"/>
      <c r="K233" s="904"/>
      <c r="L233" s="904"/>
      <c r="M233" s="904"/>
      <c r="N233" s="904" t="s">
        <v>567</v>
      </c>
      <c r="O233" s="904" t="s">
        <v>567</v>
      </c>
      <c r="P233" s="904" t="s">
        <v>570</v>
      </c>
      <c r="Q233" s="905">
        <v>43830</v>
      </c>
    </row>
    <row r="234" spans="1:17" x14ac:dyDescent="0.25">
      <c r="A234" s="913" t="s">
        <v>1318</v>
      </c>
      <c r="B234" s="902" t="s">
        <v>1204</v>
      </c>
      <c r="C234" s="902" t="s">
        <v>252</v>
      </c>
      <c r="D234" s="902" t="s">
        <v>1668</v>
      </c>
      <c r="E234" s="918" t="s">
        <v>1875</v>
      </c>
      <c r="F234" s="918"/>
      <c r="G234" s="904"/>
      <c r="H234" s="904"/>
      <c r="I234" s="904"/>
      <c r="J234" s="904"/>
      <c r="K234" s="904"/>
      <c r="L234" s="904"/>
      <c r="M234" s="904"/>
      <c r="N234" s="904" t="s">
        <v>572</v>
      </c>
      <c r="O234" s="904" t="s">
        <v>591</v>
      </c>
      <c r="P234" s="904" t="s">
        <v>570</v>
      </c>
      <c r="Q234" s="905">
        <v>43830</v>
      </c>
    </row>
    <row r="235" spans="1:17" x14ac:dyDescent="0.25">
      <c r="A235" s="913" t="s">
        <v>1318</v>
      </c>
      <c r="B235" s="902" t="s">
        <v>1204</v>
      </c>
      <c r="C235" s="902" t="s">
        <v>252</v>
      </c>
      <c r="D235" s="902" t="s">
        <v>1669</v>
      </c>
      <c r="E235" s="918" t="s">
        <v>1876</v>
      </c>
      <c r="F235" s="918"/>
      <c r="G235" s="904"/>
      <c r="H235" s="904"/>
      <c r="I235" s="904"/>
      <c r="J235" s="904"/>
      <c r="K235" s="904"/>
      <c r="L235" s="904"/>
      <c r="M235" s="904"/>
      <c r="N235" s="904" t="s">
        <v>572</v>
      </c>
      <c r="O235" s="904" t="s">
        <v>591</v>
      </c>
      <c r="P235" s="904" t="s">
        <v>570</v>
      </c>
      <c r="Q235" s="905">
        <v>43830</v>
      </c>
    </row>
    <row r="236" spans="1:17" x14ac:dyDescent="0.25">
      <c r="A236" s="913" t="s">
        <v>1318</v>
      </c>
      <c r="B236" s="902" t="s">
        <v>1204</v>
      </c>
      <c r="C236" s="902" t="s">
        <v>141</v>
      </c>
      <c r="D236" s="902" t="s">
        <v>1670</v>
      </c>
      <c r="E236" s="918" t="s">
        <v>1206</v>
      </c>
      <c r="F236" s="918"/>
      <c r="G236" s="904"/>
      <c r="H236" s="904"/>
      <c r="I236" s="904"/>
      <c r="J236" s="904"/>
      <c r="K236" s="904"/>
      <c r="L236" s="904"/>
      <c r="M236" s="904"/>
      <c r="N236" s="904" t="s">
        <v>573</v>
      </c>
      <c r="O236" s="904" t="s">
        <v>579</v>
      </c>
      <c r="P236" s="904" t="s">
        <v>570</v>
      </c>
      <c r="Q236" s="905">
        <v>43830</v>
      </c>
    </row>
    <row r="237" spans="1:17" x14ac:dyDescent="0.25">
      <c r="A237" s="913" t="s">
        <v>1318</v>
      </c>
      <c r="B237" s="902" t="s">
        <v>1204</v>
      </c>
      <c r="C237" s="902" t="s">
        <v>1453</v>
      </c>
      <c r="D237" s="902" t="s">
        <v>1673</v>
      </c>
      <c r="E237" s="918" t="s">
        <v>1864</v>
      </c>
      <c r="F237" s="918"/>
      <c r="G237" s="904"/>
      <c r="H237" s="904"/>
      <c r="I237" s="904"/>
      <c r="J237" s="904"/>
      <c r="K237" s="904"/>
      <c r="L237" s="904"/>
      <c r="M237" s="904"/>
      <c r="N237" s="904" t="s">
        <v>582</v>
      </c>
      <c r="O237" s="904" t="s">
        <v>583</v>
      </c>
      <c r="P237" s="904" t="s">
        <v>570</v>
      </c>
      <c r="Q237" s="905">
        <v>43830</v>
      </c>
    </row>
    <row r="238" spans="1:17" x14ac:dyDescent="0.25">
      <c r="A238" s="913" t="s">
        <v>1318</v>
      </c>
      <c r="B238" s="902" t="s">
        <v>1204</v>
      </c>
      <c r="C238" s="902" t="s">
        <v>1453</v>
      </c>
      <c r="D238" s="902" t="s">
        <v>1806</v>
      </c>
      <c r="E238" s="918" t="s">
        <v>1838</v>
      </c>
      <c r="F238" s="918"/>
      <c r="G238" s="904"/>
      <c r="H238" s="904"/>
      <c r="I238" s="904"/>
      <c r="J238" s="904"/>
      <c r="K238" s="904"/>
      <c r="L238" s="904"/>
      <c r="M238" s="904"/>
      <c r="N238" s="904" t="s">
        <v>582</v>
      </c>
      <c r="O238" s="904" t="s">
        <v>583</v>
      </c>
      <c r="P238" s="904" t="s">
        <v>570</v>
      </c>
      <c r="Q238" s="905">
        <v>43753</v>
      </c>
    </row>
    <row r="239" spans="1:17" x14ac:dyDescent="0.25">
      <c r="A239" s="913" t="s">
        <v>1318</v>
      </c>
      <c r="B239" s="902" t="s">
        <v>1204</v>
      </c>
      <c r="C239" s="902" t="s">
        <v>1453</v>
      </c>
      <c r="D239" s="902" t="s">
        <v>1806</v>
      </c>
      <c r="E239" s="918" t="s">
        <v>1838</v>
      </c>
      <c r="F239" s="918"/>
      <c r="G239" s="904"/>
      <c r="H239" s="904"/>
      <c r="I239" s="904"/>
      <c r="J239" s="904"/>
      <c r="K239" s="904"/>
      <c r="L239" s="904"/>
      <c r="M239" s="904"/>
      <c r="N239" s="904" t="s">
        <v>582</v>
      </c>
      <c r="O239" s="904" t="s">
        <v>583</v>
      </c>
      <c r="P239" s="904" t="s">
        <v>570</v>
      </c>
      <c r="Q239" s="905">
        <v>43830</v>
      </c>
    </row>
    <row r="240" spans="1:17" x14ac:dyDescent="0.25">
      <c r="A240" s="913" t="s">
        <v>1318</v>
      </c>
      <c r="B240" s="902" t="s">
        <v>1204</v>
      </c>
      <c r="C240" s="902" t="s">
        <v>1458</v>
      </c>
      <c r="D240" s="902" t="s">
        <v>1459</v>
      </c>
      <c r="E240" s="918" t="s">
        <v>1877</v>
      </c>
      <c r="F240" s="918"/>
      <c r="G240" s="904"/>
      <c r="H240" s="904"/>
      <c r="I240" s="904"/>
      <c r="J240" s="904"/>
      <c r="K240" s="904"/>
      <c r="L240" s="904"/>
      <c r="M240" s="904"/>
      <c r="N240" s="904" t="s">
        <v>582</v>
      </c>
      <c r="O240" s="904" t="s">
        <v>583</v>
      </c>
      <c r="P240" s="904" t="s">
        <v>570</v>
      </c>
      <c r="Q240" s="905">
        <v>43830</v>
      </c>
    </row>
    <row r="241" spans="1:17" x14ac:dyDescent="0.25">
      <c r="A241" s="913" t="s">
        <v>1318</v>
      </c>
      <c r="B241" s="902" t="s">
        <v>1204</v>
      </c>
      <c r="C241" s="902" t="s">
        <v>1458</v>
      </c>
      <c r="D241" s="902" t="s">
        <v>1484</v>
      </c>
      <c r="E241" s="918" t="s">
        <v>1878</v>
      </c>
      <c r="F241" s="918"/>
      <c r="G241" s="904"/>
      <c r="H241" s="904"/>
      <c r="I241" s="904"/>
      <c r="J241" s="904"/>
      <c r="K241" s="904"/>
      <c r="L241" s="904"/>
      <c r="M241" s="904"/>
      <c r="N241" s="904" t="s">
        <v>582</v>
      </c>
      <c r="O241" s="904" t="s">
        <v>583</v>
      </c>
      <c r="P241" s="904" t="s">
        <v>570</v>
      </c>
      <c r="Q241" s="905">
        <v>43830</v>
      </c>
    </row>
    <row r="242" spans="1:17" x14ac:dyDescent="0.25">
      <c r="A242" s="913" t="s">
        <v>1318</v>
      </c>
      <c r="B242" s="902" t="s">
        <v>1204</v>
      </c>
      <c r="C242" s="902" t="s">
        <v>1212</v>
      </c>
      <c r="D242" s="902" t="s">
        <v>1727</v>
      </c>
      <c r="E242" s="918" t="s">
        <v>1879</v>
      </c>
      <c r="F242" s="918"/>
      <c r="G242" s="904"/>
      <c r="H242" s="904"/>
      <c r="I242" s="904"/>
      <c r="J242" s="904"/>
      <c r="K242" s="904"/>
      <c r="L242" s="904"/>
      <c r="M242" s="904"/>
      <c r="N242" s="904" t="s">
        <v>573</v>
      </c>
      <c r="O242" s="904" t="s">
        <v>579</v>
      </c>
      <c r="P242" s="904" t="s">
        <v>570</v>
      </c>
      <c r="Q242" s="905">
        <v>43830</v>
      </c>
    </row>
    <row r="243" spans="1:17" x14ac:dyDescent="0.25">
      <c r="A243" s="913" t="s">
        <v>1318</v>
      </c>
      <c r="B243" s="902" t="s">
        <v>1204</v>
      </c>
      <c r="C243" s="902" t="s">
        <v>274</v>
      </c>
      <c r="D243" s="902" t="s">
        <v>1880</v>
      </c>
      <c r="E243" s="918" t="s">
        <v>1881</v>
      </c>
      <c r="F243" s="918"/>
      <c r="G243" s="904"/>
      <c r="H243" s="904"/>
      <c r="I243" s="904"/>
      <c r="J243" s="904"/>
      <c r="K243" s="904"/>
      <c r="L243" s="904"/>
      <c r="M243" s="904"/>
      <c r="N243" s="904" t="s">
        <v>573</v>
      </c>
      <c r="O243" s="904" t="s">
        <v>579</v>
      </c>
      <c r="P243" s="904" t="s">
        <v>570</v>
      </c>
      <c r="Q243" s="905">
        <v>43830</v>
      </c>
    </row>
    <row r="244" spans="1:17" x14ac:dyDescent="0.25">
      <c r="A244" s="913" t="s">
        <v>1318</v>
      </c>
      <c r="B244" s="902" t="s">
        <v>1204</v>
      </c>
      <c r="C244" s="902" t="s">
        <v>274</v>
      </c>
      <c r="D244" s="902" t="s">
        <v>1732</v>
      </c>
      <c r="E244" s="918" t="s">
        <v>1882</v>
      </c>
      <c r="F244" s="918"/>
      <c r="G244" s="904"/>
      <c r="H244" s="904"/>
      <c r="I244" s="904"/>
      <c r="J244" s="904"/>
      <c r="K244" s="904"/>
      <c r="L244" s="904"/>
      <c r="M244" s="904"/>
      <c r="N244" s="904" t="s">
        <v>573</v>
      </c>
      <c r="O244" s="904" t="s">
        <v>579</v>
      </c>
      <c r="P244" s="904" t="s">
        <v>570</v>
      </c>
      <c r="Q244" s="905">
        <v>43830</v>
      </c>
    </row>
    <row r="245" spans="1:17" x14ac:dyDescent="0.25">
      <c r="A245" s="913" t="s">
        <v>1318</v>
      </c>
      <c r="B245" s="902" t="s">
        <v>1204</v>
      </c>
      <c r="C245" s="902" t="s">
        <v>274</v>
      </c>
      <c r="D245" s="902" t="s">
        <v>1733</v>
      </c>
      <c r="E245" s="918" t="s">
        <v>1878</v>
      </c>
      <c r="F245" s="918"/>
      <c r="G245" s="904"/>
      <c r="H245" s="904"/>
      <c r="I245" s="904"/>
      <c r="J245" s="904"/>
      <c r="K245" s="904"/>
      <c r="L245" s="904"/>
      <c r="M245" s="904"/>
      <c r="N245" s="904" t="s">
        <v>573</v>
      </c>
      <c r="O245" s="904" t="s">
        <v>579</v>
      </c>
      <c r="P245" s="904" t="s">
        <v>570</v>
      </c>
      <c r="Q245" s="905">
        <v>43830</v>
      </c>
    </row>
    <row r="246" spans="1:17" x14ac:dyDescent="0.25">
      <c r="A246" s="913" t="s">
        <v>1318</v>
      </c>
      <c r="B246" s="902" t="s">
        <v>1204</v>
      </c>
      <c r="C246" s="902" t="s">
        <v>274</v>
      </c>
      <c r="D246" s="902" t="s">
        <v>1545</v>
      </c>
      <c r="E246" s="918" t="s">
        <v>1883</v>
      </c>
      <c r="F246" s="918"/>
      <c r="G246" s="904"/>
      <c r="H246" s="904"/>
      <c r="I246" s="904"/>
      <c r="J246" s="904"/>
      <c r="K246" s="904"/>
      <c r="L246" s="904"/>
      <c r="M246" s="904"/>
      <c r="N246" s="904" t="s">
        <v>573</v>
      </c>
      <c r="O246" s="904" t="s">
        <v>579</v>
      </c>
      <c r="P246" s="904" t="s">
        <v>570</v>
      </c>
      <c r="Q246" s="905">
        <v>43830</v>
      </c>
    </row>
    <row r="247" spans="1:17" x14ac:dyDescent="0.25">
      <c r="A247" s="913" t="s">
        <v>1318</v>
      </c>
      <c r="B247" s="902" t="s">
        <v>1204</v>
      </c>
      <c r="C247" s="902" t="s">
        <v>274</v>
      </c>
      <c r="D247" s="902" t="s">
        <v>1548</v>
      </c>
      <c r="E247" s="918" t="s">
        <v>1884</v>
      </c>
      <c r="F247" s="918"/>
      <c r="G247" s="904"/>
      <c r="H247" s="904"/>
      <c r="I247" s="904"/>
      <c r="J247" s="904"/>
      <c r="K247" s="904"/>
      <c r="L247" s="904"/>
      <c r="M247" s="904"/>
      <c r="N247" s="904" t="s">
        <v>573</v>
      </c>
      <c r="O247" s="904" t="s">
        <v>579</v>
      </c>
      <c r="P247" s="904" t="s">
        <v>570</v>
      </c>
      <c r="Q247" s="905">
        <v>43830</v>
      </c>
    </row>
    <row r="248" spans="1:17" x14ac:dyDescent="0.25">
      <c r="A248" s="913" t="s">
        <v>1318</v>
      </c>
      <c r="B248" s="902" t="s">
        <v>1204</v>
      </c>
      <c r="C248" s="902" t="s">
        <v>274</v>
      </c>
      <c r="D248" s="902" t="s">
        <v>275</v>
      </c>
      <c r="E248" s="918" t="s">
        <v>1885</v>
      </c>
      <c r="F248" s="918"/>
      <c r="G248" s="904"/>
      <c r="H248" s="904"/>
      <c r="I248" s="904"/>
      <c r="J248" s="904"/>
      <c r="K248" s="904"/>
      <c r="L248" s="904"/>
      <c r="M248" s="904"/>
      <c r="N248" s="904" t="s">
        <v>573</v>
      </c>
      <c r="O248" s="904" t="s">
        <v>579</v>
      </c>
      <c r="P248" s="904" t="s">
        <v>570</v>
      </c>
      <c r="Q248" s="905">
        <v>43830</v>
      </c>
    </row>
    <row r="249" spans="1:17" x14ac:dyDescent="0.25">
      <c r="A249" s="913" t="s">
        <v>1318</v>
      </c>
      <c r="B249" s="902" t="s">
        <v>1204</v>
      </c>
      <c r="C249" s="902" t="s">
        <v>1205</v>
      </c>
      <c r="D249" s="902" t="s">
        <v>278</v>
      </c>
      <c r="E249" s="918" t="s">
        <v>1886</v>
      </c>
      <c r="F249" s="918"/>
      <c r="G249" s="904"/>
      <c r="H249" s="904"/>
      <c r="I249" s="904"/>
      <c r="J249" s="904"/>
      <c r="K249" s="904"/>
      <c r="L249" s="904"/>
      <c r="M249" s="904"/>
      <c r="N249" s="904" t="s">
        <v>569</v>
      </c>
      <c r="O249" s="904" t="s">
        <v>576</v>
      </c>
      <c r="P249" s="904" t="s">
        <v>570</v>
      </c>
      <c r="Q249" s="905">
        <v>43830</v>
      </c>
    </row>
    <row r="250" spans="1:17" x14ac:dyDescent="0.25">
      <c r="A250" s="913" t="s">
        <v>1318</v>
      </c>
      <c r="B250" s="902" t="s">
        <v>1204</v>
      </c>
      <c r="C250" s="902" t="s">
        <v>1205</v>
      </c>
      <c r="D250" s="902" t="s">
        <v>825</v>
      </c>
      <c r="E250" s="918" t="s">
        <v>1887</v>
      </c>
      <c r="F250" s="918"/>
      <c r="G250" s="904"/>
      <c r="H250" s="904"/>
      <c r="I250" s="904"/>
      <c r="J250" s="904"/>
      <c r="K250" s="904"/>
      <c r="L250" s="904"/>
      <c r="M250" s="904"/>
      <c r="N250" s="904" t="s">
        <v>569</v>
      </c>
      <c r="O250" s="904" t="s">
        <v>576</v>
      </c>
      <c r="P250" s="904" t="s">
        <v>570</v>
      </c>
      <c r="Q250" s="905">
        <v>43830</v>
      </c>
    </row>
    <row r="251" spans="1:17" x14ac:dyDescent="0.25">
      <c r="A251" s="913" t="s">
        <v>1199</v>
      </c>
      <c r="B251" s="902" t="s">
        <v>1204</v>
      </c>
      <c r="C251" s="902" t="s">
        <v>1784</v>
      </c>
      <c r="D251" s="902" t="s">
        <v>1785</v>
      </c>
      <c r="E251" s="918" t="s">
        <v>1888</v>
      </c>
      <c r="F251" s="918"/>
      <c r="G251" s="904"/>
      <c r="H251" s="904"/>
      <c r="I251" s="904"/>
      <c r="J251" s="904"/>
      <c r="K251" s="904"/>
      <c r="L251" s="904"/>
      <c r="M251" s="904"/>
      <c r="N251" s="904" t="s">
        <v>580</v>
      </c>
      <c r="O251" s="904" t="s">
        <v>1215</v>
      </c>
      <c r="P251" s="904" t="s">
        <v>570</v>
      </c>
      <c r="Q251" s="905">
        <v>43747</v>
      </c>
    </row>
    <row r="252" spans="1:17" x14ac:dyDescent="0.25">
      <c r="A252" s="913" t="s">
        <v>1199</v>
      </c>
      <c r="B252" s="902" t="s">
        <v>1204</v>
      </c>
      <c r="C252" s="902" t="s">
        <v>1784</v>
      </c>
      <c r="D252" s="902" t="s">
        <v>1785</v>
      </c>
      <c r="E252" s="918" t="s">
        <v>1888</v>
      </c>
      <c r="F252" s="918"/>
      <c r="G252" s="904"/>
      <c r="H252" s="904"/>
      <c r="I252" s="904"/>
      <c r="J252" s="904"/>
      <c r="K252" s="904"/>
      <c r="L252" s="904"/>
      <c r="M252" s="904"/>
      <c r="N252" s="904" t="s">
        <v>580</v>
      </c>
      <c r="O252" s="904" t="s">
        <v>1215</v>
      </c>
      <c r="P252" s="904" t="s">
        <v>570</v>
      </c>
      <c r="Q252" s="905">
        <v>43810</v>
      </c>
    </row>
    <row r="253" spans="1:17" x14ac:dyDescent="0.25">
      <c r="A253" s="913" t="s">
        <v>1199</v>
      </c>
      <c r="B253" s="902" t="s">
        <v>1204</v>
      </c>
      <c r="C253" s="902" t="s">
        <v>1213</v>
      </c>
      <c r="D253" s="902" t="s">
        <v>222</v>
      </c>
      <c r="E253" s="918" t="s">
        <v>1889</v>
      </c>
      <c r="F253" s="918"/>
      <c r="G253" s="904"/>
      <c r="H253" s="904"/>
      <c r="I253" s="904"/>
      <c r="J253" s="904"/>
      <c r="K253" s="904"/>
      <c r="L253" s="904"/>
      <c r="M253" s="904"/>
      <c r="N253" s="904" t="s">
        <v>569</v>
      </c>
      <c r="O253" s="904" t="s">
        <v>1201</v>
      </c>
      <c r="P253" s="904" t="s">
        <v>570</v>
      </c>
      <c r="Q253" s="905">
        <v>43810</v>
      </c>
    </row>
    <row r="254" spans="1:17" x14ac:dyDescent="0.25">
      <c r="A254" s="913" t="s">
        <v>1199</v>
      </c>
      <c r="B254" s="902" t="s">
        <v>1204</v>
      </c>
      <c r="C254" s="902" t="s">
        <v>1213</v>
      </c>
      <c r="D254" s="902" t="s">
        <v>225</v>
      </c>
      <c r="E254" s="918" t="s">
        <v>1890</v>
      </c>
      <c r="F254" s="918"/>
      <c r="G254" s="904"/>
      <c r="H254" s="904"/>
      <c r="I254" s="904"/>
      <c r="J254" s="904"/>
      <c r="K254" s="904"/>
      <c r="L254" s="904"/>
      <c r="M254" s="904"/>
      <c r="N254" s="904" t="s">
        <v>569</v>
      </c>
      <c r="O254" s="904" t="s">
        <v>1201</v>
      </c>
      <c r="P254" s="904" t="s">
        <v>570</v>
      </c>
      <c r="Q254" s="905">
        <v>43810</v>
      </c>
    </row>
    <row r="255" spans="1:17" x14ac:dyDescent="0.25">
      <c r="A255" s="913" t="s">
        <v>1199</v>
      </c>
      <c r="B255" s="902" t="s">
        <v>1204</v>
      </c>
      <c r="C255" s="902" t="s">
        <v>1213</v>
      </c>
      <c r="D255" s="902" t="s">
        <v>228</v>
      </c>
      <c r="E255" s="918" t="s">
        <v>1891</v>
      </c>
      <c r="F255" s="918"/>
      <c r="G255" s="904"/>
      <c r="H255" s="904"/>
      <c r="I255" s="904"/>
      <c r="J255" s="904"/>
      <c r="K255" s="904"/>
      <c r="L255" s="904"/>
      <c r="M255" s="904"/>
      <c r="N255" s="904" t="s">
        <v>569</v>
      </c>
      <c r="O255" s="904" t="s">
        <v>1201</v>
      </c>
      <c r="P255" s="904" t="s">
        <v>570</v>
      </c>
      <c r="Q255" s="905">
        <v>43810</v>
      </c>
    </row>
    <row r="256" spans="1:17" x14ac:dyDescent="0.25">
      <c r="A256" s="913" t="s">
        <v>1199</v>
      </c>
      <c r="B256" s="902" t="s">
        <v>1204</v>
      </c>
      <c r="C256" s="902" t="s">
        <v>1213</v>
      </c>
      <c r="D256" s="902" t="s">
        <v>230</v>
      </c>
      <c r="E256" s="918" t="s">
        <v>1892</v>
      </c>
      <c r="F256" s="918"/>
      <c r="G256" s="904"/>
      <c r="H256" s="904"/>
      <c r="I256" s="904"/>
      <c r="J256" s="904"/>
      <c r="K256" s="904"/>
      <c r="L256" s="904"/>
      <c r="M256" s="904"/>
      <c r="N256" s="904" t="s">
        <v>569</v>
      </c>
      <c r="O256" s="904" t="s">
        <v>1201</v>
      </c>
      <c r="P256" s="904" t="s">
        <v>570</v>
      </c>
      <c r="Q256" s="905">
        <v>43810</v>
      </c>
    </row>
    <row r="257" spans="1:17" x14ac:dyDescent="0.25">
      <c r="A257" s="913" t="s">
        <v>1199</v>
      </c>
      <c r="B257" s="902" t="s">
        <v>1204</v>
      </c>
      <c r="C257" s="902" t="s">
        <v>1213</v>
      </c>
      <c r="D257" s="902" t="s">
        <v>1331</v>
      </c>
      <c r="E257" s="918" t="s">
        <v>1893</v>
      </c>
      <c r="F257" s="918"/>
      <c r="G257" s="904"/>
      <c r="H257" s="904"/>
      <c r="I257" s="904"/>
      <c r="J257" s="904"/>
      <c r="K257" s="904"/>
      <c r="L257" s="904"/>
      <c r="M257" s="904"/>
      <c r="N257" s="904" t="s">
        <v>569</v>
      </c>
      <c r="O257" s="904" t="s">
        <v>1201</v>
      </c>
      <c r="P257" s="904" t="s">
        <v>570</v>
      </c>
      <c r="Q257" s="905">
        <v>43810</v>
      </c>
    </row>
    <row r="258" spans="1:17" x14ac:dyDescent="0.25">
      <c r="A258" s="913" t="s">
        <v>1199</v>
      </c>
      <c r="B258" s="902" t="s">
        <v>1204</v>
      </c>
      <c r="C258" s="902" t="s">
        <v>1213</v>
      </c>
      <c r="D258" s="902" t="s">
        <v>1894</v>
      </c>
      <c r="E258" s="918" t="s">
        <v>1895</v>
      </c>
      <c r="F258" s="918"/>
      <c r="G258" s="904"/>
      <c r="H258" s="904"/>
      <c r="I258" s="904"/>
      <c r="J258" s="904"/>
      <c r="K258" s="904"/>
      <c r="L258" s="904"/>
      <c r="M258" s="904"/>
      <c r="N258" s="904" t="s">
        <v>569</v>
      </c>
      <c r="O258" s="904" t="s">
        <v>1201</v>
      </c>
      <c r="P258" s="904" t="s">
        <v>570</v>
      </c>
      <c r="Q258" s="905">
        <v>43810</v>
      </c>
    </row>
    <row r="259" spans="1:17" x14ac:dyDescent="0.25">
      <c r="A259" s="913" t="s">
        <v>1199</v>
      </c>
      <c r="B259" s="902" t="s">
        <v>1204</v>
      </c>
      <c r="C259" s="902" t="s">
        <v>1213</v>
      </c>
      <c r="D259" s="902" t="s">
        <v>1662</v>
      </c>
      <c r="E259" s="918" t="s">
        <v>1896</v>
      </c>
      <c r="F259" s="918"/>
      <c r="G259" s="904"/>
      <c r="H259" s="904"/>
      <c r="I259" s="904"/>
      <c r="J259" s="904"/>
      <c r="K259" s="904"/>
      <c r="L259" s="904"/>
      <c r="M259" s="904"/>
      <c r="N259" s="904" t="s">
        <v>569</v>
      </c>
      <c r="O259" s="904" t="s">
        <v>1201</v>
      </c>
      <c r="P259" s="904" t="s">
        <v>570</v>
      </c>
      <c r="Q259" s="905">
        <v>43810</v>
      </c>
    </row>
    <row r="260" spans="1:17" x14ac:dyDescent="0.25">
      <c r="A260" s="913" t="s">
        <v>1199</v>
      </c>
      <c r="B260" s="902" t="s">
        <v>1204</v>
      </c>
      <c r="C260" s="902" t="s">
        <v>1570</v>
      </c>
      <c r="D260" s="902" t="s">
        <v>1788</v>
      </c>
      <c r="E260" s="918" t="s">
        <v>1842</v>
      </c>
      <c r="F260" s="918"/>
      <c r="G260" s="904"/>
      <c r="H260" s="904"/>
      <c r="I260" s="904"/>
      <c r="J260" s="904"/>
      <c r="K260" s="904"/>
      <c r="L260" s="904"/>
      <c r="M260" s="904"/>
      <c r="N260" s="904" t="s">
        <v>572</v>
      </c>
      <c r="O260" s="904" t="s">
        <v>1202</v>
      </c>
      <c r="P260" s="904" t="s">
        <v>570</v>
      </c>
      <c r="Q260" s="905">
        <v>43819</v>
      </c>
    </row>
    <row r="261" spans="1:17" x14ac:dyDescent="0.25">
      <c r="A261" s="913" t="s">
        <v>1199</v>
      </c>
      <c r="B261" s="902" t="s">
        <v>1204</v>
      </c>
      <c r="C261" s="902" t="s">
        <v>237</v>
      </c>
      <c r="D261" s="902" t="s">
        <v>1663</v>
      </c>
      <c r="E261" s="918" t="s">
        <v>1897</v>
      </c>
      <c r="F261" s="918"/>
      <c r="G261" s="904"/>
      <c r="H261" s="904"/>
      <c r="I261" s="904"/>
      <c r="J261" s="904"/>
      <c r="K261" s="904"/>
      <c r="L261" s="904"/>
      <c r="M261" s="904"/>
      <c r="N261" s="904" t="s">
        <v>569</v>
      </c>
      <c r="O261" s="904" t="s">
        <v>1201</v>
      </c>
      <c r="P261" s="904" t="s">
        <v>570</v>
      </c>
      <c r="Q261" s="905">
        <v>43809</v>
      </c>
    </row>
    <row r="262" spans="1:17" x14ac:dyDescent="0.25">
      <c r="A262" s="913" t="s">
        <v>1199</v>
      </c>
      <c r="B262" s="902" t="s">
        <v>1204</v>
      </c>
      <c r="C262" s="902" t="s">
        <v>237</v>
      </c>
      <c r="D262" s="902" t="s">
        <v>977</v>
      </c>
      <c r="E262" s="918" t="s">
        <v>1897</v>
      </c>
      <c r="F262" s="918"/>
      <c r="G262" s="904"/>
      <c r="H262" s="904"/>
      <c r="I262" s="904"/>
      <c r="J262" s="904"/>
      <c r="K262" s="904"/>
      <c r="L262" s="904"/>
      <c r="M262" s="904"/>
      <c r="N262" s="904" t="s">
        <v>569</v>
      </c>
      <c r="O262" s="904" t="s">
        <v>1201</v>
      </c>
      <c r="P262" s="904" t="s">
        <v>570</v>
      </c>
      <c r="Q262" s="905">
        <v>43809</v>
      </c>
    </row>
    <row r="263" spans="1:17" x14ac:dyDescent="0.25">
      <c r="A263" s="913" t="s">
        <v>1199</v>
      </c>
      <c r="B263" s="902" t="s">
        <v>1204</v>
      </c>
      <c r="C263" s="902" t="s">
        <v>247</v>
      </c>
      <c r="D263" s="902" t="s">
        <v>248</v>
      </c>
      <c r="E263" s="918" t="s">
        <v>1209</v>
      </c>
      <c r="F263" s="918"/>
      <c r="G263" s="904"/>
      <c r="H263" s="904"/>
      <c r="I263" s="904"/>
      <c r="J263" s="904"/>
      <c r="K263" s="904"/>
      <c r="L263" s="904"/>
      <c r="M263" s="904"/>
      <c r="N263" s="904" t="s">
        <v>569</v>
      </c>
      <c r="O263" s="904" t="s">
        <v>1201</v>
      </c>
      <c r="P263" s="904" t="s">
        <v>570</v>
      </c>
      <c r="Q263" s="905">
        <v>43810</v>
      </c>
    </row>
    <row r="264" spans="1:17" x14ac:dyDescent="0.25">
      <c r="A264" s="913" t="s">
        <v>1199</v>
      </c>
      <c r="B264" s="902" t="s">
        <v>1204</v>
      </c>
      <c r="C264" s="902" t="s">
        <v>247</v>
      </c>
      <c r="D264" s="902" t="s">
        <v>722</v>
      </c>
      <c r="E264" s="918" t="s">
        <v>1898</v>
      </c>
      <c r="F264" s="918"/>
      <c r="G264" s="904"/>
      <c r="H264" s="904"/>
      <c r="I264" s="904"/>
      <c r="J264" s="904"/>
      <c r="K264" s="904"/>
      <c r="L264" s="904"/>
      <c r="M264" s="904"/>
      <c r="N264" s="904" t="s">
        <v>569</v>
      </c>
      <c r="O264" s="904" t="s">
        <v>1201</v>
      </c>
      <c r="P264" s="904" t="s">
        <v>570</v>
      </c>
      <c r="Q264" s="905">
        <v>43810</v>
      </c>
    </row>
    <row r="265" spans="1:17" x14ac:dyDescent="0.25">
      <c r="A265" s="913" t="s">
        <v>1199</v>
      </c>
      <c r="B265" s="902" t="s">
        <v>1204</v>
      </c>
      <c r="C265" s="902" t="s">
        <v>1349</v>
      </c>
      <c r="D265" s="902" t="s">
        <v>1666</v>
      </c>
      <c r="E265" s="918" t="s">
        <v>1865</v>
      </c>
      <c r="F265" s="918"/>
      <c r="G265" s="904"/>
      <c r="H265" s="904"/>
      <c r="I265" s="904"/>
      <c r="J265" s="904"/>
      <c r="K265" s="904"/>
      <c r="L265" s="904"/>
      <c r="M265" s="904"/>
      <c r="N265" s="904" t="s">
        <v>582</v>
      </c>
      <c r="O265" s="904" t="s">
        <v>1200</v>
      </c>
      <c r="P265" s="904" t="s">
        <v>570</v>
      </c>
      <c r="Q265" s="905">
        <v>43810</v>
      </c>
    </row>
    <row r="266" spans="1:17" x14ac:dyDescent="0.25">
      <c r="A266" s="913" t="s">
        <v>1199</v>
      </c>
      <c r="B266" s="902" t="s">
        <v>1204</v>
      </c>
      <c r="C266" s="902" t="s">
        <v>1349</v>
      </c>
      <c r="D266" s="902" t="s">
        <v>1667</v>
      </c>
      <c r="E266" s="918" t="s">
        <v>1899</v>
      </c>
      <c r="F266" s="918"/>
      <c r="G266" s="904"/>
      <c r="H266" s="904"/>
      <c r="I266" s="904"/>
      <c r="J266" s="904"/>
      <c r="K266" s="904"/>
      <c r="L266" s="904"/>
      <c r="M266" s="904"/>
      <c r="N266" s="904" t="s">
        <v>582</v>
      </c>
      <c r="O266" s="904" t="s">
        <v>1200</v>
      </c>
      <c r="P266" s="904" t="s">
        <v>570</v>
      </c>
      <c r="Q266" s="905">
        <v>43810</v>
      </c>
    </row>
    <row r="267" spans="1:17" x14ac:dyDescent="0.25">
      <c r="A267" s="913" t="s">
        <v>1199</v>
      </c>
      <c r="B267" s="902" t="s">
        <v>1204</v>
      </c>
      <c r="C267" s="902" t="s">
        <v>252</v>
      </c>
      <c r="D267" s="902" t="s">
        <v>1669</v>
      </c>
      <c r="E267" s="918" t="s">
        <v>1876</v>
      </c>
      <c r="F267" s="918"/>
      <c r="G267" s="904"/>
      <c r="H267" s="904"/>
      <c r="I267" s="904"/>
      <c r="J267" s="904"/>
      <c r="K267" s="904"/>
      <c r="L267" s="904"/>
      <c r="M267" s="904"/>
      <c r="N267" s="904" t="s">
        <v>573</v>
      </c>
      <c r="O267" s="904" t="s">
        <v>1203</v>
      </c>
      <c r="P267" s="904" t="s">
        <v>570</v>
      </c>
      <c r="Q267" s="905">
        <v>43810</v>
      </c>
    </row>
    <row r="268" spans="1:17" x14ac:dyDescent="0.25">
      <c r="A268" s="913" t="s">
        <v>1199</v>
      </c>
      <c r="B268" s="902" t="s">
        <v>1204</v>
      </c>
      <c r="C268" s="902" t="s">
        <v>1214</v>
      </c>
      <c r="D268" s="902" t="s">
        <v>1332</v>
      </c>
      <c r="E268" s="918" t="s">
        <v>1900</v>
      </c>
      <c r="F268" s="918"/>
      <c r="G268" s="904"/>
      <c r="H268" s="904"/>
      <c r="I268" s="904"/>
      <c r="J268" s="904"/>
      <c r="K268" s="904"/>
      <c r="L268" s="904"/>
      <c r="M268" s="904"/>
      <c r="N268" s="904" t="s">
        <v>573</v>
      </c>
      <c r="O268" s="904" t="s">
        <v>1203</v>
      </c>
      <c r="P268" s="904" t="s">
        <v>570</v>
      </c>
      <c r="Q268" s="905">
        <v>43809</v>
      </c>
    </row>
    <row r="269" spans="1:17" x14ac:dyDescent="0.25">
      <c r="A269" s="913" t="s">
        <v>1199</v>
      </c>
      <c r="B269" s="902" t="s">
        <v>1204</v>
      </c>
      <c r="C269" s="902" t="s">
        <v>1214</v>
      </c>
      <c r="D269" s="902" t="s">
        <v>1336</v>
      </c>
      <c r="E269" s="918" t="s">
        <v>1854</v>
      </c>
      <c r="F269" s="918"/>
      <c r="G269" s="904"/>
      <c r="H269" s="904"/>
      <c r="I269" s="904"/>
      <c r="J269" s="904"/>
      <c r="K269" s="904"/>
      <c r="L269" s="904"/>
      <c r="M269" s="904"/>
      <c r="N269" s="904" t="s">
        <v>573</v>
      </c>
      <c r="O269" s="904" t="s">
        <v>1203</v>
      </c>
      <c r="P269" s="904" t="s">
        <v>570</v>
      </c>
      <c r="Q269" s="905">
        <v>43809</v>
      </c>
    </row>
    <row r="270" spans="1:17" x14ac:dyDescent="0.25">
      <c r="A270" s="913" t="s">
        <v>1199</v>
      </c>
      <c r="B270" s="902" t="s">
        <v>1204</v>
      </c>
      <c r="C270" s="902" t="s">
        <v>1214</v>
      </c>
      <c r="D270" s="902" t="s">
        <v>1536</v>
      </c>
      <c r="E270" s="918" t="s">
        <v>1901</v>
      </c>
      <c r="F270" s="918"/>
      <c r="G270" s="904"/>
      <c r="H270" s="904"/>
      <c r="I270" s="904"/>
      <c r="J270" s="904"/>
      <c r="K270" s="904"/>
      <c r="L270" s="904"/>
      <c r="M270" s="904"/>
      <c r="N270" s="904" t="s">
        <v>573</v>
      </c>
      <c r="O270" s="904" t="s">
        <v>1203</v>
      </c>
      <c r="P270" s="904" t="s">
        <v>570</v>
      </c>
      <c r="Q270" s="905">
        <v>43809</v>
      </c>
    </row>
    <row r="271" spans="1:17" x14ac:dyDescent="0.25">
      <c r="A271" s="913" t="s">
        <v>1199</v>
      </c>
      <c r="B271" s="902" t="s">
        <v>1204</v>
      </c>
      <c r="C271" s="902" t="s">
        <v>254</v>
      </c>
      <c r="D271" s="902" t="s">
        <v>1671</v>
      </c>
      <c r="E271" s="918" t="s">
        <v>1902</v>
      </c>
      <c r="F271" s="918"/>
      <c r="G271" s="904"/>
      <c r="H271" s="904"/>
      <c r="I271" s="904"/>
      <c r="J271" s="904"/>
      <c r="K271" s="904"/>
      <c r="L271" s="904"/>
      <c r="M271" s="904"/>
      <c r="N271" s="904" t="s">
        <v>572</v>
      </c>
      <c r="O271" s="904" t="s">
        <v>1202</v>
      </c>
      <c r="P271" s="904" t="s">
        <v>570</v>
      </c>
      <c r="Q271" s="905">
        <v>43809</v>
      </c>
    </row>
    <row r="272" spans="1:17" x14ac:dyDescent="0.25">
      <c r="A272" s="913" t="s">
        <v>1199</v>
      </c>
      <c r="B272" s="902" t="s">
        <v>1204</v>
      </c>
      <c r="C272" s="902" t="s">
        <v>254</v>
      </c>
      <c r="D272" s="902" t="s">
        <v>1903</v>
      </c>
      <c r="E272" s="918" t="s">
        <v>1904</v>
      </c>
      <c r="F272" s="918"/>
      <c r="G272" s="904"/>
      <c r="H272" s="904"/>
      <c r="I272" s="904"/>
      <c r="J272" s="904"/>
      <c r="K272" s="904"/>
      <c r="L272" s="904"/>
      <c r="M272" s="904"/>
      <c r="N272" s="904" t="s">
        <v>572</v>
      </c>
      <c r="O272" s="904" t="s">
        <v>1202</v>
      </c>
      <c r="P272" s="904" t="s">
        <v>570</v>
      </c>
      <c r="Q272" s="905">
        <v>43809</v>
      </c>
    </row>
    <row r="273" spans="1:17" x14ac:dyDescent="0.25">
      <c r="A273" s="913" t="s">
        <v>1199</v>
      </c>
      <c r="B273" s="902" t="s">
        <v>1204</v>
      </c>
      <c r="C273" s="902" t="s">
        <v>1905</v>
      </c>
      <c r="D273" s="902" t="s">
        <v>1045</v>
      </c>
      <c r="E273" s="918" t="s">
        <v>1906</v>
      </c>
      <c r="F273" s="918"/>
      <c r="G273" s="904"/>
      <c r="H273" s="904"/>
      <c r="I273" s="904"/>
      <c r="J273" s="904"/>
      <c r="K273" s="904"/>
      <c r="L273" s="904"/>
      <c r="M273" s="904"/>
      <c r="N273" s="904" t="s">
        <v>580</v>
      </c>
      <c r="O273" s="904" t="s">
        <v>1215</v>
      </c>
      <c r="P273" s="904" t="s">
        <v>570</v>
      </c>
      <c r="Q273" s="905">
        <v>43809</v>
      </c>
    </row>
    <row r="274" spans="1:17" x14ac:dyDescent="0.25">
      <c r="A274" s="913" t="s">
        <v>1199</v>
      </c>
      <c r="B274" s="902" t="s">
        <v>1204</v>
      </c>
      <c r="C274" s="902" t="s">
        <v>5</v>
      </c>
      <c r="D274" s="902" t="s">
        <v>257</v>
      </c>
      <c r="E274" s="918" t="s">
        <v>1907</v>
      </c>
      <c r="F274" s="918"/>
      <c r="G274" s="904"/>
      <c r="H274" s="904"/>
      <c r="I274" s="904"/>
      <c r="J274" s="904"/>
      <c r="K274" s="904"/>
      <c r="L274" s="904"/>
      <c r="M274" s="904"/>
      <c r="N274" s="904" t="s">
        <v>569</v>
      </c>
      <c r="O274" s="904" t="s">
        <v>1201</v>
      </c>
      <c r="P274" s="904" t="s">
        <v>570</v>
      </c>
      <c r="Q274" s="905">
        <v>43809</v>
      </c>
    </row>
    <row r="275" spans="1:17" x14ac:dyDescent="0.25">
      <c r="A275" s="913" t="s">
        <v>1199</v>
      </c>
      <c r="B275" s="902" t="s">
        <v>1204</v>
      </c>
      <c r="C275" s="902" t="s">
        <v>5</v>
      </c>
      <c r="D275" s="902" t="s">
        <v>258</v>
      </c>
      <c r="E275" s="918" t="s">
        <v>1908</v>
      </c>
      <c r="F275" s="918"/>
      <c r="G275" s="904"/>
      <c r="H275" s="904"/>
      <c r="I275" s="904"/>
      <c r="J275" s="904"/>
      <c r="K275" s="904"/>
      <c r="L275" s="904"/>
      <c r="M275" s="904"/>
      <c r="N275" s="904" t="s">
        <v>569</v>
      </c>
      <c r="O275" s="904" t="s">
        <v>1201</v>
      </c>
      <c r="P275" s="904" t="s">
        <v>570</v>
      </c>
      <c r="Q275" s="905">
        <v>43809</v>
      </c>
    </row>
    <row r="276" spans="1:17" x14ac:dyDescent="0.25">
      <c r="A276" s="913" t="s">
        <v>1199</v>
      </c>
      <c r="B276" s="902" t="s">
        <v>1204</v>
      </c>
      <c r="C276" s="902" t="s">
        <v>5</v>
      </c>
      <c r="D276" s="902" t="s">
        <v>259</v>
      </c>
      <c r="E276" s="918" t="s">
        <v>1909</v>
      </c>
      <c r="F276" s="918"/>
      <c r="G276" s="904"/>
      <c r="H276" s="904"/>
      <c r="I276" s="904"/>
      <c r="J276" s="904"/>
      <c r="K276" s="904"/>
      <c r="L276" s="904"/>
      <c r="M276" s="904"/>
      <c r="N276" s="904" t="s">
        <v>569</v>
      </c>
      <c r="O276" s="904" t="s">
        <v>1201</v>
      </c>
      <c r="P276" s="904" t="s">
        <v>570</v>
      </c>
      <c r="Q276" s="905">
        <v>43809</v>
      </c>
    </row>
    <row r="277" spans="1:17" x14ac:dyDescent="0.25">
      <c r="A277" s="913" t="s">
        <v>1199</v>
      </c>
      <c r="B277" s="902" t="s">
        <v>1204</v>
      </c>
      <c r="C277" s="902" t="s">
        <v>5</v>
      </c>
      <c r="D277" s="902" t="s">
        <v>779</v>
      </c>
      <c r="E277" s="918" t="s">
        <v>1897</v>
      </c>
      <c r="F277" s="918"/>
      <c r="G277" s="904"/>
      <c r="H277" s="904"/>
      <c r="I277" s="904"/>
      <c r="J277" s="904"/>
      <c r="K277" s="904"/>
      <c r="L277" s="904"/>
      <c r="M277" s="904"/>
      <c r="N277" s="904" t="s">
        <v>569</v>
      </c>
      <c r="O277" s="904" t="s">
        <v>1201</v>
      </c>
      <c r="P277" s="904" t="s">
        <v>570</v>
      </c>
      <c r="Q277" s="905">
        <v>43809</v>
      </c>
    </row>
    <row r="278" spans="1:17" x14ac:dyDescent="0.25">
      <c r="A278" s="913" t="s">
        <v>1199</v>
      </c>
      <c r="B278" s="902" t="s">
        <v>1204</v>
      </c>
      <c r="C278" s="902" t="s">
        <v>5</v>
      </c>
      <c r="D278" s="902" t="s">
        <v>815</v>
      </c>
      <c r="E278" s="918" t="s">
        <v>1910</v>
      </c>
      <c r="F278" s="918"/>
      <c r="G278" s="904"/>
      <c r="H278" s="904"/>
      <c r="I278" s="904"/>
      <c r="J278" s="904"/>
      <c r="K278" s="904"/>
      <c r="L278" s="904"/>
      <c r="M278" s="904"/>
      <c r="N278" s="904" t="s">
        <v>569</v>
      </c>
      <c r="O278" s="904" t="s">
        <v>1201</v>
      </c>
      <c r="P278" s="904" t="s">
        <v>570</v>
      </c>
      <c r="Q278" s="905">
        <v>43809</v>
      </c>
    </row>
    <row r="279" spans="1:17" x14ac:dyDescent="0.25">
      <c r="A279" s="913" t="s">
        <v>1199</v>
      </c>
      <c r="B279" s="902" t="s">
        <v>1204</v>
      </c>
      <c r="C279" s="902" t="s">
        <v>5</v>
      </c>
      <c r="D279" s="902" t="s">
        <v>1089</v>
      </c>
      <c r="E279" s="918" t="s">
        <v>1911</v>
      </c>
      <c r="F279" s="918"/>
      <c r="G279" s="904"/>
      <c r="H279" s="904"/>
      <c r="I279" s="904"/>
      <c r="J279" s="904"/>
      <c r="K279" s="904"/>
      <c r="L279" s="904"/>
      <c r="M279" s="904"/>
      <c r="N279" s="904" t="s">
        <v>569</v>
      </c>
      <c r="O279" s="904" t="s">
        <v>1201</v>
      </c>
      <c r="P279" s="904" t="s">
        <v>570</v>
      </c>
      <c r="Q279" s="905">
        <v>43809</v>
      </c>
    </row>
    <row r="280" spans="1:17" x14ac:dyDescent="0.25">
      <c r="A280" s="913" t="s">
        <v>1199</v>
      </c>
      <c r="B280" s="902" t="s">
        <v>1204</v>
      </c>
      <c r="C280" s="902" t="s">
        <v>5</v>
      </c>
      <c r="D280" s="902" t="s">
        <v>1797</v>
      </c>
      <c r="E280" s="918" t="s">
        <v>1911</v>
      </c>
      <c r="F280" s="918"/>
      <c r="G280" s="904"/>
      <c r="H280" s="904"/>
      <c r="I280" s="904"/>
      <c r="J280" s="904"/>
      <c r="K280" s="904"/>
      <c r="L280" s="904"/>
      <c r="M280" s="904"/>
      <c r="N280" s="904" t="s">
        <v>569</v>
      </c>
      <c r="O280" s="904" t="s">
        <v>1201</v>
      </c>
      <c r="P280" s="904" t="s">
        <v>570</v>
      </c>
      <c r="Q280" s="905">
        <v>43782</v>
      </c>
    </row>
    <row r="281" spans="1:17" x14ac:dyDescent="0.25">
      <c r="A281" s="913" t="s">
        <v>1199</v>
      </c>
      <c r="B281" s="902" t="s">
        <v>1204</v>
      </c>
      <c r="C281" s="902" t="s">
        <v>5</v>
      </c>
      <c r="D281" s="902" t="s">
        <v>1797</v>
      </c>
      <c r="E281" s="918" t="s">
        <v>1911</v>
      </c>
      <c r="F281" s="918"/>
      <c r="G281" s="904"/>
      <c r="H281" s="904"/>
      <c r="I281" s="904"/>
      <c r="J281" s="904"/>
      <c r="K281" s="904"/>
      <c r="L281" s="904"/>
      <c r="M281" s="904"/>
      <c r="N281" s="904" t="s">
        <v>569</v>
      </c>
      <c r="O281" s="904" t="s">
        <v>1201</v>
      </c>
      <c r="P281" s="904" t="s">
        <v>570</v>
      </c>
      <c r="Q281" s="905">
        <v>43809</v>
      </c>
    </row>
    <row r="282" spans="1:17" x14ac:dyDescent="0.25">
      <c r="A282" s="913" t="s">
        <v>1199</v>
      </c>
      <c r="B282" s="902" t="s">
        <v>1204</v>
      </c>
      <c r="C282" s="902" t="s">
        <v>5</v>
      </c>
      <c r="D282" s="902" t="s">
        <v>1800</v>
      </c>
      <c r="E282" s="918" t="s">
        <v>1911</v>
      </c>
      <c r="F282" s="918"/>
      <c r="G282" s="904"/>
      <c r="H282" s="904"/>
      <c r="I282" s="904"/>
      <c r="J282" s="904"/>
      <c r="K282" s="904"/>
      <c r="L282" s="904"/>
      <c r="M282" s="904"/>
      <c r="N282" s="904" t="s">
        <v>569</v>
      </c>
      <c r="O282" s="904" t="s">
        <v>1201</v>
      </c>
      <c r="P282" s="904" t="s">
        <v>570</v>
      </c>
      <c r="Q282" s="905">
        <v>43782</v>
      </c>
    </row>
    <row r="283" spans="1:17" x14ac:dyDescent="0.25">
      <c r="A283" s="913" t="s">
        <v>1199</v>
      </c>
      <c r="B283" s="902" t="s">
        <v>1204</v>
      </c>
      <c r="C283" s="902" t="s">
        <v>5</v>
      </c>
      <c r="D283" s="902" t="s">
        <v>1800</v>
      </c>
      <c r="E283" s="918" t="s">
        <v>1911</v>
      </c>
      <c r="F283" s="918"/>
      <c r="G283" s="904"/>
      <c r="H283" s="904"/>
      <c r="I283" s="904"/>
      <c r="J283" s="904"/>
      <c r="K283" s="904"/>
      <c r="L283" s="904"/>
      <c r="M283" s="904"/>
      <c r="N283" s="904" t="s">
        <v>569</v>
      </c>
      <c r="O283" s="904" t="s">
        <v>1201</v>
      </c>
      <c r="P283" s="904" t="s">
        <v>570</v>
      </c>
      <c r="Q283" s="905">
        <v>43809</v>
      </c>
    </row>
    <row r="284" spans="1:17" x14ac:dyDescent="0.25">
      <c r="A284" s="913" t="s">
        <v>1199</v>
      </c>
      <c r="B284" s="902" t="s">
        <v>1204</v>
      </c>
      <c r="C284" s="902" t="s">
        <v>5</v>
      </c>
      <c r="D284" s="902" t="s">
        <v>1803</v>
      </c>
      <c r="E284" s="918" t="s">
        <v>1911</v>
      </c>
      <c r="F284" s="918"/>
      <c r="G284" s="904"/>
      <c r="H284" s="904"/>
      <c r="I284" s="904"/>
      <c r="J284" s="904"/>
      <c r="K284" s="904"/>
      <c r="L284" s="904"/>
      <c r="M284" s="904"/>
      <c r="N284" s="904" t="s">
        <v>569</v>
      </c>
      <c r="O284" s="904" t="s">
        <v>1201</v>
      </c>
      <c r="P284" s="904" t="s">
        <v>570</v>
      </c>
      <c r="Q284" s="905">
        <v>43782</v>
      </c>
    </row>
    <row r="285" spans="1:17" x14ac:dyDescent="0.25">
      <c r="A285" s="913" t="s">
        <v>1199</v>
      </c>
      <c r="B285" s="902" t="s">
        <v>1204</v>
      </c>
      <c r="C285" s="902" t="s">
        <v>5</v>
      </c>
      <c r="D285" s="902" t="s">
        <v>1803</v>
      </c>
      <c r="E285" s="918" t="s">
        <v>1911</v>
      </c>
      <c r="F285" s="918"/>
      <c r="G285" s="904"/>
      <c r="H285" s="904"/>
      <c r="I285" s="904"/>
      <c r="J285" s="904"/>
      <c r="K285" s="904"/>
      <c r="L285" s="904"/>
      <c r="M285" s="904"/>
      <c r="N285" s="904" t="s">
        <v>569</v>
      </c>
      <c r="O285" s="904" t="s">
        <v>1201</v>
      </c>
      <c r="P285" s="904" t="s">
        <v>570</v>
      </c>
      <c r="Q285" s="905">
        <v>43809</v>
      </c>
    </row>
    <row r="286" spans="1:17" x14ac:dyDescent="0.25">
      <c r="A286" s="913" t="s">
        <v>1199</v>
      </c>
      <c r="B286" s="902" t="s">
        <v>1204</v>
      </c>
      <c r="C286" s="902" t="s">
        <v>260</v>
      </c>
      <c r="D286" s="902" t="s">
        <v>261</v>
      </c>
      <c r="E286" s="918" t="s">
        <v>1847</v>
      </c>
      <c r="F286" s="918"/>
      <c r="G286" s="904"/>
      <c r="H286" s="904"/>
      <c r="I286" s="904"/>
      <c r="J286" s="904"/>
      <c r="K286" s="904"/>
      <c r="L286" s="904"/>
      <c r="M286" s="904"/>
      <c r="N286" s="904" t="s">
        <v>580</v>
      </c>
      <c r="O286" s="904" t="s">
        <v>1215</v>
      </c>
      <c r="P286" s="904" t="s">
        <v>575</v>
      </c>
      <c r="Q286" s="905">
        <v>43809</v>
      </c>
    </row>
    <row r="287" spans="1:17" x14ac:dyDescent="0.25">
      <c r="A287" s="913" t="s">
        <v>1199</v>
      </c>
      <c r="B287" s="902" t="s">
        <v>1204</v>
      </c>
      <c r="C287" s="902" t="s">
        <v>260</v>
      </c>
      <c r="D287" s="902" t="s">
        <v>1674</v>
      </c>
      <c r="E287" s="918" t="s">
        <v>1877</v>
      </c>
      <c r="F287" s="918"/>
      <c r="G287" s="904"/>
      <c r="H287" s="904"/>
      <c r="I287" s="904"/>
      <c r="J287" s="904"/>
      <c r="K287" s="904"/>
      <c r="L287" s="904"/>
      <c r="M287" s="904"/>
      <c r="N287" s="904" t="s">
        <v>580</v>
      </c>
      <c r="O287" s="904" t="s">
        <v>1215</v>
      </c>
      <c r="P287" s="904" t="s">
        <v>575</v>
      </c>
      <c r="Q287" s="905">
        <v>43809</v>
      </c>
    </row>
    <row r="288" spans="1:17" x14ac:dyDescent="0.25">
      <c r="A288" s="913" t="s">
        <v>1199</v>
      </c>
      <c r="B288" s="902" t="s">
        <v>1204</v>
      </c>
      <c r="C288" s="902" t="s">
        <v>260</v>
      </c>
      <c r="D288" s="902" t="s">
        <v>1675</v>
      </c>
      <c r="E288" s="918" t="s">
        <v>1843</v>
      </c>
      <c r="F288" s="918"/>
      <c r="G288" s="904"/>
      <c r="H288" s="904"/>
      <c r="I288" s="904"/>
      <c r="J288" s="904"/>
      <c r="K288" s="904"/>
      <c r="L288" s="904"/>
      <c r="M288" s="904"/>
      <c r="N288" s="904" t="s">
        <v>580</v>
      </c>
      <c r="O288" s="904" t="s">
        <v>1215</v>
      </c>
      <c r="P288" s="904" t="s">
        <v>575</v>
      </c>
      <c r="Q288" s="905">
        <v>43809</v>
      </c>
    </row>
    <row r="289" spans="1:17" x14ac:dyDescent="0.25">
      <c r="A289" s="913" t="s">
        <v>1199</v>
      </c>
      <c r="B289" s="902" t="s">
        <v>1204</v>
      </c>
      <c r="C289" s="902" t="s">
        <v>1217</v>
      </c>
      <c r="D289" s="902" t="s">
        <v>264</v>
      </c>
      <c r="E289" s="918" t="s">
        <v>1912</v>
      </c>
      <c r="F289" s="918"/>
      <c r="G289" s="904"/>
      <c r="H289" s="904"/>
      <c r="I289" s="904"/>
      <c r="J289" s="904"/>
      <c r="K289" s="904"/>
      <c r="L289" s="904"/>
      <c r="M289" s="904"/>
      <c r="N289" s="904" t="s">
        <v>567</v>
      </c>
      <c r="O289" s="904" t="s">
        <v>1218</v>
      </c>
      <c r="P289" s="904" t="s">
        <v>570</v>
      </c>
      <c r="Q289" s="905">
        <v>43810</v>
      </c>
    </row>
    <row r="290" spans="1:17" x14ac:dyDescent="0.25">
      <c r="A290" s="913" t="s">
        <v>1199</v>
      </c>
      <c r="B290" s="902" t="s">
        <v>1204</v>
      </c>
      <c r="C290" s="902" t="s">
        <v>1568</v>
      </c>
      <c r="D290" s="902" t="s">
        <v>1913</v>
      </c>
      <c r="E290" s="918" t="s">
        <v>1914</v>
      </c>
      <c r="F290" s="918"/>
      <c r="G290" s="904"/>
      <c r="H290" s="904"/>
      <c r="I290" s="904"/>
      <c r="J290" s="904"/>
      <c r="K290" s="904"/>
      <c r="L290" s="904"/>
      <c r="M290" s="904"/>
      <c r="N290" s="904" t="s">
        <v>572</v>
      </c>
      <c r="O290" s="904" t="s">
        <v>1202</v>
      </c>
      <c r="P290" s="904" t="s">
        <v>570</v>
      </c>
      <c r="Q290" s="905">
        <v>43747</v>
      </c>
    </row>
    <row r="291" spans="1:17" x14ac:dyDescent="0.25">
      <c r="A291" s="913" t="s">
        <v>1199</v>
      </c>
      <c r="B291" s="902" t="s">
        <v>1204</v>
      </c>
      <c r="C291" s="902" t="s">
        <v>1568</v>
      </c>
      <c r="D291" s="902" t="s">
        <v>1913</v>
      </c>
      <c r="E291" s="918" t="s">
        <v>1914</v>
      </c>
      <c r="F291" s="918"/>
      <c r="G291" s="904"/>
      <c r="H291" s="904"/>
      <c r="I291" s="904"/>
      <c r="J291" s="904"/>
      <c r="K291" s="904"/>
      <c r="L291" s="904"/>
      <c r="M291" s="904"/>
      <c r="N291" s="904" t="s">
        <v>572</v>
      </c>
      <c r="O291" s="904" t="s">
        <v>1202</v>
      </c>
      <c r="P291" s="904" t="s">
        <v>570</v>
      </c>
      <c r="Q291" s="905">
        <v>43810</v>
      </c>
    </row>
    <row r="292" spans="1:17" x14ac:dyDescent="0.25">
      <c r="A292" s="913" t="s">
        <v>1199</v>
      </c>
      <c r="B292" s="902" t="s">
        <v>1204</v>
      </c>
      <c r="C292" s="902" t="s">
        <v>1678</v>
      </c>
      <c r="D292" s="902" t="s">
        <v>1679</v>
      </c>
      <c r="E292" s="918" t="s">
        <v>1915</v>
      </c>
      <c r="F292" s="918"/>
      <c r="G292" s="904"/>
      <c r="H292" s="904"/>
      <c r="I292" s="904"/>
      <c r="J292" s="904"/>
      <c r="K292" s="904"/>
      <c r="L292" s="904"/>
      <c r="M292" s="904"/>
      <c r="N292" s="904" t="s">
        <v>569</v>
      </c>
      <c r="O292" s="904" t="s">
        <v>1201</v>
      </c>
      <c r="P292" s="904" t="s">
        <v>570</v>
      </c>
      <c r="Q292" s="905">
        <v>43809</v>
      </c>
    </row>
    <row r="293" spans="1:17" x14ac:dyDescent="0.25">
      <c r="A293" s="913" t="s">
        <v>1199</v>
      </c>
      <c r="B293" s="902" t="s">
        <v>1204</v>
      </c>
      <c r="C293" s="902" t="s">
        <v>1443</v>
      </c>
      <c r="D293" s="902" t="s">
        <v>1684</v>
      </c>
      <c r="E293" s="918" t="s">
        <v>1865</v>
      </c>
      <c r="F293" s="918"/>
      <c r="G293" s="904"/>
      <c r="H293" s="904"/>
      <c r="I293" s="904"/>
      <c r="J293" s="904"/>
      <c r="K293" s="904"/>
      <c r="L293" s="904" t="s">
        <v>568</v>
      </c>
      <c r="M293" s="904" t="s">
        <v>1216</v>
      </c>
      <c r="N293" s="904"/>
      <c r="O293" s="904"/>
      <c r="P293" s="904" t="s">
        <v>570</v>
      </c>
      <c r="Q293" s="905">
        <v>43809</v>
      </c>
    </row>
    <row r="294" spans="1:17" x14ac:dyDescent="0.25">
      <c r="A294" s="913" t="s">
        <v>1199</v>
      </c>
      <c r="B294" s="902" t="s">
        <v>1204</v>
      </c>
      <c r="C294" s="902" t="s">
        <v>1443</v>
      </c>
      <c r="D294" s="902" t="s">
        <v>1687</v>
      </c>
      <c r="E294" s="918" t="s">
        <v>1842</v>
      </c>
      <c r="F294" s="918"/>
      <c r="G294" s="904"/>
      <c r="H294" s="904"/>
      <c r="I294" s="904"/>
      <c r="J294" s="904"/>
      <c r="K294" s="904"/>
      <c r="L294" s="904"/>
      <c r="M294" s="904"/>
      <c r="N294" s="904" t="s">
        <v>572</v>
      </c>
      <c r="O294" s="904" t="s">
        <v>1202</v>
      </c>
      <c r="P294" s="904" t="s">
        <v>570</v>
      </c>
      <c r="Q294" s="905">
        <v>43809</v>
      </c>
    </row>
    <row r="295" spans="1:17" x14ac:dyDescent="0.25">
      <c r="A295" s="913" t="s">
        <v>1199</v>
      </c>
      <c r="B295" s="902" t="s">
        <v>1204</v>
      </c>
      <c r="C295" s="902" t="s">
        <v>831</v>
      </c>
      <c r="D295" s="902" t="s">
        <v>1717</v>
      </c>
      <c r="E295" s="918" t="s">
        <v>1916</v>
      </c>
      <c r="F295" s="918"/>
      <c r="G295" s="904"/>
      <c r="H295" s="904"/>
      <c r="I295" s="904"/>
      <c r="J295" s="904"/>
      <c r="K295" s="904"/>
      <c r="L295" s="904"/>
      <c r="M295" s="904"/>
      <c r="N295" s="904" t="s">
        <v>582</v>
      </c>
      <c r="O295" s="904" t="s">
        <v>1200</v>
      </c>
      <c r="P295" s="904" t="s">
        <v>570</v>
      </c>
      <c r="Q295" s="905">
        <v>43810</v>
      </c>
    </row>
    <row r="296" spans="1:17" x14ac:dyDescent="0.25">
      <c r="A296" s="913" t="s">
        <v>1199</v>
      </c>
      <c r="B296" s="902" t="s">
        <v>1204</v>
      </c>
      <c r="C296" s="902" t="s">
        <v>831</v>
      </c>
      <c r="D296" s="902" t="s">
        <v>1718</v>
      </c>
      <c r="E296" s="918" t="s">
        <v>1916</v>
      </c>
      <c r="F296" s="918"/>
      <c r="G296" s="904"/>
      <c r="H296" s="904"/>
      <c r="I296" s="904"/>
      <c r="J296" s="904"/>
      <c r="K296" s="904"/>
      <c r="L296" s="904"/>
      <c r="M296" s="904"/>
      <c r="N296" s="904" t="s">
        <v>582</v>
      </c>
      <c r="O296" s="904" t="s">
        <v>1200</v>
      </c>
      <c r="P296" s="904" t="s">
        <v>570</v>
      </c>
      <c r="Q296" s="905">
        <v>43810</v>
      </c>
    </row>
    <row r="297" spans="1:17" x14ac:dyDescent="0.25">
      <c r="A297" s="913" t="s">
        <v>1199</v>
      </c>
      <c r="B297" s="902" t="s">
        <v>1204</v>
      </c>
      <c r="C297" s="902" t="s">
        <v>831</v>
      </c>
      <c r="D297" s="902" t="s">
        <v>1719</v>
      </c>
      <c r="E297" s="918" t="s">
        <v>1916</v>
      </c>
      <c r="F297" s="918"/>
      <c r="G297" s="904"/>
      <c r="H297" s="904"/>
      <c r="I297" s="904"/>
      <c r="J297" s="904"/>
      <c r="K297" s="904"/>
      <c r="L297" s="904"/>
      <c r="M297" s="904"/>
      <c r="N297" s="904" t="s">
        <v>582</v>
      </c>
      <c r="O297" s="904" t="s">
        <v>1200</v>
      </c>
      <c r="P297" s="904" t="s">
        <v>570</v>
      </c>
      <c r="Q297" s="905">
        <v>43810</v>
      </c>
    </row>
    <row r="298" spans="1:17" x14ac:dyDescent="0.25">
      <c r="A298" s="913" t="s">
        <v>1199</v>
      </c>
      <c r="B298" s="902" t="s">
        <v>1204</v>
      </c>
      <c r="C298" s="902" t="s">
        <v>651</v>
      </c>
      <c r="D298" s="902" t="s">
        <v>759</v>
      </c>
      <c r="E298" s="918" t="s">
        <v>1917</v>
      </c>
      <c r="F298" s="918"/>
      <c r="G298" s="904"/>
      <c r="H298" s="904"/>
      <c r="I298" s="904"/>
      <c r="J298" s="904"/>
      <c r="K298" s="904"/>
      <c r="L298" s="904"/>
      <c r="M298" s="904"/>
      <c r="N298" s="904" t="s">
        <v>580</v>
      </c>
      <c r="O298" s="904" t="s">
        <v>1215</v>
      </c>
      <c r="P298" s="904" t="s">
        <v>570</v>
      </c>
      <c r="Q298" s="905">
        <v>43809</v>
      </c>
    </row>
    <row r="299" spans="1:17" x14ac:dyDescent="0.25">
      <c r="A299" s="913" t="s">
        <v>1199</v>
      </c>
      <c r="B299" s="902" t="s">
        <v>1204</v>
      </c>
      <c r="C299" s="902" t="s">
        <v>651</v>
      </c>
      <c r="D299" s="902" t="s">
        <v>1918</v>
      </c>
      <c r="E299" s="918" t="s">
        <v>1919</v>
      </c>
      <c r="F299" s="918"/>
      <c r="G299" s="904"/>
      <c r="H299" s="904"/>
      <c r="I299" s="904"/>
      <c r="J299" s="904"/>
      <c r="K299" s="904"/>
      <c r="L299" s="904"/>
      <c r="M299" s="904"/>
      <c r="N299" s="904" t="s">
        <v>580</v>
      </c>
      <c r="O299" s="904" t="s">
        <v>1215</v>
      </c>
      <c r="P299" s="904" t="s">
        <v>570</v>
      </c>
      <c r="Q299" s="905">
        <v>43809</v>
      </c>
    </row>
    <row r="300" spans="1:17" x14ac:dyDescent="0.25">
      <c r="A300" s="913" t="s">
        <v>1199</v>
      </c>
      <c r="B300" s="902" t="s">
        <v>1204</v>
      </c>
      <c r="C300" s="902" t="s">
        <v>651</v>
      </c>
      <c r="D300" s="902" t="s">
        <v>1721</v>
      </c>
      <c r="E300" s="918" t="s">
        <v>1920</v>
      </c>
      <c r="F300" s="918"/>
      <c r="G300" s="904"/>
      <c r="H300" s="904"/>
      <c r="I300" s="904"/>
      <c r="J300" s="904"/>
      <c r="K300" s="904"/>
      <c r="L300" s="904"/>
      <c r="M300" s="904"/>
      <c r="N300" s="904" t="s">
        <v>580</v>
      </c>
      <c r="O300" s="904" t="s">
        <v>1215</v>
      </c>
      <c r="P300" s="904" t="s">
        <v>570</v>
      </c>
      <c r="Q300" s="905">
        <v>43809</v>
      </c>
    </row>
    <row r="301" spans="1:17" x14ac:dyDescent="0.25">
      <c r="A301" s="913" t="s">
        <v>1199</v>
      </c>
      <c r="B301" s="902" t="s">
        <v>1204</v>
      </c>
      <c r="C301" s="902" t="s">
        <v>651</v>
      </c>
      <c r="D301" s="902" t="s">
        <v>1722</v>
      </c>
      <c r="E301" s="918" t="s">
        <v>1921</v>
      </c>
      <c r="F301" s="918"/>
      <c r="G301" s="904"/>
      <c r="H301" s="904"/>
      <c r="I301" s="904"/>
      <c r="J301" s="904"/>
      <c r="K301" s="904"/>
      <c r="L301" s="904"/>
      <c r="M301" s="904"/>
      <c r="N301" s="904" t="s">
        <v>580</v>
      </c>
      <c r="O301" s="904" t="s">
        <v>1215</v>
      </c>
      <c r="P301" s="904" t="s">
        <v>570</v>
      </c>
      <c r="Q301" s="905">
        <v>43809</v>
      </c>
    </row>
    <row r="302" spans="1:17" x14ac:dyDescent="0.25">
      <c r="A302" s="913" t="s">
        <v>1199</v>
      </c>
      <c r="B302" s="902" t="s">
        <v>1204</v>
      </c>
      <c r="C302" s="902" t="s">
        <v>651</v>
      </c>
      <c r="D302" s="902" t="s">
        <v>652</v>
      </c>
      <c r="E302" s="918" t="s">
        <v>1922</v>
      </c>
      <c r="F302" s="918"/>
      <c r="G302" s="904"/>
      <c r="H302" s="904"/>
      <c r="I302" s="904"/>
      <c r="J302" s="904"/>
      <c r="K302" s="904"/>
      <c r="L302" s="904"/>
      <c r="M302" s="904"/>
      <c r="N302" s="904" t="s">
        <v>580</v>
      </c>
      <c r="O302" s="904" t="s">
        <v>1215</v>
      </c>
      <c r="P302" s="904" t="s">
        <v>570</v>
      </c>
      <c r="Q302" s="905">
        <v>43809</v>
      </c>
    </row>
    <row r="303" spans="1:17" x14ac:dyDescent="0.25">
      <c r="A303" s="913" t="s">
        <v>1199</v>
      </c>
      <c r="B303" s="902" t="s">
        <v>1204</v>
      </c>
      <c r="C303" s="902" t="s">
        <v>651</v>
      </c>
      <c r="D303" s="902" t="s">
        <v>764</v>
      </c>
      <c r="E303" s="918" t="s">
        <v>1923</v>
      </c>
      <c r="F303" s="918"/>
      <c r="G303" s="904"/>
      <c r="H303" s="904"/>
      <c r="I303" s="904"/>
      <c r="J303" s="904"/>
      <c r="K303" s="904"/>
      <c r="L303" s="904"/>
      <c r="M303" s="904"/>
      <c r="N303" s="904" t="s">
        <v>580</v>
      </c>
      <c r="O303" s="904" t="s">
        <v>1215</v>
      </c>
      <c r="P303" s="904" t="s">
        <v>570</v>
      </c>
      <c r="Q303" s="905">
        <v>43809</v>
      </c>
    </row>
    <row r="304" spans="1:17" x14ac:dyDescent="0.25">
      <c r="A304" s="913" t="s">
        <v>1199</v>
      </c>
      <c r="B304" s="902" t="s">
        <v>1204</v>
      </c>
      <c r="C304" s="902" t="s">
        <v>651</v>
      </c>
      <c r="D304" s="902" t="s">
        <v>1723</v>
      </c>
      <c r="E304" s="918" t="s">
        <v>1920</v>
      </c>
      <c r="F304" s="918"/>
      <c r="G304" s="904"/>
      <c r="H304" s="904"/>
      <c r="I304" s="904"/>
      <c r="J304" s="904"/>
      <c r="K304" s="904"/>
      <c r="L304" s="904"/>
      <c r="M304" s="904"/>
      <c r="N304" s="904" t="s">
        <v>580</v>
      </c>
      <c r="O304" s="904" t="s">
        <v>1215</v>
      </c>
      <c r="P304" s="904" t="s">
        <v>570</v>
      </c>
      <c r="Q304" s="905">
        <v>43809</v>
      </c>
    </row>
    <row r="305" spans="1:17" x14ac:dyDescent="0.25">
      <c r="A305" s="913" t="s">
        <v>1199</v>
      </c>
      <c r="B305" s="902" t="s">
        <v>1204</v>
      </c>
      <c r="C305" s="902" t="s">
        <v>651</v>
      </c>
      <c r="D305" s="902" t="s">
        <v>1724</v>
      </c>
      <c r="E305" s="918" t="s">
        <v>1893</v>
      </c>
      <c r="F305" s="918"/>
      <c r="G305" s="904"/>
      <c r="H305" s="904"/>
      <c r="I305" s="904"/>
      <c r="J305" s="904"/>
      <c r="K305" s="904"/>
      <c r="L305" s="904"/>
      <c r="M305" s="904"/>
      <c r="N305" s="904" t="s">
        <v>580</v>
      </c>
      <c r="O305" s="904" t="s">
        <v>1215</v>
      </c>
      <c r="P305" s="904" t="s">
        <v>570</v>
      </c>
      <c r="Q305" s="905">
        <v>43809</v>
      </c>
    </row>
    <row r="306" spans="1:17" x14ac:dyDescent="0.25">
      <c r="A306" s="913" t="s">
        <v>1199</v>
      </c>
      <c r="B306" s="902" t="s">
        <v>1204</v>
      </c>
      <c r="C306" s="902" t="s">
        <v>651</v>
      </c>
      <c r="D306" s="902" t="s">
        <v>1725</v>
      </c>
      <c r="E306" s="918" t="s">
        <v>1924</v>
      </c>
      <c r="F306" s="918"/>
      <c r="G306" s="904"/>
      <c r="H306" s="904"/>
      <c r="I306" s="904"/>
      <c r="J306" s="904"/>
      <c r="K306" s="904"/>
      <c r="L306" s="904"/>
      <c r="M306" s="904"/>
      <c r="N306" s="904" t="s">
        <v>580</v>
      </c>
      <c r="O306" s="904" t="s">
        <v>1215</v>
      </c>
      <c r="P306" s="904" t="s">
        <v>570</v>
      </c>
      <c r="Q306" s="905">
        <v>43809</v>
      </c>
    </row>
    <row r="307" spans="1:17" x14ac:dyDescent="0.25">
      <c r="A307" s="913" t="s">
        <v>1199</v>
      </c>
      <c r="B307" s="902" t="s">
        <v>1204</v>
      </c>
      <c r="C307" s="902" t="s">
        <v>651</v>
      </c>
      <c r="D307" s="902" t="s">
        <v>1726</v>
      </c>
      <c r="E307" s="918" t="s">
        <v>1925</v>
      </c>
      <c r="F307" s="918"/>
      <c r="G307" s="904"/>
      <c r="H307" s="904"/>
      <c r="I307" s="904"/>
      <c r="J307" s="904"/>
      <c r="K307" s="904"/>
      <c r="L307" s="904"/>
      <c r="M307" s="904"/>
      <c r="N307" s="904" t="s">
        <v>580</v>
      </c>
      <c r="O307" s="904" t="s">
        <v>1215</v>
      </c>
      <c r="P307" s="904" t="s">
        <v>570</v>
      </c>
      <c r="Q307" s="905">
        <v>43809</v>
      </c>
    </row>
    <row r="308" spans="1:17" x14ac:dyDescent="0.25">
      <c r="A308" s="913" t="s">
        <v>1199</v>
      </c>
      <c r="B308" s="902" t="s">
        <v>1204</v>
      </c>
      <c r="C308" s="902" t="s">
        <v>651</v>
      </c>
      <c r="D308" s="902" t="s">
        <v>1926</v>
      </c>
      <c r="E308" s="918" t="s">
        <v>1927</v>
      </c>
      <c r="F308" s="918"/>
      <c r="G308" s="904"/>
      <c r="H308" s="904"/>
      <c r="I308" s="904"/>
      <c r="J308" s="904"/>
      <c r="K308" s="904"/>
      <c r="L308" s="904" t="s">
        <v>568</v>
      </c>
      <c r="M308" s="904" t="s">
        <v>1216</v>
      </c>
      <c r="N308" s="904"/>
      <c r="O308" s="904"/>
      <c r="P308" s="904" t="s">
        <v>570</v>
      </c>
      <c r="Q308" s="905">
        <v>43809</v>
      </c>
    </row>
    <row r="309" spans="1:17" x14ac:dyDescent="0.25">
      <c r="A309" s="913" t="s">
        <v>1199</v>
      </c>
      <c r="B309" s="902" t="s">
        <v>1204</v>
      </c>
      <c r="C309" s="902" t="s">
        <v>709</v>
      </c>
      <c r="D309" s="902" t="s">
        <v>1928</v>
      </c>
      <c r="E309" s="918" t="s">
        <v>1843</v>
      </c>
      <c r="F309" s="918"/>
      <c r="G309" s="904"/>
      <c r="H309" s="904"/>
      <c r="I309" s="904"/>
      <c r="J309" s="904"/>
      <c r="K309" s="904"/>
      <c r="L309" s="904"/>
      <c r="M309" s="904"/>
      <c r="N309" s="904" t="s">
        <v>582</v>
      </c>
      <c r="O309" s="904" t="s">
        <v>1200</v>
      </c>
      <c r="P309" s="904" t="s">
        <v>570</v>
      </c>
      <c r="Q309" s="905">
        <v>43809</v>
      </c>
    </row>
    <row r="310" spans="1:17" x14ac:dyDescent="0.25">
      <c r="A310" s="913" t="s">
        <v>1199</v>
      </c>
      <c r="B310" s="902" t="s">
        <v>1204</v>
      </c>
      <c r="C310" s="902" t="s">
        <v>709</v>
      </c>
      <c r="D310" s="902" t="s">
        <v>1156</v>
      </c>
      <c r="E310" s="918" t="s">
        <v>1929</v>
      </c>
      <c r="F310" s="918"/>
      <c r="G310" s="904"/>
      <c r="H310" s="904"/>
      <c r="I310" s="904"/>
      <c r="J310" s="904"/>
      <c r="K310" s="904"/>
      <c r="L310" s="904"/>
      <c r="M310" s="904"/>
      <c r="N310" s="904" t="s">
        <v>582</v>
      </c>
      <c r="O310" s="904" t="s">
        <v>1200</v>
      </c>
      <c r="P310" s="904" t="s">
        <v>570</v>
      </c>
      <c r="Q310" s="905">
        <v>43809</v>
      </c>
    </row>
    <row r="311" spans="1:17" x14ac:dyDescent="0.25">
      <c r="A311" s="913" t="s">
        <v>1199</v>
      </c>
      <c r="B311" s="902" t="s">
        <v>1204</v>
      </c>
      <c r="C311" s="902" t="s">
        <v>1212</v>
      </c>
      <c r="D311" s="902" t="s">
        <v>1727</v>
      </c>
      <c r="E311" s="918" t="s">
        <v>1879</v>
      </c>
      <c r="F311" s="918"/>
      <c r="G311" s="904"/>
      <c r="H311" s="904"/>
      <c r="I311" s="904"/>
      <c r="J311" s="904"/>
      <c r="K311" s="904"/>
      <c r="L311" s="904"/>
      <c r="M311" s="904"/>
      <c r="N311" s="904" t="s">
        <v>571</v>
      </c>
      <c r="O311" s="904" t="s">
        <v>1220</v>
      </c>
      <c r="P311" s="904" t="s">
        <v>570</v>
      </c>
      <c r="Q311" s="905">
        <v>43810</v>
      </c>
    </row>
    <row r="312" spans="1:17" x14ac:dyDescent="0.25">
      <c r="A312" s="913" t="s">
        <v>1199</v>
      </c>
      <c r="B312" s="902" t="s">
        <v>1204</v>
      </c>
      <c r="C312" s="902" t="s">
        <v>1212</v>
      </c>
      <c r="D312" s="902" t="s">
        <v>1728</v>
      </c>
      <c r="E312" s="918" t="s">
        <v>1842</v>
      </c>
      <c r="F312" s="918"/>
      <c r="G312" s="904"/>
      <c r="H312" s="904"/>
      <c r="I312" s="904"/>
      <c r="J312" s="904"/>
      <c r="K312" s="904"/>
      <c r="L312" s="904"/>
      <c r="M312" s="904"/>
      <c r="N312" s="904" t="s">
        <v>571</v>
      </c>
      <c r="O312" s="904" t="s">
        <v>1220</v>
      </c>
      <c r="P312" s="904" t="s">
        <v>570</v>
      </c>
      <c r="Q312" s="905">
        <v>43810</v>
      </c>
    </row>
    <row r="313" spans="1:17" x14ac:dyDescent="0.25">
      <c r="A313" s="913" t="s">
        <v>1199</v>
      </c>
      <c r="B313" s="902" t="s">
        <v>1204</v>
      </c>
      <c r="C313" s="902" t="s">
        <v>1212</v>
      </c>
      <c r="D313" s="902" t="s">
        <v>1729</v>
      </c>
      <c r="E313" s="918" t="s">
        <v>1930</v>
      </c>
      <c r="F313" s="918"/>
      <c r="G313" s="904"/>
      <c r="H313" s="904"/>
      <c r="I313" s="904"/>
      <c r="J313" s="904"/>
      <c r="K313" s="904"/>
      <c r="L313" s="904"/>
      <c r="M313" s="904"/>
      <c r="N313" s="904" t="s">
        <v>571</v>
      </c>
      <c r="O313" s="904" t="s">
        <v>1220</v>
      </c>
      <c r="P313" s="904" t="s">
        <v>570</v>
      </c>
      <c r="Q313" s="905">
        <v>43810</v>
      </c>
    </row>
    <row r="314" spans="1:17" x14ac:dyDescent="0.25">
      <c r="A314" s="913" t="s">
        <v>1199</v>
      </c>
      <c r="B314" s="902" t="s">
        <v>1204</v>
      </c>
      <c r="C314" s="902" t="s">
        <v>1212</v>
      </c>
      <c r="D314" s="902" t="s">
        <v>1730</v>
      </c>
      <c r="E314" s="918" t="s">
        <v>1929</v>
      </c>
      <c r="F314" s="918"/>
      <c r="G314" s="904"/>
      <c r="H314" s="904"/>
      <c r="I314" s="904"/>
      <c r="J314" s="904"/>
      <c r="K314" s="904"/>
      <c r="L314" s="904"/>
      <c r="M314" s="904"/>
      <c r="N314" s="904" t="s">
        <v>571</v>
      </c>
      <c r="O314" s="904" t="s">
        <v>1220</v>
      </c>
      <c r="P314" s="904" t="s">
        <v>570</v>
      </c>
      <c r="Q314" s="905">
        <v>43810</v>
      </c>
    </row>
    <row r="315" spans="1:17" x14ac:dyDescent="0.25">
      <c r="A315" s="913" t="s">
        <v>1199</v>
      </c>
      <c r="B315" s="902" t="s">
        <v>1204</v>
      </c>
      <c r="C315" s="902" t="s">
        <v>274</v>
      </c>
      <c r="D315" s="902" t="s">
        <v>1880</v>
      </c>
      <c r="E315" s="918" t="s">
        <v>1881</v>
      </c>
      <c r="F315" s="918"/>
      <c r="G315" s="904"/>
      <c r="H315" s="904"/>
      <c r="I315" s="904"/>
      <c r="J315" s="904"/>
      <c r="K315" s="904"/>
      <c r="L315" s="904"/>
      <c r="M315" s="904"/>
      <c r="N315" s="904" t="s">
        <v>569</v>
      </c>
      <c r="O315" s="904" t="s">
        <v>1201</v>
      </c>
      <c r="P315" s="904" t="s">
        <v>570</v>
      </c>
      <c r="Q315" s="905">
        <v>43810</v>
      </c>
    </row>
    <row r="316" spans="1:17" x14ac:dyDescent="0.25">
      <c r="A316" s="913" t="s">
        <v>1199</v>
      </c>
      <c r="B316" s="902" t="s">
        <v>1204</v>
      </c>
      <c r="C316" s="902" t="s">
        <v>274</v>
      </c>
      <c r="D316" s="902" t="s">
        <v>1732</v>
      </c>
      <c r="E316" s="918" t="s">
        <v>1882</v>
      </c>
      <c r="F316" s="918"/>
      <c r="G316" s="904"/>
      <c r="H316" s="904"/>
      <c r="I316" s="904"/>
      <c r="J316" s="904"/>
      <c r="K316" s="904"/>
      <c r="L316" s="904"/>
      <c r="M316" s="904"/>
      <c r="N316" s="904" t="s">
        <v>569</v>
      </c>
      <c r="O316" s="904" t="s">
        <v>1201</v>
      </c>
      <c r="P316" s="904" t="s">
        <v>570</v>
      </c>
      <c r="Q316" s="905">
        <v>43810</v>
      </c>
    </row>
    <row r="317" spans="1:17" x14ac:dyDescent="0.25">
      <c r="A317" s="913" t="s">
        <v>1199</v>
      </c>
      <c r="B317" s="902" t="s">
        <v>1204</v>
      </c>
      <c r="C317" s="902" t="s">
        <v>274</v>
      </c>
      <c r="D317" s="902" t="s">
        <v>1733</v>
      </c>
      <c r="E317" s="918" t="s">
        <v>1878</v>
      </c>
      <c r="F317" s="918"/>
      <c r="G317" s="904"/>
      <c r="H317" s="904"/>
      <c r="I317" s="904"/>
      <c r="J317" s="904"/>
      <c r="K317" s="904"/>
      <c r="L317" s="904"/>
      <c r="M317" s="904"/>
      <c r="N317" s="904" t="s">
        <v>569</v>
      </c>
      <c r="O317" s="904" t="s">
        <v>1201</v>
      </c>
      <c r="P317" s="904" t="s">
        <v>570</v>
      </c>
      <c r="Q317" s="905">
        <v>43810</v>
      </c>
    </row>
    <row r="318" spans="1:17" x14ac:dyDescent="0.25">
      <c r="A318" s="913" t="s">
        <v>1199</v>
      </c>
      <c r="B318" s="902" t="s">
        <v>1204</v>
      </c>
      <c r="C318" s="902" t="s">
        <v>274</v>
      </c>
      <c r="D318" s="902" t="s">
        <v>1545</v>
      </c>
      <c r="E318" s="918" t="s">
        <v>1883</v>
      </c>
      <c r="F318" s="918"/>
      <c r="G318" s="904"/>
      <c r="H318" s="904"/>
      <c r="I318" s="904"/>
      <c r="J318" s="904"/>
      <c r="K318" s="904"/>
      <c r="L318" s="904"/>
      <c r="M318" s="904"/>
      <c r="N318" s="904" t="s">
        <v>569</v>
      </c>
      <c r="O318" s="904" t="s">
        <v>1201</v>
      </c>
      <c r="P318" s="904" t="s">
        <v>570</v>
      </c>
      <c r="Q318" s="905">
        <v>43810</v>
      </c>
    </row>
    <row r="319" spans="1:17" x14ac:dyDescent="0.25">
      <c r="A319" s="913" t="s">
        <v>1199</v>
      </c>
      <c r="B319" s="902" t="s">
        <v>1204</v>
      </c>
      <c r="C319" s="902" t="s">
        <v>274</v>
      </c>
      <c r="D319" s="902" t="s">
        <v>1548</v>
      </c>
      <c r="E319" s="918" t="s">
        <v>1884</v>
      </c>
      <c r="F319" s="918"/>
      <c r="G319" s="904"/>
      <c r="H319" s="904"/>
      <c r="I319" s="904"/>
      <c r="J319" s="904"/>
      <c r="K319" s="904"/>
      <c r="L319" s="904"/>
      <c r="M319" s="904"/>
      <c r="N319" s="904" t="s">
        <v>569</v>
      </c>
      <c r="O319" s="904" t="s">
        <v>1201</v>
      </c>
      <c r="P319" s="904" t="s">
        <v>570</v>
      </c>
      <c r="Q319" s="905">
        <v>43810</v>
      </c>
    </row>
    <row r="320" spans="1:17" x14ac:dyDescent="0.25">
      <c r="A320" s="913" t="s">
        <v>1199</v>
      </c>
      <c r="B320" s="902" t="s">
        <v>1204</v>
      </c>
      <c r="C320" s="902" t="s">
        <v>274</v>
      </c>
      <c r="D320" s="902" t="s">
        <v>275</v>
      </c>
      <c r="E320" s="918" t="s">
        <v>1885</v>
      </c>
      <c r="F320" s="918"/>
      <c r="G320" s="904"/>
      <c r="H320" s="904"/>
      <c r="I320" s="904"/>
      <c r="J320" s="904"/>
      <c r="K320" s="904"/>
      <c r="L320" s="904"/>
      <c r="M320" s="904"/>
      <c r="N320" s="904" t="s">
        <v>569</v>
      </c>
      <c r="O320" s="904" t="s">
        <v>1201</v>
      </c>
      <c r="P320" s="904" t="s">
        <v>570</v>
      </c>
      <c r="Q320" s="905">
        <v>43810</v>
      </c>
    </row>
    <row r="321" spans="1:17" x14ac:dyDescent="0.25">
      <c r="A321" s="913" t="s">
        <v>1199</v>
      </c>
      <c r="B321" s="902" t="s">
        <v>1204</v>
      </c>
      <c r="C321" s="902" t="s">
        <v>162</v>
      </c>
      <c r="D321" s="902" t="s">
        <v>1734</v>
      </c>
      <c r="E321" s="918" t="s">
        <v>1931</v>
      </c>
      <c r="F321" s="918"/>
      <c r="G321" s="904"/>
      <c r="H321" s="904"/>
      <c r="I321" s="904"/>
      <c r="J321" s="904"/>
      <c r="K321" s="904"/>
      <c r="L321" s="904"/>
      <c r="M321" s="904"/>
      <c r="N321" s="904" t="s">
        <v>572</v>
      </c>
      <c r="O321" s="904" t="s">
        <v>1202</v>
      </c>
      <c r="P321" s="904" t="s">
        <v>570</v>
      </c>
      <c r="Q321" s="905">
        <v>43809</v>
      </c>
    </row>
    <row r="322" spans="1:17" x14ac:dyDescent="0.25">
      <c r="A322" s="913" t="s">
        <v>1199</v>
      </c>
      <c r="B322" s="902" t="s">
        <v>1204</v>
      </c>
      <c r="C322" s="902" t="s">
        <v>162</v>
      </c>
      <c r="D322" s="902" t="s">
        <v>1735</v>
      </c>
      <c r="E322" s="918" t="s">
        <v>1842</v>
      </c>
      <c r="F322" s="918"/>
      <c r="G322" s="904"/>
      <c r="H322" s="904"/>
      <c r="I322" s="904"/>
      <c r="J322" s="904"/>
      <c r="K322" s="904"/>
      <c r="L322" s="904"/>
      <c r="M322" s="904"/>
      <c r="N322" s="904" t="s">
        <v>572</v>
      </c>
      <c r="O322" s="904" t="s">
        <v>1202</v>
      </c>
      <c r="P322" s="904" t="s">
        <v>570</v>
      </c>
      <c r="Q322" s="905">
        <v>43809</v>
      </c>
    </row>
    <row r="323" spans="1:17" x14ac:dyDescent="0.25">
      <c r="A323" s="913" t="s">
        <v>1199</v>
      </c>
      <c r="B323" s="902" t="s">
        <v>1204</v>
      </c>
      <c r="C323" s="902" t="s">
        <v>162</v>
      </c>
      <c r="D323" s="902" t="s">
        <v>1736</v>
      </c>
      <c r="E323" s="918" t="s">
        <v>1842</v>
      </c>
      <c r="F323" s="918"/>
      <c r="G323" s="904"/>
      <c r="H323" s="904"/>
      <c r="I323" s="904"/>
      <c r="J323" s="904"/>
      <c r="K323" s="904"/>
      <c r="L323" s="904"/>
      <c r="M323" s="904"/>
      <c r="N323" s="904" t="s">
        <v>572</v>
      </c>
      <c r="O323" s="904" t="s">
        <v>1202</v>
      </c>
      <c r="P323" s="904" t="s">
        <v>570</v>
      </c>
      <c r="Q323" s="905">
        <v>43809</v>
      </c>
    </row>
    <row r="324" spans="1:17" x14ac:dyDescent="0.25">
      <c r="A324" s="913" t="s">
        <v>1199</v>
      </c>
      <c r="B324" s="902" t="s">
        <v>1204</v>
      </c>
      <c r="C324" s="902" t="s">
        <v>162</v>
      </c>
      <c r="D324" s="902" t="s">
        <v>1737</v>
      </c>
      <c r="E324" s="918" t="s">
        <v>1932</v>
      </c>
      <c r="F324" s="918"/>
      <c r="G324" s="904"/>
      <c r="H324" s="904"/>
      <c r="I324" s="904"/>
      <c r="J324" s="904"/>
      <c r="K324" s="904"/>
      <c r="L324" s="904"/>
      <c r="M324" s="904"/>
      <c r="N324" s="904" t="s">
        <v>572</v>
      </c>
      <c r="O324" s="904" t="s">
        <v>1202</v>
      </c>
      <c r="P324" s="904" t="s">
        <v>570</v>
      </c>
      <c r="Q324" s="905">
        <v>43809</v>
      </c>
    </row>
    <row r="325" spans="1:17" x14ac:dyDescent="0.25">
      <c r="A325" s="913" t="s">
        <v>1176</v>
      </c>
      <c r="B325" s="902" t="s">
        <v>1171</v>
      </c>
      <c r="C325" s="902" t="s">
        <v>169</v>
      </c>
      <c r="D325" s="902" t="s">
        <v>253</v>
      </c>
      <c r="E325" s="918" t="s">
        <v>1846</v>
      </c>
      <c r="F325" s="918"/>
      <c r="G325" s="904"/>
      <c r="H325" s="904"/>
      <c r="I325" s="904"/>
      <c r="J325" s="904"/>
      <c r="K325" s="904"/>
      <c r="L325" s="904"/>
      <c r="M325" s="904"/>
      <c r="N325" s="904" t="s">
        <v>572</v>
      </c>
      <c r="O325" s="904" t="s">
        <v>572</v>
      </c>
      <c r="P325" s="904" t="s">
        <v>570</v>
      </c>
      <c r="Q325" s="905">
        <v>43830</v>
      </c>
    </row>
    <row r="326" spans="1:17" x14ac:dyDescent="0.25">
      <c r="A326" s="913" t="s">
        <v>1176</v>
      </c>
      <c r="B326" s="902" t="s">
        <v>1171</v>
      </c>
      <c r="C326" s="902" t="s">
        <v>540</v>
      </c>
      <c r="D326" s="902" t="s">
        <v>1933</v>
      </c>
      <c r="E326" s="918" t="s">
        <v>1838</v>
      </c>
      <c r="F326" s="918"/>
      <c r="G326" s="904"/>
      <c r="H326" s="904"/>
      <c r="I326" s="904"/>
      <c r="J326" s="904"/>
      <c r="K326" s="904"/>
      <c r="L326" s="904"/>
      <c r="M326" s="904"/>
      <c r="N326" s="904" t="s">
        <v>582</v>
      </c>
      <c r="O326" s="904" t="s">
        <v>582</v>
      </c>
      <c r="P326" s="904" t="s">
        <v>570</v>
      </c>
      <c r="Q326" s="905">
        <v>43830</v>
      </c>
    </row>
    <row r="327" spans="1:17" x14ac:dyDescent="0.25">
      <c r="A327" s="913" t="s">
        <v>1176</v>
      </c>
      <c r="B327" s="902" t="s">
        <v>1171</v>
      </c>
      <c r="C327" s="902" t="s">
        <v>540</v>
      </c>
      <c r="D327" s="902" t="s">
        <v>1934</v>
      </c>
      <c r="E327" s="918" t="s">
        <v>1935</v>
      </c>
      <c r="F327" s="918"/>
      <c r="G327" s="904"/>
      <c r="H327" s="904"/>
      <c r="I327" s="904"/>
      <c r="J327" s="904"/>
      <c r="K327" s="904"/>
      <c r="L327" s="904"/>
      <c r="M327" s="904"/>
      <c r="N327" s="904" t="s">
        <v>582</v>
      </c>
      <c r="O327" s="904" t="s">
        <v>582</v>
      </c>
      <c r="P327" s="904" t="s">
        <v>570</v>
      </c>
      <c r="Q327" s="905">
        <v>43830</v>
      </c>
    </row>
    <row r="328" spans="1:17" x14ac:dyDescent="0.25">
      <c r="A328" s="913" t="s">
        <v>1176</v>
      </c>
      <c r="B328" s="902" t="s">
        <v>1171</v>
      </c>
      <c r="C328" s="902" t="s">
        <v>93</v>
      </c>
      <c r="D328" s="902" t="s">
        <v>190</v>
      </c>
      <c r="E328" s="918" t="s">
        <v>1857</v>
      </c>
      <c r="F328" s="918"/>
      <c r="G328" s="904"/>
      <c r="H328" s="904"/>
      <c r="I328" s="904"/>
      <c r="J328" s="904"/>
      <c r="K328" s="904"/>
      <c r="L328" s="904"/>
      <c r="M328" s="904"/>
      <c r="N328" s="904" t="s">
        <v>569</v>
      </c>
      <c r="O328" s="904" t="s">
        <v>569</v>
      </c>
      <c r="P328" s="904" t="s">
        <v>570</v>
      </c>
      <c r="Q328" s="905">
        <v>43830</v>
      </c>
    </row>
    <row r="329" spans="1:17" x14ac:dyDescent="0.25">
      <c r="A329" s="913" t="s">
        <v>1176</v>
      </c>
      <c r="B329" s="902" t="s">
        <v>1171</v>
      </c>
      <c r="C329" s="902" t="s">
        <v>93</v>
      </c>
      <c r="D329" s="902" t="s">
        <v>193</v>
      </c>
      <c r="E329" s="918" t="s">
        <v>1858</v>
      </c>
      <c r="F329" s="918"/>
      <c r="G329" s="904"/>
      <c r="H329" s="904"/>
      <c r="I329" s="904"/>
      <c r="J329" s="904"/>
      <c r="K329" s="904"/>
      <c r="L329" s="904"/>
      <c r="M329" s="904"/>
      <c r="N329" s="904" t="s">
        <v>569</v>
      </c>
      <c r="O329" s="904" t="s">
        <v>569</v>
      </c>
      <c r="P329" s="904" t="s">
        <v>570</v>
      </c>
      <c r="Q329" s="905">
        <v>43830</v>
      </c>
    </row>
    <row r="330" spans="1:17" x14ac:dyDescent="0.25">
      <c r="A330" s="913" t="s">
        <v>1176</v>
      </c>
      <c r="B330" s="902" t="s">
        <v>1171</v>
      </c>
      <c r="C330" s="902" t="s">
        <v>93</v>
      </c>
      <c r="D330" s="902" t="s">
        <v>1859</v>
      </c>
      <c r="E330" s="918" t="s">
        <v>1860</v>
      </c>
      <c r="F330" s="918"/>
      <c r="G330" s="904"/>
      <c r="H330" s="904"/>
      <c r="I330" s="904"/>
      <c r="J330" s="904"/>
      <c r="K330" s="904"/>
      <c r="L330" s="904"/>
      <c r="M330" s="904"/>
      <c r="N330" s="904" t="s">
        <v>569</v>
      </c>
      <c r="O330" s="904" t="s">
        <v>569</v>
      </c>
      <c r="P330" s="904" t="s">
        <v>570</v>
      </c>
      <c r="Q330" s="905">
        <v>43830</v>
      </c>
    </row>
    <row r="331" spans="1:17" x14ac:dyDescent="0.25">
      <c r="A331" s="913" t="s">
        <v>1176</v>
      </c>
      <c r="B331" s="902" t="s">
        <v>1171</v>
      </c>
      <c r="C331" s="902" t="s">
        <v>93</v>
      </c>
      <c r="D331" s="902" t="s">
        <v>1861</v>
      </c>
      <c r="E331" s="918" t="s">
        <v>1860</v>
      </c>
      <c r="F331" s="918"/>
      <c r="G331" s="904"/>
      <c r="H331" s="904"/>
      <c r="I331" s="904"/>
      <c r="J331" s="904"/>
      <c r="K331" s="904"/>
      <c r="L331" s="904"/>
      <c r="M331" s="904"/>
      <c r="N331" s="904" t="s">
        <v>569</v>
      </c>
      <c r="O331" s="904" t="s">
        <v>569</v>
      </c>
      <c r="P331" s="904" t="s">
        <v>570</v>
      </c>
      <c r="Q331" s="905">
        <v>43830</v>
      </c>
    </row>
    <row r="332" spans="1:17" x14ac:dyDescent="0.25">
      <c r="A332" s="913" t="s">
        <v>1176</v>
      </c>
      <c r="B332" s="902" t="s">
        <v>1171</v>
      </c>
      <c r="C332" s="902" t="s">
        <v>93</v>
      </c>
      <c r="D332" s="902" t="s">
        <v>1312</v>
      </c>
      <c r="E332" s="918" t="s">
        <v>1860</v>
      </c>
      <c r="F332" s="918"/>
      <c r="G332" s="904"/>
      <c r="H332" s="904"/>
      <c r="I332" s="904"/>
      <c r="J332" s="904"/>
      <c r="K332" s="904"/>
      <c r="L332" s="904"/>
      <c r="M332" s="904"/>
      <c r="N332" s="904" t="s">
        <v>569</v>
      </c>
      <c r="O332" s="904" t="s">
        <v>569</v>
      </c>
      <c r="P332" s="904" t="s">
        <v>570</v>
      </c>
      <c r="Q332" s="905">
        <v>43830</v>
      </c>
    </row>
    <row r="333" spans="1:17" x14ac:dyDescent="0.25">
      <c r="A333" s="913" t="s">
        <v>1740</v>
      </c>
      <c r="B333" s="902" t="s">
        <v>1171</v>
      </c>
      <c r="C333" s="902" t="s">
        <v>865</v>
      </c>
      <c r="D333" s="902" t="s">
        <v>1839</v>
      </c>
      <c r="E333" s="918" t="s">
        <v>1840</v>
      </c>
      <c r="F333" s="918"/>
      <c r="G333" s="904"/>
      <c r="H333" s="904"/>
      <c r="I333" s="904"/>
      <c r="J333" s="904"/>
      <c r="K333" s="904"/>
      <c r="L333" s="904"/>
      <c r="M333" s="904"/>
      <c r="N333" s="904" t="s">
        <v>573</v>
      </c>
      <c r="O333" s="904" t="s">
        <v>1480</v>
      </c>
      <c r="P333" s="904"/>
      <c r="Q333" s="905">
        <v>43826</v>
      </c>
    </row>
    <row r="334" spans="1:17" x14ac:dyDescent="0.25">
      <c r="A334" s="913" t="s">
        <v>1740</v>
      </c>
      <c r="B334" s="902" t="s">
        <v>1171</v>
      </c>
      <c r="C334" s="902" t="s">
        <v>1</v>
      </c>
      <c r="D334" s="902" t="s">
        <v>182</v>
      </c>
      <c r="E334" s="918" t="s">
        <v>1936</v>
      </c>
      <c r="F334" s="918"/>
      <c r="G334" s="904"/>
      <c r="H334" s="904"/>
      <c r="I334" s="904"/>
      <c r="J334" s="904"/>
      <c r="K334" s="904"/>
      <c r="L334" s="904"/>
      <c r="M334" s="904"/>
      <c r="N334" s="904" t="s">
        <v>573</v>
      </c>
      <c r="O334" s="904" t="s">
        <v>1480</v>
      </c>
      <c r="P334" s="904"/>
      <c r="Q334" s="905">
        <v>43826</v>
      </c>
    </row>
    <row r="335" spans="1:17" x14ac:dyDescent="0.25">
      <c r="A335" s="913" t="s">
        <v>1740</v>
      </c>
      <c r="B335" s="902" t="s">
        <v>1171</v>
      </c>
      <c r="C335" s="902" t="s">
        <v>1</v>
      </c>
      <c r="D335" s="902" t="s">
        <v>627</v>
      </c>
      <c r="E335" s="918" t="s">
        <v>1937</v>
      </c>
      <c r="F335" s="918"/>
      <c r="G335" s="904"/>
      <c r="H335" s="904"/>
      <c r="I335" s="904"/>
      <c r="J335" s="904"/>
      <c r="K335" s="904"/>
      <c r="L335" s="904"/>
      <c r="M335" s="904"/>
      <c r="N335" s="904" t="s">
        <v>573</v>
      </c>
      <c r="O335" s="904" t="s">
        <v>1480</v>
      </c>
      <c r="P335" s="904"/>
      <c r="Q335" s="905">
        <v>43826</v>
      </c>
    </row>
    <row r="336" spans="1:17" x14ac:dyDescent="0.25">
      <c r="A336" s="913" t="s">
        <v>1740</v>
      </c>
      <c r="B336" s="902" t="s">
        <v>1171</v>
      </c>
      <c r="C336" s="902" t="s">
        <v>1</v>
      </c>
      <c r="D336" s="902" t="s">
        <v>1634</v>
      </c>
      <c r="E336" s="918" t="s">
        <v>1938</v>
      </c>
      <c r="F336" s="918"/>
      <c r="G336" s="904"/>
      <c r="H336" s="904"/>
      <c r="I336" s="904"/>
      <c r="J336" s="904"/>
      <c r="K336" s="904"/>
      <c r="L336" s="904"/>
      <c r="M336" s="904"/>
      <c r="N336" s="904" t="s">
        <v>573</v>
      </c>
      <c r="O336" s="904" t="s">
        <v>1480</v>
      </c>
      <c r="P336" s="904"/>
      <c r="Q336" s="905">
        <v>43826</v>
      </c>
    </row>
    <row r="337" spans="1:17" x14ac:dyDescent="0.25">
      <c r="A337" s="913" t="s">
        <v>1740</v>
      </c>
      <c r="B337" s="902" t="s">
        <v>1171</v>
      </c>
      <c r="C337" s="902" t="s">
        <v>170</v>
      </c>
      <c r="D337" s="902" t="s">
        <v>185</v>
      </c>
      <c r="E337" s="918" t="s">
        <v>1842</v>
      </c>
      <c r="F337" s="918"/>
      <c r="G337" s="904"/>
      <c r="H337" s="904"/>
      <c r="I337" s="904"/>
      <c r="J337" s="904"/>
      <c r="K337" s="904"/>
      <c r="L337" s="904"/>
      <c r="M337" s="904"/>
      <c r="N337" s="904" t="s">
        <v>573</v>
      </c>
      <c r="O337" s="904" t="s">
        <v>1480</v>
      </c>
      <c r="P337" s="904"/>
      <c r="Q337" s="905">
        <v>43826</v>
      </c>
    </row>
    <row r="338" spans="1:17" x14ac:dyDescent="0.25">
      <c r="A338" s="913" t="s">
        <v>1740</v>
      </c>
      <c r="B338" s="902" t="s">
        <v>1171</v>
      </c>
      <c r="C338" s="902" t="s">
        <v>170</v>
      </c>
      <c r="D338" s="902" t="s">
        <v>188</v>
      </c>
      <c r="E338" s="918" t="s">
        <v>1838</v>
      </c>
      <c r="F338" s="918"/>
      <c r="G338" s="904"/>
      <c r="H338" s="904"/>
      <c r="I338" s="904"/>
      <c r="J338" s="904"/>
      <c r="K338" s="904"/>
      <c r="L338" s="904"/>
      <c r="M338" s="904"/>
      <c r="N338" s="904" t="s">
        <v>573</v>
      </c>
      <c r="O338" s="904" t="s">
        <v>1480</v>
      </c>
      <c r="P338" s="904"/>
      <c r="Q338" s="905">
        <v>43826</v>
      </c>
    </row>
    <row r="339" spans="1:17" x14ac:dyDescent="0.25">
      <c r="A339" s="913" t="s">
        <v>1740</v>
      </c>
      <c r="B339" s="902" t="s">
        <v>1171</v>
      </c>
      <c r="C339" s="902" t="s">
        <v>170</v>
      </c>
      <c r="D339" s="902" t="s">
        <v>741</v>
      </c>
      <c r="E339" s="918" t="s">
        <v>1838</v>
      </c>
      <c r="F339" s="918"/>
      <c r="G339" s="904"/>
      <c r="H339" s="904"/>
      <c r="I339" s="904"/>
      <c r="J339" s="904"/>
      <c r="K339" s="904"/>
      <c r="L339" s="904"/>
      <c r="M339" s="904"/>
      <c r="N339" s="904" t="s">
        <v>573</v>
      </c>
      <c r="O339" s="904" t="s">
        <v>1480</v>
      </c>
      <c r="P339" s="904"/>
      <c r="Q339" s="905">
        <v>43826</v>
      </c>
    </row>
    <row r="340" spans="1:17" x14ac:dyDescent="0.25">
      <c r="A340" s="913" t="s">
        <v>1740</v>
      </c>
      <c r="B340" s="902" t="s">
        <v>1171</v>
      </c>
      <c r="C340" s="902" t="s">
        <v>12</v>
      </c>
      <c r="D340" s="902" t="s">
        <v>199</v>
      </c>
      <c r="E340" s="918" t="s">
        <v>1843</v>
      </c>
      <c r="F340" s="918"/>
      <c r="G340" s="904"/>
      <c r="H340" s="904"/>
      <c r="I340" s="904"/>
      <c r="J340" s="904"/>
      <c r="K340" s="904"/>
      <c r="L340" s="904"/>
      <c r="M340" s="904"/>
      <c r="N340" s="904" t="s">
        <v>571</v>
      </c>
      <c r="O340" s="904" t="s">
        <v>1481</v>
      </c>
      <c r="P340" s="904"/>
      <c r="Q340" s="905">
        <v>43826</v>
      </c>
    </row>
    <row r="341" spans="1:17" x14ac:dyDescent="0.25">
      <c r="A341" s="913" t="s">
        <v>1740</v>
      </c>
      <c r="B341" s="902" t="s">
        <v>1171</v>
      </c>
      <c r="C341" s="902" t="s">
        <v>12</v>
      </c>
      <c r="D341" s="902" t="s">
        <v>202</v>
      </c>
      <c r="E341" s="918" t="s">
        <v>1939</v>
      </c>
      <c r="F341" s="918"/>
      <c r="G341" s="904"/>
      <c r="H341" s="904"/>
      <c r="I341" s="904"/>
      <c r="J341" s="904"/>
      <c r="K341" s="904"/>
      <c r="L341" s="904"/>
      <c r="M341" s="904"/>
      <c r="N341" s="904" t="s">
        <v>571</v>
      </c>
      <c r="O341" s="904" t="s">
        <v>1481</v>
      </c>
      <c r="P341" s="904"/>
      <c r="Q341" s="905">
        <v>43826</v>
      </c>
    </row>
    <row r="342" spans="1:17" x14ac:dyDescent="0.25">
      <c r="A342" s="913" t="s">
        <v>1740</v>
      </c>
      <c r="B342" s="902" t="s">
        <v>1171</v>
      </c>
      <c r="C342" s="902" t="s">
        <v>12</v>
      </c>
      <c r="D342" s="902" t="s">
        <v>205</v>
      </c>
      <c r="E342" s="918" t="s">
        <v>1843</v>
      </c>
      <c r="F342" s="918"/>
      <c r="G342" s="904"/>
      <c r="H342" s="904"/>
      <c r="I342" s="904"/>
      <c r="J342" s="904"/>
      <c r="K342" s="904"/>
      <c r="L342" s="904"/>
      <c r="M342" s="904"/>
      <c r="N342" s="904" t="s">
        <v>571</v>
      </c>
      <c r="O342" s="904" t="s">
        <v>1481</v>
      </c>
      <c r="P342" s="904"/>
      <c r="Q342" s="905">
        <v>43826</v>
      </c>
    </row>
    <row r="343" spans="1:17" x14ac:dyDescent="0.25">
      <c r="A343" s="913" t="s">
        <v>1740</v>
      </c>
      <c r="B343" s="902" t="s">
        <v>1171</v>
      </c>
      <c r="C343" s="902" t="s">
        <v>12</v>
      </c>
      <c r="D343" s="902" t="s">
        <v>208</v>
      </c>
      <c r="E343" s="918" t="s">
        <v>1869</v>
      </c>
      <c r="F343" s="918"/>
      <c r="G343" s="904"/>
      <c r="H343" s="904"/>
      <c r="I343" s="904"/>
      <c r="J343" s="904"/>
      <c r="K343" s="904"/>
      <c r="L343" s="904"/>
      <c r="M343" s="904"/>
      <c r="N343" s="904" t="s">
        <v>573</v>
      </c>
      <c r="O343" s="904" t="s">
        <v>1480</v>
      </c>
      <c r="P343" s="904"/>
      <c r="Q343" s="905">
        <v>43826</v>
      </c>
    </row>
    <row r="344" spans="1:17" x14ac:dyDescent="0.25">
      <c r="A344" s="913" t="s">
        <v>1740</v>
      </c>
      <c r="B344" s="902" t="s">
        <v>1171</v>
      </c>
      <c r="C344" s="902" t="s">
        <v>12</v>
      </c>
      <c r="D344" s="902" t="s">
        <v>211</v>
      </c>
      <c r="E344" s="918" t="s">
        <v>1869</v>
      </c>
      <c r="F344" s="918"/>
      <c r="G344" s="904"/>
      <c r="H344" s="904"/>
      <c r="I344" s="904"/>
      <c r="J344" s="904"/>
      <c r="K344" s="904"/>
      <c r="L344" s="904"/>
      <c r="M344" s="904"/>
      <c r="N344" s="904" t="s">
        <v>573</v>
      </c>
      <c r="O344" s="904" t="s">
        <v>1480</v>
      </c>
      <c r="P344" s="904"/>
      <c r="Q344" s="905">
        <v>43826</v>
      </c>
    </row>
    <row r="345" spans="1:17" x14ac:dyDescent="0.25">
      <c r="A345" s="913" t="s">
        <v>1740</v>
      </c>
      <c r="B345" s="902" t="s">
        <v>1211</v>
      </c>
      <c r="C345" s="902" t="s">
        <v>214</v>
      </c>
      <c r="D345" s="902" t="s">
        <v>1940</v>
      </c>
      <c r="E345" s="918" t="s">
        <v>1941</v>
      </c>
      <c r="F345" s="918"/>
      <c r="G345" s="904"/>
      <c r="H345" s="904"/>
      <c r="I345" s="904"/>
      <c r="J345" s="904"/>
      <c r="K345" s="904"/>
      <c r="L345" s="904"/>
      <c r="M345" s="904"/>
      <c r="N345" s="904" t="s">
        <v>567</v>
      </c>
      <c r="O345" s="904" t="s">
        <v>1478</v>
      </c>
      <c r="P345" s="904"/>
      <c r="Q345" s="905">
        <v>43826</v>
      </c>
    </row>
    <row r="346" spans="1:17" x14ac:dyDescent="0.25">
      <c r="A346" s="913" t="s">
        <v>1740</v>
      </c>
      <c r="B346" s="902" t="s">
        <v>1211</v>
      </c>
      <c r="C346" s="902" t="s">
        <v>214</v>
      </c>
      <c r="D346" s="902" t="s">
        <v>1942</v>
      </c>
      <c r="E346" s="918" t="s">
        <v>1869</v>
      </c>
      <c r="F346" s="918"/>
      <c r="G346" s="904"/>
      <c r="H346" s="904"/>
      <c r="I346" s="904"/>
      <c r="J346" s="904"/>
      <c r="K346" s="904"/>
      <c r="L346" s="904"/>
      <c r="M346" s="904"/>
      <c r="N346" s="904" t="s">
        <v>567</v>
      </c>
      <c r="O346" s="904" t="s">
        <v>1478</v>
      </c>
      <c r="P346" s="904"/>
      <c r="Q346" s="905">
        <v>43826</v>
      </c>
    </row>
    <row r="347" spans="1:17" x14ac:dyDescent="0.25">
      <c r="A347" s="913" t="s">
        <v>1740</v>
      </c>
      <c r="B347" s="902" t="s">
        <v>1211</v>
      </c>
      <c r="C347" s="902" t="s">
        <v>214</v>
      </c>
      <c r="D347" s="902" t="s">
        <v>1943</v>
      </c>
      <c r="E347" s="918" t="s">
        <v>1221</v>
      </c>
      <c r="F347" s="918"/>
      <c r="G347" s="904"/>
      <c r="H347" s="904"/>
      <c r="I347" s="904"/>
      <c r="J347" s="904"/>
      <c r="K347" s="904"/>
      <c r="L347" s="904"/>
      <c r="M347" s="904"/>
      <c r="N347" s="904" t="s">
        <v>567</v>
      </c>
      <c r="O347" s="904" t="s">
        <v>1478</v>
      </c>
      <c r="P347" s="904"/>
      <c r="Q347" s="905">
        <v>43826</v>
      </c>
    </row>
    <row r="348" spans="1:17" x14ac:dyDescent="0.25">
      <c r="A348" s="913" t="s">
        <v>1740</v>
      </c>
      <c r="B348" s="902" t="s">
        <v>1211</v>
      </c>
      <c r="C348" s="902" t="s">
        <v>214</v>
      </c>
      <c r="D348" s="902" t="s">
        <v>1657</v>
      </c>
      <c r="E348" s="918" t="s">
        <v>1865</v>
      </c>
      <c r="F348" s="918"/>
      <c r="G348" s="904"/>
      <c r="H348" s="904"/>
      <c r="I348" s="904"/>
      <c r="J348" s="904"/>
      <c r="K348" s="904"/>
      <c r="L348" s="904"/>
      <c r="M348" s="904"/>
      <c r="N348" s="904" t="s">
        <v>567</v>
      </c>
      <c r="O348" s="904" t="s">
        <v>1478</v>
      </c>
      <c r="P348" s="904"/>
      <c r="Q348" s="905">
        <v>43826</v>
      </c>
    </row>
    <row r="349" spans="1:17" x14ac:dyDescent="0.25">
      <c r="A349" s="913" t="s">
        <v>1740</v>
      </c>
      <c r="B349" s="902" t="s">
        <v>1211</v>
      </c>
      <c r="C349" s="902" t="s">
        <v>214</v>
      </c>
      <c r="D349" s="902" t="s">
        <v>1658</v>
      </c>
      <c r="E349" s="918" t="s">
        <v>1906</v>
      </c>
      <c r="F349" s="918"/>
      <c r="G349" s="904"/>
      <c r="H349" s="904"/>
      <c r="I349" s="904"/>
      <c r="J349" s="904"/>
      <c r="K349" s="904"/>
      <c r="L349" s="904"/>
      <c r="M349" s="904"/>
      <c r="N349" s="904" t="s">
        <v>567</v>
      </c>
      <c r="O349" s="904" t="s">
        <v>1478</v>
      </c>
      <c r="P349" s="904"/>
      <c r="Q349" s="905">
        <v>43826</v>
      </c>
    </row>
    <row r="350" spans="1:17" x14ac:dyDescent="0.25">
      <c r="A350" s="913" t="s">
        <v>1740</v>
      </c>
      <c r="B350" s="902" t="s">
        <v>1211</v>
      </c>
      <c r="C350" s="902" t="s">
        <v>214</v>
      </c>
      <c r="D350" s="902" t="s">
        <v>1659</v>
      </c>
      <c r="E350" s="918" t="s">
        <v>1864</v>
      </c>
      <c r="F350" s="918"/>
      <c r="G350" s="904"/>
      <c r="H350" s="904"/>
      <c r="I350" s="904"/>
      <c r="J350" s="904"/>
      <c r="K350" s="904"/>
      <c r="L350" s="904"/>
      <c r="M350" s="904"/>
      <c r="N350" s="904" t="s">
        <v>567</v>
      </c>
      <c r="O350" s="904" t="s">
        <v>1478</v>
      </c>
      <c r="P350" s="904"/>
      <c r="Q350" s="905">
        <v>43826</v>
      </c>
    </row>
    <row r="351" spans="1:17" x14ac:dyDescent="0.25">
      <c r="A351" s="913" t="s">
        <v>1740</v>
      </c>
      <c r="B351" s="902" t="s">
        <v>1211</v>
      </c>
      <c r="C351" s="902" t="s">
        <v>214</v>
      </c>
      <c r="D351" s="902" t="s">
        <v>1660</v>
      </c>
      <c r="E351" s="918" t="s">
        <v>1838</v>
      </c>
      <c r="F351" s="918"/>
      <c r="G351" s="904"/>
      <c r="H351" s="904"/>
      <c r="I351" s="904"/>
      <c r="J351" s="904"/>
      <c r="K351" s="904"/>
      <c r="L351" s="904"/>
      <c r="M351" s="904"/>
      <c r="N351" s="904" t="s">
        <v>567</v>
      </c>
      <c r="O351" s="904" t="s">
        <v>1478</v>
      </c>
      <c r="P351" s="904"/>
      <c r="Q351" s="905">
        <v>43826</v>
      </c>
    </row>
    <row r="352" spans="1:17" x14ac:dyDescent="0.25">
      <c r="A352" s="913" t="s">
        <v>1740</v>
      </c>
      <c r="B352" s="902" t="s">
        <v>1211</v>
      </c>
      <c r="C352" s="902" t="s">
        <v>214</v>
      </c>
      <c r="D352" s="902" t="s">
        <v>1377</v>
      </c>
      <c r="E352" s="918" t="s">
        <v>1854</v>
      </c>
      <c r="F352" s="918"/>
      <c r="G352" s="904"/>
      <c r="H352" s="904"/>
      <c r="I352" s="904"/>
      <c r="J352" s="904"/>
      <c r="K352" s="904"/>
      <c r="L352" s="904"/>
      <c r="M352" s="904"/>
      <c r="N352" s="904" t="s">
        <v>567</v>
      </c>
      <c r="O352" s="904" t="s">
        <v>1478</v>
      </c>
      <c r="P352" s="904"/>
      <c r="Q352" s="905">
        <v>43826</v>
      </c>
    </row>
    <row r="353" spans="1:17" x14ac:dyDescent="0.25">
      <c r="A353" s="913" t="s">
        <v>1740</v>
      </c>
      <c r="B353" s="902" t="s">
        <v>1211</v>
      </c>
      <c r="C353" s="902" t="s">
        <v>214</v>
      </c>
      <c r="D353" s="902" t="s">
        <v>1531</v>
      </c>
      <c r="E353" s="918" t="s">
        <v>1944</v>
      </c>
      <c r="F353" s="918"/>
      <c r="G353" s="904"/>
      <c r="H353" s="904"/>
      <c r="I353" s="904"/>
      <c r="J353" s="904"/>
      <c r="K353" s="904"/>
      <c r="L353" s="904"/>
      <c r="M353" s="904"/>
      <c r="N353" s="904" t="s">
        <v>567</v>
      </c>
      <c r="O353" s="904" t="s">
        <v>1478</v>
      </c>
      <c r="P353" s="904"/>
      <c r="Q353" s="905">
        <v>43826</v>
      </c>
    </row>
    <row r="354" spans="1:17" x14ac:dyDescent="0.25">
      <c r="A354" s="913" t="s">
        <v>1740</v>
      </c>
      <c r="B354" s="902" t="s">
        <v>1204</v>
      </c>
      <c r="C354" s="902" t="s">
        <v>699</v>
      </c>
      <c r="D354" s="902" t="s">
        <v>234</v>
      </c>
      <c r="E354" s="918" t="s">
        <v>1872</v>
      </c>
      <c r="F354" s="918"/>
      <c r="G354" s="904"/>
      <c r="H354" s="904"/>
      <c r="I354" s="904"/>
      <c r="J354" s="904"/>
      <c r="K354" s="904"/>
      <c r="L354" s="904"/>
      <c r="M354" s="904"/>
      <c r="N354" s="904" t="s">
        <v>571</v>
      </c>
      <c r="O354" s="904" t="s">
        <v>1481</v>
      </c>
      <c r="P354" s="904"/>
      <c r="Q354" s="905">
        <v>43826</v>
      </c>
    </row>
    <row r="355" spans="1:17" x14ac:dyDescent="0.25">
      <c r="A355" s="913" t="s">
        <v>1740</v>
      </c>
      <c r="B355" s="902" t="s">
        <v>1204</v>
      </c>
      <c r="C355" s="902" t="s">
        <v>1458</v>
      </c>
      <c r="D355" s="902" t="s">
        <v>1459</v>
      </c>
      <c r="E355" s="918" t="s">
        <v>1877</v>
      </c>
      <c r="F355" s="918"/>
      <c r="G355" s="904"/>
      <c r="H355" s="904"/>
      <c r="I355" s="904"/>
      <c r="J355" s="904"/>
      <c r="K355" s="904"/>
      <c r="L355" s="904"/>
      <c r="M355" s="904"/>
      <c r="N355" s="904" t="s">
        <v>569</v>
      </c>
      <c r="O355" s="904" t="s">
        <v>1483</v>
      </c>
      <c r="P355" s="904"/>
      <c r="Q355" s="905">
        <v>43826</v>
      </c>
    </row>
    <row r="356" spans="1:17" x14ac:dyDescent="0.25">
      <c r="A356" s="913" t="s">
        <v>1740</v>
      </c>
      <c r="B356" s="902" t="s">
        <v>1204</v>
      </c>
      <c r="C356" s="902" t="s">
        <v>1458</v>
      </c>
      <c r="D356" s="902" t="s">
        <v>1484</v>
      </c>
      <c r="E356" s="918" t="s">
        <v>1878</v>
      </c>
      <c r="F356" s="918"/>
      <c r="G356" s="904"/>
      <c r="H356" s="904"/>
      <c r="I356" s="904"/>
      <c r="J356" s="904"/>
      <c r="K356" s="904"/>
      <c r="L356" s="904"/>
      <c r="M356" s="904"/>
      <c r="N356" s="904" t="s">
        <v>569</v>
      </c>
      <c r="O356" s="904" t="s">
        <v>1483</v>
      </c>
      <c r="P356" s="904"/>
      <c r="Q356" s="905">
        <v>43826</v>
      </c>
    </row>
    <row r="357" spans="1:17" x14ac:dyDescent="0.25">
      <c r="A357" s="913" t="s">
        <v>1740</v>
      </c>
      <c r="B357" s="902" t="s">
        <v>1204</v>
      </c>
      <c r="C357" s="902" t="s">
        <v>1205</v>
      </c>
      <c r="D357" s="902" t="s">
        <v>278</v>
      </c>
      <c r="E357" s="918" t="s">
        <v>1886</v>
      </c>
      <c r="F357" s="918"/>
      <c r="G357" s="904"/>
      <c r="H357" s="904"/>
      <c r="I357" s="904"/>
      <c r="J357" s="904"/>
      <c r="K357" s="904"/>
      <c r="L357" s="904"/>
      <c r="M357" s="904"/>
      <c r="N357" s="904" t="s">
        <v>569</v>
      </c>
      <c r="O357" s="904" t="s">
        <v>1483</v>
      </c>
      <c r="P357" s="904"/>
      <c r="Q357" s="905">
        <v>43826</v>
      </c>
    </row>
    <row r="358" spans="1:17" x14ac:dyDescent="0.25">
      <c r="A358" s="913" t="s">
        <v>1740</v>
      </c>
      <c r="B358" s="902" t="s">
        <v>1204</v>
      </c>
      <c r="C358" s="902" t="s">
        <v>1205</v>
      </c>
      <c r="D358" s="902" t="s">
        <v>825</v>
      </c>
      <c r="E358" s="918" t="s">
        <v>1887</v>
      </c>
      <c r="F358" s="918"/>
      <c r="G358" s="904"/>
      <c r="H358" s="904"/>
      <c r="I358" s="904"/>
      <c r="J358" s="904"/>
      <c r="K358" s="904"/>
      <c r="L358" s="904"/>
      <c r="M358" s="904"/>
      <c r="N358" s="904" t="s">
        <v>569</v>
      </c>
      <c r="O358" s="904" t="s">
        <v>1483</v>
      </c>
      <c r="P358" s="904"/>
      <c r="Q358" s="905">
        <v>43826</v>
      </c>
    </row>
    <row r="359" spans="1:17" ht="409.6" hidden="1" customHeight="1" x14ac:dyDescent="0.25">
      <c r="A359" s="913"/>
      <c r="B359" s="902"/>
      <c r="C359" s="902"/>
      <c r="D359" s="902"/>
      <c r="E359" s="918"/>
      <c r="F359" s="918"/>
      <c r="G359" s="904"/>
      <c r="H359" s="904"/>
      <c r="I359" s="904"/>
      <c r="J359" s="904"/>
      <c r="K359" s="904"/>
      <c r="L359" s="904"/>
      <c r="M359" s="904"/>
      <c r="N359" s="904"/>
      <c r="O359" s="904"/>
      <c r="P359" s="904"/>
      <c r="Q359" s="905"/>
    </row>
    <row r="360" spans="1:17" ht="409.6" hidden="1" customHeight="1" x14ac:dyDescent="0.25">
      <c r="A360" s="913"/>
      <c r="B360" s="902"/>
      <c r="C360" s="902"/>
      <c r="D360" s="902"/>
      <c r="E360" s="918"/>
      <c r="F360" s="918"/>
      <c r="G360" s="904"/>
      <c r="H360" s="904"/>
      <c r="I360" s="904"/>
      <c r="J360" s="904"/>
      <c r="K360" s="904"/>
      <c r="L360" s="904"/>
      <c r="M360" s="904"/>
      <c r="N360" s="904"/>
      <c r="O360" s="904"/>
      <c r="P360" s="904"/>
      <c r="Q360" s="905"/>
    </row>
    <row r="361" spans="1:17" ht="409.6" hidden="1" customHeight="1" x14ac:dyDescent="0.25">
      <c r="A361" s="913"/>
      <c r="B361" s="902"/>
      <c r="C361" s="902"/>
      <c r="D361" s="902"/>
      <c r="E361" s="918"/>
      <c r="F361" s="918"/>
      <c r="G361" s="904"/>
      <c r="H361" s="904"/>
      <c r="I361" s="904"/>
      <c r="J361" s="904"/>
      <c r="K361" s="904"/>
      <c r="L361" s="904"/>
      <c r="M361" s="904"/>
      <c r="N361" s="904"/>
      <c r="O361" s="904"/>
      <c r="P361" s="904"/>
      <c r="Q361" s="905"/>
    </row>
    <row r="362" spans="1:17" ht="409.6" hidden="1" customHeight="1" x14ac:dyDescent="0.25">
      <c r="A362" s="913"/>
      <c r="B362" s="902"/>
      <c r="C362" s="902"/>
      <c r="D362" s="902"/>
      <c r="E362" s="918"/>
      <c r="F362" s="918"/>
      <c r="G362" s="904"/>
      <c r="H362" s="904"/>
      <c r="I362" s="904"/>
      <c r="J362" s="904"/>
      <c r="K362" s="904"/>
      <c r="L362" s="904"/>
      <c r="M362" s="904"/>
      <c r="N362" s="904"/>
      <c r="O362" s="904"/>
      <c r="P362" s="904"/>
      <c r="Q362" s="905"/>
    </row>
    <row r="363" spans="1:17" ht="409.6" hidden="1" customHeight="1" x14ac:dyDescent="0.25">
      <c r="A363" s="913"/>
      <c r="B363" s="902"/>
      <c r="C363" s="902"/>
      <c r="D363" s="902"/>
      <c r="E363" s="918"/>
      <c r="F363" s="918"/>
      <c r="G363" s="904"/>
      <c r="H363" s="904"/>
      <c r="I363" s="904"/>
      <c r="J363" s="904"/>
      <c r="K363" s="904"/>
      <c r="L363" s="904"/>
      <c r="M363" s="904"/>
      <c r="N363" s="904"/>
      <c r="O363" s="904"/>
      <c r="P363" s="904"/>
      <c r="Q363" s="905"/>
    </row>
    <row r="364" spans="1:17" ht="409.6" hidden="1" customHeight="1" x14ac:dyDescent="0.25">
      <c r="A364" s="913"/>
      <c r="B364" s="902"/>
      <c r="C364" s="902"/>
      <c r="D364" s="902"/>
      <c r="E364" s="918"/>
      <c r="F364" s="918"/>
      <c r="G364" s="904"/>
      <c r="H364" s="904"/>
      <c r="I364" s="904"/>
      <c r="J364" s="904"/>
      <c r="K364" s="904"/>
      <c r="L364" s="904"/>
      <c r="M364" s="904"/>
      <c r="N364" s="904"/>
      <c r="O364" s="904"/>
      <c r="P364" s="904"/>
      <c r="Q364" s="905"/>
    </row>
    <row r="365" spans="1:17" ht="409.6" hidden="1" customHeight="1" x14ac:dyDescent="0.25">
      <c r="A365" s="913"/>
      <c r="B365" s="902"/>
      <c r="C365" s="902"/>
      <c r="D365" s="902"/>
      <c r="E365" s="918"/>
      <c r="F365" s="918"/>
      <c r="G365" s="904"/>
      <c r="H365" s="904"/>
      <c r="I365" s="904"/>
      <c r="J365" s="904"/>
      <c r="K365" s="904"/>
      <c r="L365" s="904"/>
      <c r="M365" s="904"/>
      <c r="N365" s="904"/>
      <c r="O365" s="904"/>
      <c r="P365" s="904"/>
      <c r="Q365" s="905"/>
    </row>
    <row r="366" spans="1:17" ht="409.6" hidden="1" customHeight="1" x14ac:dyDescent="0.25">
      <c r="A366" s="913"/>
      <c r="B366" s="902"/>
      <c r="C366" s="902"/>
      <c r="D366" s="902"/>
      <c r="E366" s="918"/>
      <c r="F366" s="918"/>
      <c r="G366" s="904"/>
      <c r="H366" s="904"/>
      <c r="I366" s="904"/>
      <c r="J366" s="904"/>
      <c r="K366" s="904"/>
      <c r="L366" s="904"/>
      <c r="M366" s="904"/>
      <c r="N366" s="904"/>
      <c r="O366" s="904"/>
      <c r="P366" s="904"/>
      <c r="Q366" s="905"/>
    </row>
    <row r="367" spans="1:17" ht="409.6" hidden="1" customHeight="1" x14ac:dyDescent="0.25">
      <c r="A367" s="913"/>
      <c r="B367" s="902"/>
      <c r="C367" s="902"/>
      <c r="D367" s="902"/>
      <c r="E367" s="918"/>
      <c r="F367" s="918"/>
      <c r="G367" s="904"/>
      <c r="H367" s="904"/>
      <c r="I367" s="904"/>
      <c r="J367" s="904"/>
      <c r="K367" s="904"/>
      <c r="L367" s="904"/>
      <c r="M367" s="904"/>
      <c r="N367" s="904"/>
      <c r="O367" s="904"/>
      <c r="P367" s="904"/>
      <c r="Q367" s="905"/>
    </row>
    <row r="368" spans="1:17" ht="409.6" hidden="1" customHeight="1" x14ac:dyDescent="0.25">
      <c r="A368" s="913"/>
      <c r="B368" s="902"/>
      <c r="C368" s="902"/>
      <c r="D368" s="902"/>
      <c r="E368" s="918"/>
      <c r="F368" s="918"/>
      <c r="G368" s="904"/>
      <c r="H368" s="904"/>
      <c r="I368" s="904"/>
      <c r="J368" s="904"/>
      <c r="K368" s="904"/>
      <c r="L368" s="904"/>
      <c r="M368" s="904"/>
      <c r="N368" s="904"/>
      <c r="O368" s="904"/>
      <c r="P368" s="904"/>
      <c r="Q368" s="905"/>
    </row>
    <row r="369" spans="1:17" ht="409.6" hidden="1" customHeight="1" x14ac:dyDescent="0.25">
      <c r="A369" s="913"/>
      <c r="B369" s="902"/>
      <c r="C369" s="902"/>
      <c r="D369" s="902"/>
      <c r="E369" s="918"/>
      <c r="F369" s="918"/>
      <c r="G369" s="904"/>
      <c r="H369" s="904"/>
      <c r="I369" s="904"/>
      <c r="J369" s="904"/>
      <c r="K369" s="904"/>
      <c r="L369" s="904"/>
      <c r="M369" s="904"/>
      <c r="N369" s="904"/>
      <c r="O369" s="904"/>
      <c r="P369" s="904"/>
      <c r="Q369" s="905"/>
    </row>
    <row r="370" spans="1:17" ht="409.6" hidden="1" customHeight="1" x14ac:dyDescent="0.25">
      <c r="A370" s="913"/>
      <c r="B370" s="902"/>
      <c r="C370" s="902"/>
      <c r="D370" s="902"/>
      <c r="E370" s="918"/>
      <c r="F370" s="918"/>
      <c r="G370" s="904"/>
      <c r="H370" s="904"/>
      <c r="I370" s="904"/>
      <c r="J370" s="904"/>
      <c r="K370" s="904"/>
      <c r="L370" s="904"/>
      <c r="M370" s="904"/>
      <c r="N370" s="904"/>
      <c r="O370" s="904"/>
      <c r="P370" s="904"/>
      <c r="Q370" s="905"/>
    </row>
    <row r="371" spans="1:17" ht="409.6" hidden="1" customHeight="1" x14ac:dyDescent="0.25">
      <c r="A371" s="913"/>
      <c r="B371" s="902"/>
      <c r="C371" s="902"/>
      <c r="D371" s="902"/>
      <c r="E371" s="918"/>
      <c r="F371" s="918"/>
      <c r="G371" s="904"/>
      <c r="H371" s="904"/>
      <c r="I371" s="904"/>
      <c r="J371" s="904"/>
      <c r="K371" s="904"/>
      <c r="L371" s="904"/>
      <c r="M371" s="904"/>
      <c r="N371" s="904"/>
      <c r="O371" s="904"/>
      <c r="P371" s="904"/>
      <c r="Q371" s="905"/>
    </row>
    <row r="372" spans="1:17" ht="409.6" hidden="1" customHeight="1" x14ac:dyDescent="0.25">
      <c r="A372" s="913"/>
      <c r="B372" s="902"/>
      <c r="C372" s="902"/>
      <c r="D372" s="902"/>
      <c r="E372" s="918"/>
      <c r="F372" s="918"/>
      <c r="G372" s="904"/>
      <c r="H372" s="904"/>
      <c r="I372" s="904"/>
      <c r="J372" s="904"/>
      <c r="K372" s="904"/>
      <c r="L372" s="904"/>
      <c r="M372" s="904"/>
      <c r="N372" s="904"/>
      <c r="O372" s="904"/>
      <c r="P372" s="904"/>
      <c r="Q372" s="905"/>
    </row>
    <row r="373" spans="1:17" ht="409.6" hidden="1" customHeight="1" x14ac:dyDescent="0.25">
      <c r="A373" s="913"/>
      <c r="B373" s="902"/>
      <c r="C373" s="902"/>
      <c r="D373" s="902"/>
      <c r="E373" s="918"/>
      <c r="F373" s="918"/>
      <c r="G373" s="904"/>
      <c r="H373" s="904"/>
      <c r="I373" s="904"/>
      <c r="J373" s="904"/>
      <c r="K373" s="904"/>
      <c r="L373" s="904"/>
      <c r="M373" s="904"/>
      <c r="N373" s="904"/>
      <c r="O373" s="904"/>
      <c r="P373" s="904"/>
      <c r="Q373" s="905"/>
    </row>
    <row r="374" spans="1:17" ht="409.6" hidden="1" customHeight="1" x14ac:dyDescent="0.25">
      <c r="A374" s="913"/>
      <c r="B374" s="902"/>
      <c r="C374" s="902"/>
      <c r="D374" s="902"/>
      <c r="E374" s="918"/>
      <c r="F374" s="918"/>
      <c r="G374" s="904"/>
      <c r="H374" s="904"/>
      <c r="I374" s="904"/>
      <c r="J374" s="904"/>
      <c r="K374" s="904"/>
      <c r="L374" s="904"/>
      <c r="M374" s="904"/>
      <c r="N374" s="904"/>
      <c r="O374" s="904"/>
      <c r="P374" s="904"/>
      <c r="Q374" s="905"/>
    </row>
    <row r="375" spans="1:17" ht="409.6" hidden="1" customHeight="1" x14ac:dyDescent="0.25">
      <c r="A375" s="913"/>
      <c r="B375" s="902"/>
      <c r="C375" s="902"/>
      <c r="D375" s="902"/>
      <c r="E375" s="918"/>
      <c r="F375" s="918"/>
      <c r="G375" s="904"/>
      <c r="H375" s="904"/>
      <c r="I375" s="904"/>
      <c r="J375" s="904"/>
      <c r="K375" s="904"/>
      <c r="L375" s="904"/>
      <c r="M375" s="904"/>
      <c r="N375" s="904"/>
      <c r="O375" s="904"/>
      <c r="P375" s="904"/>
      <c r="Q375" s="905"/>
    </row>
    <row r="376" spans="1:17" ht="409.6" hidden="1" customHeight="1" x14ac:dyDescent="0.25">
      <c r="A376" s="913"/>
      <c r="B376" s="902"/>
      <c r="C376" s="902"/>
      <c r="D376" s="902"/>
      <c r="E376" s="918"/>
      <c r="F376" s="918"/>
      <c r="G376" s="904"/>
      <c r="H376" s="904"/>
      <c r="I376" s="904"/>
      <c r="J376" s="904"/>
      <c r="K376" s="904"/>
      <c r="L376" s="904"/>
      <c r="M376" s="904"/>
      <c r="N376" s="904"/>
      <c r="O376" s="904"/>
      <c r="P376" s="904"/>
      <c r="Q376" s="905"/>
    </row>
    <row r="377" spans="1:17" ht="409.6" hidden="1" customHeight="1" x14ac:dyDescent="0.25">
      <c r="A377" s="913"/>
      <c r="B377" s="902"/>
      <c r="C377" s="902"/>
      <c r="D377" s="902"/>
      <c r="E377" s="918"/>
      <c r="F377" s="918"/>
      <c r="G377" s="904"/>
      <c r="H377" s="904"/>
      <c r="I377" s="904"/>
      <c r="J377" s="904"/>
      <c r="K377" s="904"/>
      <c r="L377" s="904"/>
      <c r="M377" s="904"/>
      <c r="N377" s="904"/>
      <c r="O377" s="904"/>
      <c r="P377" s="904"/>
      <c r="Q377" s="905"/>
    </row>
    <row r="378" spans="1:17" ht="409.6" hidden="1" customHeight="1" x14ac:dyDescent="0.25">
      <c r="A378" s="913"/>
      <c r="B378" s="902"/>
      <c r="C378" s="902"/>
      <c r="D378" s="902"/>
      <c r="E378" s="918"/>
      <c r="F378" s="918"/>
      <c r="G378" s="904"/>
      <c r="H378" s="904"/>
      <c r="I378" s="904"/>
      <c r="J378" s="904"/>
      <c r="K378" s="904"/>
      <c r="L378" s="904"/>
      <c r="M378" s="904"/>
      <c r="N378" s="904"/>
      <c r="O378" s="904"/>
      <c r="P378" s="904"/>
      <c r="Q378" s="905"/>
    </row>
    <row r="379" spans="1:17" ht="409.6" hidden="1" customHeight="1" x14ac:dyDescent="0.25">
      <c r="A379" s="913"/>
      <c r="B379" s="902"/>
      <c r="C379" s="902"/>
      <c r="D379" s="902"/>
      <c r="E379" s="918"/>
      <c r="F379" s="918"/>
      <c r="G379" s="904"/>
      <c r="H379" s="904"/>
      <c r="I379" s="904"/>
      <c r="J379" s="904"/>
      <c r="K379" s="904"/>
      <c r="L379" s="904"/>
      <c r="M379" s="904"/>
      <c r="N379" s="904"/>
      <c r="O379" s="904"/>
      <c r="P379" s="904"/>
      <c r="Q379" s="905"/>
    </row>
    <row r="380" spans="1:17" ht="409.6" hidden="1" customHeight="1" x14ac:dyDescent="0.25">
      <c r="A380" s="913"/>
      <c r="B380" s="902"/>
      <c r="C380" s="902"/>
      <c r="D380" s="902"/>
      <c r="E380" s="918"/>
      <c r="F380" s="918"/>
      <c r="G380" s="904"/>
      <c r="H380" s="904"/>
      <c r="I380" s="904"/>
      <c r="J380" s="904"/>
      <c r="K380" s="904"/>
      <c r="L380" s="904"/>
      <c r="M380" s="904"/>
      <c r="N380" s="904"/>
      <c r="O380" s="904"/>
      <c r="P380" s="904"/>
      <c r="Q380" s="905"/>
    </row>
    <row r="381" spans="1:17" ht="409.6" hidden="1" customHeight="1" x14ac:dyDescent="0.25">
      <c r="A381" s="913"/>
      <c r="B381" s="902"/>
      <c r="C381" s="902"/>
      <c r="D381" s="902"/>
      <c r="E381" s="918"/>
      <c r="F381" s="918"/>
      <c r="G381" s="904"/>
      <c r="H381" s="904"/>
      <c r="I381" s="904"/>
      <c r="J381" s="904"/>
      <c r="K381" s="904"/>
      <c r="L381" s="904"/>
      <c r="M381" s="904"/>
      <c r="N381" s="904"/>
      <c r="O381" s="904"/>
      <c r="P381" s="904"/>
      <c r="Q381" s="905"/>
    </row>
    <row r="382" spans="1:17" ht="409.6" hidden="1" customHeight="1" x14ac:dyDescent="0.25">
      <c r="A382" s="913"/>
      <c r="B382" s="902"/>
      <c r="C382" s="902"/>
      <c r="D382" s="902"/>
      <c r="E382" s="918"/>
      <c r="F382" s="918"/>
      <c r="G382" s="904"/>
      <c r="H382" s="904"/>
      <c r="I382" s="904"/>
      <c r="J382" s="904"/>
      <c r="K382" s="904"/>
      <c r="L382" s="904"/>
      <c r="M382" s="904"/>
      <c r="N382" s="904"/>
      <c r="O382" s="904"/>
      <c r="P382" s="904"/>
      <c r="Q382" s="905"/>
    </row>
    <row r="383" spans="1:17" ht="409.6" hidden="1" customHeight="1" x14ac:dyDescent="0.25">
      <c r="A383" s="913"/>
      <c r="B383" s="902"/>
      <c r="C383" s="902"/>
      <c r="D383" s="902"/>
      <c r="E383" s="918"/>
      <c r="F383" s="918"/>
      <c r="G383" s="904"/>
      <c r="H383" s="904"/>
      <c r="I383" s="904"/>
      <c r="J383" s="904"/>
      <c r="K383" s="904"/>
      <c r="L383" s="904"/>
      <c r="M383" s="904"/>
      <c r="N383" s="904"/>
      <c r="O383" s="904"/>
      <c r="P383" s="904"/>
      <c r="Q383" s="905"/>
    </row>
    <row r="384" spans="1:17" ht="409.6" hidden="1" customHeight="1" x14ac:dyDescent="0.25">
      <c r="A384" s="913"/>
      <c r="B384" s="902"/>
      <c r="C384" s="902"/>
      <c r="D384" s="902"/>
      <c r="E384" s="918"/>
      <c r="F384" s="918"/>
      <c r="G384" s="904"/>
      <c r="H384" s="904"/>
      <c r="I384" s="904"/>
      <c r="J384" s="904"/>
      <c r="K384" s="904"/>
      <c r="L384" s="904"/>
      <c r="M384" s="904"/>
      <c r="N384" s="904"/>
      <c r="O384" s="904"/>
      <c r="P384" s="904"/>
      <c r="Q384" s="905"/>
    </row>
    <row r="385" spans="1:17" ht="409.6" hidden="1" customHeight="1" x14ac:dyDescent="0.25">
      <c r="A385" s="913"/>
      <c r="B385" s="902"/>
      <c r="C385" s="902"/>
      <c r="D385" s="902"/>
      <c r="E385" s="918"/>
      <c r="F385" s="918"/>
      <c r="G385" s="904"/>
      <c r="H385" s="904"/>
      <c r="I385" s="904"/>
      <c r="J385" s="904"/>
      <c r="K385" s="904"/>
      <c r="L385" s="904"/>
      <c r="M385" s="904"/>
      <c r="N385" s="904"/>
      <c r="O385" s="904"/>
      <c r="P385" s="904"/>
      <c r="Q385" s="905"/>
    </row>
    <row r="386" spans="1:17" ht="409.6" hidden="1" customHeight="1" x14ac:dyDescent="0.25">
      <c r="A386" s="913"/>
      <c r="B386" s="902"/>
      <c r="C386" s="902"/>
      <c r="D386" s="902"/>
      <c r="E386" s="918"/>
      <c r="F386" s="918"/>
      <c r="G386" s="904"/>
      <c r="H386" s="904"/>
      <c r="I386" s="904"/>
      <c r="J386" s="904"/>
      <c r="K386" s="904"/>
      <c r="L386" s="904"/>
      <c r="M386" s="904"/>
      <c r="N386" s="904"/>
      <c r="O386" s="904"/>
      <c r="P386" s="904"/>
      <c r="Q386" s="905"/>
    </row>
    <row r="387" spans="1:17" ht="409.6" hidden="1" customHeight="1" x14ac:dyDescent="0.25">
      <c r="A387" s="913"/>
      <c r="B387" s="902"/>
      <c r="C387" s="902"/>
      <c r="D387" s="902"/>
      <c r="E387" s="918"/>
      <c r="F387" s="918"/>
      <c r="G387" s="904"/>
      <c r="H387" s="904"/>
      <c r="I387" s="904"/>
      <c r="J387" s="904"/>
      <c r="K387" s="904"/>
      <c r="L387" s="904"/>
      <c r="M387" s="904"/>
      <c r="N387" s="904"/>
      <c r="O387" s="904"/>
      <c r="P387" s="904"/>
      <c r="Q387" s="905"/>
    </row>
    <row r="388" spans="1:17" ht="409.6" hidden="1" customHeight="1" x14ac:dyDescent="0.25">
      <c r="A388" s="913"/>
      <c r="B388" s="902"/>
      <c r="C388" s="902"/>
      <c r="D388" s="902"/>
      <c r="E388" s="918"/>
      <c r="F388" s="918"/>
      <c r="G388" s="904"/>
      <c r="H388" s="904"/>
      <c r="I388" s="904"/>
      <c r="J388" s="904"/>
      <c r="K388" s="904"/>
      <c r="L388" s="904"/>
      <c r="M388" s="904"/>
      <c r="N388" s="904"/>
      <c r="O388" s="904"/>
      <c r="P388" s="904"/>
      <c r="Q388" s="905"/>
    </row>
    <row r="389" spans="1:17" ht="409.6" hidden="1" customHeight="1" x14ac:dyDescent="0.25">
      <c r="A389" s="913"/>
      <c r="B389" s="902"/>
      <c r="C389" s="902"/>
      <c r="D389" s="902"/>
      <c r="E389" s="918"/>
      <c r="F389" s="918"/>
      <c r="G389" s="904"/>
      <c r="H389" s="904"/>
      <c r="I389" s="904"/>
      <c r="J389" s="904"/>
      <c r="K389" s="904"/>
      <c r="L389" s="904"/>
      <c r="M389" s="904"/>
      <c r="N389" s="904"/>
      <c r="O389" s="904"/>
      <c r="P389" s="904"/>
      <c r="Q389" s="905"/>
    </row>
    <row r="390" spans="1:17" ht="409.6" hidden="1" customHeight="1" x14ac:dyDescent="0.25">
      <c r="A390" s="913"/>
      <c r="B390" s="902"/>
      <c r="C390" s="902"/>
      <c r="D390" s="902"/>
      <c r="E390" s="918"/>
      <c r="F390" s="918"/>
      <c r="G390" s="904"/>
      <c r="H390" s="904"/>
      <c r="I390" s="904"/>
      <c r="J390" s="904"/>
      <c r="K390" s="904"/>
      <c r="L390" s="904"/>
      <c r="M390" s="904"/>
      <c r="N390" s="904"/>
      <c r="O390" s="904"/>
      <c r="P390" s="904"/>
      <c r="Q390" s="905"/>
    </row>
    <row r="391" spans="1:17" ht="409.6" hidden="1" customHeight="1" x14ac:dyDescent="0.25">
      <c r="A391" s="913"/>
      <c r="B391" s="902"/>
      <c r="C391" s="902"/>
      <c r="D391" s="902"/>
      <c r="E391" s="918"/>
      <c r="F391" s="918"/>
      <c r="G391" s="904"/>
      <c r="H391" s="904"/>
      <c r="I391" s="904"/>
      <c r="J391" s="904"/>
      <c r="K391" s="904"/>
      <c r="L391" s="904"/>
      <c r="M391" s="904"/>
      <c r="N391" s="904"/>
      <c r="O391" s="904"/>
      <c r="P391" s="904"/>
      <c r="Q391" s="905"/>
    </row>
    <row r="392" spans="1:17" ht="409.6" hidden="1" customHeight="1" x14ac:dyDescent="0.25">
      <c r="A392" s="913"/>
      <c r="B392" s="902"/>
      <c r="C392" s="902"/>
      <c r="D392" s="902"/>
      <c r="E392" s="918"/>
      <c r="F392" s="918"/>
      <c r="G392" s="904"/>
      <c r="H392" s="904"/>
      <c r="I392" s="904"/>
      <c r="J392" s="904"/>
      <c r="K392" s="904"/>
      <c r="L392" s="904"/>
      <c r="M392" s="904"/>
      <c r="N392" s="904"/>
      <c r="O392" s="904"/>
      <c r="P392" s="904"/>
      <c r="Q392" s="905"/>
    </row>
    <row r="393" spans="1:17" ht="409.6" hidden="1" customHeight="1" x14ac:dyDescent="0.25">
      <c r="A393" s="913"/>
      <c r="B393" s="902"/>
      <c r="C393" s="902"/>
      <c r="D393" s="902"/>
      <c r="E393" s="918"/>
      <c r="F393" s="918"/>
      <c r="G393" s="904"/>
      <c r="H393" s="904"/>
      <c r="I393" s="904"/>
      <c r="J393" s="904"/>
      <c r="K393" s="904"/>
      <c r="L393" s="904"/>
      <c r="M393" s="904"/>
      <c r="N393" s="904"/>
      <c r="O393" s="904"/>
      <c r="P393" s="904"/>
      <c r="Q393" s="905"/>
    </row>
    <row r="394" spans="1:17" ht="409.6" hidden="1" customHeight="1" x14ac:dyDescent="0.25">
      <c r="A394" s="913"/>
      <c r="B394" s="902"/>
      <c r="C394" s="902"/>
      <c r="D394" s="902"/>
      <c r="E394" s="918"/>
      <c r="F394" s="918"/>
      <c r="G394" s="904"/>
      <c r="H394" s="904"/>
      <c r="I394" s="904"/>
      <c r="J394" s="904"/>
      <c r="K394" s="904"/>
      <c r="L394" s="904"/>
      <c r="M394" s="904"/>
      <c r="N394" s="904"/>
      <c r="O394" s="904"/>
      <c r="P394" s="904"/>
      <c r="Q394" s="905"/>
    </row>
    <row r="395" spans="1:17" ht="409.6" hidden="1" customHeight="1" x14ac:dyDescent="0.25">
      <c r="A395" s="913"/>
      <c r="B395" s="902"/>
      <c r="C395" s="902"/>
      <c r="D395" s="902"/>
      <c r="E395" s="918"/>
      <c r="F395" s="918"/>
      <c r="G395" s="904"/>
      <c r="H395" s="904"/>
      <c r="I395" s="904"/>
      <c r="J395" s="904"/>
      <c r="K395" s="904"/>
      <c r="L395" s="904"/>
      <c r="M395" s="904"/>
      <c r="N395" s="904"/>
      <c r="O395" s="904"/>
      <c r="P395" s="904"/>
      <c r="Q395" s="905"/>
    </row>
    <row r="396" spans="1:17" ht="409.6" hidden="1" customHeight="1" x14ac:dyDescent="0.25">
      <c r="A396" s="913"/>
      <c r="B396" s="902"/>
      <c r="C396" s="902"/>
      <c r="D396" s="902"/>
      <c r="E396" s="918"/>
      <c r="F396" s="918"/>
      <c r="G396" s="904"/>
      <c r="H396" s="904"/>
      <c r="I396" s="904"/>
      <c r="J396" s="904"/>
      <c r="K396" s="904"/>
      <c r="L396" s="904"/>
      <c r="M396" s="904"/>
      <c r="N396" s="904"/>
      <c r="O396" s="904"/>
      <c r="P396" s="904"/>
      <c r="Q396" s="905"/>
    </row>
    <row r="397" spans="1:17" ht="409.6" hidden="1" customHeight="1" x14ac:dyDescent="0.25">
      <c r="A397" s="913"/>
      <c r="B397" s="902"/>
      <c r="C397" s="902"/>
      <c r="D397" s="902"/>
      <c r="E397" s="918"/>
      <c r="F397" s="918"/>
      <c r="G397" s="904"/>
      <c r="H397" s="904"/>
      <c r="I397" s="904"/>
      <c r="J397" s="904"/>
      <c r="K397" s="904"/>
      <c r="L397" s="904"/>
      <c r="M397" s="904"/>
      <c r="N397" s="904"/>
      <c r="O397" s="904"/>
      <c r="P397" s="904"/>
      <c r="Q397" s="905"/>
    </row>
    <row r="398" spans="1:17" ht="409.6" hidden="1" customHeight="1" x14ac:dyDescent="0.25">
      <c r="A398" s="913"/>
      <c r="B398" s="902"/>
      <c r="C398" s="902"/>
      <c r="D398" s="902"/>
      <c r="E398" s="918"/>
      <c r="F398" s="918"/>
      <c r="G398" s="904"/>
      <c r="H398" s="904"/>
      <c r="I398" s="904"/>
      <c r="J398" s="904"/>
      <c r="K398" s="904"/>
      <c r="L398" s="904"/>
      <c r="M398" s="904"/>
      <c r="N398" s="904"/>
      <c r="O398" s="904"/>
      <c r="P398" s="904"/>
      <c r="Q398" s="905"/>
    </row>
    <row r="399" spans="1:17" ht="409.6" hidden="1" customHeight="1" x14ac:dyDescent="0.25">
      <c r="A399" s="913"/>
      <c r="B399" s="902"/>
      <c r="C399" s="902"/>
      <c r="D399" s="902"/>
      <c r="E399" s="918"/>
      <c r="F399" s="918"/>
      <c r="G399" s="904"/>
      <c r="H399" s="904"/>
      <c r="I399" s="904"/>
      <c r="J399" s="904"/>
      <c r="K399" s="904"/>
      <c r="L399" s="904"/>
      <c r="M399" s="904"/>
      <c r="N399" s="904"/>
      <c r="O399" s="904"/>
      <c r="P399" s="904"/>
      <c r="Q399" s="905"/>
    </row>
    <row r="400" spans="1:17" ht="409.6" hidden="1" customHeight="1" x14ac:dyDescent="0.25">
      <c r="A400" s="913"/>
      <c r="B400" s="902"/>
      <c r="C400" s="902"/>
      <c r="D400" s="902"/>
      <c r="E400" s="918"/>
      <c r="F400" s="918"/>
      <c r="G400" s="904"/>
      <c r="H400" s="904"/>
      <c r="I400" s="904"/>
      <c r="J400" s="904"/>
      <c r="K400" s="904"/>
      <c r="L400" s="904"/>
      <c r="M400" s="904"/>
      <c r="N400" s="904"/>
      <c r="O400" s="904"/>
      <c r="P400" s="904"/>
      <c r="Q400" s="905"/>
    </row>
    <row r="401" spans="1:17" ht="409.6" hidden="1" customHeight="1" x14ac:dyDescent="0.25">
      <c r="A401" s="913"/>
      <c r="B401" s="902"/>
      <c r="C401" s="902"/>
      <c r="D401" s="902"/>
      <c r="E401" s="918"/>
      <c r="F401" s="918"/>
      <c r="G401" s="904"/>
      <c r="H401" s="904"/>
      <c r="I401" s="904"/>
      <c r="J401" s="904"/>
      <c r="K401" s="904"/>
      <c r="L401" s="904"/>
      <c r="M401" s="904"/>
      <c r="N401" s="904"/>
      <c r="O401" s="904"/>
      <c r="P401" s="904"/>
      <c r="Q401" s="905"/>
    </row>
    <row r="402" spans="1:17" ht="409.6" hidden="1" customHeight="1" x14ac:dyDescent="0.25">
      <c r="A402" s="913"/>
      <c r="B402" s="902"/>
      <c r="C402" s="902"/>
      <c r="D402" s="902"/>
      <c r="E402" s="918"/>
      <c r="F402" s="918"/>
      <c r="G402" s="904"/>
      <c r="H402" s="904"/>
      <c r="I402" s="904"/>
      <c r="J402" s="904"/>
      <c r="K402" s="904"/>
      <c r="L402" s="904"/>
      <c r="M402" s="904"/>
      <c r="N402" s="904"/>
      <c r="O402" s="904"/>
      <c r="P402" s="904"/>
      <c r="Q402" s="905"/>
    </row>
    <row r="403" spans="1:17" ht="409.6" hidden="1" customHeight="1" x14ac:dyDescent="0.25">
      <c r="A403" s="913"/>
      <c r="B403" s="902"/>
      <c r="C403" s="902"/>
      <c r="D403" s="902"/>
      <c r="E403" s="918"/>
      <c r="F403" s="918"/>
      <c r="G403" s="904"/>
      <c r="H403" s="904"/>
      <c r="I403" s="904"/>
      <c r="J403" s="904"/>
      <c r="K403" s="904"/>
      <c r="L403" s="904"/>
      <c r="M403" s="904"/>
      <c r="N403" s="904"/>
      <c r="O403" s="904"/>
      <c r="P403" s="904"/>
      <c r="Q403" s="905"/>
    </row>
    <row r="404" spans="1:17" ht="409.6" hidden="1" customHeight="1" x14ac:dyDescent="0.25">
      <c r="A404" s="913"/>
      <c r="B404" s="902"/>
      <c r="C404" s="902"/>
      <c r="D404" s="902"/>
      <c r="E404" s="918"/>
      <c r="F404" s="918"/>
      <c r="G404" s="904"/>
      <c r="H404" s="904"/>
      <c r="I404" s="904"/>
      <c r="J404" s="904"/>
      <c r="K404" s="904"/>
      <c r="L404" s="904"/>
      <c r="M404" s="904"/>
      <c r="N404" s="904"/>
      <c r="O404" s="904"/>
      <c r="P404" s="904"/>
      <c r="Q404" s="905"/>
    </row>
    <row r="405" spans="1:17" ht="409.6" hidden="1" customHeight="1" x14ac:dyDescent="0.25">
      <c r="A405" s="913"/>
      <c r="B405" s="902"/>
      <c r="C405" s="902"/>
      <c r="D405" s="902"/>
      <c r="E405" s="918"/>
      <c r="F405" s="918"/>
      <c r="G405" s="904"/>
      <c r="H405" s="904"/>
      <c r="I405" s="904"/>
      <c r="J405" s="904"/>
      <c r="K405" s="904"/>
      <c r="L405" s="904"/>
      <c r="M405" s="904"/>
      <c r="N405" s="904"/>
      <c r="O405" s="904"/>
      <c r="P405" s="904"/>
      <c r="Q405" s="905"/>
    </row>
    <row r="406" spans="1:17" ht="409.6" hidden="1" customHeight="1" x14ac:dyDescent="0.25">
      <c r="A406" s="913"/>
      <c r="B406" s="902"/>
      <c r="C406" s="902"/>
      <c r="D406" s="902"/>
      <c r="E406" s="918"/>
      <c r="F406" s="918"/>
      <c r="G406" s="904"/>
      <c r="H406" s="904"/>
      <c r="I406" s="904"/>
      <c r="J406" s="904"/>
      <c r="K406" s="904"/>
      <c r="L406" s="904"/>
      <c r="M406" s="904"/>
      <c r="N406" s="904"/>
      <c r="O406" s="904"/>
      <c r="P406" s="904"/>
      <c r="Q406" s="905"/>
    </row>
    <row r="407" spans="1:17" ht="409.6" hidden="1" customHeight="1" x14ac:dyDescent="0.25">
      <c r="A407" s="913"/>
      <c r="B407" s="902"/>
      <c r="C407" s="902"/>
      <c r="D407" s="902"/>
      <c r="E407" s="918"/>
      <c r="F407" s="918"/>
      <c r="G407" s="904"/>
      <c r="H407" s="904"/>
      <c r="I407" s="904"/>
      <c r="J407" s="904"/>
      <c r="K407" s="904"/>
      <c r="L407" s="904"/>
      <c r="M407" s="904"/>
      <c r="N407" s="904"/>
      <c r="O407" s="904"/>
      <c r="P407" s="904"/>
      <c r="Q407" s="905"/>
    </row>
    <row r="408" spans="1:17" ht="409.6" hidden="1" customHeight="1" x14ac:dyDescent="0.25">
      <c r="A408" s="913"/>
      <c r="B408" s="902"/>
      <c r="C408" s="902"/>
      <c r="D408" s="902"/>
      <c r="E408" s="918"/>
      <c r="F408" s="918"/>
      <c r="G408" s="904"/>
      <c r="H408" s="904"/>
      <c r="I408" s="904"/>
      <c r="J408" s="904"/>
      <c r="K408" s="904"/>
      <c r="L408" s="904"/>
      <c r="M408" s="904"/>
      <c r="N408" s="904"/>
      <c r="O408" s="904"/>
      <c r="P408" s="904"/>
      <c r="Q408" s="905"/>
    </row>
    <row r="409" spans="1:17" ht="409.6" hidden="1" customHeight="1" x14ac:dyDescent="0.25">
      <c r="A409" s="913"/>
      <c r="B409" s="902"/>
      <c r="C409" s="902"/>
      <c r="D409" s="902"/>
      <c r="E409" s="918"/>
      <c r="F409" s="918"/>
      <c r="G409" s="904"/>
      <c r="H409" s="904"/>
      <c r="I409" s="904"/>
      <c r="J409" s="904"/>
      <c r="K409" s="904"/>
      <c r="L409" s="904"/>
      <c r="M409" s="904"/>
      <c r="N409" s="904"/>
      <c r="O409" s="904"/>
      <c r="P409" s="904"/>
      <c r="Q409" s="905"/>
    </row>
    <row r="410" spans="1:17" ht="409.6" hidden="1" customHeight="1" x14ac:dyDescent="0.25">
      <c r="A410" s="913"/>
      <c r="B410" s="902"/>
      <c r="C410" s="902"/>
      <c r="D410" s="902"/>
      <c r="E410" s="918"/>
      <c r="F410" s="918"/>
      <c r="G410" s="904"/>
      <c r="H410" s="904"/>
      <c r="I410" s="904"/>
      <c r="J410" s="904"/>
      <c r="K410" s="904"/>
      <c r="L410" s="904"/>
      <c r="M410" s="904"/>
      <c r="N410" s="904"/>
      <c r="O410" s="904"/>
      <c r="P410" s="904"/>
      <c r="Q410" s="905"/>
    </row>
    <row r="411" spans="1:17" ht="409.6" hidden="1" customHeight="1" x14ac:dyDescent="0.25">
      <c r="A411" s="913"/>
      <c r="B411" s="902"/>
      <c r="C411" s="902"/>
      <c r="D411" s="902"/>
      <c r="E411" s="918"/>
      <c r="F411" s="918"/>
      <c r="G411" s="904"/>
      <c r="H411" s="904"/>
      <c r="I411" s="904"/>
      <c r="J411" s="904"/>
      <c r="K411" s="904"/>
      <c r="L411" s="904"/>
      <c r="M411" s="904"/>
      <c r="N411" s="904"/>
      <c r="O411" s="904"/>
      <c r="P411" s="904"/>
      <c r="Q411" s="905"/>
    </row>
    <row r="412" spans="1:17" ht="409.6" hidden="1" customHeight="1" x14ac:dyDescent="0.25">
      <c r="A412" s="913"/>
      <c r="B412" s="902"/>
      <c r="C412" s="902"/>
      <c r="D412" s="902"/>
      <c r="E412" s="918"/>
      <c r="F412" s="918"/>
      <c r="G412" s="904"/>
      <c r="H412" s="904"/>
      <c r="I412" s="904"/>
      <c r="J412" s="904"/>
      <c r="K412" s="904"/>
      <c r="L412" s="904"/>
      <c r="M412" s="904"/>
      <c r="N412" s="904"/>
      <c r="O412" s="904"/>
      <c r="P412" s="904"/>
      <c r="Q412" s="905"/>
    </row>
    <row r="413" spans="1:17" ht="409.6" hidden="1" customHeight="1" x14ac:dyDescent="0.25">
      <c r="A413" s="913"/>
      <c r="B413" s="902"/>
      <c r="C413" s="902"/>
      <c r="D413" s="902"/>
      <c r="E413" s="918"/>
      <c r="F413" s="918"/>
      <c r="G413" s="904"/>
      <c r="H413" s="904"/>
      <c r="I413" s="904"/>
      <c r="J413" s="904"/>
      <c r="K413" s="904"/>
      <c r="L413" s="904"/>
      <c r="M413" s="904"/>
      <c r="N413" s="904"/>
      <c r="O413" s="904"/>
      <c r="P413" s="904"/>
      <c r="Q413" s="905"/>
    </row>
    <row r="414" spans="1:17" ht="409.6" hidden="1" customHeight="1" x14ac:dyDescent="0.25">
      <c r="A414" s="913"/>
      <c r="B414" s="902"/>
      <c r="C414" s="902"/>
      <c r="D414" s="902"/>
      <c r="E414" s="918"/>
      <c r="F414" s="918"/>
      <c r="G414" s="904"/>
      <c r="H414" s="904"/>
      <c r="I414" s="904"/>
      <c r="J414" s="904"/>
      <c r="K414" s="904"/>
      <c r="L414" s="904"/>
      <c r="M414" s="904"/>
      <c r="N414" s="904"/>
      <c r="O414" s="904"/>
      <c r="P414" s="904"/>
      <c r="Q414" s="905"/>
    </row>
    <row r="415" spans="1:17" ht="409.6" hidden="1" customHeight="1" x14ac:dyDescent="0.25">
      <c r="A415" s="913"/>
      <c r="B415" s="902"/>
      <c r="C415" s="902"/>
      <c r="D415" s="902"/>
      <c r="E415" s="918"/>
      <c r="F415" s="918"/>
      <c r="G415" s="904"/>
      <c r="H415" s="904"/>
      <c r="I415" s="904"/>
      <c r="J415" s="904"/>
      <c r="K415" s="904"/>
      <c r="L415" s="904"/>
      <c r="M415" s="904"/>
      <c r="N415" s="904"/>
      <c r="O415" s="904"/>
      <c r="P415" s="904"/>
      <c r="Q415" s="905"/>
    </row>
    <row r="416" spans="1:17" ht="409.6" hidden="1" customHeight="1" x14ac:dyDescent="0.25">
      <c r="A416" s="913"/>
      <c r="B416" s="902"/>
      <c r="C416" s="902"/>
      <c r="D416" s="902"/>
      <c r="E416" s="918"/>
      <c r="F416" s="918"/>
      <c r="G416" s="904"/>
      <c r="H416" s="904"/>
      <c r="I416" s="904"/>
      <c r="J416" s="904"/>
      <c r="K416" s="904"/>
      <c r="L416" s="904"/>
      <c r="M416" s="904"/>
      <c r="N416" s="904"/>
      <c r="O416" s="904"/>
      <c r="P416" s="904"/>
      <c r="Q416" s="905"/>
    </row>
    <row r="417" spans="1:17" ht="409.6" hidden="1" customHeight="1" x14ac:dyDescent="0.25">
      <c r="A417" s="913"/>
      <c r="B417" s="902"/>
      <c r="C417" s="902"/>
      <c r="D417" s="902"/>
      <c r="E417" s="918"/>
      <c r="F417" s="918"/>
      <c r="G417" s="904"/>
      <c r="H417" s="904"/>
      <c r="I417" s="904"/>
      <c r="J417" s="904"/>
      <c r="K417" s="904"/>
      <c r="L417" s="904"/>
      <c r="M417" s="904"/>
      <c r="N417" s="904"/>
      <c r="O417" s="904"/>
      <c r="P417" s="904"/>
      <c r="Q417" s="905"/>
    </row>
    <row r="418" spans="1:17" ht="409.6" hidden="1" customHeight="1" x14ac:dyDescent="0.25">
      <c r="A418" s="913"/>
      <c r="B418" s="902"/>
      <c r="C418" s="902"/>
      <c r="D418" s="902"/>
      <c r="E418" s="918"/>
      <c r="F418" s="918"/>
      <c r="G418" s="904"/>
      <c r="H418" s="904"/>
      <c r="I418" s="904"/>
      <c r="J418" s="904"/>
      <c r="K418" s="904"/>
      <c r="L418" s="904"/>
      <c r="M418" s="904"/>
      <c r="N418" s="904"/>
      <c r="O418" s="904"/>
      <c r="P418" s="904"/>
      <c r="Q418" s="905"/>
    </row>
    <row r="419" spans="1:17" ht="409.6" hidden="1" customHeight="1" x14ac:dyDescent="0.25">
      <c r="A419" s="913"/>
      <c r="B419" s="902"/>
      <c r="C419" s="902"/>
      <c r="D419" s="902"/>
      <c r="E419" s="918"/>
      <c r="F419" s="918"/>
      <c r="G419" s="904"/>
      <c r="H419" s="904"/>
      <c r="I419" s="904"/>
      <c r="J419" s="904"/>
      <c r="K419" s="904"/>
      <c r="L419" s="904"/>
      <c r="M419" s="904"/>
      <c r="N419" s="904"/>
      <c r="O419" s="904"/>
      <c r="P419" s="904"/>
      <c r="Q419" s="905"/>
    </row>
    <row r="420" spans="1:17" ht="409.6" hidden="1" customHeight="1" x14ac:dyDescent="0.25">
      <c r="A420" s="913"/>
      <c r="B420" s="902"/>
      <c r="C420" s="902"/>
      <c r="D420" s="902"/>
      <c r="E420" s="918"/>
      <c r="F420" s="918"/>
      <c r="G420" s="904"/>
      <c r="H420" s="904"/>
      <c r="I420" s="904"/>
      <c r="J420" s="904"/>
      <c r="K420" s="904"/>
      <c r="L420" s="904"/>
      <c r="M420" s="904"/>
      <c r="N420" s="904"/>
      <c r="O420" s="904"/>
      <c r="P420" s="904"/>
      <c r="Q420" s="905"/>
    </row>
    <row r="421" spans="1:17" ht="409.6" hidden="1" customHeight="1" x14ac:dyDescent="0.25">
      <c r="A421" s="913"/>
      <c r="B421" s="902"/>
      <c r="C421" s="902"/>
      <c r="D421" s="902"/>
      <c r="E421" s="918"/>
      <c r="F421" s="918"/>
      <c r="G421" s="904"/>
      <c r="H421" s="904"/>
      <c r="I421" s="904"/>
      <c r="J421" s="904"/>
      <c r="K421" s="904"/>
      <c r="L421" s="904"/>
      <c r="M421" s="904"/>
      <c r="N421" s="904"/>
      <c r="O421" s="904"/>
      <c r="P421" s="904"/>
      <c r="Q421" s="905"/>
    </row>
    <row r="422" spans="1:17" ht="409.6" hidden="1" customHeight="1" x14ac:dyDescent="0.25">
      <c r="A422" s="913"/>
      <c r="B422" s="902"/>
      <c r="C422" s="902"/>
      <c r="D422" s="902"/>
      <c r="E422" s="918"/>
      <c r="F422" s="918"/>
      <c r="G422" s="904"/>
      <c r="H422" s="904"/>
      <c r="I422" s="904"/>
      <c r="J422" s="904"/>
      <c r="K422" s="904"/>
      <c r="L422" s="904"/>
      <c r="M422" s="904"/>
      <c r="N422" s="904"/>
      <c r="O422" s="904"/>
      <c r="P422" s="904"/>
      <c r="Q422" s="905"/>
    </row>
    <row r="423" spans="1:17" ht="409.6" hidden="1" customHeight="1" x14ac:dyDescent="0.25">
      <c r="A423" s="913"/>
      <c r="B423" s="902"/>
      <c r="C423" s="902"/>
      <c r="D423" s="902"/>
      <c r="E423" s="918"/>
      <c r="F423" s="918"/>
      <c r="G423" s="904"/>
      <c r="H423" s="904"/>
      <c r="I423" s="904"/>
      <c r="J423" s="904"/>
      <c r="K423" s="904"/>
      <c r="L423" s="904"/>
      <c r="M423" s="904"/>
      <c r="N423" s="904"/>
      <c r="O423" s="904"/>
      <c r="P423" s="904"/>
      <c r="Q423" s="905"/>
    </row>
    <row r="424" spans="1:17" ht="409.6" hidden="1" customHeight="1" x14ac:dyDescent="0.25">
      <c r="A424" s="913"/>
      <c r="B424" s="902"/>
      <c r="C424" s="902"/>
      <c r="D424" s="902"/>
      <c r="E424" s="918"/>
      <c r="F424" s="918"/>
      <c r="G424" s="904"/>
      <c r="H424" s="904"/>
      <c r="I424" s="904"/>
      <c r="J424" s="904"/>
      <c r="K424" s="904"/>
      <c r="L424" s="904"/>
      <c r="M424" s="904"/>
      <c r="N424" s="904"/>
      <c r="O424" s="904"/>
      <c r="P424" s="904"/>
      <c r="Q424" s="905"/>
    </row>
    <row r="425" spans="1:17" ht="409.6" hidden="1" customHeight="1" x14ac:dyDescent="0.25">
      <c r="A425" s="913"/>
      <c r="B425" s="902"/>
      <c r="C425" s="902"/>
      <c r="D425" s="902"/>
      <c r="E425" s="918"/>
      <c r="F425" s="918"/>
      <c r="G425" s="904"/>
      <c r="H425" s="904"/>
      <c r="I425" s="904"/>
      <c r="J425" s="904"/>
      <c r="K425" s="904"/>
      <c r="L425" s="904"/>
      <c r="M425" s="904"/>
      <c r="N425" s="904"/>
      <c r="O425" s="904"/>
      <c r="P425" s="904"/>
      <c r="Q425" s="905"/>
    </row>
    <row r="426" spans="1:17" ht="409.6" hidden="1" customHeight="1" x14ac:dyDescent="0.25">
      <c r="A426" s="913"/>
      <c r="B426" s="902"/>
      <c r="C426" s="902"/>
      <c r="D426" s="902"/>
      <c r="E426" s="918"/>
      <c r="F426" s="918"/>
      <c r="G426" s="904"/>
      <c r="H426" s="904"/>
      <c r="I426" s="904"/>
      <c r="J426" s="904"/>
      <c r="K426" s="904"/>
      <c r="L426" s="904"/>
      <c r="M426" s="904"/>
      <c r="N426" s="904"/>
      <c r="O426" s="904"/>
      <c r="P426" s="904"/>
      <c r="Q426" s="905"/>
    </row>
    <row r="427" spans="1:17" ht="409.6" hidden="1" customHeight="1" x14ac:dyDescent="0.25">
      <c r="A427" s="913"/>
      <c r="B427" s="902"/>
      <c r="C427" s="902"/>
      <c r="D427" s="902"/>
      <c r="E427" s="918"/>
      <c r="F427" s="918"/>
      <c r="G427" s="904"/>
      <c r="H427" s="904"/>
      <c r="I427" s="904"/>
      <c r="J427" s="904"/>
      <c r="K427" s="904"/>
      <c r="L427" s="904"/>
      <c r="M427" s="904"/>
      <c r="N427" s="904"/>
      <c r="O427" s="904"/>
      <c r="P427" s="904"/>
      <c r="Q427" s="905"/>
    </row>
    <row r="428" spans="1:17" ht="409.6" hidden="1" customHeight="1" x14ac:dyDescent="0.25">
      <c r="A428" s="913"/>
      <c r="B428" s="902"/>
      <c r="C428" s="902"/>
      <c r="D428" s="902"/>
      <c r="E428" s="918"/>
      <c r="F428" s="918"/>
      <c r="G428" s="904"/>
      <c r="H428" s="904"/>
      <c r="I428" s="904"/>
      <c r="J428" s="904"/>
      <c r="K428" s="904"/>
      <c r="L428" s="904"/>
      <c r="M428" s="904"/>
      <c r="N428" s="904"/>
      <c r="O428" s="904"/>
      <c r="P428" s="904"/>
      <c r="Q428" s="905"/>
    </row>
    <row r="429" spans="1:17" ht="409.6" hidden="1" customHeight="1" x14ac:dyDescent="0.25">
      <c r="A429" s="913"/>
      <c r="B429" s="902"/>
      <c r="C429" s="902"/>
      <c r="D429" s="902"/>
      <c r="E429" s="918"/>
      <c r="F429" s="918"/>
      <c r="G429" s="904"/>
      <c r="H429" s="904"/>
      <c r="I429" s="904"/>
      <c r="J429" s="904"/>
      <c r="K429" s="904"/>
      <c r="L429" s="904"/>
      <c r="M429" s="904"/>
      <c r="N429" s="904"/>
      <c r="O429" s="904"/>
      <c r="P429" s="904"/>
      <c r="Q429" s="905"/>
    </row>
    <row r="430" spans="1:17" ht="409.6" hidden="1" customHeight="1" x14ac:dyDescent="0.25">
      <c r="A430" s="913"/>
      <c r="B430" s="902"/>
      <c r="C430" s="902"/>
      <c r="D430" s="902"/>
      <c r="E430" s="918"/>
      <c r="F430" s="918"/>
      <c r="G430" s="904"/>
      <c r="H430" s="904"/>
      <c r="I430" s="904"/>
      <c r="J430" s="904"/>
      <c r="K430" s="904"/>
      <c r="L430" s="904"/>
      <c r="M430" s="904"/>
      <c r="N430" s="904"/>
      <c r="O430" s="904"/>
      <c r="P430" s="904"/>
      <c r="Q430" s="905"/>
    </row>
    <row r="431" spans="1:17" ht="409.6" hidden="1" customHeight="1" x14ac:dyDescent="0.25">
      <c r="A431" s="913"/>
      <c r="B431" s="902"/>
      <c r="C431" s="902"/>
      <c r="D431" s="902"/>
      <c r="E431" s="918"/>
      <c r="F431" s="918"/>
      <c r="G431" s="904"/>
      <c r="H431" s="904"/>
      <c r="I431" s="904"/>
      <c r="J431" s="904"/>
      <c r="K431" s="904"/>
      <c r="L431" s="904"/>
      <c r="M431" s="904"/>
      <c r="N431" s="904"/>
      <c r="O431" s="904"/>
      <c r="P431" s="904"/>
      <c r="Q431" s="905"/>
    </row>
    <row r="432" spans="1:17" ht="409.6" hidden="1" customHeight="1" x14ac:dyDescent="0.25">
      <c r="A432" s="913"/>
      <c r="B432" s="902"/>
      <c r="C432" s="902"/>
      <c r="D432" s="902"/>
      <c r="E432" s="918"/>
      <c r="F432" s="918"/>
      <c r="G432" s="904"/>
      <c r="H432" s="904"/>
      <c r="I432" s="904"/>
      <c r="J432" s="904"/>
      <c r="K432" s="904"/>
      <c r="L432" s="904"/>
      <c r="M432" s="904"/>
      <c r="N432" s="904"/>
      <c r="O432" s="904"/>
      <c r="P432" s="904"/>
      <c r="Q432" s="905"/>
    </row>
    <row r="433" spans="1:17" ht="409.6" hidden="1" customHeight="1" x14ac:dyDescent="0.25">
      <c r="A433" s="913"/>
      <c r="B433" s="902"/>
      <c r="C433" s="902"/>
      <c r="D433" s="902"/>
      <c r="E433" s="918"/>
      <c r="F433" s="918"/>
      <c r="G433" s="904"/>
      <c r="H433" s="904"/>
      <c r="I433" s="904"/>
      <c r="J433" s="904"/>
      <c r="K433" s="904"/>
      <c r="L433" s="904"/>
      <c r="M433" s="904"/>
      <c r="N433" s="904"/>
      <c r="O433" s="904"/>
      <c r="P433" s="904"/>
      <c r="Q433" s="905"/>
    </row>
    <row r="434" spans="1:17" ht="409.6" hidden="1" customHeight="1" x14ac:dyDescent="0.25">
      <c r="A434" s="913"/>
      <c r="B434" s="902"/>
      <c r="C434" s="902"/>
      <c r="D434" s="902"/>
      <c r="E434" s="918"/>
      <c r="F434" s="918"/>
      <c r="G434" s="904"/>
      <c r="H434" s="904"/>
      <c r="I434" s="904"/>
      <c r="J434" s="904"/>
      <c r="K434" s="904"/>
      <c r="L434" s="904"/>
      <c r="M434" s="904"/>
      <c r="N434" s="904"/>
      <c r="O434" s="904"/>
      <c r="P434" s="904"/>
      <c r="Q434" s="905"/>
    </row>
    <row r="435" spans="1:17" ht="409.6" hidden="1" customHeight="1" x14ac:dyDescent="0.25">
      <c r="A435" s="914"/>
      <c r="B435" s="907"/>
      <c r="C435" s="907"/>
      <c r="D435" s="907"/>
      <c r="E435" s="919"/>
      <c r="F435" s="919"/>
      <c r="G435" s="908"/>
      <c r="H435" s="908"/>
      <c r="I435" s="908"/>
      <c r="J435" s="908"/>
      <c r="K435" s="908"/>
      <c r="L435" s="908"/>
      <c r="M435" s="908"/>
      <c r="N435" s="908"/>
      <c r="O435" s="908"/>
      <c r="P435" s="908"/>
      <c r="Q435" s="909"/>
    </row>
    <row r="436" spans="1:17" ht="15.75" customHeight="1" x14ac:dyDescent="0.25">
      <c r="A436" s="1672" t="s">
        <v>557</v>
      </c>
      <c r="B436" s="1679" t="s">
        <v>1945</v>
      </c>
      <c r="C436" s="1680"/>
      <c r="D436" s="1675" t="s">
        <v>599</v>
      </c>
      <c r="E436" s="1685" t="s">
        <v>600</v>
      </c>
      <c r="F436" s="1686"/>
      <c r="G436" s="1686"/>
      <c r="H436" s="1686"/>
      <c r="I436" s="1687"/>
      <c r="J436" s="981"/>
      <c r="K436" s="1667" t="s">
        <v>601</v>
      </c>
      <c r="L436" s="1667"/>
      <c r="M436" s="1667"/>
      <c r="N436" s="1667"/>
      <c r="O436" s="1668"/>
      <c r="P436" s="1624" t="s">
        <v>561</v>
      </c>
      <c r="Q436" s="1675" t="s">
        <v>562</v>
      </c>
    </row>
    <row r="437" spans="1:17" ht="15.75" x14ac:dyDescent="0.25">
      <c r="A437" s="1673"/>
      <c r="B437" s="1681"/>
      <c r="C437" s="1682"/>
      <c r="D437" s="1676"/>
      <c r="E437" s="1688"/>
      <c r="F437" s="1689"/>
      <c r="G437" s="1689"/>
      <c r="H437" s="1689"/>
      <c r="I437" s="1690"/>
      <c r="J437" s="982"/>
      <c r="K437" s="1678" t="s">
        <v>603</v>
      </c>
      <c r="L437" s="1678"/>
      <c r="M437" s="983"/>
      <c r="N437" s="1678" t="s">
        <v>602</v>
      </c>
      <c r="O437" s="1710"/>
      <c r="P437" s="1625"/>
      <c r="Q437" s="1676"/>
    </row>
    <row r="438" spans="1:17" ht="15.75" x14ac:dyDescent="0.25">
      <c r="A438" s="1673"/>
      <c r="B438" s="1681"/>
      <c r="C438" s="1682"/>
      <c r="D438" s="1676"/>
      <c r="E438" s="1688"/>
      <c r="F438" s="1689"/>
      <c r="G438" s="1689"/>
      <c r="H438" s="1689"/>
      <c r="I438" s="1690"/>
      <c r="J438" s="982"/>
      <c r="K438" s="1678" t="s">
        <v>565</v>
      </c>
      <c r="L438" s="1678"/>
      <c r="M438" s="983"/>
      <c r="N438" s="1678" t="s">
        <v>565</v>
      </c>
      <c r="O438" s="1710"/>
      <c r="P438" s="1625"/>
      <c r="Q438" s="1676"/>
    </row>
    <row r="439" spans="1:17" ht="15.75" x14ac:dyDescent="0.25">
      <c r="A439" s="1674"/>
      <c r="B439" s="1683"/>
      <c r="C439" s="1684"/>
      <c r="D439" s="1677"/>
      <c r="E439" s="1691"/>
      <c r="F439" s="1692"/>
      <c r="G439" s="1692"/>
      <c r="H439" s="1692"/>
      <c r="I439" s="1693"/>
      <c r="J439" s="984"/>
      <c r="K439" s="985" t="s">
        <v>566</v>
      </c>
      <c r="L439" s="985" t="s">
        <v>557</v>
      </c>
      <c r="M439" s="985"/>
      <c r="N439" s="985" t="s">
        <v>566</v>
      </c>
      <c r="O439" s="986" t="s">
        <v>557</v>
      </c>
      <c r="P439" s="1626"/>
      <c r="Q439" s="1677"/>
    </row>
    <row r="440" spans="1:17" x14ac:dyDescent="0.25">
      <c r="A440" s="915" t="s">
        <v>1199</v>
      </c>
      <c r="B440" s="911" t="s">
        <v>1204</v>
      </c>
      <c r="C440" s="911" t="s">
        <v>1905</v>
      </c>
      <c r="D440" s="911" t="s">
        <v>1946</v>
      </c>
      <c r="E440" s="911" t="s">
        <v>1226</v>
      </c>
      <c r="F440" s="911"/>
      <c r="G440" s="911"/>
      <c r="H440" s="911"/>
      <c r="I440" s="911"/>
      <c r="J440" s="903"/>
      <c r="K440" s="903"/>
      <c r="L440" s="903"/>
      <c r="M440" s="903"/>
      <c r="N440" s="903" t="s">
        <v>568</v>
      </c>
      <c r="O440" s="903" t="s">
        <v>1216</v>
      </c>
      <c r="P440" s="903" t="s">
        <v>570</v>
      </c>
      <c r="Q440" s="912">
        <v>43809</v>
      </c>
    </row>
    <row r="441" spans="1:17" x14ac:dyDescent="0.25">
      <c r="A441" s="917" t="s">
        <v>1199</v>
      </c>
      <c r="B441" s="902" t="s">
        <v>1204</v>
      </c>
      <c r="C441" s="902" t="s">
        <v>651</v>
      </c>
      <c r="D441" s="902" t="s">
        <v>1926</v>
      </c>
      <c r="E441" s="902" t="s">
        <v>1927</v>
      </c>
      <c r="F441" s="902"/>
      <c r="G441" s="902"/>
      <c r="H441" s="902"/>
      <c r="I441" s="902"/>
      <c r="J441" s="904"/>
      <c r="K441" s="904"/>
      <c r="L441" s="904" t="s">
        <v>568</v>
      </c>
      <c r="M441" s="904" t="s">
        <v>1216</v>
      </c>
      <c r="N441" s="904"/>
      <c r="O441" s="904"/>
      <c r="P441" s="904" t="s">
        <v>570</v>
      </c>
      <c r="Q441" s="905">
        <v>43809</v>
      </c>
    </row>
    <row r="442" spans="1:17" x14ac:dyDescent="0.25">
      <c r="A442" s="917" t="s">
        <v>1199</v>
      </c>
      <c r="B442" s="902" t="s">
        <v>1204</v>
      </c>
      <c r="C442" s="902" t="s">
        <v>709</v>
      </c>
      <c r="D442" s="902" t="s">
        <v>1299</v>
      </c>
      <c r="E442" s="902" t="s">
        <v>1300</v>
      </c>
      <c r="F442" s="902"/>
      <c r="G442" s="902"/>
      <c r="H442" s="902"/>
      <c r="I442" s="902"/>
      <c r="J442" s="904"/>
      <c r="K442" s="904"/>
      <c r="L442" s="904" t="s">
        <v>568</v>
      </c>
      <c r="M442" s="904" t="s">
        <v>1216</v>
      </c>
      <c r="N442" s="904"/>
      <c r="O442" s="904"/>
      <c r="P442" s="904" t="s">
        <v>570</v>
      </c>
      <c r="Q442" s="905">
        <v>43809</v>
      </c>
    </row>
    <row r="443" spans="1:17" x14ac:dyDescent="0.25">
      <c r="A443" s="917" t="s">
        <v>1199</v>
      </c>
      <c r="B443" s="902" t="s">
        <v>1204</v>
      </c>
      <c r="C443" s="902" t="s">
        <v>1414</v>
      </c>
      <c r="D443" s="902" t="s">
        <v>1415</v>
      </c>
      <c r="E443" s="902" t="s">
        <v>1416</v>
      </c>
      <c r="F443" s="902"/>
      <c r="G443" s="902"/>
      <c r="H443" s="902"/>
      <c r="I443" s="902"/>
      <c r="J443" s="904"/>
      <c r="K443" s="904"/>
      <c r="L443" s="904" t="s">
        <v>568</v>
      </c>
      <c r="M443" s="904" t="s">
        <v>1216</v>
      </c>
      <c r="N443" s="904"/>
      <c r="O443" s="904"/>
      <c r="P443" s="904" t="s">
        <v>570</v>
      </c>
      <c r="Q443" s="905">
        <v>43810</v>
      </c>
    </row>
    <row r="444" spans="1:17" x14ac:dyDescent="0.25">
      <c r="A444" s="917" t="s">
        <v>1199</v>
      </c>
      <c r="B444" s="902" t="s">
        <v>1204</v>
      </c>
      <c r="C444" s="902" t="s">
        <v>162</v>
      </c>
      <c r="D444" s="902" t="s">
        <v>1947</v>
      </c>
      <c r="E444" s="902" t="s">
        <v>1206</v>
      </c>
      <c r="F444" s="902"/>
      <c r="G444" s="902"/>
      <c r="H444" s="902"/>
      <c r="I444" s="902"/>
      <c r="J444" s="904"/>
      <c r="K444" s="904"/>
      <c r="L444" s="904"/>
      <c r="M444" s="904"/>
      <c r="N444" s="904" t="s">
        <v>568</v>
      </c>
      <c r="O444" s="904" t="s">
        <v>1216</v>
      </c>
      <c r="P444" s="904" t="s">
        <v>570</v>
      </c>
      <c r="Q444" s="905">
        <v>43809</v>
      </c>
    </row>
    <row r="445" spans="1:17" ht="409.6" hidden="1" customHeight="1" x14ac:dyDescent="0.25">
      <c r="A445" s="917"/>
      <c r="B445" s="902"/>
      <c r="C445" s="902"/>
      <c r="D445" s="902"/>
      <c r="E445" s="902"/>
      <c r="F445" s="902"/>
      <c r="G445" s="902"/>
      <c r="H445" s="902"/>
      <c r="I445" s="902"/>
      <c r="J445" s="904"/>
      <c r="K445" s="904"/>
      <c r="L445" s="904"/>
      <c r="M445" s="904"/>
      <c r="N445" s="904"/>
      <c r="O445" s="904"/>
      <c r="P445" s="904"/>
      <c r="Q445" s="905"/>
    </row>
    <row r="446" spans="1:17" ht="409.6" hidden="1" customHeight="1" x14ac:dyDescent="0.25">
      <c r="A446" s="917"/>
      <c r="B446" s="902"/>
      <c r="C446" s="902"/>
      <c r="D446" s="902"/>
      <c r="E446" s="902"/>
      <c r="F446" s="902"/>
      <c r="G446" s="902"/>
      <c r="H446" s="902"/>
      <c r="I446" s="902"/>
      <c r="J446" s="904"/>
      <c r="K446" s="904"/>
      <c r="L446" s="904"/>
      <c r="M446" s="904"/>
      <c r="N446" s="904"/>
      <c r="O446" s="904"/>
      <c r="P446" s="904"/>
      <c r="Q446" s="905"/>
    </row>
    <row r="447" spans="1:17" ht="409.6" hidden="1" customHeight="1" x14ac:dyDescent="0.25">
      <c r="A447" s="917"/>
      <c r="B447" s="902"/>
      <c r="C447" s="902"/>
      <c r="D447" s="902"/>
      <c r="E447" s="902"/>
      <c r="F447" s="902"/>
      <c r="G447" s="902"/>
      <c r="H447" s="902"/>
      <c r="I447" s="902"/>
      <c r="J447" s="904"/>
      <c r="K447" s="904"/>
      <c r="L447" s="904"/>
      <c r="M447" s="904"/>
      <c r="N447" s="904"/>
      <c r="O447" s="904"/>
      <c r="P447" s="904"/>
      <c r="Q447" s="905"/>
    </row>
    <row r="448" spans="1:17" ht="409.6" hidden="1" customHeight="1" x14ac:dyDescent="0.25">
      <c r="A448" s="917"/>
      <c r="B448" s="902"/>
      <c r="C448" s="902"/>
      <c r="D448" s="902"/>
      <c r="E448" s="902"/>
      <c r="F448" s="902"/>
      <c r="G448" s="902"/>
      <c r="H448" s="902"/>
      <c r="I448" s="902"/>
      <c r="J448" s="904"/>
      <c r="K448" s="904"/>
      <c r="L448" s="904"/>
      <c r="M448" s="904"/>
      <c r="N448" s="904"/>
      <c r="O448" s="904"/>
      <c r="P448" s="904"/>
      <c r="Q448" s="905"/>
    </row>
    <row r="449" spans="1:17" ht="409.6" hidden="1" customHeight="1" x14ac:dyDescent="0.25">
      <c r="A449" s="917"/>
      <c r="B449" s="902"/>
      <c r="C449" s="902"/>
      <c r="D449" s="902"/>
      <c r="E449" s="902"/>
      <c r="F449" s="902"/>
      <c r="G449" s="902"/>
      <c r="H449" s="902"/>
      <c r="I449" s="902"/>
      <c r="J449" s="904"/>
      <c r="K449" s="904"/>
      <c r="L449" s="904"/>
      <c r="M449" s="904"/>
      <c r="N449" s="904"/>
      <c r="O449" s="904"/>
      <c r="P449" s="904"/>
      <c r="Q449" s="905"/>
    </row>
    <row r="450" spans="1:17" ht="409.6" hidden="1" customHeight="1" x14ac:dyDescent="0.25">
      <c r="A450" s="917"/>
      <c r="B450" s="902"/>
      <c r="C450" s="902"/>
      <c r="D450" s="902"/>
      <c r="E450" s="902"/>
      <c r="F450" s="902"/>
      <c r="G450" s="902"/>
      <c r="H450" s="902"/>
      <c r="I450" s="902"/>
      <c r="J450" s="904"/>
      <c r="K450" s="904"/>
      <c r="L450" s="904"/>
      <c r="M450" s="904"/>
      <c r="N450" s="904"/>
      <c r="O450" s="904"/>
      <c r="P450" s="904"/>
      <c r="Q450" s="905"/>
    </row>
    <row r="451" spans="1:17" ht="409.6" hidden="1" customHeight="1" x14ac:dyDescent="0.25">
      <c r="A451" s="917"/>
      <c r="B451" s="902"/>
      <c r="C451" s="902"/>
      <c r="D451" s="902"/>
      <c r="E451" s="902"/>
      <c r="F451" s="902"/>
      <c r="G451" s="902"/>
      <c r="H451" s="902"/>
      <c r="I451" s="902"/>
      <c r="J451" s="904"/>
      <c r="K451" s="904"/>
      <c r="L451" s="904"/>
      <c r="M451" s="904"/>
      <c r="N451" s="904"/>
      <c r="O451" s="904"/>
      <c r="P451" s="904"/>
      <c r="Q451" s="905"/>
    </row>
    <row r="452" spans="1:17" ht="409.6" hidden="1" customHeight="1" x14ac:dyDescent="0.25">
      <c r="A452" s="917"/>
      <c r="B452" s="902"/>
      <c r="C452" s="902"/>
      <c r="D452" s="902"/>
      <c r="E452" s="902"/>
      <c r="F452" s="902"/>
      <c r="G452" s="902"/>
      <c r="H452" s="902"/>
      <c r="I452" s="902"/>
      <c r="J452" s="904"/>
      <c r="K452" s="904"/>
      <c r="L452" s="904"/>
      <c r="M452" s="904"/>
      <c r="N452" s="904"/>
      <c r="O452" s="904"/>
      <c r="P452" s="904"/>
      <c r="Q452" s="905"/>
    </row>
    <row r="453" spans="1:17" ht="409.6" hidden="1" customHeight="1" x14ac:dyDescent="0.25">
      <c r="A453" s="917"/>
      <c r="B453" s="902"/>
      <c r="C453" s="902"/>
      <c r="D453" s="902"/>
      <c r="E453" s="902"/>
      <c r="F453" s="902"/>
      <c r="G453" s="902"/>
      <c r="H453" s="902"/>
      <c r="I453" s="902"/>
      <c r="J453" s="904"/>
      <c r="K453" s="904"/>
      <c r="L453" s="904"/>
      <c r="M453" s="904"/>
      <c r="N453" s="904"/>
      <c r="O453" s="904"/>
      <c r="P453" s="904"/>
      <c r="Q453" s="905"/>
    </row>
    <row r="454" spans="1:17" ht="409.6" hidden="1" customHeight="1" x14ac:dyDescent="0.25">
      <c r="A454" s="917"/>
      <c r="B454" s="902"/>
      <c r="C454" s="902"/>
      <c r="D454" s="902"/>
      <c r="E454" s="902"/>
      <c r="F454" s="902"/>
      <c r="G454" s="902"/>
      <c r="H454" s="902"/>
      <c r="I454" s="902"/>
      <c r="J454" s="904"/>
      <c r="K454" s="904"/>
      <c r="L454" s="904"/>
      <c r="M454" s="904"/>
      <c r="N454" s="904"/>
      <c r="O454" s="904"/>
      <c r="P454" s="904"/>
      <c r="Q454" s="905"/>
    </row>
    <row r="455" spans="1:17" ht="409.6" hidden="1" customHeight="1" x14ac:dyDescent="0.25">
      <c r="A455" s="920"/>
      <c r="B455" s="907"/>
      <c r="C455" s="907"/>
      <c r="D455" s="907"/>
      <c r="E455" s="907"/>
      <c r="F455" s="907"/>
      <c r="G455" s="907"/>
      <c r="H455" s="907"/>
      <c r="I455" s="907"/>
      <c r="J455" s="908"/>
      <c r="K455" s="908"/>
      <c r="L455" s="908"/>
      <c r="M455" s="908"/>
      <c r="N455" s="908"/>
      <c r="O455" s="908"/>
      <c r="P455" s="908"/>
      <c r="Q455" s="909"/>
    </row>
    <row r="456" spans="1:17" ht="15.75" x14ac:dyDescent="0.25">
      <c r="A456" s="1672" t="s">
        <v>557</v>
      </c>
      <c r="B456" s="1685" t="s">
        <v>604</v>
      </c>
      <c r="C456" s="1687"/>
      <c r="D456" s="1685" t="s">
        <v>605</v>
      </c>
      <c r="E456" s="1685" t="s">
        <v>594</v>
      </c>
      <c r="F456" s="1686"/>
      <c r="G456" s="987"/>
      <c r="H456" s="988"/>
      <c r="I456" s="981"/>
      <c r="J456" s="1667" t="s">
        <v>606</v>
      </c>
      <c r="K456" s="1667"/>
      <c r="L456" s="1667"/>
      <c r="M456" s="1667"/>
      <c r="N456" s="1667"/>
      <c r="O456" s="1668"/>
      <c r="P456" s="1672" t="s">
        <v>561</v>
      </c>
      <c r="Q456" s="1675" t="s">
        <v>562</v>
      </c>
    </row>
    <row r="457" spans="1:17" ht="15.75" x14ac:dyDescent="0.25">
      <c r="A457" s="1673"/>
      <c r="B457" s="1688"/>
      <c r="C457" s="1690"/>
      <c r="D457" s="1688"/>
      <c r="E457" s="1688"/>
      <c r="F457" s="1689"/>
      <c r="G457" s="989"/>
      <c r="H457" s="990"/>
      <c r="I457" s="982"/>
      <c r="J457" s="1678" t="s">
        <v>563</v>
      </c>
      <c r="K457" s="1678"/>
      <c r="L457" s="991"/>
      <c r="M457" s="1678" t="s">
        <v>564</v>
      </c>
      <c r="N457" s="1678"/>
      <c r="O457" s="992"/>
      <c r="P457" s="1673"/>
      <c r="Q457" s="1676"/>
    </row>
    <row r="458" spans="1:17" ht="15.75" x14ac:dyDescent="0.25">
      <c r="A458" s="1673"/>
      <c r="B458" s="1688"/>
      <c r="C458" s="1690"/>
      <c r="D458" s="1688"/>
      <c r="E458" s="1688"/>
      <c r="F458" s="1689"/>
      <c r="G458" s="989"/>
      <c r="H458" s="990"/>
      <c r="I458" s="982"/>
      <c r="J458" s="1678" t="s">
        <v>565</v>
      </c>
      <c r="K458" s="1678"/>
      <c r="L458" s="991"/>
      <c r="M458" s="1678" t="s">
        <v>607</v>
      </c>
      <c r="N458" s="1678"/>
      <c r="O458" s="992"/>
      <c r="P458" s="1673"/>
      <c r="Q458" s="1676"/>
    </row>
    <row r="459" spans="1:17" ht="15.75" x14ac:dyDescent="0.25">
      <c r="A459" s="1674"/>
      <c r="B459" s="1691"/>
      <c r="C459" s="1693"/>
      <c r="D459" s="1691"/>
      <c r="E459" s="1691"/>
      <c r="F459" s="1692"/>
      <c r="G459" s="993"/>
      <c r="H459" s="994"/>
      <c r="I459" s="984"/>
      <c r="J459" s="985" t="s">
        <v>566</v>
      </c>
      <c r="K459" s="985" t="s">
        <v>557</v>
      </c>
      <c r="L459" s="985"/>
      <c r="M459" s="985" t="s">
        <v>566</v>
      </c>
      <c r="N459" s="985" t="s">
        <v>557</v>
      </c>
      <c r="O459" s="986"/>
      <c r="P459" s="1674"/>
      <c r="Q459" s="1677"/>
    </row>
    <row r="460" spans="1:17" x14ac:dyDescent="0.25">
      <c r="A460" s="915" t="s">
        <v>1318</v>
      </c>
      <c r="B460" s="911" t="s">
        <v>1223</v>
      </c>
      <c r="C460" s="911" t="s">
        <v>1700</v>
      </c>
      <c r="D460" s="921" t="s">
        <v>1350</v>
      </c>
      <c r="E460" s="911" t="s">
        <v>1219</v>
      </c>
      <c r="F460" s="911"/>
      <c r="G460" s="911"/>
      <c r="H460" s="911"/>
      <c r="I460" s="922"/>
      <c r="J460" s="922"/>
      <c r="K460" s="922"/>
      <c r="L460" s="922"/>
      <c r="M460" s="922" t="s">
        <v>582</v>
      </c>
      <c r="N460" s="922" t="s">
        <v>583</v>
      </c>
      <c r="O460" s="922"/>
      <c r="P460" s="922" t="s">
        <v>570</v>
      </c>
      <c r="Q460" s="912">
        <v>43830</v>
      </c>
    </row>
    <row r="461" spans="1:17" x14ac:dyDescent="0.25">
      <c r="A461" s="917" t="s">
        <v>1318</v>
      </c>
      <c r="B461" s="902" t="s">
        <v>1223</v>
      </c>
      <c r="C461" s="902" t="s">
        <v>1700</v>
      </c>
      <c r="D461" s="923" t="s">
        <v>1350</v>
      </c>
      <c r="E461" s="902" t="s">
        <v>1219</v>
      </c>
      <c r="F461" s="902"/>
      <c r="G461" s="902"/>
      <c r="H461" s="902"/>
      <c r="I461" s="924"/>
      <c r="J461" s="924" t="s">
        <v>568</v>
      </c>
      <c r="K461" s="924" t="s">
        <v>1179</v>
      </c>
      <c r="L461" s="924"/>
      <c r="M461" s="924"/>
      <c r="N461" s="924"/>
      <c r="O461" s="924"/>
      <c r="P461" s="924" t="s">
        <v>570</v>
      </c>
      <c r="Q461" s="905">
        <v>43830</v>
      </c>
    </row>
    <row r="462" spans="1:17" x14ac:dyDescent="0.25">
      <c r="A462" s="917" t="s">
        <v>1318</v>
      </c>
      <c r="B462" s="902" t="s">
        <v>1223</v>
      </c>
      <c r="C462" s="902" t="s">
        <v>1700</v>
      </c>
      <c r="D462" s="923" t="s">
        <v>1350</v>
      </c>
      <c r="E462" s="902" t="s">
        <v>1351</v>
      </c>
      <c r="F462" s="902"/>
      <c r="G462" s="902"/>
      <c r="H462" s="902"/>
      <c r="I462" s="924"/>
      <c r="J462" s="924"/>
      <c r="K462" s="924"/>
      <c r="L462" s="924"/>
      <c r="M462" s="924" t="s">
        <v>582</v>
      </c>
      <c r="N462" s="924" t="s">
        <v>583</v>
      </c>
      <c r="O462" s="924"/>
      <c r="P462" s="924" t="s">
        <v>570</v>
      </c>
      <c r="Q462" s="905">
        <v>43830</v>
      </c>
    </row>
    <row r="463" spans="1:17" x14ac:dyDescent="0.25">
      <c r="A463" s="917" t="s">
        <v>1318</v>
      </c>
      <c r="B463" s="902" t="s">
        <v>1223</v>
      </c>
      <c r="C463" s="902" t="s">
        <v>1702</v>
      </c>
      <c r="D463" s="923" t="s">
        <v>1352</v>
      </c>
      <c r="E463" s="902" t="s">
        <v>1353</v>
      </c>
      <c r="F463" s="902"/>
      <c r="G463" s="902"/>
      <c r="H463" s="902"/>
      <c r="I463" s="924"/>
      <c r="J463" s="924"/>
      <c r="K463" s="924"/>
      <c r="L463" s="924"/>
      <c r="M463" s="924" t="s">
        <v>582</v>
      </c>
      <c r="N463" s="924" t="s">
        <v>583</v>
      </c>
      <c r="O463" s="924"/>
      <c r="P463" s="924" t="s">
        <v>570</v>
      </c>
      <c r="Q463" s="905">
        <v>43830</v>
      </c>
    </row>
    <row r="464" spans="1:17" x14ac:dyDescent="0.25">
      <c r="A464" s="917" t="s">
        <v>1318</v>
      </c>
      <c r="B464" s="902" t="s">
        <v>1223</v>
      </c>
      <c r="C464" s="902" t="s">
        <v>1702</v>
      </c>
      <c r="D464" s="923" t="s">
        <v>1352</v>
      </c>
      <c r="E464" s="902" t="s">
        <v>1353</v>
      </c>
      <c r="F464" s="902"/>
      <c r="G464" s="902"/>
      <c r="H464" s="902"/>
      <c r="I464" s="924"/>
      <c r="J464" s="924" t="s">
        <v>568</v>
      </c>
      <c r="K464" s="924" t="s">
        <v>1179</v>
      </c>
      <c r="L464" s="924"/>
      <c r="M464" s="924"/>
      <c r="N464" s="924"/>
      <c r="O464" s="924"/>
      <c r="P464" s="924" t="s">
        <v>570</v>
      </c>
      <c r="Q464" s="905">
        <v>43830</v>
      </c>
    </row>
    <row r="465" spans="1:17" x14ac:dyDescent="0.25">
      <c r="A465" s="917" t="s">
        <v>1318</v>
      </c>
      <c r="B465" s="902" t="s">
        <v>1223</v>
      </c>
      <c r="C465" s="902" t="s">
        <v>1702</v>
      </c>
      <c r="D465" s="923" t="s">
        <v>1352</v>
      </c>
      <c r="E465" s="902" t="s">
        <v>1221</v>
      </c>
      <c r="F465" s="902"/>
      <c r="G465" s="902"/>
      <c r="H465" s="902"/>
      <c r="I465" s="924"/>
      <c r="J465" s="924"/>
      <c r="K465" s="924"/>
      <c r="L465" s="924"/>
      <c r="M465" s="924" t="s">
        <v>582</v>
      </c>
      <c r="N465" s="924" t="s">
        <v>583</v>
      </c>
      <c r="O465" s="924"/>
      <c r="P465" s="924" t="s">
        <v>570</v>
      </c>
      <c r="Q465" s="905">
        <v>43830</v>
      </c>
    </row>
    <row r="466" spans="1:17" x14ac:dyDescent="0.25">
      <c r="A466" s="917" t="s">
        <v>1318</v>
      </c>
      <c r="B466" s="902" t="s">
        <v>1223</v>
      </c>
      <c r="C466" s="902" t="s">
        <v>1703</v>
      </c>
      <c r="D466" s="923" t="s">
        <v>1559</v>
      </c>
      <c r="E466" s="902" t="s">
        <v>1219</v>
      </c>
      <c r="F466" s="902"/>
      <c r="G466" s="902"/>
      <c r="H466" s="902"/>
      <c r="I466" s="924"/>
      <c r="J466" s="924"/>
      <c r="K466" s="924"/>
      <c r="L466" s="924"/>
      <c r="M466" s="924" t="s">
        <v>582</v>
      </c>
      <c r="N466" s="924" t="s">
        <v>583</v>
      </c>
      <c r="O466" s="924"/>
      <c r="P466" s="924" t="s">
        <v>570</v>
      </c>
      <c r="Q466" s="905">
        <v>43830</v>
      </c>
    </row>
    <row r="467" spans="1:17" x14ac:dyDescent="0.25">
      <c r="A467" s="917" t="s">
        <v>1318</v>
      </c>
      <c r="B467" s="902" t="s">
        <v>1223</v>
      </c>
      <c r="C467" s="902" t="s">
        <v>1703</v>
      </c>
      <c r="D467" s="923" t="s">
        <v>1559</v>
      </c>
      <c r="E467" s="902" t="s">
        <v>1219</v>
      </c>
      <c r="F467" s="902"/>
      <c r="G467" s="902"/>
      <c r="H467" s="902"/>
      <c r="I467" s="924"/>
      <c r="J467" s="924" t="s">
        <v>568</v>
      </c>
      <c r="K467" s="924" t="s">
        <v>1179</v>
      </c>
      <c r="L467" s="924"/>
      <c r="M467" s="924"/>
      <c r="N467" s="924"/>
      <c r="O467" s="924"/>
      <c r="P467" s="924" t="s">
        <v>570</v>
      </c>
      <c r="Q467" s="905">
        <v>43830</v>
      </c>
    </row>
    <row r="468" spans="1:17" x14ac:dyDescent="0.25">
      <c r="A468" s="917" t="s">
        <v>1318</v>
      </c>
      <c r="B468" s="902" t="s">
        <v>1223</v>
      </c>
      <c r="C468" s="902" t="s">
        <v>1703</v>
      </c>
      <c r="D468" s="923" t="s">
        <v>1559</v>
      </c>
      <c r="E468" s="902" t="s">
        <v>1351</v>
      </c>
      <c r="F468" s="902"/>
      <c r="G468" s="902"/>
      <c r="H468" s="902"/>
      <c r="I468" s="924"/>
      <c r="J468" s="924"/>
      <c r="K468" s="924"/>
      <c r="L468" s="924"/>
      <c r="M468" s="924" t="s">
        <v>582</v>
      </c>
      <c r="N468" s="924" t="s">
        <v>583</v>
      </c>
      <c r="O468" s="924"/>
      <c r="P468" s="924" t="s">
        <v>570</v>
      </c>
      <c r="Q468" s="905">
        <v>43830</v>
      </c>
    </row>
    <row r="469" spans="1:17" x14ac:dyDescent="0.25">
      <c r="A469" s="917" t="s">
        <v>1199</v>
      </c>
      <c r="B469" s="902" t="s">
        <v>1223</v>
      </c>
      <c r="C469" s="902" t="s">
        <v>1224</v>
      </c>
      <c r="D469" s="923" t="s">
        <v>268</v>
      </c>
      <c r="E469" s="902" t="s">
        <v>1225</v>
      </c>
      <c r="F469" s="902"/>
      <c r="G469" s="902"/>
      <c r="H469" s="902"/>
      <c r="I469" s="924"/>
      <c r="J469" s="924"/>
      <c r="K469" s="924"/>
      <c r="L469" s="924"/>
      <c r="M469" s="924" t="s">
        <v>572</v>
      </c>
      <c r="N469" s="924" t="s">
        <v>1202</v>
      </c>
      <c r="O469" s="924"/>
      <c r="P469" s="924" t="s">
        <v>570</v>
      </c>
      <c r="Q469" s="905">
        <v>43781</v>
      </c>
    </row>
    <row r="470" spans="1:17" x14ac:dyDescent="0.25">
      <c r="A470" s="917" t="s">
        <v>1199</v>
      </c>
      <c r="B470" s="902" t="s">
        <v>1223</v>
      </c>
      <c r="C470" s="902" t="s">
        <v>1462</v>
      </c>
      <c r="D470" s="923" t="s">
        <v>1463</v>
      </c>
      <c r="E470" s="902" t="s">
        <v>1485</v>
      </c>
      <c r="F470" s="902"/>
      <c r="G470" s="902"/>
      <c r="H470" s="902"/>
      <c r="I470" s="924"/>
      <c r="J470" s="924"/>
      <c r="K470" s="924"/>
      <c r="L470" s="924"/>
      <c r="M470" s="924" t="s">
        <v>580</v>
      </c>
      <c r="N470" s="924" t="s">
        <v>1215</v>
      </c>
      <c r="O470" s="924"/>
      <c r="P470" s="924" t="s">
        <v>570</v>
      </c>
      <c r="Q470" s="905">
        <v>43823</v>
      </c>
    </row>
    <row r="471" spans="1:17" x14ac:dyDescent="0.25">
      <c r="A471" s="917" t="s">
        <v>1199</v>
      </c>
      <c r="B471" s="902" t="s">
        <v>1223</v>
      </c>
      <c r="C471" s="902" t="s">
        <v>1134</v>
      </c>
      <c r="D471" s="923" t="s">
        <v>1135</v>
      </c>
      <c r="E471" s="902" t="s">
        <v>1209</v>
      </c>
      <c r="F471" s="902"/>
      <c r="G471" s="902"/>
      <c r="H471" s="902"/>
      <c r="I471" s="924"/>
      <c r="J471" s="924"/>
      <c r="K471" s="924"/>
      <c r="L471" s="924"/>
      <c r="M471" s="924" t="s">
        <v>572</v>
      </c>
      <c r="N471" s="924" t="s">
        <v>1202</v>
      </c>
      <c r="O471" s="924"/>
      <c r="P471" s="924" t="s">
        <v>570</v>
      </c>
      <c r="Q471" s="905">
        <v>43781</v>
      </c>
    </row>
    <row r="472" spans="1:17" x14ac:dyDescent="0.25">
      <c r="A472" s="917" t="s">
        <v>1199</v>
      </c>
      <c r="B472" s="902" t="s">
        <v>1223</v>
      </c>
      <c r="C472" s="902" t="s">
        <v>1337</v>
      </c>
      <c r="D472" s="923" t="s">
        <v>1338</v>
      </c>
      <c r="E472" s="902" t="s">
        <v>1354</v>
      </c>
      <c r="F472" s="902"/>
      <c r="G472" s="902"/>
      <c r="H472" s="902"/>
      <c r="I472" s="924"/>
      <c r="J472" s="924"/>
      <c r="K472" s="924"/>
      <c r="L472" s="924"/>
      <c r="M472" s="924" t="s">
        <v>580</v>
      </c>
      <c r="N472" s="924" t="s">
        <v>1215</v>
      </c>
      <c r="O472" s="924"/>
      <c r="P472" s="924" t="s">
        <v>570</v>
      </c>
      <c r="Q472" s="905">
        <v>43781</v>
      </c>
    </row>
    <row r="473" spans="1:17" x14ac:dyDescent="0.25">
      <c r="A473" s="917" t="s">
        <v>1199</v>
      </c>
      <c r="B473" s="902" t="s">
        <v>1223</v>
      </c>
      <c r="C473" s="902" t="s">
        <v>1337</v>
      </c>
      <c r="D473" s="923" t="s">
        <v>1338</v>
      </c>
      <c r="E473" s="902" t="s">
        <v>1355</v>
      </c>
      <c r="F473" s="902"/>
      <c r="G473" s="902"/>
      <c r="H473" s="902"/>
      <c r="I473" s="924"/>
      <c r="J473" s="924"/>
      <c r="K473" s="924"/>
      <c r="L473" s="924"/>
      <c r="M473" s="924" t="s">
        <v>580</v>
      </c>
      <c r="N473" s="924" t="s">
        <v>1215</v>
      </c>
      <c r="O473" s="924"/>
      <c r="P473" s="924" t="s">
        <v>570</v>
      </c>
      <c r="Q473" s="905">
        <v>43781</v>
      </c>
    </row>
    <row r="474" spans="1:17" x14ac:dyDescent="0.25">
      <c r="A474" s="917" t="s">
        <v>1199</v>
      </c>
      <c r="B474" s="902" t="s">
        <v>1223</v>
      </c>
      <c r="C474" s="902" t="s">
        <v>1337</v>
      </c>
      <c r="D474" s="923" t="s">
        <v>1338</v>
      </c>
      <c r="E474" s="902" t="s">
        <v>1356</v>
      </c>
      <c r="F474" s="902"/>
      <c r="G474" s="902"/>
      <c r="H474" s="902"/>
      <c r="I474" s="924"/>
      <c r="J474" s="924"/>
      <c r="K474" s="924"/>
      <c r="L474" s="924"/>
      <c r="M474" s="924" t="s">
        <v>580</v>
      </c>
      <c r="N474" s="924" t="s">
        <v>1215</v>
      </c>
      <c r="O474" s="924"/>
      <c r="P474" s="924" t="s">
        <v>570</v>
      </c>
      <c r="Q474" s="905">
        <v>43781</v>
      </c>
    </row>
    <row r="475" spans="1:17" x14ac:dyDescent="0.25">
      <c r="A475" s="917" t="s">
        <v>1199</v>
      </c>
      <c r="B475" s="902" t="s">
        <v>1223</v>
      </c>
      <c r="C475" s="902" t="s">
        <v>1337</v>
      </c>
      <c r="D475" s="923" t="s">
        <v>1338</v>
      </c>
      <c r="E475" s="902" t="s">
        <v>1357</v>
      </c>
      <c r="F475" s="902"/>
      <c r="G475" s="902"/>
      <c r="H475" s="902"/>
      <c r="I475" s="924"/>
      <c r="J475" s="924"/>
      <c r="K475" s="924"/>
      <c r="L475" s="924"/>
      <c r="M475" s="924" t="s">
        <v>580</v>
      </c>
      <c r="N475" s="924" t="s">
        <v>1215</v>
      </c>
      <c r="O475" s="924"/>
      <c r="P475" s="924" t="s">
        <v>570</v>
      </c>
      <c r="Q475" s="905">
        <v>43781</v>
      </c>
    </row>
    <row r="476" spans="1:17" x14ac:dyDescent="0.25">
      <c r="A476" s="917" t="s">
        <v>1199</v>
      </c>
      <c r="B476" s="902" t="s">
        <v>1223</v>
      </c>
      <c r="C476" s="902" t="s">
        <v>1691</v>
      </c>
      <c r="D476" s="923" t="s">
        <v>1387</v>
      </c>
      <c r="E476" s="902" t="s">
        <v>1417</v>
      </c>
      <c r="F476" s="902"/>
      <c r="G476" s="902"/>
      <c r="H476" s="902"/>
      <c r="I476" s="924"/>
      <c r="J476" s="924"/>
      <c r="K476" s="924"/>
      <c r="L476" s="924"/>
      <c r="M476" s="924" t="s">
        <v>582</v>
      </c>
      <c r="N476" s="924" t="s">
        <v>1200</v>
      </c>
      <c r="O476" s="924"/>
      <c r="P476" s="924" t="s">
        <v>570</v>
      </c>
      <c r="Q476" s="905">
        <v>43823</v>
      </c>
    </row>
    <row r="477" spans="1:17" x14ac:dyDescent="0.25">
      <c r="A477" s="917" t="s">
        <v>1199</v>
      </c>
      <c r="B477" s="902" t="s">
        <v>1223</v>
      </c>
      <c r="C477" s="902" t="s">
        <v>1691</v>
      </c>
      <c r="D477" s="923" t="s">
        <v>1387</v>
      </c>
      <c r="E477" s="902" t="s">
        <v>1353</v>
      </c>
      <c r="F477" s="902"/>
      <c r="G477" s="902"/>
      <c r="H477" s="902"/>
      <c r="I477" s="924"/>
      <c r="J477" s="924"/>
      <c r="K477" s="924"/>
      <c r="L477" s="924"/>
      <c r="M477" s="924" t="s">
        <v>582</v>
      </c>
      <c r="N477" s="924" t="s">
        <v>1200</v>
      </c>
      <c r="O477" s="924"/>
      <c r="P477" s="924" t="s">
        <v>570</v>
      </c>
      <c r="Q477" s="905">
        <v>43823</v>
      </c>
    </row>
    <row r="478" spans="1:17" x14ac:dyDescent="0.25">
      <c r="A478" s="917" t="s">
        <v>1199</v>
      </c>
      <c r="B478" s="902" t="s">
        <v>1223</v>
      </c>
      <c r="C478" s="902" t="s">
        <v>1691</v>
      </c>
      <c r="D478" s="923" t="s">
        <v>1387</v>
      </c>
      <c r="E478" s="902" t="s">
        <v>1210</v>
      </c>
      <c r="F478" s="902"/>
      <c r="G478" s="902"/>
      <c r="H478" s="902"/>
      <c r="I478" s="924"/>
      <c r="J478" s="924"/>
      <c r="K478" s="924"/>
      <c r="L478" s="924"/>
      <c r="M478" s="924" t="s">
        <v>582</v>
      </c>
      <c r="N478" s="924" t="s">
        <v>1200</v>
      </c>
      <c r="O478" s="924"/>
      <c r="P478" s="924" t="s">
        <v>570</v>
      </c>
      <c r="Q478" s="905">
        <v>43823</v>
      </c>
    </row>
    <row r="479" spans="1:17" x14ac:dyDescent="0.25">
      <c r="A479" s="917" t="s">
        <v>1199</v>
      </c>
      <c r="B479" s="902" t="s">
        <v>1223</v>
      </c>
      <c r="C479" s="902" t="s">
        <v>1691</v>
      </c>
      <c r="D479" s="923" t="s">
        <v>1387</v>
      </c>
      <c r="E479" s="902" t="s">
        <v>1418</v>
      </c>
      <c r="F479" s="902"/>
      <c r="G479" s="902"/>
      <c r="H479" s="902"/>
      <c r="I479" s="924"/>
      <c r="J479" s="924"/>
      <c r="K479" s="924"/>
      <c r="L479" s="924"/>
      <c r="M479" s="924" t="s">
        <v>582</v>
      </c>
      <c r="N479" s="924" t="s">
        <v>1200</v>
      </c>
      <c r="O479" s="924"/>
      <c r="P479" s="924" t="s">
        <v>570</v>
      </c>
      <c r="Q479" s="905">
        <v>43823</v>
      </c>
    </row>
    <row r="480" spans="1:17" x14ac:dyDescent="0.25">
      <c r="A480" s="917" t="s">
        <v>1199</v>
      </c>
      <c r="B480" s="902" t="s">
        <v>1223</v>
      </c>
      <c r="C480" s="902" t="s">
        <v>1692</v>
      </c>
      <c r="D480" s="923" t="s">
        <v>1466</v>
      </c>
      <c r="E480" s="902" t="s">
        <v>1560</v>
      </c>
      <c r="F480" s="902"/>
      <c r="G480" s="902"/>
      <c r="H480" s="902"/>
      <c r="I480" s="924"/>
      <c r="J480" s="924"/>
      <c r="K480" s="924"/>
      <c r="L480" s="924"/>
      <c r="M480" s="924" t="s">
        <v>584</v>
      </c>
      <c r="N480" s="924" t="s">
        <v>1561</v>
      </c>
      <c r="O480" s="924"/>
      <c r="P480" s="924" t="s">
        <v>570</v>
      </c>
      <c r="Q480" s="905">
        <v>43823</v>
      </c>
    </row>
    <row r="481" spans="1:17" x14ac:dyDescent="0.25">
      <c r="A481" s="917" t="s">
        <v>1199</v>
      </c>
      <c r="B481" s="902" t="s">
        <v>1223</v>
      </c>
      <c r="C481" s="902" t="s">
        <v>1692</v>
      </c>
      <c r="D481" s="923" t="s">
        <v>1466</v>
      </c>
      <c r="E481" s="902" t="s">
        <v>1562</v>
      </c>
      <c r="F481" s="902"/>
      <c r="G481" s="902"/>
      <c r="H481" s="902"/>
      <c r="I481" s="924"/>
      <c r="J481" s="924"/>
      <c r="K481" s="924"/>
      <c r="L481" s="924"/>
      <c r="M481" s="924" t="s">
        <v>584</v>
      </c>
      <c r="N481" s="924" t="s">
        <v>1561</v>
      </c>
      <c r="O481" s="924"/>
      <c r="P481" s="924" t="s">
        <v>570</v>
      </c>
      <c r="Q481" s="905">
        <v>43823</v>
      </c>
    </row>
    <row r="482" spans="1:17" x14ac:dyDescent="0.25">
      <c r="A482" s="917" t="s">
        <v>1199</v>
      </c>
      <c r="B482" s="902" t="s">
        <v>1223</v>
      </c>
      <c r="C482" s="902" t="s">
        <v>1692</v>
      </c>
      <c r="D482" s="923" t="s">
        <v>1466</v>
      </c>
      <c r="E482" s="902" t="s">
        <v>1563</v>
      </c>
      <c r="F482" s="902"/>
      <c r="G482" s="902"/>
      <c r="H482" s="902"/>
      <c r="I482" s="924"/>
      <c r="J482" s="924"/>
      <c r="K482" s="924"/>
      <c r="L482" s="924"/>
      <c r="M482" s="924" t="s">
        <v>584</v>
      </c>
      <c r="N482" s="924" t="s">
        <v>1561</v>
      </c>
      <c r="O482" s="924"/>
      <c r="P482" s="924" t="s">
        <v>570</v>
      </c>
      <c r="Q482" s="905">
        <v>43823</v>
      </c>
    </row>
    <row r="483" spans="1:17" x14ac:dyDescent="0.25">
      <c r="A483" s="917" t="s">
        <v>1199</v>
      </c>
      <c r="B483" s="902" t="s">
        <v>1223</v>
      </c>
      <c r="C483" s="902" t="s">
        <v>782</v>
      </c>
      <c r="D483" s="923" t="s">
        <v>783</v>
      </c>
      <c r="E483" s="902" t="s">
        <v>1207</v>
      </c>
      <c r="F483" s="902"/>
      <c r="G483" s="902"/>
      <c r="H483" s="902"/>
      <c r="I483" s="924"/>
      <c r="J483" s="924"/>
      <c r="K483" s="924"/>
      <c r="L483" s="924"/>
      <c r="M483" s="924" t="s">
        <v>573</v>
      </c>
      <c r="N483" s="924" t="s">
        <v>1203</v>
      </c>
      <c r="O483" s="924"/>
      <c r="P483" s="924" t="s">
        <v>570</v>
      </c>
      <c r="Q483" s="905">
        <v>43781</v>
      </c>
    </row>
    <row r="484" spans="1:17" x14ac:dyDescent="0.25">
      <c r="A484" s="917" t="s">
        <v>1199</v>
      </c>
      <c r="B484" s="902" t="s">
        <v>1223</v>
      </c>
      <c r="C484" s="902" t="s">
        <v>1693</v>
      </c>
      <c r="D484" s="923" t="s">
        <v>944</v>
      </c>
      <c r="E484" s="902" t="s">
        <v>1226</v>
      </c>
      <c r="F484" s="902"/>
      <c r="G484" s="902"/>
      <c r="H484" s="902"/>
      <c r="I484" s="924"/>
      <c r="J484" s="924"/>
      <c r="K484" s="924"/>
      <c r="L484" s="924"/>
      <c r="M484" s="924" t="s">
        <v>573</v>
      </c>
      <c r="N484" s="924" t="s">
        <v>1203</v>
      </c>
      <c r="O484" s="924"/>
      <c r="P484" s="924" t="s">
        <v>570</v>
      </c>
      <c r="Q484" s="905">
        <v>43781</v>
      </c>
    </row>
    <row r="485" spans="1:17" x14ac:dyDescent="0.25">
      <c r="A485" s="917" t="s">
        <v>1199</v>
      </c>
      <c r="B485" s="902" t="s">
        <v>1223</v>
      </c>
      <c r="C485" s="902" t="s">
        <v>1694</v>
      </c>
      <c r="D485" s="923" t="s">
        <v>982</v>
      </c>
      <c r="E485" s="902" t="s">
        <v>1228</v>
      </c>
      <c r="F485" s="902"/>
      <c r="G485" s="902"/>
      <c r="H485" s="902"/>
      <c r="I485" s="924"/>
      <c r="J485" s="924"/>
      <c r="K485" s="924"/>
      <c r="L485" s="924"/>
      <c r="M485" s="924" t="s">
        <v>573</v>
      </c>
      <c r="N485" s="924" t="s">
        <v>1203</v>
      </c>
      <c r="O485" s="924"/>
      <c r="P485" s="924" t="s">
        <v>570</v>
      </c>
      <c r="Q485" s="905">
        <v>43781</v>
      </c>
    </row>
    <row r="486" spans="1:17" x14ac:dyDescent="0.25">
      <c r="A486" s="917" t="s">
        <v>1199</v>
      </c>
      <c r="B486" s="902" t="s">
        <v>1223</v>
      </c>
      <c r="C486" s="902" t="s">
        <v>1695</v>
      </c>
      <c r="D486" s="923" t="s">
        <v>1696</v>
      </c>
      <c r="E486" s="902" t="s">
        <v>1227</v>
      </c>
      <c r="F486" s="902"/>
      <c r="G486" s="902"/>
      <c r="H486" s="902"/>
      <c r="I486" s="924"/>
      <c r="J486" s="924"/>
      <c r="K486" s="924"/>
      <c r="L486" s="924"/>
      <c r="M486" s="924" t="s">
        <v>573</v>
      </c>
      <c r="N486" s="924" t="s">
        <v>1203</v>
      </c>
      <c r="O486" s="924"/>
      <c r="P486" s="924" t="s">
        <v>570</v>
      </c>
      <c r="Q486" s="905">
        <v>43781</v>
      </c>
    </row>
    <row r="487" spans="1:17" x14ac:dyDescent="0.25">
      <c r="A487" s="917" t="s">
        <v>1199</v>
      </c>
      <c r="B487" s="902" t="s">
        <v>1223</v>
      </c>
      <c r="C487" s="902" t="s">
        <v>1695</v>
      </c>
      <c r="D487" s="923" t="s">
        <v>1696</v>
      </c>
      <c r="E487" s="902" t="s">
        <v>1228</v>
      </c>
      <c r="F487" s="902"/>
      <c r="G487" s="902"/>
      <c r="H487" s="902"/>
      <c r="I487" s="924"/>
      <c r="J487" s="924"/>
      <c r="K487" s="924"/>
      <c r="L487" s="924"/>
      <c r="M487" s="924" t="s">
        <v>573</v>
      </c>
      <c r="N487" s="924" t="s">
        <v>1203</v>
      </c>
      <c r="O487" s="924"/>
      <c r="P487" s="924" t="s">
        <v>570</v>
      </c>
      <c r="Q487" s="905">
        <v>43781</v>
      </c>
    </row>
    <row r="488" spans="1:17" x14ac:dyDescent="0.25">
      <c r="A488" s="917" t="s">
        <v>1199</v>
      </c>
      <c r="B488" s="902" t="s">
        <v>1223</v>
      </c>
      <c r="C488" s="902" t="s">
        <v>1697</v>
      </c>
      <c r="D488" s="923" t="s">
        <v>1698</v>
      </c>
      <c r="E488" s="902" t="s">
        <v>1210</v>
      </c>
      <c r="F488" s="902"/>
      <c r="G488" s="902"/>
      <c r="H488" s="902"/>
      <c r="I488" s="924"/>
      <c r="J488" s="924"/>
      <c r="K488" s="924"/>
      <c r="L488" s="924"/>
      <c r="M488" s="924" t="s">
        <v>573</v>
      </c>
      <c r="N488" s="924" t="s">
        <v>1203</v>
      </c>
      <c r="O488" s="924"/>
      <c r="P488" s="924" t="s">
        <v>570</v>
      </c>
      <c r="Q488" s="905">
        <v>43781</v>
      </c>
    </row>
    <row r="489" spans="1:17" x14ac:dyDescent="0.25">
      <c r="A489" s="917" t="s">
        <v>1199</v>
      </c>
      <c r="B489" s="902" t="s">
        <v>1223</v>
      </c>
      <c r="C489" s="902" t="s">
        <v>1697</v>
      </c>
      <c r="D489" s="923" t="s">
        <v>1698</v>
      </c>
      <c r="E489" s="902" t="s">
        <v>1226</v>
      </c>
      <c r="F489" s="902"/>
      <c r="G489" s="902"/>
      <c r="H489" s="902"/>
      <c r="I489" s="924"/>
      <c r="J489" s="924"/>
      <c r="K489" s="924"/>
      <c r="L489" s="924"/>
      <c r="M489" s="924" t="s">
        <v>573</v>
      </c>
      <c r="N489" s="924" t="s">
        <v>1203</v>
      </c>
      <c r="O489" s="924"/>
      <c r="P489" s="924" t="s">
        <v>570</v>
      </c>
      <c r="Q489" s="905">
        <v>43781</v>
      </c>
    </row>
    <row r="490" spans="1:17" x14ac:dyDescent="0.25">
      <c r="A490" s="917" t="s">
        <v>1199</v>
      </c>
      <c r="B490" s="902" t="s">
        <v>1223</v>
      </c>
      <c r="C490" s="902" t="s">
        <v>1699</v>
      </c>
      <c r="D490" s="923" t="s">
        <v>1394</v>
      </c>
      <c r="E490" s="902" t="s">
        <v>1221</v>
      </c>
      <c r="F490" s="902"/>
      <c r="G490" s="902"/>
      <c r="H490" s="902"/>
      <c r="I490" s="924"/>
      <c r="J490" s="924"/>
      <c r="K490" s="924"/>
      <c r="L490" s="924"/>
      <c r="M490" s="924" t="s">
        <v>582</v>
      </c>
      <c r="N490" s="924" t="s">
        <v>1200</v>
      </c>
      <c r="O490" s="924"/>
      <c r="P490" s="924" t="s">
        <v>570</v>
      </c>
      <c r="Q490" s="905">
        <v>43781</v>
      </c>
    </row>
    <row r="491" spans="1:17" x14ac:dyDescent="0.25">
      <c r="A491" s="917" t="s">
        <v>1199</v>
      </c>
      <c r="B491" s="902" t="s">
        <v>1223</v>
      </c>
      <c r="C491" s="902" t="s">
        <v>1701</v>
      </c>
      <c r="D491" s="923" t="s">
        <v>1468</v>
      </c>
      <c r="E491" s="902" t="s">
        <v>1486</v>
      </c>
      <c r="F491" s="902"/>
      <c r="G491" s="902"/>
      <c r="H491" s="902"/>
      <c r="I491" s="924"/>
      <c r="J491" s="924"/>
      <c r="K491" s="924"/>
      <c r="L491" s="924"/>
      <c r="M491" s="924" t="s">
        <v>580</v>
      </c>
      <c r="N491" s="924" t="s">
        <v>1215</v>
      </c>
      <c r="O491" s="924"/>
      <c r="P491" s="924" t="s">
        <v>570</v>
      </c>
      <c r="Q491" s="905">
        <v>43781</v>
      </c>
    </row>
    <row r="492" spans="1:17" x14ac:dyDescent="0.25">
      <c r="A492" s="917" t="s">
        <v>1199</v>
      </c>
      <c r="B492" s="902" t="s">
        <v>1223</v>
      </c>
      <c r="C492" s="902" t="s">
        <v>1709</v>
      </c>
      <c r="D492" s="923" t="s">
        <v>1710</v>
      </c>
      <c r="E492" s="902" t="s">
        <v>1221</v>
      </c>
      <c r="F492" s="902"/>
      <c r="G492" s="902"/>
      <c r="H492" s="902"/>
      <c r="I492" s="924"/>
      <c r="J492" s="924"/>
      <c r="K492" s="924"/>
      <c r="L492" s="924"/>
      <c r="M492" s="924" t="s">
        <v>582</v>
      </c>
      <c r="N492" s="924" t="s">
        <v>1200</v>
      </c>
      <c r="O492" s="924"/>
      <c r="P492" s="924" t="s">
        <v>570</v>
      </c>
      <c r="Q492" s="905">
        <v>43781</v>
      </c>
    </row>
    <row r="493" spans="1:17" x14ac:dyDescent="0.25">
      <c r="A493" s="917" t="s">
        <v>1199</v>
      </c>
      <c r="B493" s="902" t="s">
        <v>1223</v>
      </c>
      <c r="C493" s="902" t="s">
        <v>1948</v>
      </c>
      <c r="D493" s="923" t="s">
        <v>1826</v>
      </c>
      <c r="E493" s="902" t="s">
        <v>1219</v>
      </c>
      <c r="F493" s="902"/>
      <c r="G493" s="902"/>
      <c r="H493" s="902"/>
      <c r="I493" s="924"/>
      <c r="J493" s="924"/>
      <c r="K493" s="924"/>
      <c r="L493" s="924"/>
      <c r="M493" s="924" t="s">
        <v>573</v>
      </c>
      <c r="N493" s="924" t="s">
        <v>1203</v>
      </c>
      <c r="O493" s="924"/>
      <c r="P493" s="924" t="s">
        <v>570</v>
      </c>
      <c r="Q493" s="905">
        <v>43763</v>
      </c>
    </row>
    <row r="494" spans="1:17" x14ac:dyDescent="0.25">
      <c r="A494" s="917" t="s">
        <v>1199</v>
      </c>
      <c r="B494" s="902" t="s">
        <v>1223</v>
      </c>
      <c r="C494" s="902" t="s">
        <v>1948</v>
      </c>
      <c r="D494" s="923" t="s">
        <v>1826</v>
      </c>
      <c r="E494" s="902" t="s">
        <v>1219</v>
      </c>
      <c r="F494" s="902"/>
      <c r="G494" s="902"/>
      <c r="H494" s="902"/>
      <c r="I494" s="924"/>
      <c r="J494" s="924"/>
      <c r="K494" s="924"/>
      <c r="L494" s="924"/>
      <c r="M494" s="924" t="s">
        <v>573</v>
      </c>
      <c r="N494" s="924" t="s">
        <v>1203</v>
      </c>
      <c r="O494" s="924"/>
      <c r="P494" s="924" t="s">
        <v>570</v>
      </c>
      <c r="Q494" s="905">
        <v>43823</v>
      </c>
    </row>
    <row r="495" spans="1:17" x14ac:dyDescent="0.25">
      <c r="A495" s="917" t="s">
        <v>1199</v>
      </c>
      <c r="B495" s="902" t="s">
        <v>1223</v>
      </c>
      <c r="C495" s="902" t="s">
        <v>1948</v>
      </c>
      <c r="D495" s="923" t="s">
        <v>1826</v>
      </c>
      <c r="E495" s="902" t="s">
        <v>1219</v>
      </c>
      <c r="F495" s="902"/>
      <c r="G495" s="902"/>
      <c r="H495" s="902"/>
      <c r="I495" s="924"/>
      <c r="J495" s="924"/>
      <c r="K495" s="924"/>
      <c r="L495" s="924"/>
      <c r="M495" s="924" t="s">
        <v>568</v>
      </c>
      <c r="N495" s="924" t="s">
        <v>1216</v>
      </c>
      <c r="O495" s="924"/>
      <c r="P495" s="924" t="s">
        <v>570</v>
      </c>
      <c r="Q495" s="905">
        <v>43763</v>
      </c>
    </row>
    <row r="496" spans="1:17" x14ac:dyDescent="0.25">
      <c r="A496" s="917" t="s">
        <v>1199</v>
      </c>
      <c r="B496" s="902" t="s">
        <v>1223</v>
      </c>
      <c r="C496" s="902" t="s">
        <v>1948</v>
      </c>
      <c r="D496" s="923" t="s">
        <v>1826</v>
      </c>
      <c r="E496" s="902" t="s">
        <v>1219</v>
      </c>
      <c r="F496" s="902"/>
      <c r="G496" s="902"/>
      <c r="H496" s="902"/>
      <c r="I496" s="924"/>
      <c r="J496" s="924"/>
      <c r="K496" s="924"/>
      <c r="L496" s="924"/>
      <c r="M496" s="924" t="s">
        <v>568</v>
      </c>
      <c r="N496" s="924" t="s">
        <v>1216</v>
      </c>
      <c r="O496" s="924"/>
      <c r="P496" s="924" t="s">
        <v>570</v>
      </c>
      <c r="Q496" s="905">
        <v>43823</v>
      </c>
    </row>
    <row r="497" spans="1:17" x14ac:dyDescent="0.25">
      <c r="A497" s="917" t="s">
        <v>1199</v>
      </c>
      <c r="B497" s="902" t="s">
        <v>1223</v>
      </c>
      <c r="C497" s="902" t="s">
        <v>1948</v>
      </c>
      <c r="D497" s="923" t="s">
        <v>1826</v>
      </c>
      <c r="E497" s="902" t="s">
        <v>1351</v>
      </c>
      <c r="F497" s="902"/>
      <c r="G497" s="902"/>
      <c r="H497" s="902"/>
      <c r="I497" s="924"/>
      <c r="J497" s="924"/>
      <c r="K497" s="924"/>
      <c r="L497" s="924"/>
      <c r="M497" s="924" t="s">
        <v>573</v>
      </c>
      <c r="N497" s="924" t="s">
        <v>1203</v>
      </c>
      <c r="O497" s="924"/>
      <c r="P497" s="924" t="s">
        <v>570</v>
      </c>
      <c r="Q497" s="905">
        <v>43763</v>
      </c>
    </row>
    <row r="498" spans="1:17" x14ac:dyDescent="0.25">
      <c r="A498" s="917" t="s">
        <v>1199</v>
      </c>
      <c r="B498" s="902" t="s">
        <v>1223</v>
      </c>
      <c r="C498" s="902" t="s">
        <v>1948</v>
      </c>
      <c r="D498" s="923" t="s">
        <v>1826</v>
      </c>
      <c r="E498" s="902" t="s">
        <v>1351</v>
      </c>
      <c r="F498" s="902"/>
      <c r="G498" s="902"/>
      <c r="H498" s="902"/>
      <c r="I498" s="924"/>
      <c r="J498" s="924"/>
      <c r="K498" s="924"/>
      <c r="L498" s="924"/>
      <c r="M498" s="924" t="s">
        <v>573</v>
      </c>
      <c r="N498" s="924" t="s">
        <v>1203</v>
      </c>
      <c r="O498" s="924"/>
      <c r="P498" s="924" t="s">
        <v>570</v>
      </c>
      <c r="Q498" s="905">
        <v>43823</v>
      </c>
    </row>
    <row r="499" spans="1:17" x14ac:dyDescent="0.25">
      <c r="A499" s="917" t="s">
        <v>1199</v>
      </c>
      <c r="B499" s="902" t="s">
        <v>1223</v>
      </c>
      <c r="C499" s="902" t="s">
        <v>786</v>
      </c>
      <c r="D499" s="923" t="s">
        <v>787</v>
      </c>
      <c r="E499" s="902" t="s">
        <v>1229</v>
      </c>
      <c r="F499" s="902"/>
      <c r="G499" s="902"/>
      <c r="H499" s="902"/>
      <c r="I499" s="924"/>
      <c r="J499" s="924"/>
      <c r="K499" s="924"/>
      <c r="L499" s="924"/>
      <c r="M499" s="924" t="s">
        <v>580</v>
      </c>
      <c r="N499" s="924" t="s">
        <v>1215</v>
      </c>
      <c r="O499" s="924"/>
      <c r="P499" s="924" t="s">
        <v>570</v>
      </c>
      <c r="Q499" s="905">
        <v>43823</v>
      </c>
    </row>
    <row r="500" spans="1:17" ht="409.6" hidden="1" customHeight="1" x14ac:dyDescent="0.25">
      <c r="A500" s="917"/>
      <c r="B500" s="902"/>
      <c r="C500" s="902"/>
      <c r="D500" s="923"/>
      <c r="E500" s="902"/>
      <c r="F500" s="902"/>
      <c r="G500" s="902"/>
      <c r="H500" s="902"/>
      <c r="I500" s="924"/>
      <c r="J500" s="924"/>
      <c r="K500" s="924"/>
      <c r="L500" s="924"/>
      <c r="M500" s="924"/>
      <c r="N500" s="924"/>
      <c r="O500" s="924"/>
      <c r="P500" s="924"/>
      <c r="Q500" s="905"/>
    </row>
    <row r="501" spans="1:17" ht="409.6" hidden="1" customHeight="1" x14ac:dyDescent="0.25">
      <c r="A501" s="917"/>
      <c r="B501" s="902"/>
      <c r="C501" s="902"/>
      <c r="D501" s="923"/>
      <c r="E501" s="902"/>
      <c r="F501" s="902"/>
      <c r="G501" s="902"/>
      <c r="H501" s="902"/>
      <c r="I501" s="924"/>
      <c r="J501" s="924"/>
      <c r="K501" s="924"/>
      <c r="L501" s="924"/>
      <c r="M501" s="924"/>
      <c r="N501" s="924"/>
      <c r="O501" s="924"/>
      <c r="P501" s="924"/>
      <c r="Q501" s="905"/>
    </row>
    <row r="502" spans="1:17" ht="409.6" hidden="1" customHeight="1" x14ac:dyDescent="0.25">
      <c r="A502" s="917"/>
      <c r="B502" s="902"/>
      <c r="C502" s="902"/>
      <c r="D502" s="923"/>
      <c r="E502" s="902"/>
      <c r="F502" s="902"/>
      <c r="G502" s="902"/>
      <c r="H502" s="902"/>
      <c r="I502" s="924"/>
      <c r="J502" s="924"/>
      <c r="K502" s="924"/>
      <c r="L502" s="924"/>
      <c r="M502" s="924"/>
      <c r="N502" s="924"/>
      <c r="O502" s="924"/>
      <c r="P502" s="924"/>
      <c r="Q502" s="905"/>
    </row>
    <row r="503" spans="1:17" ht="409.6" hidden="1" customHeight="1" x14ac:dyDescent="0.25">
      <c r="A503" s="917"/>
      <c r="B503" s="902"/>
      <c r="C503" s="902"/>
      <c r="D503" s="923"/>
      <c r="E503" s="902"/>
      <c r="F503" s="902"/>
      <c r="G503" s="902"/>
      <c r="H503" s="902"/>
      <c r="I503" s="924"/>
      <c r="J503" s="924"/>
      <c r="K503" s="924"/>
      <c r="L503" s="924"/>
      <c r="M503" s="924"/>
      <c r="N503" s="924"/>
      <c r="O503" s="924"/>
      <c r="P503" s="924"/>
      <c r="Q503" s="905"/>
    </row>
    <row r="504" spans="1:17" ht="409.6" hidden="1" customHeight="1" x14ac:dyDescent="0.25">
      <c r="A504" s="917"/>
      <c r="B504" s="902"/>
      <c r="C504" s="902"/>
      <c r="D504" s="923"/>
      <c r="E504" s="902"/>
      <c r="F504" s="902"/>
      <c r="G504" s="902"/>
      <c r="H504" s="902"/>
      <c r="I504" s="924"/>
      <c r="J504" s="924"/>
      <c r="K504" s="924"/>
      <c r="L504" s="924"/>
      <c r="M504" s="924"/>
      <c r="N504" s="924"/>
      <c r="O504" s="924"/>
      <c r="P504" s="924"/>
      <c r="Q504" s="905"/>
    </row>
    <row r="505" spans="1:17" ht="409.6" hidden="1" customHeight="1" x14ac:dyDescent="0.25">
      <c r="A505" s="917"/>
      <c r="B505" s="902"/>
      <c r="C505" s="902"/>
      <c r="D505" s="923"/>
      <c r="E505" s="902"/>
      <c r="F505" s="902"/>
      <c r="G505" s="902"/>
      <c r="H505" s="902"/>
      <c r="I505" s="924"/>
      <c r="J505" s="924"/>
      <c r="K505" s="924"/>
      <c r="L505" s="924"/>
      <c r="M505" s="924"/>
      <c r="N505" s="924"/>
      <c r="O505" s="924"/>
      <c r="P505" s="924"/>
      <c r="Q505" s="905"/>
    </row>
    <row r="506" spans="1:17" ht="409.6" hidden="1" customHeight="1" x14ac:dyDescent="0.25">
      <c r="A506" s="920"/>
      <c r="B506" s="907"/>
      <c r="C506" s="907"/>
      <c r="D506" s="925"/>
      <c r="E506" s="907"/>
      <c r="F506" s="907"/>
      <c r="G506" s="907"/>
      <c r="H506" s="907"/>
      <c r="I506" s="926"/>
      <c r="J506" s="926"/>
      <c r="K506" s="926"/>
      <c r="L506" s="926"/>
      <c r="M506" s="926"/>
      <c r="N506" s="926"/>
      <c r="O506" s="926"/>
      <c r="P506" s="926"/>
      <c r="Q506" s="909"/>
    </row>
    <row r="507" spans="1:17" ht="17.25" x14ac:dyDescent="0.25">
      <c r="A507" s="1717" t="s">
        <v>557</v>
      </c>
      <c r="B507" s="995"/>
      <c r="C507" s="1648" t="s">
        <v>1358</v>
      </c>
      <c r="D507" s="1649"/>
      <c r="E507" s="996"/>
      <c r="F507" s="997"/>
      <c r="G507" s="998"/>
      <c r="H507" s="998"/>
      <c r="I507" s="998"/>
      <c r="J507" s="998"/>
      <c r="K507" s="999"/>
      <c r="L507" s="1722" t="s">
        <v>609</v>
      </c>
      <c r="M507" s="1722"/>
      <c r="N507" s="1722"/>
      <c r="O507" s="1000"/>
      <c r="P507" s="1723" t="s">
        <v>561</v>
      </c>
      <c r="Q507" s="1723" t="s">
        <v>597</v>
      </c>
    </row>
    <row r="508" spans="1:17" ht="17.25" x14ac:dyDescent="0.25">
      <c r="A508" s="1718"/>
      <c r="B508" s="1001"/>
      <c r="C508" s="1651"/>
      <c r="D508" s="1652"/>
      <c r="E508" s="1002"/>
      <c r="F508" s="1003"/>
      <c r="G508" s="1004"/>
      <c r="H508" s="1004"/>
      <c r="I508" s="1004"/>
      <c r="J508" s="1004"/>
      <c r="K508" s="1005"/>
      <c r="L508" s="965"/>
      <c r="M508" s="965"/>
      <c r="N508" s="1659" t="s">
        <v>565</v>
      </c>
      <c r="O508" s="1660"/>
      <c r="P508" s="1724"/>
      <c r="Q508" s="1724"/>
    </row>
    <row r="509" spans="1:17" ht="17.25" x14ac:dyDescent="0.25">
      <c r="A509" s="1719"/>
      <c r="B509" s="1006"/>
      <c r="C509" s="1720"/>
      <c r="D509" s="1721"/>
      <c r="E509" s="1007"/>
      <c r="F509" s="1008"/>
      <c r="G509" s="968"/>
      <c r="H509" s="968"/>
      <c r="I509" s="968"/>
      <c r="J509" s="968"/>
      <c r="K509" s="1009"/>
      <c r="L509" s="968"/>
      <c r="M509" s="968"/>
      <c r="N509" s="968" t="s">
        <v>566</v>
      </c>
      <c r="O509" s="968" t="s">
        <v>557</v>
      </c>
      <c r="P509" s="1725"/>
      <c r="Q509" s="1725"/>
    </row>
    <row r="510" spans="1:17" ht="16.5" x14ac:dyDescent="0.25">
      <c r="A510" s="910" t="s">
        <v>1318</v>
      </c>
      <c r="B510" s="911" t="s">
        <v>1171</v>
      </c>
      <c r="C510" s="911" t="s">
        <v>3</v>
      </c>
      <c r="D510" s="921" t="s">
        <v>1230</v>
      </c>
      <c r="E510" s="927"/>
      <c r="F510" s="928"/>
      <c r="G510" s="929"/>
      <c r="H510" s="929"/>
      <c r="I510" s="929"/>
      <c r="J510" s="930"/>
      <c r="K510" s="930"/>
      <c r="L510" s="922"/>
      <c r="M510" s="922"/>
      <c r="N510" s="931" t="s">
        <v>610</v>
      </c>
      <c r="O510" s="931" t="s">
        <v>611</v>
      </c>
      <c r="P510" s="932" t="s">
        <v>570</v>
      </c>
      <c r="Q510" s="933">
        <v>43830</v>
      </c>
    </row>
    <row r="511" spans="1:17" ht="16.5" x14ac:dyDescent="0.25">
      <c r="A511" s="913" t="s">
        <v>1318</v>
      </c>
      <c r="B511" s="902" t="s">
        <v>1204</v>
      </c>
      <c r="C511" s="902" t="s">
        <v>1014</v>
      </c>
      <c r="D511" s="923" t="s">
        <v>1231</v>
      </c>
      <c r="E511" s="934"/>
      <c r="F511" s="935"/>
      <c r="G511" s="936"/>
      <c r="H511" s="936"/>
      <c r="I511" s="936"/>
      <c r="J511" s="937"/>
      <c r="K511" s="937"/>
      <c r="L511" s="924"/>
      <c r="M511" s="924"/>
      <c r="N511" s="938" t="s">
        <v>610</v>
      </c>
      <c r="O511" s="938" t="s">
        <v>611</v>
      </c>
      <c r="P511" s="939" t="s">
        <v>570</v>
      </c>
      <c r="Q511" s="940">
        <v>43830</v>
      </c>
    </row>
    <row r="512" spans="1:17" ht="16.5" x14ac:dyDescent="0.25">
      <c r="A512" s="913" t="s">
        <v>1318</v>
      </c>
      <c r="B512" s="902" t="s">
        <v>1204</v>
      </c>
      <c r="C512" s="902" t="s">
        <v>710</v>
      </c>
      <c r="D512" s="923" t="s">
        <v>1232</v>
      </c>
      <c r="E512" s="934"/>
      <c r="F512" s="935"/>
      <c r="G512" s="936"/>
      <c r="H512" s="936"/>
      <c r="I512" s="936"/>
      <c r="J512" s="937"/>
      <c r="K512" s="937"/>
      <c r="L512" s="924"/>
      <c r="M512" s="924"/>
      <c r="N512" s="938" t="s">
        <v>612</v>
      </c>
      <c r="O512" s="938" t="s">
        <v>613</v>
      </c>
      <c r="P512" s="939" t="s">
        <v>570</v>
      </c>
      <c r="Q512" s="940">
        <v>43830</v>
      </c>
    </row>
    <row r="513" spans="1:17" ht="16.5" x14ac:dyDescent="0.25">
      <c r="A513" s="913" t="s">
        <v>1740</v>
      </c>
      <c r="B513" s="902" t="s">
        <v>1171</v>
      </c>
      <c r="C513" s="902" t="s">
        <v>170</v>
      </c>
      <c r="D513" s="923" t="s">
        <v>1233</v>
      </c>
      <c r="E513" s="934"/>
      <c r="F513" s="935"/>
      <c r="G513" s="936"/>
      <c r="H513" s="936"/>
      <c r="I513" s="936"/>
      <c r="J513" s="937"/>
      <c r="K513" s="937"/>
      <c r="L513" s="924"/>
      <c r="M513" s="924"/>
      <c r="N513" s="938" t="s">
        <v>610</v>
      </c>
      <c r="O513" s="938" t="s">
        <v>1487</v>
      </c>
      <c r="P513" s="939"/>
      <c r="Q513" s="940">
        <v>43826</v>
      </c>
    </row>
    <row r="514" spans="1:17" ht="16.5" x14ac:dyDescent="0.25">
      <c r="A514" s="913" t="s">
        <v>1740</v>
      </c>
      <c r="B514" s="902" t="s">
        <v>1171</v>
      </c>
      <c r="C514" s="902" t="s">
        <v>3</v>
      </c>
      <c r="D514" s="923" t="s">
        <v>1230</v>
      </c>
      <c r="E514" s="934"/>
      <c r="F514" s="935"/>
      <c r="G514" s="936"/>
      <c r="H514" s="936"/>
      <c r="I514" s="936"/>
      <c r="J514" s="937"/>
      <c r="K514" s="937"/>
      <c r="L514" s="924"/>
      <c r="M514" s="924"/>
      <c r="N514" s="938" t="s">
        <v>610</v>
      </c>
      <c r="O514" s="938" t="s">
        <v>1487</v>
      </c>
      <c r="P514" s="939"/>
      <c r="Q514" s="940">
        <v>43826</v>
      </c>
    </row>
    <row r="515" spans="1:17" ht="16.5" x14ac:dyDescent="0.25">
      <c r="A515" s="913" t="s">
        <v>1740</v>
      </c>
      <c r="B515" s="902" t="s">
        <v>1211</v>
      </c>
      <c r="C515" s="902" t="s">
        <v>214</v>
      </c>
      <c r="D515" s="923" t="s">
        <v>1745</v>
      </c>
      <c r="E515" s="934"/>
      <c r="F515" s="935"/>
      <c r="G515" s="936"/>
      <c r="H515" s="936"/>
      <c r="I515" s="936"/>
      <c r="J515" s="937"/>
      <c r="K515" s="937"/>
      <c r="L515" s="924"/>
      <c r="M515" s="924"/>
      <c r="N515" s="938" t="s">
        <v>610</v>
      </c>
      <c r="O515" s="938" t="s">
        <v>1487</v>
      </c>
      <c r="P515" s="939"/>
      <c r="Q515" s="940">
        <v>43826</v>
      </c>
    </row>
    <row r="516" spans="1:17" ht="409.6" hidden="1" customHeight="1" x14ac:dyDescent="0.25">
      <c r="A516" s="913"/>
      <c r="B516" s="902"/>
      <c r="C516" s="902"/>
      <c r="D516" s="923"/>
      <c r="E516" s="934"/>
      <c r="F516" s="935"/>
      <c r="G516" s="936"/>
      <c r="H516" s="936"/>
      <c r="I516" s="936"/>
      <c r="J516" s="937"/>
      <c r="K516" s="937"/>
      <c r="L516" s="924"/>
      <c r="M516" s="924"/>
      <c r="N516" s="924"/>
      <c r="O516" s="924"/>
      <c r="P516" s="941"/>
      <c r="Q516" s="905"/>
    </row>
    <row r="517" spans="1:17" ht="409.6" hidden="1" customHeight="1" x14ac:dyDescent="0.25">
      <c r="A517" s="913"/>
      <c r="B517" s="902"/>
      <c r="C517" s="902"/>
      <c r="D517" s="923"/>
      <c r="E517" s="934"/>
      <c r="F517" s="935"/>
      <c r="G517" s="936"/>
      <c r="H517" s="936"/>
      <c r="I517" s="936"/>
      <c r="J517" s="937"/>
      <c r="K517" s="937"/>
      <c r="L517" s="924"/>
      <c r="M517" s="924"/>
      <c r="N517" s="924"/>
      <c r="O517" s="924"/>
      <c r="P517" s="941"/>
      <c r="Q517" s="905"/>
    </row>
    <row r="518" spans="1:17" ht="409.6" hidden="1" customHeight="1" x14ac:dyDescent="0.25">
      <c r="A518" s="913"/>
      <c r="B518" s="902"/>
      <c r="C518" s="902"/>
      <c r="D518" s="923"/>
      <c r="E518" s="934"/>
      <c r="F518" s="935"/>
      <c r="G518" s="936"/>
      <c r="H518" s="936"/>
      <c r="I518" s="936"/>
      <c r="J518" s="937"/>
      <c r="K518" s="937"/>
      <c r="L518" s="924"/>
      <c r="M518" s="924"/>
      <c r="N518" s="924"/>
      <c r="O518" s="924"/>
      <c r="P518" s="941"/>
      <c r="Q518" s="905"/>
    </row>
    <row r="519" spans="1:17" ht="409.6" hidden="1" customHeight="1" x14ac:dyDescent="0.25">
      <c r="A519" s="913"/>
      <c r="B519" s="902"/>
      <c r="C519" s="902"/>
      <c r="D519" s="923"/>
      <c r="E519" s="934"/>
      <c r="F519" s="935"/>
      <c r="G519" s="936"/>
      <c r="H519" s="936"/>
      <c r="I519" s="936"/>
      <c r="J519" s="937"/>
      <c r="K519" s="937"/>
      <c r="L519" s="924"/>
      <c r="M519" s="924"/>
      <c r="N519" s="924"/>
      <c r="O519" s="924"/>
      <c r="P519" s="941"/>
      <c r="Q519" s="905"/>
    </row>
    <row r="520" spans="1:17" ht="409.6" hidden="1" customHeight="1" x14ac:dyDescent="0.25">
      <c r="A520" s="913"/>
      <c r="B520" s="902"/>
      <c r="C520" s="902"/>
      <c r="D520" s="923"/>
      <c r="E520" s="934"/>
      <c r="F520" s="935"/>
      <c r="G520" s="936"/>
      <c r="H520" s="936"/>
      <c r="I520" s="936"/>
      <c r="J520" s="937"/>
      <c r="K520" s="937"/>
      <c r="L520" s="924"/>
      <c r="M520" s="924"/>
      <c r="N520" s="924"/>
      <c r="O520" s="924"/>
      <c r="P520" s="941"/>
      <c r="Q520" s="905"/>
    </row>
    <row r="521" spans="1:17" ht="409.6" hidden="1" customHeight="1" x14ac:dyDescent="0.25">
      <c r="A521" s="913"/>
      <c r="B521" s="902"/>
      <c r="C521" s="902"/>
      <c r="D521" s="923"/>
      <c r="E521" s="934"/>
      <c r="F521" s="935"/>
      <c r="G521" s="936"/>
      <c r="H521" s="936"/>
      <c r="I521" s="936"/>
      <c r="J521" s="937"/>
      <c r="K521" s="937"/>
      <c r="L521" s="924"/>
      <c r="M521" s="924"/>
      <c r="N521" s="924"/>
      <c r="O521" s="924"/>
      <c r="P521" s="941"/>
      <c r="Q521" s="905"/>
    </row>
    <row r="522" spans="1:17" ht="409.6" hidden="1" customHeight="1" x14ac:dyDescent="0.25">
      <c r="A522" s="917"/>
      <c r="B522" s="902"/>
      <c r="C522" s="902"/>
      <c r="D522" s="923"/>
      <c r="E522" s="934"/>
      <c r="F522" s="935"/>
      <c r="G522" s="936"/>
      <c r="H522" s="936"/>
      <c r="I522" s="936"/>
      <c r="J522" s="937"/>
      <c r="K522" s="937"/>
      <c r="L522" s="924"/>
      <c r="M522" s="924"/>
      <c r="N522" s="924"/>
      <c r="O522" s="924"/>
      <c r="P522" s="941"/>
      <c r="Q522" s="905"/>
    </row>
    <row r="523" spans="1:17" ht="409.6" hidden="1" customHeight="1" x14ac:dyDescent="0.25">
      <c r="A523" s="913"/>
      <c r="B523" s="902"/>
      <c r="C523" s="902"/>
      <c r="D523" s="923"/>
      <c r="E523" s="934"/>
      <c r="F523" s="935"/>
      <c r="G523" s="936"/>
      <c r="H523" s="936"/>
      <c r="I523" s="936"/>
      <c r="J523" s="937"/>
      <c r="K523" s="937"/>
      <c r="L523" s="924"/>
      <c r="M523" s="924"/>
      <c r="N523" s="924"/>
      <c r="O523" s="924"/>
      <c r="P523" s="941"/>
      <c r="Q523" s="905"/>
    </row>
    <row r="524" spans="1:17" ht="409.6" hidden="1" customHeight="1" x14ac:dyDescent="0.25">
      <c r="A524" s="913"/>
      <c r="B524" s="902"/>
      <c r="C524" s="902"/>
      <c r="D524" s="923"/>
      <c r="E524" s="934"/>
      <c r="F524" s="935"/>
      <c r="G524" s="936"/>
      <c r="H524" s="936"/>
      <c r="I524" s="936"/>
      <c r="J524" s="937"/>
      <c r="K524" s="937"/>
      <c r="L524" s="924"/>
      <c r="M524" s="924"/>
      <c r="N524" s="924"/>
      <c r="O524" s="924"/>
      <c r="P524" s="941"/>
      <c r="Q524" s="905"/>
    </row>
    <row r="525" spans="1:17" ht="409.6" hidden="1" customHeight="1" x14ac:dyDescent="0.25">
      <c r="A525" s="913"/>
      <c r="B525" s="902"/>
      <c r="C525" s="902"/>
      <c r="D525" s="923"/>
      <c r="E525" s="934"/>
      <c r="F525" s="935"/>
      <c r="G525" s="936"/>
      <c r="H525" s="936"/>
      <c r="I525" s="936"/>
      <c r="J525" s="937"/>
      <c r="K525" s="937"/>
      <c r="L525" s="924"/>
      <c r="M525" s="924"/>
      <c r="N525" s="924"/>
      <c r="O525" s="924"/>
      <c r="P525" s="941"/>
      <c r="Q525" s="905"/>
    </row>
    <row r="526" spans="1:17" ht="409.6" hidden="1" customHeight="1" x14ac:dyDescent="0.25">
      <c r="A526" s="920"/>
      <c r="B526" s="907"/>
      <c r="C526" s="907"/>
      <c r="D526" s="925"/>
      <c r="E526" s="934"/>
      <c r="F526" s="935"/>
      <c r="G526" s="936"/>
      <c r="H526" s="936"/>
      <c r="I526" s="936"/>
      <c r="J526" s="937"/>
      <c r="K526" s="942"/>
      <c r="L526" s="926"/>
      <c r="M526" s="926"/>
      <c r="N526" s="926"/>
      <c r="O526" s="926"/>
      <c r="P526" s="943"/>
      <c r="Q526" s="909"/>
    </row>
    <row r="527" spans="1:17" ht="18.75" x14ac:dyDescent="0.25">
      <c r="A527" s="1672" t="s">
        <v>557</v>
      </c>
      <c r="B527" s="1010"/>
      <c r="C527" s="1711" t="s">
        <v>614</v>
      </c>
      <c r="D527" s="1712"/>
      <c r="E527" s="1011"/>
      <c r="F527" s="1012"/>
      <c r="G527" s="1013"/>
      <c r="H527" s="1013"/>
      <c r="I527" s="1013"/>
      <c r="J527" s="1013"/>
      <c r="K527" s="1014"/>
      <c r="L527" s="1667" t="s">
        <v>615</v>
      </c>
      <c r="M527" s="1667"/>
      <c r="N527" s="1667"/>
      <c r="O527" s="1015"/>
      <c r="P527" s="1675" t="s">
        <v>561</v>
      </c>
      <c r="Q527" s="1675" t="s">
        <v>597</v>
      </c>
    </row>
    <row r="528" spans="1:17" ht="18.75" x14ac:dyDescent="0.25">
      <c r="A528" s="1673"/>
      <c r="B528" s="1016"/>
      <c r="C528" s="1713"/>
      <c r="D528" s="1714"/>
      <c r="E528" s="1011"/>
      <c r="F528" s="1012"/>
      <c r="G528" s="1013"/>
      <c r="H528" s="1013"/>
      <c r="I528" s="1013"/>
      <c r="J528" s="1013"/>
      <c r="K528" s="1017"/>
      <c r="L528" s="991"/>
      <c r="M528" s="991"/>
      <c r="N528" s="1678" t="s">
        <v>565</v>
      </c>
      <c r="O528" s="1710"/>
      <c r="P528" s="1676"/>
      <c r="Q528" s="1676"/>
    </row>
    <row r="529" spans="1:17" ht="18.75" x14ac:dyDescent="0.25">
      <c r="A529" s="1674"/>
      <c r="B529" s="1018"/>
      <c r="C529" s="1715"/>
      <c r="D529" s="1716"/>
      <c r="E529" s="1011"/>
      <c r="F529" s="1012"/>
      <c r="G529" s="1013"/>
      <c r="H529" s="1013"/>
      <c r="I529" s="1013"/>
      <c r="J529" s="1013"/>
      <c r="K529" s="1019"/>
      <c r="L529" s="985"/>
      <c r="M529" s="985"/>
      <c r="N529" s="985" t="s">
        <v>566</v>
      </c>
      <c r="O529" s="985" t="s">
        <v>557</v>
      </c>
      <c r="P529" s="1677"/>
      <c r="Q529" s="1677"/>
    </row>
    <row r="530" spans="1:17" x14ac:dyDescent="0.25">
      <c r="A530" s="944" t="s">
        <v>1318</v>
      </c>
      <c r="B530" s="945" t="s">
        <v>614</v>
      </c>
      <c r="C530" s="945" t="s">
        <v>1301</v>
      </c>
      <c r="D530" s="945"/>
      <c r="E530" s="946"/>
      <c r="F530" s="946"/>
      <c r="G530" s="946"/>
      <c r="H530" s="946"/>
      <c r="I530" s="946"/>
      <c r="J530" s="937"/>
      <c r="K530" s="929"/>
      <c r="L530" s="922"/>
      <c r="M530" s="929"/>
      <c r="N530" s="922" t="s">
        <v>569</v>
      </c>
      <c r="O530" s="929" t="s">
        <v>1234</v>
      </c>
      <c r="P530" s="947" t="s">
        <v>570</v>
      </c>
      <c r="Q530" s="912">
        <v>43830</v>
      </c>
    </row>
    <row r="531" spans="1:17" x14ac:dyDescent="0.25">
      <c r="A531" s="948" t="s">
        <v>1318</v>
      </c>
      <c r="B531" s="946" t="s">
        <v>614</v>
      </c>
      <c r="C531" s="946" t="s">
        <v>1949</v>
      </c>
      <c r="D531" s="946"/>
      <c r="E531" s="946"/>
      <c r="F531" s="946"/>
      <c r="G531" s="946"/>
      <c r="H531" s="946"/>
      <c r="I531" s="946"/>
      <c r="J531" s="937"/>
      <c r="K531" s="936"/>
      <c r="L531" s="924"/>
      <c r="M531" s="936"/>
      <c r="N531" s="924" t="s">
        <v>573</v>
      </c>
      <c r="O531" s="936" t="s">
        <v>1250</v>
      </c>
      <c r="P531" s="941" t="s">
        <v>570</v>
      </c>
      <c r="Q531" s="905">
        <v>43830</v>
      </c>
    </row>
    <row r="532" spans="1:17" x14ac:dyDescent="0.25">
      <c r="A532" s="948" t="s">
        <v>1318</v>
      </c>
      <c r="B532" s="946" t="s">
        <v>614</v>
      </c>
      <c r="C532" s="946" t="s">
        <v>1235</v>
      </c>
      <c r="D532" s="946" t="s">
        <v>1236</v>
      </c>
      <c r="E532" s="946"/>
      <c r="F532" s="946"/>
      <c r="G532" s="946"/>
      <c r="H532" s="946"/>
      <c r="I532" s="946"/>
      <c r="J532" s="937"/>
      <c r="K532" s="936"/>
      <c r="L532" s="924"/>
      <c r="M532" s="936"/>
      <c r="N532" s="924" t="s">
        <v>571</v>
      </c>
      <c r="O532" s="936" t="s">
        <v>1239</v>
      </c>
      <c r="P532" s="941" t="s">
        <v>570</v>
      </c>
      <c r="Q532" s="905">
        <v>43830</v>
      </c>
    </row>
    <row r="533" spans="1:17" x14ac:dyDescent="0.25">
      <c r="A533" s="948" t="s">
        <v>1318</v>
      </c>
      <c r="B533" s="946" t="s">
        <v>614</v>
      </c>
      <c r="C533" s="946" t="s">
        <v>1587</v>
      </c>
      <c r="D533" s="946"/>
      <c r="E533" s="946"/>
      <c r="F533" s="946"/>
      <c r="G533" s="946"/>
      <c r="H533" s="946"/>
      <c r="I533" s="946"/>
      <c r="J533" s="937"/>
      <c r="K533" s="936"/>
      <c r="L533" s="924"/>
      <c r="M533" s="936"/>
      <c r="N533" s="924" t="s">
        <v>569</v>
      </c>
      <c r="O533" s="936" t="s">
        <v>1234</v>
      </c>
      <c r="P533" s="941" t="s">
        <v>570</v>
      </c>
      <c r="Q533" s="905">
        <v>43830</v>
      </c>
    </row>
    <row r="534" spans="1:17" x14ac:dyDescent="0.25">
      <c r="A534" s="948" t="s">
        <v>1318</v>
      </c>
      <c r="B534" s="946" t="s">
        <v>614</v>
      </c>
      <c r="C534" s="946" t="s">
        <v>1237</v>
      </c>
      <c r="D534" s="946"/>
      <c r="E534" s="946"/>
      <c r="F534" s="946"/>
      <c r="G534" s="946"/>
      <c r="H534" s="946"/>
      <c r="I534" s="946"/>
      <c r="J534" s="937"/>
      <c r="K534" s="936"/>
      <c r="L534" s="924"/>
      <c r="M534" s="936"/>
      <c r="N534" s="924" t="s">
        <v>569</v>
      </c>
      <c r="O534" s="936" t="s">
        <v>1234</v>
      </c>
      <c r="P534" s="941" t="s">
        <v>570</v>
      </c>
      <c r="Q534" s="905">
        <v>43830</v>
      </c>
    </row>
    <row r="535" spans="1:17" x14ac:dyDescent="0.25">
      <c r="A535" s="948" t="s">
        <v>1318</v>
      </c>
      <c r="B535" s="946" t="s">
        <v>614</v>
      </c>
      <c r="C535" s="946" t="s">
        <v>1238</v>
      </c>
      <c r="D535" s="946"/>
      <c r="E535" s="946"/>
      <c r="F535" s="946"/>
      <c r="G535" s="946"/>
      <c r="H535" s="946"/>
      <c r="I535" s="946"/>
      <c r="J535" s="937"/>
      <c r="K535" s="936"/>
      <c r="L535" s="924"/>
      <c r="M535" s="936"/>
      <c r="N535" s="924" t="s">
        <v>573</v>
      </c>
      <c r="O535" s="936" t="s">
        <v>1250</v>
      </c>
      <c r="P535" s="941" t="s">
        <v>570</v>
      </c>
      <c r="Q535" s="905">
        <v>43830</v>
      </c>
    </row>
    <row r="536" spans="1:17" x14ac:dyDescent="0.25">
      <c r="A536" s="948" t="s">
        <v>1318</v>
      </c>
      <c r="B536" s="946" t="s">
        <v>614</v>
      </c>
      <c r="C536" s="946" t="s">
        <v>1240</v>
      </c>
      <c r="D536" s="946"/>
      <c r="E536" s="946"/>
      <c r="F536" s="946"/>
      <c r="G536" s="946"/>
      <c r="H536" s="946"/>
      <c r="I536" s="946"/>
      <c r="J536" s="937"/>
      <c r="K536" s="936"/>
      <c r="L536" s="924"/>
      <c r="M536" s="936"/>
      <c r="N536" s="924" t="s">
        <v>571</v>
      </c>
      <c r="O536" s="936" t="s">
        <v>1239</v>
      </c>
      <c r="P536" s="941" t="s">
        <v>570</v>
      </c>
      <c r="Q536" s="905">
        <v>43830</v>
      </c>
    </row>
    <row r="537" spans="1:17" x14ac:dyDescent="0.25">
      <c r="A537" s="948" t="s">
        <v>1318</v>
      </c>
      <c r="B537" s="946" t="s">
        <v>614</v>
      </c>
      <c r="C537" s="946" t="s">
        <v>1241</v>
      </c>
      <c r="D537" s="946"/>
      <c r="E537" s="946"/>
      <c r="F537" s="946"/>
      <c r="G537" s="946"/>
      <c r="H537" s="946"/>
      <c r="I537" s="946"/>
      <c r="J537" s="937"/>
      <c r="K537" s="936"/>
      <c r="L537" s="924"/>
      <c r="M537" s="936"/>
      <c r="N537" s="924" t="s">
        <v>573</v>
      </c>
      <c r="O537" s="936" t="s">
        <v>1250</v>
      </c>
      <c r="P537" s="941" t="s">
        <v>570</v>
      </c>
      <c r="Q537" s="905">
        <v>43830</v>
      </c>
    </row>
    <row r="538" spans="1:17" x14ac:dyDescent="0.25">
      <c r="A538" s="948" t="s">
        <v>1318</v>
      </c>
      <c r="B538" s="946" t="s">
        <v>614</v>
      </c>
      <c r="C538" s="946" t="s">
        <v>1242</v>
      </c>
      <c r="D538" s="946"/>
      <c r="E538" s="946"/>
      <c r="F538" s="946"/>
      <c r="G538" s="946"/>
      <c r="H538" s="946"/>
      <c r="I538" s="946"/>
      <c r="J538" s="937"/>
      <c r="K538" s="936"/>
      <c r="L538" s="924"/>
      <c r="M538" s="936"/>
      <c r="N538" s="924" t="s">
        <v>571</v>
      </c>
      <c r="O538" s="936" t="s">
        <v>1239</v>
      </c>
      <c r="P538" s="941" t="s">
        <v>570</v>
      </c>
      <c r="Q538" s="905">
        <v>43830</v>
      </c>
    </row>
    <row r="539" spans="1:17" x14ac:dyDescent="0.25">
      <c r="A539" s="948" t="s">
        <v>1318</v>
      </c>
      <c r="B539" s="946" t="s">
        <v>614</v>
      </c>
      <c r="C539" s="946" t="s">
        <v>1243</v>
      </c>
      <c r="D539" s="946"/>
      <c r="E539" s="946"/>
      <c r="F539" s="946"/>
      <c r="G539" s="946"/>
      <c r="H539" s="946"/>
      <c r="I539" s="946"/>
      <c r="J539" s="937"/>
      <c r="K539" s="936"/>
      <c r="L539" s="924"/>
      <c r="M539" s="936"/>
      <c r="N539" s="924" t="s">
        <v>571</v>
      </c>
      <c r="O539" s="936" t="s">
        <v>1239</v>
      </c>
      <c r="P539" s="941" t="s">
        <v>570</v>
      </c>
      <c r="Q539" s="905">
        <v>43830</v>
      </c>
    </row>
    <row r="540" spans="1:17" x14ac:dyDescent="0.25">
      <c r="A540" s="948" t="s">
        <v>1318</v>
      </c>
      <c r="B540" s="946" t="s">
        <v>614</v>
      </c>
      <c r="C540" s="946" t="s">
        <v>1244</v>
      </c>
      <c r="D540" s="946"/>
      <c r="E540" s="946"/>
      <c r="F540" s="946"/>
      <c r="G540" s="946"/>
      <c r="H540" s="946"/>
      <c r="I540" s="946"/>
      <c r="J540" s="937"/>
      <c r="K540" s="936"/>
      <c r="L540" s="924"/>
      <c r="M540" s="936"/>
      <c r="N540" s="924" t="s">
        <v>573</v>
      </c>
      <c r="O540" s="936" t="s">
        <v>1250</v>
      </c>
      <c r="P540" s="941" t="s">
        <v>575</v>
      </c>
      <c r="Q540" s="905">
        <v>43830</v>
      </c>
    </row>
    <row r="541" spans="1:17" x14ac:dyDescent="0.25">
      <c r="A541" s="948" t="s">
        <v>1318</v>
      </c>
      <c r="B541" s="946" t="s">
        <v>614</v>
      </c>
      <c r="C541" s="946" t="s">
        <v>650</v>
      </c>
      <c r="D541" s="946"/>
      <c r="E541" s="946"/>
      <c r="F541" s="946"/>
      <c r="G541" s="946"/>
      <c r="H541" s="946"/>
      <c r="I541" s="946"/>
      <c r="J541" s="937"/>
      <c r="K541" s="936"/>
      <c r="L541" s="924"/>
      <c r="M541" s="936"/>
      <c r="N541" s="924" t="s">
        <v>569</v>
      </c>
      <c r="O541" s="936" t="s">
        <v>1234</v>
      </c>
      <c r="P541" s="941" t="s">
        <v>570</v>
      </c>
      <c r="Q541" s="905">
        <v>43830</v>
      </c>
    </row>
    <row r="542" spans="1:17" x14ac:dyDescent="0.25">
      <c r="A542" s="948" t="s">
        <v>1318</v>
      </c>
      <c r="B542" s="946" t="s">
        <v>614</v>
      </c>
      <c r="C542" s="946" t="s">
        <v>1950</v>
      </c>
      <c r="D542" s="946"/>
      <c r="E542" s="946"/>
      <c r="F542" s="946"/>
      <c r="G542" s="946"/>
      <c r="H542" s="946"/>
      <c r="I542" s="946"/>
      <c r="J542" s="937"/>
      <c r="K542" s="936"/>
      <c r="L542" s="924"/>
      <c r="M542" s="936"/>
      <c r="N542" s="924" t="s">
        <v>571</v>
      </c>
      <c r="O542" s="936" t="s">
        <v>1239</v>
      </c>
      <c r="P542" s="941" t="s">
        <v>575</v>
      </c>
      <c r="Q542" s="905">
        <v>43830</v>
      </c>
    </row>
    <row r="543" spans="1:17" x14ac:dyDescent="0.25">
      <c r="A543" s="948" t="s">
        <v>1318</v>
      </c>
      <c r="B543" s="946" t="s">
        <v>614</v>
      </c>
      <c r="C543" s="946" t="s">
        <v>1245</v>
      </c>
      <c r="D543" s="946"/>
      <c r="E543" s="946"/>
      <c r="F543" s="946"/>
      <c r="G543" s="946"/>
      <c r="H543" s="946"/>
      <c r="I543" s="946"/>
      <c r="J543" s="937"/>
      <c r="K543" s="936"/>
      <c r="L543" s="924"/>
      <c r="M543" s="936"/>
      <c r="N543" s="924" t="s">
        <v>571</v>
      </c>
      <c r="O543" s="936" t="s">
        <v>1239</v>
      </c>
      <c r="P543" s="941" t="s">
        <v>570</v>
      </c>
      <c r="Q543" s="905">
        <v>43830</v>
      </c>
    </row>
    <row r="544" spans="1:17" x14ac:dyDescent="0.25">
      <c r="A544" s="948" t="s">
        <v>1318</v>
      </c>
      <c r="B544" s="946" t="s">
        <v>614</v>
      </c>
      <c r="C544" s="946" t="s">
        <v>619</v>
      </c>
      <c r="D544" s="946"/>
      <c r="E544" s="946"/>
      <c r="F544" s="946"/>
      <c r="G544" s="946"/>
      <c r="H544" s="946"/>
      <c r="I544" s="946"/>
      <c r="J544" s="937"/>
      <c r="K544" s="936"/>
      <c r="L544" s="924"/>
      <c r="M544" s="936"/>
      <c r="N544" s="924" t="s">
        <v>567</v>
      </c>
      <c r="O544" s="936" t="s">
        <v>1102</v>
      </c>
      <c r="P544" s="941" t="s">
        <v>570</v>
      </c>
      <c r="Q544" s="905">
        <v>43830</v>
      </c>
    </row>
    <row r="545" spans="1:17" x14ac:dyDescent="0.25">
      <c r="A545" s="948" t="s">
        <v>1318</v>
      </c>
      <c r="B545" s="946" t="s">
        <v>614</v>
      </c>
      <c r="C545" s="946" t="s">
        <v>618</v>
      </c>
      <c r="D545" s="946"/>
      <c r="E545" s="946"/>
      <c r="F545" s="946"/>
      <c r="G545" s="946"/>
      <c r="H545" s="946"/>
      <c r="I545" s="946"/>
      <c r="J545" s="937"/>
      <c r="K545" s="936"/>
      <c r="L545" s="924"/>
      <c r="M545" s="936"/>
      <c r="N545" s="924" t="s">
        <v>567</v>
      </c>
      <c r="O545" s="936" t="s">
        <v>1102</v>
      </c>
      <c r="P545" s="941" t="s">
        <v>570</v>
      </c>
      <c r="Q545" s="905">
        <v>43830</v>
      </c>
    </row>
    <row r="546" spans="1:17" x14ac:dyDescent="0.25">
      <c r="A546" s="948" t="s">
        <v>1318</v>
      </c>
      <c r="B546" s="946" t="s">
        <v>614</v>
      </c>
      <c r="C546" s="946" t="s">
        <v>1951</v>
      </c>
      <c r="D546" s="946"/>
      <c r="E546" s="946"/>
      <c r="F546" s="946"/>
      <c r="G546" s="946"/>
      <c r="H546" s="946"/>
      <c r="I546" s="946"/>
      <c r="J546" s="937"/>
      <c r="K546" s="936"/>
      <c r="L546" s="924"/>
      <c r="M546" s="936"/>
      <c r="N546" s="924" t="s">
        <v>569</v>
      </c>
      <c r="O546" s="936" t="s">
        <v>1234</v>
      </c>
      <c r="P546" s="941" t="s">
        <v>570</v>
      </c>
      <c r="Q546" s="905">
        <v>43830</v>
      </c>
    </row>
    <row r="547" spans="1:17" x14ac:dyDescent="0.25">
      <c r="A547" s="948" t="s">
        <v>1318</v>
      </c>
      <c r="B547" s="946" t="s">
        <v>614</v>
      </c>
      <c r="C547" s="946" t="s">
        <v>616</v>
      </c>
      <c r="D547" s="946"/>
      <c r="E547" s="946"/>
      <c r="F547" s="946"/>
      <c r="G547" s="946"/>
      <c r="H547" s="946"/>
      <c r="I547" s="946"/>
      <c r="J547" s="937"/>
      <c r="K547" s="936"/>
      <c r="L547" s="924"/>
      <c r="M547" s="936"/>
      <c r="N547" s="924" t="s">
        <v>567</v>
      </c>
      <c r="O547" s="936" t="s">
        <v>1102</v>
      </c>
      <c r="P547" s="941" t="s">
        <v>570</v>
      </c>
      <c r="Q547" s="905">
        <v>43830</v>
      </c>
    </row>
    <row r="548" spans="1:17" x14ac:dyDescent="0.25">
      <c r="A548" s="948" t="s">
        <v>1318</v>
      </c>
      <c r="B548" s="946" t="s">
        <v>614</v>
      </c>
      <c r="C548" s="946" t="s">
        <v>1952</v>
      </c>
      <c r="D548" s="946"/>
      <c r="E548" s="946"/>
      <c r="F548" s="946"/>
      <c r="G548" s="946"/>
      <c r="H548" s="946"/>
      <c r="I548" s="946"/>
      <c r="J548" s="937"/>
      <c r="K548" s="936"/>
      <c r="L548" s="924"/>
      <c r="M548" s="936"/>
      <c r="N548" s="924" t="s">
        <v>569</v>
      </c>
      <c r="O548" s="936" t="s">
        <v>1234</v>
      </c>
      <c r="P548" s="941" t="s">
        <v>570</v>
      </c>
      <c r="Q548" s="905">
        <v>43830</v>
      </c>
    </row>
    <row r="549" spans="1:17" x14ac:dyDescent="0.25">
      <c r="A549" s="948" t="s">
        <v>1318</v>
      </c>
      <c r="B549" s="946" t="s">
        <v>614</v>
      </c>
      <c r="C549" s="946" t="s">
        <v>617</v>
      </c>
      <c r="D549" s="946"/>
      <c r="E549" s="946"/>
      <c r="F549" s="946"/>
      <c r="G549" s="946"/>
      <c r="H549" s="946"/>
      <c r="I549" s="946"/>
      <c r="J549" s="937"/>
      <c r="K549" s="936"/>
      <c r="L549" s="924"/>
      <c r="M549" s="936"/>
      <c r="N549" s="924" t="s">
        <v>571</v>
      </c>
      <c r="O549" s="936" t="s">
        <v>1239</v>
      </c>
      <c r="P549" s="941" t="s">
        <v>570</v>
      </c>
      <c r="Q549" s="905">
        <v>43830</v>
      </c>
    </row>
    <row r="550" spans="1:17" x14ac:dyDescent="0.25">
      <c r="A550" s="948" t="s">
        <v>1318</v>
      </c>
      <c r="B550" s="946" t="s">
        <v>614</v>
      </c>
      <c r="C550" s="946" t="s">
        <v>1246</v>
      </c>
      <c r="D550" s="946"/>
      <c r="E550" s="946"/>
      <c r="F550" s="946"/>
      <c r="G550" s="946"/>
      <c r="H550" s="946"/>
      <c r="I550" s="946"/>
      <c r="J550" s="937"/>
      <c r="K550" s="936"/>
      <c r="L550" s="924"/>
      <c r="M550" s="936"/>
      <c r="N550" s="924" t="s">
        <v>567</v>
      </c>
      <c r="O550" s="936" t="s">
        <v>1102</v>
      </c>
      <c r="P550" s="941" t="s">
        <v>570</v>
      </c>
      <c r="Q550" s="905">
        <v>43830</v>
      </c>
    </row>
    <row r="551" spans="1:17" x14ac:dyDescent="0.25">
      <c r="A551" s="948" t="s">
        <v>1318</v>
      </c>
      <c r="B551" s="946" t="s">
        <v>614</v>
      </c>
      <c r="C551" s="946" t="s">
        <v>1247</v>
      </c>
      <c r="D551" s="946"/>
      <c r="E551" s="946"/>
      <c r="F551" s="946"/>
      <c r="G551" s="946"/>
      <c r="H551" s="946"/>
      <c r="I551" s="946"/>
      <c r="J551" s="937"/>
      <c r="K551" s="936"/>
      <c r="L551" s="924"/>
      <c r="M551" s="936"/>
      <c r="N551" s="924" t="s">
        <v>571</v>
      </c>
      <c r="O551" s="936" t="s">
        <v>1239</v>
      </c>
      <c r="P551" s="941" t="s">
        <v>570</v>
      </c>
      <c r="Q551" s="905">
        <v>43830</v>
      </c>
    </row>
    <row r="552" spans="1:17" x14ac:dyDescent="0.25">
      <c r="A552" s="948" t="s">
        <v>1318</v>
      </c>
      <c r="B552" s="946" t="s">
        <v>614</v>
      </c>
      <c r="C552" s="946" t="s">
        <v>1380</v>
      </c>
      <c r="D552" s="946" t="s">
        <v>1248</v>
      </c>
      <c r="E552" s="946"/>
      <c r="F552" s="946"/>
      <c r="G552" s="946"/>
      <c r="H552" s="946"/>
      <c r="I552" s="946"/>
      <c r="J552" s="937"/>
      <c r="K552" s="936"/>
      <c r="L552" s="924"/>
      <c r="M552" s="936"/>
      <c r="N552" s="924" t="s">
        <v>567</v>
      </c>
      <c r="O552" s="936" t="s">
        <v>1102</v>
      </c>
      <c r="P552" s="941" t="s">
        <v>570</v>
      </c>
      <c r="Q552" s="905">
        <v>43830</v>
      </c>
    </row>
    <row r="553" spans="1:17" x14ac:dyDescent="0.25">
      <c r="A553" s="948" t="s">
        <v>1318</v>
      </c>
      <c r="B553" s="946" t="s">
        <v>614</v>
      </c>
      <c r="C553" s="946" t="s">
        <v>1953</v>
      </c>
      <c r="D553" s="946"/>
      <c r="E553" s="946"/>
      <c r="F553" s="946"/>
      <c r="G553" s="946"/>
      <c r="H553" s="946"/>
      <c r="I553" s="946"/>
      <c r="J553" s="937"/>
      <c r="K553" s="936"/>
      <c r="L553" s="924"/>
      <c r="M553" s="936"/>
      <c r="N553" s="924" t="s">
        <v>571</v>
      </c>
      <c r="O553" s="936" t="s">
        <v>1239</v>
      </c>
      <c r="P553" s="941" t="s">
        <v>575</v>
      </c>
      <c r="Q553" s="905">
        <v>43830</v>
      </c>
    </row>
    <row r="554" spans="1:17" x14ac:dyDescent="0.25">
      <c r="A554" s="948" t="s">
        <v>1318</v>
      </c>
      <c r="B554" s="946" t="s">
        <v>614</v>
      </c>
      <c r="C554" s="946" t="s">
        <v>1601</v>
      </c>
      <c r="D554" s="946"/>
      <c r="E554" s="946"/>
      <c r="F554" s="946"/>
      <c r="G554" s="946"/>
      <c r="H554" s="946"/>
      <c r="I554" s="946"/>
      <c r="J554" s="937"/>
      <c r="K554" s="936"/>
      <c r="L554" s="924"/>
      <c r="M554" s="936"/>
      <c r="N554" s="924" t="s">
        <v>571</v>
      </c>
      <c r="O554" s="936" t="s">
        <v>1239</v>
      </c>
      <c r="P554" s="941" t="s">
        <v>570</v>
      </c>
      <c r="Q554" s="905">
        <v>43830</v>
      </c>
    </row>
    <row r="555" spans="1:17" x14ac:dyDescent="0.25">
      <c r="A555" s="948" t="s">
        <v>1318</v>
      </c>
      <c r="B555" s="946" t="s">
        <v>614</v>
      </c>
      <c r="C555" s="946" t="s">
        <v>266</v>
      </c>
      <c r="D555" s="946" t="s">
        <v>1249</v>
      </c>
      <c r="E555" s="946"/>
      <c r="F555" s="946"/>
      <c r="G555" s="946"/>
      <c r="H555" s="946"/>
      <c r="I555" s="946"/>
      <c r="J555" s="937"/>
      <c r="K555" s="936"/>
      <c r="L555" s="924"/>
      <c r="M555" s="936"/>
      <c r="N555" s="924" t="s">
        <v>573</v>
      </c>
      <c r="O555" s="936" t="s">
        <v>1250</v>
      </c>
      <c r="P555" s="941" t="s">
        <v>570</v>
      </c>
      <c r="Q555" s="905">
        <v>43830</v>
      </c>
    </row>
    <row r="556" spans="1:17" x14ac:dyDescent="0.25">
      <c r="A556" s="948" t="s">
        <v>1318</v>
      </c>
      <c r="B556" s="946" t="s">
        <v>614</v>
      </c>
      <c r="C556" s="946" t="s">
        <v>1746</v>
      </c>
      <c r="D556" s="946"/>
      <c r="E556" s="946"/>
      <c r="F556" s="946"/>
      <c r="G556" s="946"/>
      <c r="H556" s="946"/>
      <c r="I556" s="946"/>
      <c r="J556" s="937"/>
      <c r="K556" s="936"/>
      <c r="L556" s="924"/>
      <c r="M556" s="936"/>
      <c r="N556" s="924" t="s">
        <v>571</v>
      </c>
      <c r="O556" s="936" t="s">
        <v>1239</v>
      </c>
      <c r="P556" s="941" t="s">
        <v>570</v>
      </c>
      <c r="Q556" s="905">
        <v>43830</v>
      </c>
    </row>
    <row r="557" spans="1:17" x14ac:dyDescent="0.25">
      <c r="A557" s="948" t="s">
        <v>1318</v>
      </c>
      <c r="B557" s="946" t="s">
        <v>614</v>
      </c>
      <c r="C557" s="946" t="s">
        <v>1588</v>
      </c>
      <c r="D557" s="946"/>
      <c r="E557" s="946"/>
      <c r="F557" s="946"/>
      <c r="G557" s="946"/>
      <c r="H557" s="946"/>
      <c r="I557" s="946"/>
      <c r="J557" s="937"/>
      <c r="K557" s="936"/>
      <c r="L557" s="924"/>
      <c r="M557" s="936"/>
      <c r="N557" s="924" t="s">
        <v>569</v>
      </c>
      <c r="O557" s="936" t="s">
        <v>1234</v>
      </c>
      <c r="P557" s="941" t="s">
        <v>570</v>
      </c>
      <c r="Q557" s="905">
        <v>43830</v>
      </c>
    </row>
    <row r="558" spans="1:17" x14ac:dyDescent="0.25">
      <c r="A558" s="948" t="s">
        <v>1318</v>
      </c>
      <c r="B558" s="946" t="s">
        <v>614</v>
      </c>
      <c r="C558" s="946" t="s">
        <v>1747</v>
      </c>
      <c r="D558" s="946"/>
      <c r="E558" s="946"/>
      <c r="F558" s="946"/>
      <c r="G558" s="946"/>
      <c r="H558" s="946"/>
      <c r="I558" s="946"/>
      <c r="J558" s="937"/>
      <c r="K558" s="936"/>
      <c r="L558" s="924"/>
      <c r="M558" s="936"/>
      <c r="N558" s="924" t="s">
        <v>571</v>
      </c>
      <c r="O558" s="936" t="s">
        <v>1239</v>
      </c>
      <c r="P558" s="941" t="s">
        <v>570</v>
      </c>
      <c r="Q558" s="905">
        <v>43830</v>
      </c>
    </row>
    <row r="559" spans="1:17" x14ac:dyDescent="0.25">
      <c r="A559" s="948" t="s">
        <v>1318</v>
      </c>
      <c r="B559" s="946" t="s">
        <v>614</v>
      </c>
      <c r="C559" s="946" t="s">
        <v>1585</v>
      </c>
      <c r="D559" s="946"/>
      <c r="E559" s="946"/>
      <c r="F559" s="946"/>
      <c r="G559" s="946"/>
      <c r="H559" s="946"/>
      <c r="I559" s="946"/>
      <c r="J559" s="937"/>
      <c r="K559" s="936"/>
      <c r="L559" s="924"/>
      <c r="M559" s="936"/>
      <c r="N559" s="924" t="s">
        <v>569</v>
      </c>
      <c r="O559" s="936" t="s">
        <v>1234</v>
      </c>
      <c r="P559" s="941" t="s">
        <v>570</v>
      </c>
      <c r="Q559" s="905">
        <v>43830</v>
      </c>
    </row>
    <row r="560" spans="1:17" x14ac:dyDescent="0.25">
      <c r="A560" s="948" t="s">
        <v>1318</v>
      </c>
      <c r="B560" s="946" t="s">
        <v>614</v>
      </c>
      <c r="C560" s="946" t="s">
        <v>1251</v>
      </c>
      <c r="D560" s="946" t="s">
        <v>1252</v>
      </c>
      <c r="E560" s="946"/>
      <c r="F560" s="946"/>
      <c r="G560" s="946"/>
      <c r="H560" s="946"/>
      <c r="I560" s="946"/>
      <c r="J560" s="937"/>
      <c r="K560" s="936"/>
      <c r="L560" s="924"/>
      <c r="M560" s="936"/>
      <c r="N560" s="924" t="s">
        <v>572</v>
      </c>
      <c r="O560" s="936" t="s">
        <v>1954</v>
      </c>
      <c r="P560" s="941" t="s">
        <v>570</v>
      </c>
      <c r="Q560" s="905">
        <v>43830</v>
      </c>
    </row>
    <row r="561" spans="1:17" x14ac:dyDescent="0.25">
      <c r="A561" s="948" t="s">
        <v>1318</v>
      </c>
      <c r="B561" s="946" t="s">
        <v>614</v>
      </c>
      <c r="C561" s="946" t="s">
        <v>1103</v>
      </c>
      <c r="D561" s="946" t="s">
        <v>1103</v>
      </c>
      <c r="E561" s="946"/>
      <c r="F561" s="946"/>
      <c r="G561" s="946"/>
      <c r="H561" s="946"/>
      <c r="I561" s="946"/>
      <c r="J561" s="937"/>
      <c r="K561" s="936"/>
      <c r="L561" s="924"/>
      <c r="M561" s="936"/>
      <c r="N561" s="924" t="s">
        <v>569</v>
      </c>
      <c r="O561" s="936" t="s">
        <v>1234</v>
      </c>
      <c r="P561" s="941" t="s">
        <v>570</v>
      </c>
      <c r="Q561" s="905">
        <v>43830</v>
      </c>
    </row>
    <row r="562" spans="1:17" x14ac:dyDescent="0.25">
      <c r="A562" s="948" t="s">
        <v>1318</v>
      </c>
      <c r="B562" s="946" t="s">
        <v>614</v>
      </c>
      <c r="C562" s="946" t="s">
        <v>1589</v>
      </c>
      <c r="D562" s="946"/>
      <c r="E562" s="946"/>
      <c r="F562" s="946"/>
      <c r="G562" s="946"/>
      <c r="H562" s="946"/>
      <c r="I562" s="946"/>
      <c r="J562" s="937"/>
      <c r="K562" s="936"/>
      <c r="L562" s="924"/>
      <c r="M562" s="936"/>
      <c r="N562" s="924" t="s">
        <v>569</v>
      </c>
      <c r="O562" s="936" t="s">
        <v>1234</v>
      </c>
      <c r="P562" s="941" t="s">
        <v>570</v>
      </c>
      <c r="Q562" s="905">
        <v>43830</v>
      </c>
    </row>
    <row r="563" spans="1:17" x14ac:dyDescent="0.25">
      <c r="A563" s="948" t="s">
        <v>1318</v>
      </c>
      <c r="B563" s="946" t="s">
        <v>614</v>
      </c>
      <c r="C563" s="946" t="s">
        <v>1253</v>
      </c>
      <c r="D563" s="946"/>
      <c r="E563" s="946"/>
      <c r="F563" s="946"/>
      <c r="G563" s="946"/>
      <c r="H563" s="946"/>
      <c r="I563" s="946"/>
      <c r="J563" s="937"/>
      <c r="K563" s="936"/>
      <c r="L563" s="924"/>
      <c r="M563" s="936"/>
      <c r="N563" s="924" t="s">
        <v>569</v>
      </c>
      <c r="O563" s="936" t="s">
        <v>1234</v>
      </c>
      <c r="P563" s="941" t="s">
        <v>570</v>
      </c>
      <c r="Q563" s="905">
        <v>43830</v>
      </c>
    </row>
    <row r="564" spans="1:17" x14ac:dyDescent="0.25">
      <c r="A564" s="948" t="s">
        <v>1199</v>
      </c>
      <c r="B564" s="946" t="s">
        <v>614</v>
      </c>
      <c r="C564" s="946" t="s">
        <v>1254</v>
      </c>
      <c r="D564" s="946" t="s">
        <v>1255</v>
      </c>
      <c r="E564" s="946"/>
      <c r="F564" s="946"/>
      <c r="G564" s="946"/>
      <c r="H564" s="946"/>
      <c r="I564" s="946"/>
      <c r="J564" s="937"/>
      <c r="K564" s="936"/>
      <c r="L564" s="924"/>
      <c r="M564" s="936"/>
      <c r="N564" s="924" t="s">
        <v>573</v>
      </c>
      <c r="O564" s="936" t="s">
        <v>1256</v>
      </c>
      <c r="P564" s="941" t="s">
        <v>570</v>
      </c>
      <c r="Q564" s="905">
        <v>43783</v>
      </c>
    </row>
    <row r="565" spans="1:17" x14ac:dyDescent="0.25">
      <c r="A565" s="948" t="s">
        <v>1199</v>
      </c>
      <c r="B565" s="946" t="s">
        <v>614</v>
      </c>
      <c r="C565" s="946" t="s">
        <v>621</v>
      </c>
      <c r="D565" s="946" t="s">
        <v>1257</v>
      </c>
      <c r="E565" s="946"/>
      <c r="F565" s="946"/>
      <c r="G565" s="946"/>
      <c r="H565" s="946"/>
      <c r="I565" s="946"/>
      <c r="J565" s="937"/>
      <c r="K565" s="936"/>
      <c r="L565" s="924"/>
      <c r="M565" s="936"/>
      <c r="N565" s="924" t="s">
        <v>573</v>
      </c>
      <c r="O565" s="936" t="s">
        <v>1256</v>
      </c>
      <c r="P565" s="941" t="s">
        <v>570</v>
      </c>
      <c r="Q565" s="905">
        <v>43782</v>
      </c>
    </row>
    <row r="566" spans="1:17" x14ac:dyDescent="0.25">
      <c r="A566" s="948" t="s">
        <v>1199</v>
      </c>
      <c r="B566" s="946" t="s">
        <v>614</v>
      </c>
      <c r="C566" s="946" t="s">
        <v>1235</v>
      </c>
      <c r="D566" s="946" t="s">
        <v>1236</v>
      </c>
      <c r="E566" s="946"/>
      <c r="F566" s="946"/>
      <c r="G566" s="946"/>
      <c r="H566" s="946"/>
      <c r="I566" s="946"/>
      <c r="J566" s="937"/>
      <c r="K566" s="936"/>
      <c r="L566" s="924"/>
      <c r="M566" s="936"/>
      <c r="N566" s="924" t="s">
        <v>569</v>
      </c>
      <c r="O566" s="936" t="s">
        <v>1260</v>
      </c>
      <c r="P566" s="941" t="s">
        <v>570</v>
      </c>
      <c r="Q566" s="905">
        <v>43782</v>
      </c>
    </row>
    <row r="567" spans="1:17" x14ac:dyDescent="0.25">
      <c r="A567" s="948" t="s">
        <v>1199</v>
      </c>
      <c r="B567" s="946" t="s">
        <v>614</v>
      </c>
      <c r="C567" s="946" t="s">
        <v>767</v>
      </c>
      <c r="D567" s="946" t="s">
        <v>1258</v>
      </c>
      <c r="E567" s="946"/>
      <c r="F567" s="946"/>
      <c r="G567" s="946"/>
      <c r="H567" s="946"/>
      <c r="I567" s="946"/>
      <c r="J567" s="937"/>
      <c r="K567" s="936"/>
      <c r="L567" s="924"/>
      <c r="M567" s="936"/>
      <c r="N567" s="924" t="s">
        <v>573</v>
      </c>
      <c r="O567" s="936" t="s">
        <v>1256</v>
      </c>
      <c r="P567" s="941" t="s">
        <v>570</v>
      </c>
      <c r="Q567" s="905">
        <v>43783</v>
      </c>
    </row>
    <row r="568" spans="1:17" x14ac:dyDescent="0.25">
      <c r="A568" s="948" t="s">
        <v>1199</v>
      </c>
      <c r="B568" s="946" t="s">
        <v>614</v>
      </c>
      <c r="C568" s="946" t="s">
        <v>1146</v>
      </c>
      <c r="D568" s="946" t="s">
        <v>1259</v>
      </c>
      <c r="E568" s="946"/>
      <c r="F568" s="946"/>
      <c r="G568" s="946"/>
      <c r="H568" s="946"/>
      <c r="I568" s="946"/>
      <c r="J568" s="937"/>
      <c r="K568" s="936"/>
      <c r="L568" s="924"/>
      <c r="M568" s="936"/>
      <c r="N568" s="924" t="s">
        <v>569</v>
      </c>
      <c r="O568" s="936" t="s">
        <v>1260</v>
      </c>
      <c r="P568" s="941" t="s">
        <v>570</v>
      </c>
      <c r="Q568" s="905">
        <v>43783</v>
      </c>
    </row>
    <row r="569" spans="1:17" x14ac:dyDescent="0.25">
      <c r="A569" s="948" t="s">
        <v>1199</v>
      </c>
      <c r="B569" s="946" t="s">
        <v>614</v>
      </c>
      <c r="C569" s="946" t="s">
        <v>1146</v>
      </c>
      <c r="D569" s="946" t="s">
        <v>1259</v>
      </c>
      <c r="E569" s="946"/>
      <c r="F569" s="946"/>
      <c r="G569" s="946"/>
      <c r="H569" s="946"/>
      <c r="I569" s="946"/>
      <c r="J569" s="937"/>
      <c r="K569" s="936"/>
      <c r="L569" s="924"/>
      <c r="M569" s="936"/>
      <c r="N569" s="924" t="s">
        <v>573</v>
      </c>
      <c r="O569" s="936" t="s">
        <v>1256</v>
      </c>
      <c r="P569" s="941" t="s">
        <v>570</v>
      </c>
      <c r="Q569" s="905">
        <v>43783</v>
      </c>
    </row>
    <row r="570" spans="1:17" x14ac:dyDescent="0.25">
      <c r="A570" s="948" t="s">
        <v>1199</v>
      </c>
      <c r="B570" s="946" t="s">
        <v>614</v>
      </c>
      <c r="C570" s="946" t="s">
        <v>1359</v>
      </c>
      <c r="D570" s="946" t="s">
        <v>1360</v>
      </c>
      <c r="E570" s="946"/>
      <c r="F570" s="946"/>
      <c r="G570" s="946"/>
      <c r="H570" s="946"/>
      <c r="I570" s="946"/>
      <c r="J570" s="937"/>
      <c r="K570" s="936"/>
      <c r="L570" s="924"/>
      <c r="M570" s="936"/>
      <c r="N570" s="924" t="s">
        <v>582</v>
      </c>
      <c r="O570" s="936" t="s">
        <v>1263</v>
      </c>
      <c r="P570" s="941" t="s">
        <v>570</v>
      </c>
      <c r="Q570" s="905">
        <v>43782</v>
      </c>
    </row>
    <row r="571" spans="1:17" x14ac:dyDescent="0.25">
      <c r="A571" s="948" t="s">
        <v>1199</v>
      </c>
      <c r="B571" s="946" t="s">
        <v>614</v>
      </c>
      <c r="C571" s="946" t="s">
        <v>1261</v>
      </c>
      <c r="D571" s="946"/>
      <c r="E571" s="946"/>
      <c r="F571" s="946"/>
      <c r="G571" s="946"/>
      <c r="H571" s="946"/>
      <c r="I571" s="946"/>
      <c r="J571" s="937"/>
      <c r="K571" s="936"/>
      <c r="L571" s="924"/>
      <c r="M571" s="936"/>
      <c r="N571" s="924" t="s">
        <v>572</v>
      </c>
      <c r="O571" s="936" t="s">
        <v>1104</v>
      </c>
      <c r="P571" s="941" t="s">
        <v>570</v>
      </c>
      <c r="Q571" s="905">
        <v>43782</v>
      </c>
    </row>
    <row r="572" spans="1:17" x14ac:dyDescent="0.25">
      <c r="A572" s="948" t="s">
        <v>1199</v>
      </c>
      <c r="B572" s="946" t="s">
        <v>614</v>
      </c>
      <c r="C572" s="946" t="s">
        <v>903</v>
      </c>
      <c r="D572" s="946" t="s">
        <v>1262</v>
      </c>
      <c r="E572" s="946"/>
      <c r="F572" s="946"/>
      <c r="G572" s="946"/>
      <c r="H572" s="946"/>
      <c r="I572" s="946"/>
      <c r="J572" s="937"/>
      <c r="K572" s="936"/>
      <c r="L572" s="924"/>
      <c r="M572" s="936"/>
      <c r="N572" s="924" t="s">
        <v>582</v>
      </c>
      <c r="O572" s="936" t="s">
        <v>1263</v>
      </c>
      <c r="P572" s="941" t="s">
        <v>570</v>
      </c>
      <c r="Q572" s="905">
        <v>43782</v>
      </c>
    </row>
    <row r="573" spans="1:17" x14ac:dyDescent="0.25">
      <c r="A573" s="948" t="s">
        <v>1199</v>
      </c>
      <c r="B573" s="946" t="s">
        <v>614</v>
      </c>
      <c r="C573" s="946" t="s">
        <v>1302</v>
      </c>
      <c r="D573" s="946" t="s">
        <v>1264</v>
      </c>
      <c r="E573" s="946"/>
      <c r="F573" s="946"/>
      <c r="G573" s="946"/>
      <c r="H573" s="946"/>
      <c r="I573" s="946"/>
      <c r="J573" s="937"/>
      <c r="K573" s="936"/>
      <c r="L573" s="924"/>
      <c r="M573" s="936"/>
      <c r="N573" s="924" t="s">
        <v>582</v>
      </c>
      <c r="O573" s="936" t="s">
        <v>1263</v>
      </c>
      <c r="P573" s="941" t="s">
        <v>570</v>
      </c>
      <c r="Q573" s="905">
        <v>43782</v>
      </c>
    </row>
    <row r="574" spans="1:17" x14ac:dyDescent="0.25">
      <c r="A574" s="948" t="s">
        <v>1199</v>
      </c>
      <c r="B574" s="946" t="s">
        <v>614</v>
      </c>
      <c r="C574" s="946" t="s">
        <v>1302</v>
      </c>
      <c r="D574" s="946" t="s">
        <v>1264</v>
      </c>
      <c r="E574" s="946"/>
      <c r="F574" s="946"/>
      <c r="G574" s="946"/>
      <c r="H574" s="946"/>
      <c r="I574" s="946"/>
      <c r="J574" s="937"/>
      <c r="K574" s="936"/>
      <c r="L574" s="924"/>
      <c r="M574" s="936"/>
      <c r="N574" s="924" t="s">
        <v>580</v>
      </c>
      <c r="O574" s="936" t="s">
        <v>1265</v>
      </c>
      <c r="P574" s="941" t="s">
        <v>570</v>
      </c>
      <c r="Q574" s="905">
        <v>43782</v>
      </c>
    </row>
    <row r="575" spans="1:17" x14ac:dyDescent="0.25">
      <c r="A575" s="948" t="s">
        <v>1199</v>
      </c>
      <c r="B575" s="946" t="s">
        <v>614</v>
      </c>
      <c r="C575" s="946" t="s">
        <v>1385</v>
      </c>
      <c r="D575" s="946" t="s">
        <v>1385</v>
      </c>
      <c r="E575" s="946"/>
      <c r="F575" s="946"/>
      <c r="G575" s="946"/>
      <c r="H575" s="946"/>
      <c r="I575" s="946"/>
      <c r="J575" s="937"/>
      <c r="K575" s="936"/>
      <c r="L575" s="924"/>
      <c r="M575" s="936"/>
      <c r="N575" s="924" t="s">
        <v>572</v>
      </c>
      <c r="O575" s="936" t="s">
        <v>1104</v>
      </c>
      <c r="P575" s="941" t="s">
        <v>570</v>
      </c>
      <c r="Q575" s="905">
        <v>43782</v>
      </c>
    </row>
    <row r="576" spans="1:17" x14ac:dyDescent="0.25">
      <c r="A576" s="948" t="s">
        <v>1199</v>
      </c>
      <c r="B576" s="946" t="s">
        <v>614</v>
      </c>
      <c r="C576" s="946" t="s">
        <v>1564</v>
      </c>
      <c r="D576" s="946" t="s">
        <v>1565</v>
      </c>
      <c r="E576" s="946"/>
      <c r="F576" s="946"/>
      <c r="G576" s="946"/>
      <c r="H576" s="946"/>
      <c r="I576" s="946"/>
      <c r="J576" s="937"/>
      <c r="K576" s="936"/>
      <c r="L576" s="924"/>
      <c r="M576" s="936"/>
      <c r="N576" s="924" t="s">
        <v>582</v>
      </c>
      <c r="O576" s="936" t="s">
        <v>1263</v>
      </c>
      <c r="P576" s="941" t="s">
        <v>570</v>
      </c>
      <c r="Q576" s="905">
        <v>43783</v>
      </c>
    </row>
    <row r="577" spans="1:17" x14ac:dyDescent="0.25">
      <c r="A577" s="948" t="s">
        <v>1199</v>
      </c>
      <c r="B577" s="946" t="s">
        <v>614</v>
      </c>
      <c r="C577" s="946" t="s">
        <v>266</v>
      </c>
      <c r="D577" s="946" t="s">
        <v>1249</v>
      </c>
      <c r="E577" s="946"/>
      <c r="F577" s="946"/>
      <c r="G577" s="946"/>
      <c r="H577" s="946"/>
      <c r="I577" s="946"/>
      <c r="J577" s="937"/>
      <c r="K577" s="936"/>
      <c r="L577" s="924"/>
      <c r="M577" s="936"/>
      <c r="N577" s="924" t="s">
        <v>573</v>
      </c>
      <c r="O577" s="936" t="s">
        <v>1256</v>
      </c>
      <c r="P577" s="941" t="s">
        <v>570</v>
      </c>
      <c r="Q577" s="905">
        <v>43782</v>
      </c>
    </row>
    <row r="578" spans="1:17" x14ac:dyDescent="0.25">
      <c r="A578" s="948" t="s">
        <v>1199</v>
      </c>
      <c r="B578" s="946" t="s">
        <v>614</v>
      </c>
      <c r="C578" s="946" t="s">
        <v>1488</v>
      </c>
      <c r="D578" s="946" t="s">
        <v>1489</v>
      </c>
      <c r="E578" s="946"/>
      <c r="F578" s="946"/>
      <c r="G578" s="946"/>
      <c r="H578" s="946"/>
      <c r="I578" s="946"/>
      <c r="J578" s="937"/>
      <c r="K578" s="936"/>
      <c r="L578" s="924"/>
      <c r="M578" s="936"/>
      <c r="N578" s="924" t="s">
        <v>572</v>
      </c>
      <c r="O578" s="936" t="s">
        <v>1104</v>
      </c>
      <c r="P578" s="941" t="s">
        <v>570</v>
      </c>
      <c r="Q578" s="905">
        <v>43782</v>
      </c>
    </row>
    <row r="579" spans="1:17" x14ac:dyDescent="0.25">
      <c r="A579" s="948" t="s">
        <v>1199</v>
      </c>
      <c r="B579" s="946" t="s">
        <v>614</v>
      </c>
      <c r="C579" s="946" t="s">
        <v>1361</v>
      </c>
      <c r="D579" s="946" t="s">
        <v>1362</v>
      </c>
      <c r="E579" s="946"/>
      <c r="F579" s="946"/>
      <c r="G579" s="946"/>
      <c r="H579" s="946"/>
      <c r="I579" s="946"/>
      <c r="J579" s="937"/>
      <c r="K579" s="936"/>
      <c r="L579" s="924"/>
      <c r="M579" s="936"/>
      <c r="N579" s="924" t="s">
        <v>569</v>
      </c>
      <c r="O579" s="936" t="s">
        <v>1260</v>
      </c>
      <c r="P579" s="941" t="s">
        <v>570</v>
      </c>
      <c r="Q579" s="905">
        <v>43782</v>
      </c>
    </row>
    <row r="580" spans="1:17" x14ac:dyDescent="0.25">
      <c r="A580" s="948" t="s">
        <v>1199</v>
      </c>
      <c r="B580" s="946" t="s">
        <v>614</v>
      </c>
      <c r="C580" s="946" t="s">
        <v>1955</v>
      </c>
      <c r="D580" s="946" t="s">
        <v>1266</v>
      </c>
      <c r="E580" s="946"/>
      <c r="F580" s="946"/>
      <c r="G580" s="946"/>
      <c r="H580" s="946"/>
      <c r="I580" s="946"/>
      <c r="J580" s="937"/>
      <c r="K580" s="936"/>
      <c r="L580" s="924"/>
      <c r="M580" s="936"/>
      <c r="N580" s="924" t="s">
        <v>569</v>
      </c>
      <c r="O580" s="936" t="s">
        <v>1260</v>
      </c>
      <c r="P580" s="941" t="s">
        <v>570</v>
      </c>
      <c r="Q580" s="905">
        <v>43782</v>
      </c>
    </row>
    <row r="581" spans="1:17" x14ac:dyDescent="0.25">
      <c r="A581" s="948" t="s">
        <v>1199</v>
      </c>
      <c r="B581" s="946" t="s">
        <v>614</v>
      </c>
      <c r="C581" s="946" t="s">
        <v>1267</v>
      </c>
      <c r="D581" s="946" t="s">
        <v>1267</v>
      </c>
      <c r="E581" s="946"/>
      <c r="F581" s="946"/>
      <c r="G581" s="946"/>
      <c r="H581" s="946"/>
      <c r="I581" s="946"/>
      <c r="J581" s="937"/>
      <c r="K581" s="936"/>
      <c r="L581" s="924"/>
      <c r="M581" s="936"/>
      <c r="N581" s="924" t="s">
        <v>569</v>
      </c>
      <c r="O581" s="936" t="s">
        <v>1260</v>
      </c>
      <c r="P581" s="941" t="s">
        <v>570</v>
      </c>
      <c r="Q581" s="905">
        <v>43783</v>
      </c>
    </row>
    <row r="582" spans="1:17" x14ac:dyDescent="0.25">
      <c r="A582" s="948" t="s">
        <v>1199</v>
      </c>
      <c r="B582" s="946" t="s">
        <v>614</v>
      </c>
      <c r="C582" s="946" t="s">
        <v>620</v>
      </c>
      <c r="D582" s="946" t="s">
        <v>1268</v>
      </c>
      <c r="E582" s="946"/>
      <c r="F582" s="946"/>
      <c r="G582" s="946"/>
      <c r="H582" s="946"/>
      <c r="I582" s="946"/>
      <c r="J582" s="937"/>
      <c r="K582" s="936"/>
      <c r="L582" s="924"/>
      <c r="M582" s="936"/>
      <c r="N582" s="924" t="s">
        <v>573</v>
      </c>
      <c r="O582" s="936" t="s">
        <v>1256</v>
      </c>
      <c r="P582" s="941" t="s">
        <v>570</v>
      </c>
      <c r="Q582" s="905">
        <v>43783</v>
      </c>
    </row>
    <row r="583" spans="1:17" x14ac:dyDescent="0.25">
      <c r="A583" s="948" t="s">
        <v>1199</v>
      </c>
      <c r="B583" s="946" t="s">
        <v>614</v>
      </c>
      <c r="C583" s="946" t="s">
        <v>492</v>
      </c>
      <c r="D583" s="946" t="s">
        <v>1269</v>
      </c>
      <c r="E583" s="946"/>
      <c r="F583" s="946"/>
      <c r="G583" s="946"/>
      <c r="H583" s="946"/>
      <c r="I583" s="946"/>
      <c r="J583" s="937"/>
      <c r="K583" s="936"/>
      <c r="L583" s="924"/>
      <c r="M583" s="936"/>
      <c r="N583" s="924" t="s">
        <v>573</v>
      </c>
      <c r="O583" s="936" t="s">
        <v>1256</v>
      </c>
      <c r="P583" s="941" t="s">
        <v>570</v>
      </c>
      <c r="Q583" s="905">
        <v>43783</v>
      </c>
    </row>
    <row r="584" spans="1:17" x14ac:dyDescent="0.25">
      <c r="A584" s="948" t="s">
        <v>1199</v>
      </c>
      <c r="B584" s="946" t="s">
        <v>614</v>
      </c>
      <c r="C584" s="946" t="s">
        <v>1303</v>
      </c>
      <c r="D584" s="946" t="s">
        <v>1270</v>
      </c>
      <c r="E584" s="946"/>
      <c r="F584" s="946"/>
      <c r="G584" s="946"/>
      <c r="H584" s="946"/>
      <c r="I584" s="946"/>
      <c r="J584" s="937"/>
      <c r="K584" s="936"/>
      <c r="L584" s="924"/>
      <c r="M584" s="936"/>
      <c r="N584" s="924" t="s">
        <v>582</v>
      </c>
      <c r="O584" s="936" t="s">
        <v>1263</v>
      </c>
      <c r="P584" s="941" t="s">
        <v>570</v>
      </c>
      <c r="Q584" s="905">
        <v>43782</v>
      </c>
    </row>
    <row r="585" spans="1:17" x14ac:dyDescent="0.25">
      <c r="A585" s="948" t="s">
        <v>1199</v>
      </c>
      <c r="B585" s="946" t="s">
        <v>614</v>
      </c>
      <c r="C585" s="946" t="s">
        <v>1303</v>
      </c>
      <c r="D585" s="946" t="s">
        <v>1270</v>
      </c>
      <c r="E585" s="946"/>
      <c r="F585" s="946"/>
      <c r="G585" s="946"/>
      <c r="H585" s="946"/>
      <c r="I585" s="946"/>
      <c r="J585" s="937"/>
      <c r="K585" s="936"/>
      <c r="L585" s="924"/>
      <c r="M585" s="936"/>
      <c r="N585" s="924" t="s">
        <v>580</v>
      </c>
      <c r="O585" s="936" t="s">
        <v>1265</v>
      </c>
      <c r="P585" s="941" t="s">
        <v>570</v>
      </c>
      <c r="Q585" s="905">
        <v>43782</v>
      </c>
    </row>
    <row r="586" spans="1:17" x14ac:dyDescent="0.25">
      <c r="A586" s="948" t="s">
        <v>1199</v>
      </c>
      <c r="B586" s="946" t="s">
        <v>614</v>
      </c>
      <c r="C586" s="946" t="s">
        <v>1566</v>
      </c>
      <c r="D586" s="946" t="s">
        <v>1566</v>
      </c>
      <c r="E586" s="946"/>
      <c r="F586" s="946"/>
      <c r="G586" s="946"/>
      <c r="H586" s="946"/>
      <c r="I586" s="946"/>
      <c r="J586" s="937"/>
      <c r="K586" s="936"/>
      <c r="L586" s="924"/>
      <c r="M586" s="936"/>
      <c r="N586" s="924" t="s">
        <v>582</v>
      </c>
      <c r="O586" s="936" t="s">
        <v>1263</v>
      </c>
      <c r="P586" s="941" t="s">
        <v>570</v>
      </c>
      <c r="Q586" s="905">
        <v>43782</v>
      </c>
    </row>
    <row r="587" spans="1:17" x14ac:dyDescent="0.25">
      <c r="A587" s="948" t="s">
        <v>1199</v>
      </c>
      <c r="B587" s="946" t="s">
        <v>614</v>
      </c>
      <c r="C587" s="946" t="s">
        <v>1271</v>
      </c>
      <c r="D587" s="946" t="s">
        <v>1272</v>
      </c>
      <c r="E587" s="946"/>
      <c r="F587" s="946"/>
      <c r="G587" s="946"/>
      <c r="H587" s="946"/>
      <c r="I587" s="946"/>
      <c r="J587" s="937"/>
      <c r="K587" s="936"/>
      <c r="L587" s="924"/>
      <c r="M587" s="936"/>
      <c r="N587" s="924" t="s">
        <v>572</v>
      </c>
      <c r="O587" s="936" t="s">
        <v>1104</v>
      </c>
      <c r="P587" s="941" t="s">
        <v>577</v>
      </c>
      <c r="Q587" s="905">
        <v>43782</v>
      </c>
    </row>
    <row r="588" spans="1:17" x14ac:dyDescent="0.25">
      <c r="A588" s="948" t="s">
        <v>1199</v>
      </c>
      <c r="B588" s="946" t="s">
        <v>614</v>
      </c>
      <c r="C588" s="946" t="s">
        <v>1490</v>
      </c>
      <c r="D588" s="946" t="s">
        <v>1567</v>
      </c>
      <c r="E588" s="946"/>
      <c r="F588" s="946"/>
      <c r="G588" s="946"/>
      <c r="H588" s="946"/>
      <c r="I588" s="946"/>
      <c r="J588" s="937"/>
      <c r="K588" s="936"/>
      <c r="L588" s="924"/>
      <c r="M588" s="936"/>
      <c r="N588" s="924" t="s">
        <v>582</v>
      </c>
      <c r="O588" s="936" t="s">
        <v>1263</v>
      </c>
      <c r="P588" s="941" t="s">
        <v>570</v>
      </c>
      <c r="Q588" s="905">
        <v>43782</v>
      </c>
    </row>
    <row r="589" spans="1:17" x14ac:dyDescent="0.25">
      <c r="A589" s="948" t="s">
        <v>1199</v>
      </c>
      <c r="B589" s="946" t="s">
        <v>614</v>
      </c>
      <c r="C589" s="946" t="s">
        <v>1273</v>
      </c>
      <c r="D589" s="946" t="s">
        <v>1274</v>
      </c>
      <c r="E589" s="946"/>
      <c r="F589" s="946"/>
      <c r="G589" s="946"/>
      <c r="H589" s="946"/>
      <c r="I589" s="946"/>
      <c r="J589" s="937"/>
      <c r="K589" s="936"/>
      <c r="L589" s="924"/>
      <c r="M589" s="936"/>
      <c r="N589" s="924" t="s">
        <v>582</v>
      </c>
      <c r="O589" s="936" t="s">
        <v>1263</v>
      </c>
      <c r="P589" s="941" t="s">
        <v>570</v>
      </c>
      <c r="Q589" s="905">
        <v>43782</v>
      </c>
    </row>
    <row r="590" spans="1:17" x14ac:dyDescent="0.25">
      <c r="A590" s="948" t="s">
        <v>1199</v>
      </c>
      <c r="B590" s="946" t="s">
        <v>614</v>
      </c>
      <c r="C590" s="946" t="s">
        <v>1275</v>
      </c>
      <c r="D590" s="946" t="s">
        <v>1276</v>
      </c>
      <c r="E590" s="946"/>
      <c r="F590" s="946"/>
      <c r="G590" s="946"/>
      <c r="H590" s="946"/>
      <c r="I590" s="946"/>
      <c r="J590" s="937"/>
      <c r="K590" s="936"/>
      <c r="L590" s="924"/>
      <c r="M590" s="936"/>
      <c r="N590" s="924" t="s">
        <v>573</v>
      </c>
      <c r="O590" s="936" t="s">
        <v>1256</v>
      </c>
      <c r="P590" s="941" t="s">
        <v>570</v>
      </c>
      <c r="Q590" s="905">
        <v>43782</v>
      </c>
    </row>
    <row r="591" spans="1:17" x14ac:dyDescent="0.25">
      <c r="A591" s="948" t="s">
        <v>1199</v>
      </c>
      <c r="B591" s="946" t="s">
        <v>614</v>
      </c>
      <c r="C591" s="946" t="s">
        <v>1103</v>
      </c>
      <c r="D591" s="946" t="s">
        <v>1103</v>
      </c>
      <c r="E591" s="946"/>
      <c r="F591" s="946"/>
      <c r="G591" s="946"/>
      <c r="H591" s="946"/>
      <c r="I591" s="946"/>
      <c r="J591" s="937"/>
      <c r="K591" s="936"/>
      <c r="L591" s="924"/>
      <c r="M591" s="936"/>
      <c r="N591" s="924" t="s">
        <v>573</v>
      </c>
      <c r="O591" s="936" t="s">
        <v>1256</v>
      </c>
      <c r="P591" s="941" t="s">
        <v>570</v>
      </c>
      <c r="Q591" s="905">
        <v>43782</v>
      </c>
    </row>
    <row r="592" spans="1:17" x14ac:dyDescent="0.25">
      <c r="A592" s="948" t="s">
        <v>1199</v>
      </c>
      <c r="B592" s="946" t="s">
        <v>614</v>
      </c>
      <c r="C592" s="946" t="s">
        <v>1277</v>
      </c>
      <c r="D592" s="946" t="s">
        <v>1278</v>
      </c>
      <c r="E592" s="946"/>
      <c r="F592" s="946"/>
      <c r="G592" s="946"/>
      <c r="H592" s="946"/>
      <c r="I592" s="946"/>
      <c r="J592" s="937"/>
      <c r="K592" s="936"/>
      <c r="L592" s="924"/>
      <c r="M592" s="936"/>
      <c r="N592" s="924" t="s">
        <v>572</v>
      </c>
      <c r="O592" s="936" t="s">
        <v>1104</v>
      </c>
      <c r="P592" s="941" t="s">
        <v>570</v>
      </c>
      <c r="Q592" s="905">
        <v>43782</v>
      </c>
    </row>
    <row r="593" spans="1:17" x14ac:dyDescent="0.25">
      <c r="A593" s="948" t="s">
        <v>1199</v>
      </c>
      <c r="B593" s="946" t="s">
        <v>614</v>
      </c>
      <c r="C593" s="946" t="s">
        <v>1279</v>
      </c>
      <c r="D593" s="946" t="s">
        <v>1280</v>
      </c>
      <c r="E593" s="946"/>
      <c r="F593" s="946"/>
      <c r="G593" s="946"/>
      <c r="H593" s="946"/>
      <c r="I593" s="946"/>
      <c r="J593" s="937"/>
      <c r="K593" s="936"/>
      <c r="L593" s="924"/>
      <c r="M593" s="936"/>
      <c r="N593" s="924" t="s">
        <v>572</v>
      </c>
      <c r="O593" s="936" t="s">
        <v>1104</v>
      </c>
      <c r="P593" s="941" t="s">
        <v>570</v>
      </c>
      <c r="Q593" s="905">
        <v>43782</v>
      </c>
    </row>
    <row r="594" spans="1:17" ht="409.6" hidden="1" customHeight="1" x14ac:dyDescent="0.25">
      <c r="A594" s="948"/>
      <c r="B594" s="946"/>
      <c r="C594" s="946"/>
      <c r="D594" s="946"/>
      <c r="E594" s="946"/>
      <c r="F594" s="946"/>
      <c r="G594" s="946"/>
      <c r="H594" s="946"/>
      <c r="I594" s="946"/>
      <c r="J594" s="937"/>
      <c r="K594" s="936"/>
      <c r="L594" s="924"/>
      <c r="M594" s="936"/>
      <c r="N594" s="924"/>
      <c r="O594" s="936"/>
      <c r="P594" s="941"/>
      <c r="Q594" s="905"/>
    </row>
    <row r="595" spans="1:17" ht="409.6" hidden="1" customHeight="1" x14ac:dyDescent="0.25">
      <c r="A595" s="948"/>
      <c r="B595" s="946"/>
      <c r="C595" s="946"/>
      <c r="D595" s="946"/>
      <c r="E595" s="946"/>
      <c r="F595" s="946"/>
      <c r="G595" s="946"/>
      <c r="H595" s="946"/>
      <c r="I595" s="946"/>
      <c r="J595" s="937"/>
      <c r="K595" s="936"/>
      <c r="L595" s="924"/>
      <c r="M595" s="936"/>
      <c r="N595" s="924"/>
      <c r="O595" s="936"/>
      <c r="P595" s="941"/>
      <c r="Q595" s="905"/>
    </row>
    <row r="596" spans="1:17" ht="409.6" hidden="1" customHeight="1" x14ac:dyDescent="0.25">
      <c r="A596" s="948"/>
      <c r="B596" s="946"/>
      <c r="C596" s="946"/>
      <c r="D596" s="946"/>
      <c r="E596" s="946"/>
      <c r="F596" s="946"/>
      <c r="G596" s="946"/>
      <c r="H596" s="946"/>
      <c r="I596" s="946"/>
      <c r="J596" s="937"/>
      <c r="K596" s="936"/>
      <c r="L596" s="924"/>
      <c r="M596" s="936"/>
      <c r="N596" s="924"/>
      <c r="O596" s="936"/>
      <c r="P596" s="941"/>
      <c r="Q596" s="905"/>
    </row>
    <row r="597" spans="1:17" ht="409.6" hidden="1" customHeight="1" x14ac:dyDescent="0.25">
      <c r="A597" s="948"/>
      <c r="B597" s="946"/>
      <c r="C597" s="946"/>
      <c r="D597" s="946"/>
      <c r="E597" s="946"/>
      <c r="F597" s="946"/>
      <c r="G597" s="946"/>
      <c r="H597" s="946"/>
      <c r="I597" s="946"/>
      <c r="J597" s="937"/>
      <c r="K597" s="936"/>
      <c r="L597" s="924"/>
      <c r="M597" s="936"/>
      <c r="N597" s="924"/>
      <c r="O597" s="936"/>
      <c r="P597" s="941"/>
      <c r="Q597" s="905"/>
    </row>
    <row r="598" spans="1:17" ht="409.6" hidden="1" customHeight="1" x14ac:dyDescent="0.25">
      <c r="A598" s="948"/>
      <c r="B598" s="946"/>
      <c r="C598" s="946"/>
      <c r="D598" s="946"/>
      <c r="E598" s="946"/>
      <c r="F598" s="946"/>
      <c r="G598" s="946"/>
      <c r="H598" s="946"/>
      <c r="I598" s="946"/>
      <c r="J598" s="937"/>
      <c r="K598" s="936"/>
      <c r="L598" s="924"/>
      <c r="M598" s="936"/>
      <c r="N598" s="924"/>
      <c r="O598" s="936"/>
      <c r="P598" s="941"/>
      <c r="Q598" s="905"/>
    </row>
    <row r="599" spans="1:17" ht="409.6" hidden="1" customHeight="1" x14ac:dyDescent="0.25">
      <c r="A599" s="948"/>
      <c r="B599" s="946"/>
      <c r="C599" s="946"/>
      <c r="D599" s="946"/>
      <c r="E599" s="946"/>
      <c r="F599" s="946"/>
      <c r="G599" s="946"/>
      <c r="H599" s="946"/>
      <c r="I599" s="946"/>
      <c r="J599" s="937"/>
      <c r="K599" s="936"/>
      <c r="L599" s="924"/>
      <c r="M599" s="936"/>
      <c r="N599" s="924"/>
      <c r="O599" s="936"/>
      <c r="P599" s="941"/>
      <c r="Q599" s="905"/>
    </row>
    <row r="600" spans="1:17" ht="409.6" hidden="1" customHeight="1" x14ac:dyDescent="0.25">
      <c r="A600" s="948"/>
      <c r="B600" s="946"/>
      <c r="C600" s="946"/>
      <c r="D600" s="946"/>
      <c r="E600" s="946"/>
      <c r="F600" s="946"/>
      <c r="G600" s="946"/>
      <c r="H600" s="946"/>
      <c r="I600" s="946"/>
      <c r="J600" s="937"/>
      <c r="K600" s="936"/>
      <c r="L600" s="924"/>
      <c r="M600" s="936"/>
      <c r="N600" s="924"/>
      <c r="O600" s="936"/>
      <c r="P600" s="941"/>
      <c r="Q600" s="905"/>
    </row>
    <row r="601" spans="1:17" ht="409.6" hidden="1" customHeight="1" x14ac:dyDescent="0.25">
      <c r="A601" s="948"/>
      <c r="B601" s="946"/>
      <c r="C601" s="946"/>
      <c r="D601" s="946"/>
      <c r="E601" s="946"/>
      <c r="F601" s="946"/>
      <c r="G601" s="946"/>
      <c r="H601" s="946"/>
      <c r="I601" s="946"/>
      <c r="J601" s="937"/>
      <c r="K601" s="936"/>
      <c r="L601" s="924"/>
      <c r="M601" s="936"/>
      <c r="N601" s="924"/>
      <c r="O601" s="936"/>
      <c r="P601" s="941"/>
      <c r="Q601" s="905"/>
    </row>
    <row r="602" spans="1:17" ht="409.6" hidden="1" customHeight="1" x14ac:dyDescent="0.25">
      <c r="A602" s="948"/>
      <c r="B602" s="946"/>
      <c r="C602" s="946"/>
      <c r="D602" s="946"/>
      <c r="E602" s="946"/>
      <c r="F602" s="946"/>
      <c r="G602" s="946"/>
      <c r="H602" s="946"/>
      <c r="I602" s="946"/>
      <c r="J602" s="937"/>
      <c r="K602" s="936"/>
      <c r="L602" s="924"/>
      <c r="M602" s="936"/>
      <c r="N602" s="924"/>
      <c r="O602" s="936"/>
      <c r="P602" s="941"/>
      <c r="Q602" s="905"/>
    </row>
    <row r="603" spans="1:17" ht="409.6" hidden="1" customHeight="1" x14ac:dyDescent="0.25">
      <c r="A603" s="948"/>
      <c r="B603" s="946"/>
      <c r="C603" s="946"/>
      <c r="D603" s="946"/>
      <c r="E603" s="946"/>
      <c r="F603" s="946"/>
      <c r="G603" s="946"/>
      <c r="H603" s="946"/>
      <c r="I603" s="946"/>
      <c r="J603" s="937"/>
      <c r="K603" s="936"/>
      <c r="L603" s="924"/>
      <c r="M603" s="936"/>
      <c r="N603" s="924"/>
      <c r="O603" s="936"/>
      <c r="P603" s="941"/>
      <c r="Q603" s="905"/>
    </row>
    <row r="604" spans="1:17" ht="409.6" hidden="1" customHeight="1" x14ac:dyDescent="0.25">
      <c r="A604" s="948"/>
      <c r="B604" s="946"/>
      <c r="C604" s="946"/>
      <c r="D604" s="946"/>
      <c r="E604" s="946"/>
      <c r="F604" s="946"/>
      <c r="G604" s="946"/>
      <c r="H604" s="946"/>
      <c r="I604" s="946"/>
      <c r="J604" s="937"/>
      <c r="K604" s="936"/>
      <c r="L604" s="924"/>
      <c r="M604" s="936"/>
      <c r="N604" s="924"/>
      <c r="O604" s="936"/>
      <c r="P604" s="941"/>
      <c r="Q604" s="905"/>
    </row>
    <row r="605" spans="1:17" ht="409.6" hidden="1" customHeight="1" x14ac:dyDescent="0.25">
      <c r="A605" s="948"/>
      <c r="B605" s="946"/>
      <c r="C605" s="946"/>
      <c r="D605" s="946"/>
      <c r="E605" s="946"/>
      <c r="F605" s="946"/>
      <c r="G605" s="946"/>
      <c r="H605" s="946"/>
      <c r="I605" s="946"/>
      <c r="J605" s="937"/>
      <c r="K605" s="936"/>
      <c r="L605" s="924"/>
      <c r="M605" s="936"/>
      <c r="N605" s="924"/>
      <c r="O605" s="936"/>
      <c r="P605" s="941"/>
      <c r="Q605" s="905"/>
    </row>
    <row r="606" spans="1:17" ht="409.6" hidden="1" customHeight="1" x14ac:dyDescent="0.25">
      <c r="A606" s="948"/>
      <c r="B606" s="946"/>
      <c r="C606" s="946"/>
      <c r="D606" s="946"/>
      <c r="E606" s="946"/>
      <c r="F606" s="946"/>
      <c r="G606" s="946"/>
      <c r="H606" s="946"/>
      <c r="I606" s="946"/>
      <c r="J606" s="937"/>
      <c r="K606" s="936"/>
      <c r="L606" s="924"/>
      <c r="M606" s="936"/>
      <c r="N606" s="924"/>
      <c r="O606" s="936"/>
      <c r="P606" s="941"/>
      <c r="Q606" s="905"/>
    </row>
    <row r="607" spans="1:17" ht="409.6" hidden="1" customHeight="1" x14ac:dyDescent="0.25">
      <c r="A607" s="948"/>
      <c r="B607" s="946"/>
      <c r="C607" s="946"/>
      <c r="D607" s="946"/>
      <c r="E607" s="946"/>
      <c r="F607" s="946"/>
      <c r="G607" s="946"/>
      <c r="H607" s="946"/>
      <c r="I607" s="946"/>
      <c r="J607" s="937"/>
      <c r="K607" s="936"/>
      <c r="L607" s="924"/>
      <c r="M607" s="936"/>
      <c r="N607" s="924"/>
      <c r="O607" s="936"/>
      <c r="P607" s="941"/>
      <c r="Q607" s="905"/>
    </row>
    <row r="608" spans="1:17" ht="409.6" hidden="1" customHeight="1" x14ac:dyDescent="0.25">
      <c r="A608" s="948"/>
      <c r="B608" s="946"/>
      <c r="C608" s="946"/>
      <c r="D608" s="946"/>
      <c r="E608" s="946"/>
      <c r="F608" s="946"/>
      <c r="G608" s="946"/>
      <c r="H608" s="946"/>
      <c r="I608" s="946"/>
      <c r="J608" s="937"/>
      <c r="K608" s="936"/>
      <c r="L608" s="924"/>
      <c r="M608" s="936"/>
      <c r="N608" s="924"/>
      <c r="O608" s="936"/>
      <c r="P608" s="941"/>
      <c r="Q608" s="905"/>
    </row>
    <row r="609" spans="1:17" ht="409.6" hidden="1" customHeight="1" x14ac:dyDescent="0.25">
      <c r="A609" s="948"/>
      <c r="B609" s="946"/>
      <c r="C609" s="946"/>
      <c r="D609" s="946"/>
      <c r="E609" s="946"/>
      <c r="F609" s="946"/>
      <c r="G609" s="946"/>
      <c r="H609" s="946"/>
      <c r="I609" s="946"/>
      <c r="J609" s="937"/>
      <c r="K609" s="936"/>
      <c r="L609" s="924"/>
      <c r="M609" s="936"/>
      <c r="N609" s="924"/>
      <c r="O609" s="936"/>
      <c r="P609" s="941"/>
      <c r="Q609" s="905"/>
    </row>
    <row r="610" spans="1:17" ht="409.6" hidden="1" customHeight="1" x14ac:dyDescent="0.25">
      <c r="A610" s="948"/>
      <c r="B610" s="946"/>
      <c r="C610" s="946"/>
      <c r="D610" s="946"/>
      <c r="E610" s="946"/>
      <c r="F610" s="946"/>
      <c r="G610" s="946"/>
      <c r="H610" s="946"/>
      <c r="I610" s="946"/>
      <c r="J610" s="937"/>
      <c r="K610" s="936"/>
      <c r="L610" s="924"/>
      <c r="M610" s="936"/>
      <c r="N610" s="924"/>
      <c r="O610" s="936"/>
      <c r="P610" s="941"/>
      <c r="Q610" s="905"/>
    </row>
    <row r="611" spans="1:17" ht="409.6" hidden="1" customHeight="1" x14ac:dyDescent="0.25">
      <c r="A611" s="948"/>
      <c r="B611" s="946"/>
      <c r="C611" s="946"/>
      <c r="D611" s="946"/>
      <c r="E611" s="946"/>
      <c r="F611" s="946"/>
      <c r="G611" s="946"/>
      <c r="H611" s="946"/>
      <c r="I611" s="946"/>
      <c r="J611" s="937"/>
      <c r="K611" s="936"/>
      <c r="L611" s="924"/>
      <c r="M611" s="936"/>
      <c r="N611" s="924"/>
      <c r="O611" s="936"/>
      <c r="P611" s="941"/>
      <c r="Q611" s="905"/>
    </row>
    <row r="612" spans="1:17" ht="409.6" hidden="1" customHeight="1" x14ac:dyDescent="0.25">
      <c r="A612" s="948"/>
      <c r="B612" s="946"/>
      <c r="C612" s="946"/>
      <c r="D612" s="946"/>
      <c r="E612" s="946"/>
      <c r="F612" s="946"/>
      <c r="G612" s="946"/>
      <c r="H612" s="946"/>
      <c r="I612" s="946"/>
      <c r="J612" s="937"/>
      <c r="K612" s="936"/>
      <c r="L612" s="924"/>
      <c r="M612" s="936"/>
      <c r="N612" s="924"/>
      <c r="O612" s="936"/>
      <c r="P612" s="941"/>
      <c r="Q612" s="905"/>
    </row>
    <row r="613" spans="1:17" ht="409.6" hidden="1" customHeight="1" x14ac:dyDescent="0.25">
      <c r="A613" s="948"/>
      <c r="B613" s="946"/>
      <c r="C613" s="946"/>
      <c r="D613" s="946"/>
      <c r="E613" s="946"/>
      <c r="F613" s="946"/>
      <c r="G613" s="946"/>
      <c r="H613" s="946"/>
      <c r="I613" s="946"/>
      <c r="J613" s="937"/>
      <c r="K613" s="936"/>
      <c r="L613" s="924"/>
      <c r="M613" s="936"/>
      <c r="N613" s="924"/>
      <c r="O613" s="936"/>
      <c r="P613" s="941"/>
      <c r="Q613" s="905"/>
    </row>
    <row r="614" spans="1:17" ht="409.6" hidden="1" customHeight="1" x14ac:dyDescent="0.25">
      <c r="A614" s="948"/>
      <c r="B614" s="946"/>
      <c r="C614" s="946"/>
      <c r="D614" s="946"/>
      <c r="E614" s="946"/>
      <c r="F614" s="946"/>
      <c r="G614" s="946"/>
      <c r="H614" s="946"/>
      <c r="I614" s="946"/>
      <c r="J614" s="937"/>
      <c r="K614" s="936"/>
      <c r="L614" s="924"/>
      <c r="M614" s="936"/>
      <c r="N614" s="924"/>
      <c r="O614" s="936"/>
      <c r="P614" s="941"/>
      <c r="Q614" s="905"/>
    </row>
    <row r="615" spans="1:17" ht="409.6" hidden="1" customHeight="1" x14ac:dyDescent="0.25">
      <c r="A615" s="948"/>
      <c r="B615" s="946"/>
      <c r="C615" s="946"/>
      <c r="D615" s="946"/>
      <c r="E615" s="946"/>
      <c r="F615" s="946"/>
      <c r="G615" s="946"/>
      <c r="H615" s="946"/>
      <c r="I615" s="946"/>
      <c r="J615" s="937"/>
      <c r="K615" s="936"/>
      <c r="L615" s="924"/>
      <c r="M615" s="936"/>
      <c r="N615" s="924"/>
      <c r="O615" s="936"/>
      <c r="P615" s="941"/>
      <c r="Q615" s="905"/>
    </row>
    <row r="616" spans="1:17" ht="409.6" hidden="1" customHeight="1" x14ac:dyDescent="0.25">
      <c r="A616" s="948"/>
      <c r="B616" s="946"/>
      <c r="C616" s="946"/>
      <c r="D616" s="946"/>
      <c r="E616" s="946"/>
      <c r="F616" s="946"/>
      <c r="G616" s="946"/>
      <c r="H616" s="946"/>
      <c r="I616" s="946"/>
      <c r="J616" s="937"/>
      <c r="K616" s="936"/>
      <c r="L616" s="924"/>
      <c r="M616" s="936"/>
      <c r="N616" s="924"/>
      <c r="O616" s="936"/>
      <c r="P616" s="941"/>
      <c r="Q616" s="905"/>
    </row>
    <row r="617" spans="1:17" ht="409.6" hidden="1" customHeight="1" x14ac:dyDescent="0.25">
      <c r="A617" s="948"/>
      <c r="B617" s="946"/>
      <c r="C617" s="946"/>
      <c r="D617" s="946"/>
      <c r="E617" s="946"/>
      <c r="F617" s="946"/>
      <c r="G617" s="946"/>
      <c r="H617" s="946"/>
      <c r="I617" s="946"/>
      <c r="J617" s="937"/>
      <c r="K617" s="936"/>
      <c r="L617" s="924"/>
      <c r="M617" s="936"/>
      <c r="N617" s="924"/>
      <c r="O617" s="936"/>
      <c r="P617" s="941"/>
      <c r="Q617" s="905"/>
    </row>
    <row r="618" spans="1:17" ht="409.6" hidden="1" customHeight="1" x14ac:dyDescent="0.25">
      <c r="A618" s="948"/>
      <c r="B618" s="946"/>
      <c r="C618" s="946"/>
      <c r="D618" s="946"/>
      <c r="E618" s="946"/>
      <c r="F618" s="946"/>
      <c r="G618" s="946"/>
      <c r="H618" s="946"/>
      <c r="I618" s="946"/>
      <c r="J618" s="937"/>
      <c r="K618" s="936"/>
      <c r="L618" s="924"/>
      <c r="M618" s="936"/>
      <c r="N618" s="924"/>
      <c r="O618" s="936"/>
      <c r="P618" s="941"/>
      <c r="Q618" s="905"/>
    </row>
    <row r="619" spans="1:17" ht="409.6" hidden="1" customHeight="1" x14ac:dyDescent="0.25">
      <c r="A619" s="948"/>
      <c r="B619" s="946"/>
      <c r="C619" s="946"/>
      <c r="D619" s="946"/>
      <c r="E619" s="946"/>
      <c r="F619" s="946"/>
      <c r="G619" s="946"/>
      <c r="H619" s="946"/>
      <c r="I619" s="946"/>
      <c r="J619" s="937"/>
      <c r="K619" s="936"/>
      <c r="L619" s="924"/>
      <c r="M619" s="936"/>
      <c r="N619" s="924"/>
      <c r="O619" s="936"/>
      <c r="P619" s="941"/>
      <c r="Q619" s="905"/>
    </row>
    <row r="620" spans="1:17" ht="409.6" hidden="1" customHeight="1" x14ac:dyDescent="0.25">
      <c r="A620" s="948"/>
      <c r="B620" s="946"/>
      <c r="C620" s="946"/>
      <c r="D620" s="946"/>
      <c r="E620" s="946"/>
      <c r="F620" s="946"/>
      <c r="G620" s="946"/>
      <c r="H620" s="946"/>
      <c r="I620" s="946"/>
      <c r="J620" s="937"/>
      <c r="K620" s="936"/>
      <c r="L620" s="924"/>
      <c r="M620" s="936"/>
      <c r="N620" s="924"/>
      <c r="O620" s="936"/>
      <c r="P620" s="941"/>
      <c r="Q620" s="905"/>
    </row>
    <row r="621" spans="1:17" ht="409.6" hidden="1" customHeight="1" x14ac:dyDescent="0.25">
      <c r="A621" s="948"/>
      <c r="B621" s="946"/>
      <c r="C621" s="946"/>
      <c r="D621" s="946"/>
      <c r="E621" s="946"/>
      <c r="F621" s="946"/>
      <c r="G621" s="946"/>
      <c r="H621" s="946"/>
      <c r="I621" s="946"/>
      <c r="J621" s="937"/>
      <c r="K621" s="936"/>
      <c r="L621" s="924"/>
      <c r="M621" s="936"/>
      <c r="N621" s="924"/>
      <c r="O621" s="936"/>
      <c r="P621" s="941"/>
      <c r="Q621" s="905"/>
    </row>
    <row r="622" spans="1:17" ht="409.6" hidden="1" customHeight="1" x14ac:dyDescent="0.25">
      <c r="A622" s="948"/>
      <c r="B622" s="946"/>
      <c r="C622" s="946"/>
      <c r="D622" s="946"/>
      <c r="E622" s="946"/>
      <c r="F622" s="946"/>
      <c r="G622" s="946"/>
      <c r="H622" s="946"/>
      <c r="I622" s="946"/>
      <c r="J622" s="937"/>
      <c r="K622" s="936"/>
      <c r="L622" s="924"/>
      <c r="M622" s="936"/>
      <c r="N622" s="924"/>
      <c r="O622" s="936"/>
      <c r="P622" s="941"/>
      <c r="Q622" s="905"/>
    </row>
    <row r="623" spans="1:17" ht="409.6" hidden="1" customHeight="1" x14ac:dyDescent="0.25">
      <c r="A623" s="948"/>
      <c r="B623" s="946"/>
      <c r="C623" s="946"/>
      <c r="D623" s="946"/>
      <c r="E623" s="946"/>
      <c r="F623" s="946"/>
      <c r="G623" s="946"/>
      <c r="H623" s="946"/>
      <c r="I623" s="946"/>
      <c r="J623" s="937"/>
      <c r="K623" s="936"/>
      <c r="L623" s="924"/>
      <c r="M623" s="936"/>
      <c r="N623" s="924"/>
      <c r="O623" s="936"/>
      <c r="P623" s="941"/>
      <c r="Q623" s="905"/>
    </row>
    <row r="624" spans="1:17" ht="409.6" hidden="1" customHeight="1" x14ac:dyDescent="0.25">
      <c r="A624" s="948"/>
      <c r="B624" s="946"/>
      <c r="C624" s="946"/>
      <c r="D624" s="946"/>
      <c r="E624" s="946"/>
      <c r="F624" s="946"/>
      <c r="G624" s="946"/>
      <c r="H624" s="946"/>
      <c r="I624" s="946"/>
      <c r="J624" s="937"/>
      <c r="K624" s="936"/>
      <c r="L624" s="924"/>
      <c r="M624" s="936"/>
      <c r="N624" s="924"/>
      <c r="O624" s="936"/>
      <c r="P624" s="941"/>
      <c r="Q624" s="905"/>
    </row>
    <row r="625" spans="1:17" ht="409.6" hidden="1" customHeight="1" x14ac:dyDescent="0.25">
      <c r="A625" s="948"/>
      <c r="B625" s="946"/>
      <c r="C625" s="946"/>
      <c r="D625" s="946"/>
      <c r="E625" s="946"/>
      <c r="F625" s="946"/>
      <c r="G625" s="946"/>
      <c r="H625" s="946"/>
      <c r="I625" s="946"/>
      <c r="J625" s="937"/>
      <c r="K625" s="936"/>
      <c r="L625" s="924"/>
      <c r="M625" s="936"/>
      <c r="N625" s="924"/>
      <c r="O625" s="936"/>
      <c r="P625" s="941"/>
      <c r="Q625" s="905"/>
    </row>
    <row r="626" spans="1:17" ht="409.6" hidden="1" customHeight="1" x14ac:dyDescent="0.25">
      <c r="A626" s="948"/>
      <c r="B626" s="946"/>
      <c r="C626" s="946"/>
      <c r="D626" s="946"/>
      <c r="E626" s="946"/>
      <c r="F626" s="946"/>
      <c r="G626" s="946"/>
      <c r="H626" s="946"/>
      <c r="I626" s="946"/>
      <c r="J626" s="937"/>
      <c r="K626" s="936"/>
      <c r="L626" s="924"/>
      <c r="M626" s="936"/>
      <c r="N626" s="924"/>
      <c r="O626" s="936"/>
      <c r="P626" s="941"/>
      <c r="Q626" s="905"/>
    </row>
    <row r="627" spans="1:17" ht="409.6" hidden="1" customHeight="1" x14ac:dyDescent="0.25">
      <c r="A627" s="948"/>
      <c r="B627" s="946"/>
      <c r="C627" s="946"/>
      <c r="D627" s="946"/>
      <c r="E627" s="946"/>
      <c r="F627" s="946"/>
      <c r="G627" s="946"/>
      <c r="H627" s="946"/>
      <c r="I627" s="946"/>
      <c r="J627" s="937"/>
      <c r="K627" s="936"/>
      <c r="L627" s="924"/>
      <c r="M627" s="936"/>
      <c r="N627" s="924"/>
      <c r="O627" s="936"/>
      <c r="P627" s="941"/>
      <c r="Q627" s="905"/>
    </row>
    <row r="628" spans="1:17" ht="409.6" hidden="1" customHeight="1" x14ac:dyDescent="0.25">
      <c r="A628" s="948"/>
      <c r="B628" s="946"/>
      <c r="C628" s="946"/>
      <c r="D628" s="946"/>
      <c r="E628" s="946"/>
      <c r="F628" s="946"/>
      <c r="G628" s="946"/>
      <c r="H628" s="946"/>
      <c r="I628" s="946"/>
      <c r="J628" s="937"/>
      <c r="K628" s="936"/>
      <c r="L628" s="924"/>
      <c r="M628" s="936"/>
      <c r="N628" s="924"/>
      <c r="O628" s="936"/>
      <c r="P628" s="941"/>
      <c r="Q628" s="905"/>
    </row>
    <row r="629" spans="1:17" ht="409.6" hidden="1" customHeight="1" x14ac:dyDescent="0.25">
      <c r="A629" s="948"/>
      <c r="B629" s="946"/>
      <c r="C629" s="946"/>
      <c r="D629" s="946"/>
      <c r="E629" s="946"/>
      <c r="F629" s="946"/>
      <c r="G629" s="946"/>
      <c r="H629" s="946"/>
      <c r="I629" s="946"/>
      <c r="J629" s="937"/>
      <c r="K629" s="936"/>
      <c r="L629" s="924"/>
      <c r="M629" s="936"/>
      <c r="N629" s="924"/>
      <c r="O629" s="936"/>
      <c r="P629" s="941"/>
      <c r="Q629" s="905"/>
    </row>
    <row r="630" spans="1:17" ht="409.6" hidden="1" customHeight="1" x14ac:dyDescent="0.25">
      <c r="A630" s="948"/>
      <c r="B630" s="946"/>
      <c r="C630" s="946"/>
      <c r="D630" s="946"/>
      <c r="E630" s="946"/>
      <c r="F630" s="946"/>
      <c r="G630" s="946"/>
      <c r="H630" s="946"/>
      <c r="I630" s="946"/>
      <c r="J630" s="937"/>
      <c r="K630" s="936"/>
      <c r="L630" s="924"/>
      <c r="M630" s="936"/>
      <c r="N630" s="924"/>
      <c r="O630" s="936"/>
      <c r="P630" s="941"/>
      <c r="Q630" s="905"/>
    </row>
    <row r="631" spans="1:17" ht="409.6" hidden="1" customHeight="1" x14ac:dyDescent="0.25">
      <c r="A631" s="948"/>
      <c r="B631" s="946"/>
      <c r="C631" s="946"/>
      <c r="D631" s="946"/>
      <c r="E631" s="946"/>
      <c r="F631" s="946"/>
      <c r="G631" s="946"/>
      <c r="H631" s="946"/>
      <c r="I631" s="946"/>
      <c r="J631" s="937"/>
      <c r="K631" s="936"/>
      <c r="L631" s="924"/>
      <c r="M631" s="936"/>
      <c r="N631" s="924"/>
      <c r="O631" s="936"/>
      <c r="P631" s="941"/>
      <c r="Q631" s="905"/>
    </row>
    <row r="632" spans="1:17" ht="409.6" hidden="1" customHeight="1" x14ac:dyDescent="0.25">
      <c r="A632" s="948"/>
      <c r="B632" s="946"/>
      <c r="C632" s="946"/>
      <c r="D632" s="946"/>
      <c r="E632" s="946"/>
      <c r="F632" s="946"/>
      <c r="G632" s="946"/>
      <c r="H632" s="946"/>
      <c r="I632" s="946"/>
      <c r="J632" s="937"/>
      <c r="K632" s="936"/>
      <c r="L632" s="924"/>
      <c r="M632" s="936"/>
      <c r="N632" s="924"/>
      <c r="O632" s="936"/>
      <c r="P632" s="941"/>
      <c r="Q632" s="905"/>
    </row>
    <row r="633" spans="1:17" ht="409.6" hidden="1" customHeight="1" x14ac:dyDescent="0.25">
      <c r="A633" s="948"/>
      <c r="B633" s="946"/>
      <c r="C633" s="946"/>
      <c r="D633" s="946"/>
      <c r="E633" s="946"/>
      <c r="F633" s="946"/>
      <c r="G633" s="946"/>
      <c r="H633" s="946"/>
      <c r="I633" s="946"/>
      <c r="J633" s="937"/>
      <c r="K633" s="936"/>
      <c r="L633" s="924"/>
      <c r="M633" s="936"/>
      <c r="N633" s="924"/>
      <c r="O633" s="936"/>
      <c r="P633" s="941"/>
      <c r="Q633" s="905"/>
    </row>
    <row r="634" spans="1:17" ht="409.6" hidden="1" customHeight="1" x14ac:dyDescent="0.25">
      <c r="A634" s="948"/>
      <c r="B634" s="946"/>
      <c r="C634" s="946"/>
      <c r="D634" s="946"/>
      <c r="E634" s="946"/>
      <c r="F634" s="946"/>
      <c r="G634" s="946"/>
      <c r="H634" s="946"/>
      <c r="I634" s="946"/>
      <c r="J634" s="937"/>
      <c r="K634" s="936"/>
      <c r="L634" s="924"/>
      <c r="M634" s="936"/>
      <c r="N634" s="924"/>
      <c r="O634" s="936"/>
      <c r="P634" s="941"/>
      <c r="Q634" s="905"/>
    </row>
    <row r="635" spans="1:17" ht="409.6" hidden="1" customHeight="1" x14ac:dyDescent="0.25">
      <c r="A635" s="948"/>
      <c r="B635" s="946"/>
      <c r="C635" s="946"/>
      <c r="D635" s="946"/>
      <c r="E635" s="946"/>
      <c r="F635" s="946"/>
      <c r="G635" s="946"/>
      <c r="H635" s="946"/>
      <c r="I635" s="946"/>
      <c r="J635" s="937"/>
      <c r="K635" s="936"/>
      <c r="L635" s="924"/>
      <c r="M635" s="936"/>
      <c r="N635" s="924"/>
      <c r="O635" s="936"/>
      <c r="P635" s="941"/>
      <c r="Q635" s="905"/>
    </row>
    <row r="636" spans="1:17" ht="409.6" hidden="1" customHeight="1" x14ac:dyDescent="0.25">
      <c r="A636" s="948"/>
      <c r="B636" s="946"/>
      <c r="C636" s="946"/>
      <c r="D636" s="946"/>
      <c r="E636" s="946"/>
      <c r="F636" s="946"/>
      <c r="G636" s="946"/>
      <c r="H636" s="946"/>
      <c r="I636" s="946"/>
      <c r="J636" s="937"/>
      <c r="K636" s="936"/>
      <c r="L636" s="924"/>
      <c r="M636" s="936"/>
      <c r="N636" s="924"/>
      <c r="O636" s="936"/>
      <c r="P636" s="941"/>
      <c r="Q636" s="905"/>
    </row>
    <row r="637" spans="1:17" ht="409.6" hidden="1" customHeight="1" x14ac:dyDescent="0.25">
      <c r="A637" s="948"/>
      <c r="B637" s="946"/>
      <c r="C637" s="946"/>
      <c r="D637" s="946"/>
      <c r="E637" s="946"/>
      <c r="F637" s="946"/>
      <c r="G637" s="946"/>
      <c r="H637" s="946"/>
      <c r="I637" s="946"/>
      <c r="J637" s="937"/>
      <c r="K637" s="936"/>
      <c r="L637" s="924"/>
      <c r="M637" s="936"/>
      <c r="N637" s="924"/>
      <c r="O637" s="936"/>
      <c r="P637" s="941"/>
      <c r="Q637" s="905"/>
    </row>
    <row r="638" spans="1:17" ht="409.6" hidden="1" customHeight="1" x14ac:dyDescent="0.25">
      <c r="A638" s="948"/>
      <c r="B638" s="946"/>
      <c r="C638" s="946"/>
      <c r="D638" s="946"/>
      <c r="E638" s="946"/>
      <c r="F638" s="946"/>
      <c r="G638" s="946"/>
      <c r="H638" s="946"/>
      <c r="I638" s="946"/>
      <c r="J638" s="937"/>
      <c r="K638" s="936"/>
      <c r="L638" s="924"/>
      <c r="M638" s="936"/>
      <c r="N638" s="924"/>
      <c r="O638" s="936"/>
      <c r="P638" s="941"/>
      <c r="Q638" s="905"/>
    </row>
    <row r="639" spans="1:17" ht="409.6" hidden="1" customHeight="1" x14ac:dyDescent="0.25">
      <c r="A639" s="948"/>
      <c r="B639" s="946"/>
      <c r="C639" s="946"/>
      <c r="D639" s="946"/>
      <c r="E639" s="946"/>
      <c r="F639" s="946"/>
      <c r="G639" s="946"/>
      <c r="H639" s="946"/>
      <c r="I639" s="946"/>
      <c r="J639" s="937"/>
      <c r="K639" s="936"/>
      <c r="L639" s="924"/>
      <c r="M639" s="936"/>
      <c r="N639" s="924"/>
      <c r="O639" s="936"/>
      <c r="P639" s="941"/>
      <c r="Q639" s="905"/>
    </row>
    <row r="640" spans="1:17" ht="409.6" hidden="1" customHeight="1" x14ac:dyDescent="0.25">
      <c r="A640" s="948"/>
      <c r="B640" s="946"/>
      <c r="C640" s="946"/>
      <c r="D640" s="946"/>
      <c r="E640" s="946"/>
      <c r="F640" s="946"/>
      <c r="G640" s="946"/>
      <c r="H640" s="946"/>
      <c r="I640" s="946"/>
      <c r="J640" s="937"/>
      <c r="K640" s="936"/>
      <c r="L640" s="924"/>
      <c r="M640" s="936"/>
      <c r="N640" s="924"/>
      <c r="O640" s="936"/>
      <c r="P640" s="941"/>
      <c r="Q640" s="905"/>
    </row>
    <row r="641" spans="1:17" ht="409.6" hidden="1" customHeight="1" x14ac:dyDescent="0.25">
      <c r="A641" s="948"/>
      <c r="B641" s="946"/>
      <c r="C641" s="946"/>
      <c r="D641" s="946"/>
      <c r="E641" s="946"/>
      <c r="F641" s="946"/>
      <c r="G641" s="946"/>
      <c r="H641" s="946"/>
      <c r="I641" s="946"/>
      <c r="J641" s="937"/>
      <c r="K641" s="936"/>
      <c r="L641" s="924"/>
      <c r="M641" s="936"/>
      <c r="N641" s="924"/>
      <c r="O641" s="936"/>
      <c r="P641" s="941"/>
      <c r="Q641" s="905"/>
    </row>
    <row r="642" spans="1:17" ht="409.6" hidden="1" customHeight="1" x14ac:dyDescent="0.25">
      <c r="A642" s="948"/>
      <c r="B642" s="946"/>
      <c r="C642" s="946"/>
      <c r="D642" s="946"/>
      <c r="E642" s="946"/>
      <c r="F642" s="946"/>
      <c r="G642" s="946"/>
      <c r="H642" s="946"/>
      <c r="I642" s="946"/>
      <c r="J642" s="937"/>
      <c r="K642" s="936"/>
      <c r="L642" s="924"/>
      <c r="M642" s="936"/>
      <c r="N642" s="924"/>
      <c r="O642" s="936"/>
      <c r="P642" s="941"/>
      <c r="Q642" s="905"/>
    </row>
    <row r="643" spans="1:17" ht="409.6" hidden="1" customHeight="1" x14ac:dyDescent="0.25">
      <c r="A643" s="948"/>
      <c r="B643" s="946"/>
      <c r="C643" s="946"/>
      <c r="D643" s="946"/>
      <c r="E643" s="946"/>
      <c r="F643" s="946"/>
      <c r="G643" s="946"/>
      <c r="H643" s="946"/>
      <c r="I643" s="946"/>
      <c r="J643" s="937"/>
      <c r="K643" s="936"/>
      <c r="L643" s="924"/>
      <c r="M643" s="936"/>
      <c r="N643" s="924"/>
      <c r="O643" s="936"/>
      <c r="P643" s="941"/>
      <c r="Q643" s="905"/>
    </row>
    <row r="644" spans="1:17" ht="409.6" hidden="1" customHeight="1" x14ac:dyDescent="0.25">
      <c r="A644" s="948"/>
      <c r="B644" s="946"/>
      <c r="C644" s="946"/>
      <c r="D644" s="946"/>
      <c r="E644" s="946"/>
      <c r="F644" s="946"/>
      <c r="G644" s="946"/>
      <c r="H644" s="946"/>
      <c r="I644" s="946"/>
      <c r="J644" s="937"/>
      <c r="K644" s="936"/>
      <c r="L644" s="924"/>
      <c r="M644" s="936"/>
      <c r="N644" s="924"/>
      <c r="O644" s="936"/>
      <c r="P644" s="941"/>
      <c r="Q644" s="905"/>
    </row>
    <row r="645" spans="1:17" ht="409.6" hidden="1" customHeight="1" x14ac:dyDescent="0.25">
      <c r="A645" s="948"/>
      <c r="B645" s="946"/>
      <c r="C645" s="946"/>
      <c r="D645" s="946"/>
      <c r="E645" s="946"/>
      <c r="F645" s="946"/>
      <c r="G645" s="946"/>
      <c r="H645" s="946"/>
      <c r="I645" s="946"/>
      <c r="J645" s="937"/>
      <c r="K645" s="936"/>
      <c r="L645" s="924"/>
      <c r="M645" s="936"/>
      <c r="N645" s="924"/>
      <c r="O645" s="936"/>
      <c r="P645" s="941"/>
      <c r="Q645" s="905"/>
    </row>
    <row r="646" spans="1:17" ht="409.6" hidden="1" customHeight="1" x14ac:dyDescent="0.25">
      <c r="A646" s="948"/>
      <c r="B646" s="946"/>
      <c r="C646" s="946"/>
      <c r="D646" s="946"/>
      <c r="E646" s="946"/>
      <c r="F646" s="946"/>
      <c r="G646" s="946"/>
      <c r="H646" s="946"/>
      <c r="I646" s="946"/>
      <c r="J646" s="937"/>
      <c r="K646" s="936"/>
      <c r="L646" s="924"/>
      <c r="M646" s="936"/>
      <c r="N646" s="924"/>
      <c r="O646" s="936"/>
      <c r="P646" s="941"/>
      <c r="Q646" s="905"/>
    </row>
    <row r="647" spans="1:17" ht="409.6" hidden="1" customHeight="1" x14ac:dyDescent="0.25">
      <c r="A647" s="948"/>
      <c r="B647" s="946"/>
      <c r="C647" s="946"/>
      <c r="D647" s="946"/>
      <c r="E647" s="946"/>
      <c r="F647" s="946"/>
      <c r="G647" s="946"/>
      <c r="H647" s="946"/>
      <c r="I647" s="946"/>
      <c r="J647" s="937"/>
      <c r="K647" s="936"/>
      <c r="L647" s="924"/>
      <c r="M647" s="936"/>
      <c r="N647" s="924"/>
      <c r="O647" s="936"/>
      <c r="P647" s="941"/>
      <c r="Q647" s="905"/>
    </row>
    <row r="648" spans="1:17" ht="409.6" hidden="1" customHeight="1" x14ac:dyDescent="0.25">
      <c r="A648" s="948"/>
      <c r="B648" s="946"/>
      <c r="C648" s="946"/>
      <c r="D648" s="946"/>
      <c r="E648" s="946"/>
      <c r="F648" s="946"/>
      <c r="G648" s="946"/>
      <c r="H648" s="946"/>
      <c r="I648" s="946"/>
      <c r="J648" s="937"/>
      <c r="K648" s="936"/>
      <c r="L648" s="924"/>
      <c r="M648" s="936"/>
      <c r="N648" s="924"/>
      <c r="O648" s="936"/>
      <c r="P648" s="941"/>
      <c r="Q648" s="905"/>
    </row>
    <row r="649" spans="1:17" ht="409.6" hidden="1" customHeight="1" x14ac:dyDescent="0.25">
      <c r="A649" s="948"/>
      <c r="B649" s="946"/>
      <c r="C649" s="946"/>
      <c r="D649" s="946"/>
      <c r="E649" s="946"/>
      <c r="F649" s="946"/>
      <c r="G649" s="946"/>
      <c r="H649" s="946"/>
      <c r="I649" s="946"/>
      <c r="J649" s="937"/>
      <c r="K649" s="936"/>
      <c r="L649" s="924"/>
      <c r="M649" s="936"/>
      <c r="N649" s="924"/>
      <c r="O649" s="936"/>
      <c r="P649" s="941"/>
      <c r="Q649" s="905"/>
    </row>
    <row r="650" spans="1:17" ht="409.6" hidden="1" customHeight="1" x14ac:dyDescent="0.25">
      <c r="A650" s="948"/>
      <c r="B650" s="946"/>
      <c r="C650" s="946"/>
      <c r="D650" s="946"/>
      <c r="E650" s="946"/>
      <c r="F650" s="946"/>
      <c r="G650" s="946"/>
      <c r="H650" s="946"/>
      <c r="I650" s="946"/>
      <c r="J650" s="937"/>
      <c r="K650" s="936"/>
      <c r="L650" s="924"/>
      <c r="M650" s="936"/>
      <c r="N650" s="924"/>
      <c r="O650" s="936"/>
      <c r="P650" s="941"/>
      <c r="Q650" s="905"/>
    </row>
    <row r="651" spans="1:17" ht="409.6" hidden="1" customHeight="1" x14ac:dyDescent="0.25">
      <c r="A651" s="948"/>
      <c r="B651" s="946"/>
      <c r="C651" s="946"/>
      <c r="D651" s="946"/>
      <c r="E651" s="946"/>
      <c r="F651" s="946"/>
      <c r="G651" s="946"/>
      <c r="H651" s="946"/>
      <c r="I651" s="946"/>
      <c r="J651" s="937"/>
      <c r="K651" s="936"/>
      <c r="L651" s="924"/>
      <c r="M651" s="936"/>
      <c r="N651" s="924"/>
      <c r="O651" s="936"/>
      <c r="P651" s="941"/>
      <c r="Q651" s="905"/>
    </row>
    <row r="652" spans="1:17" ht="409.6" hidden="1" customHeight="1" x14ac:dyDescent="0.25">
      <c r="A652" s="948"/>
      <c r="B652" s="946"/>
      <c r="C652" s="946"/>
      <c r="D652" s="946"/>
      <c r="E652" s="946"/>
      <c r="F652" s="946"/>
      <c r="G652" s="946"/>
      <c r="H652" s="946"/>
      <c r="I652" s="946"/>
      <c r="J652" s="937"/>
      <c r="K652" s="936"/>
      <c r="L652" s="924"/>
      <c r="M652" s="936"/>
      <c r="N652" s="924"/>
      <c r="O652" s="936"/>
      <c r="P652" s="941"/>
      <c r="Q652" s="905"/>
    </row>
    <row r="653" spans="1:17" ht="409.6" hidden="1" customHeight="1" x14ac:dyDescent="0.25">
      <c r="A653" s="948"/>
      <c r="B653" s="946"/>
      <c r="C653" s="946"/>
      <c r="D653" s="946"/>
      <c r="E653" s="946"/>
      <c r="F653" s="946"/>
      <c r="G653" s="946"/>
      <c r="H653" s="946"/>
      <c r="I653" s="946"/>
      <c r="J653" s="937"/>
      <c r="K653" s="936"/>
      <c r="L653" s="924"/>
      <c r="M653" s="936"/>
      <c r="N653" s="924"/>
      <c r="O653" s="936"/>
      <c r="P653" s="941"/>
      <c r="Q653" s="905"/>
    </row>
    <row r="654" spans="1:17" ht="409.6" hidden="1" customHeight="1" x14ac:dyDescent="0.25">
      <c r="A654" s="948"/>
      <c r="B654" s="946"/>
      <c r="C654" s="946"/>
      <c r="D654" s="946"/>
      <c r="E654" s="946"/>
      <c r="F654" s="946"/>
      <c r="G654" s="946"/>
      <c r="H654" s="946"/>
      <c r="I654" s="946"/>
      <c r="J654" s="937"/>
      <c r="K654" s="936"/>
      <c r="L654" s="924"/>
      <c r="M654" s="936"/>
      <c r="N654" s="924"/>
      <c r="O654" s="936"/>
      <c r="P654" s="941"/>
      <c r="Q654" s="905"/>
    </row>
    <row r="655" spans="1:17" ht="409.6" hidden="1" customHeight="1" x14ac:dyDescent="0.25">
      <c r="A655" s="948"/>
      <c r="B655" s="946"/>
      <c r="C655" s="946"/>
      <c r="D655" s="946"/>
      <c r="E655" s="946"/>
      <c r="F655" s="946"/>
      <c r="G655" s="946"/>
      <c r="H655" s="946"/>
      <c r="I655" s="946"/>
      <c r="J655" s="937"/>
      <c r="K655" s="936"/>
      <c r="L655" s="924"/>
      <c r="M655" s="936"/>
      <c r="N655" s="924"/>
      <c r="O655" s="936"/>
      <c r="P655" s="941"/>
      <c r="Q655" s="905"/>
    </row>
    <row r="656" spans="1:17" ht="409.6" hidden="1" customHeight="1" x14ac:dyDescent="0.25">
      <c r="A656" s="948"/>
      <c r="B656" s="946"/>
      <c r="C656" s="946"/>
      <c r="D656" s="946"/>
      <c r="E656" s="946"/>
      <c r="F656" s="946"/>
      <c r="G656" s="946"/>
      <c r="H656" s="946"/>
      <c r="I656" s="946"/>
      <c r="J656" s="937"/>
      <c r="K656" s="936"/>
      <c r="L656" s="924"/>
      <c r="M656" s="936"/>
      <c r="N656" s="924"/>
      <c r="O656" s="936"/>
      <c r="P656" s="941"/>
      <c r="Q656" s="905"/>
    </row>
    <row r="657" spans="1:17" ht="409.6" hidden="1" customHeight="1" x14ac:dyDescent="0.25">
      <c r="A657" s="948"/>
      <c r="B657" s="946"/>
      <c r="C657" s="946"/>
      <c r="D657" s="946"/>
      <c r="E657" s="946"/>
      <c r="F657" s="946"/>
      <c r="G657" s="946"/>
      <c r="H657" s="946"/>
      <c r="I657" s="946"/>
      <c r="J657" s="937"/>
      <c r="K657" s="936"/>
      <c r="L657" s="924"/>
      <c r="M657" s="936"/>
      <c r="N657" s="924"/>
      <c r="O657" s="936"/>
      <c r="P657" s="941"/>
      <c r="Q657" s="905"/>
    </row>
    <row r="658" spans="1:17" ht="409.6" hidden="1" customHeight="1" x14ac:dyDescent="0.25">
      <c r="A658" s="948"/>
      <c r="B658" s="946"/>
      <c r="C658" s="946"/>
      <c r="D658" s="946"/>
      <c r="E658" s="946"/>
      <c r="F658" s="946"/>
      <c r="G658" s="946"/>
      <c r="H658" s="946"/>
      <c r="I658" s="946"/>
      <c r="J658" s="937"/>
      <c r="K658" s="936"/>
      <c r="L658" s="924"/>
      <c r="M658" s="936"/>
      <c r="N658" s="924"/>
      <c r="O658" s="936"/>
      <c r="P658" s="941"/>
      <c r="Q658" s="905"/>
    </row>
    <row r="659" spans="1:17" ht="409.6" hidden="1" customHeight="1" x14ac:dyDescent="0.25">
      <c r="A659" s="948"/>
      <c r="B659" s="946"/>
      <c r="C659" s="946"/>
      <c r="D659" s="946"/>
      <c r="E659" s="946"/>
      <c r="F659" s="946"/>
      <c r="G659" s="946"/>
      <c r="H659" s="946"/>
      <c r="I659" s="946"/>
      <c r="J659" s="937"/>
      <c r="K659" s="936"/>
      <c r="L659" s="924"/>
      <c r="M659" s="936"/>
      <c r="N659" s="924"/>
      <c r="O659" s="936"/>
      <c r="P659" s="941"/>
      <c r="Q659" s="905"/>
    </row>
    <row r="660" spans="1:17" ht="409.6" hidden="1" customHeight="1" x14ac:dyDescent="0.25">
      <c r="A660" s="948"/>
      <c r="B660" s="946"/>
      <c r="C660" s="946"/>
      <c r="D660" s="946"/>
      <c r="E660" s="946"/>
      <c r="F660" s="946"/>
      <c r="G660" s="946"/>
      <c r="H660" s="946"/>
      <c r="I660" s="946"/>
      <c r="J660" s="937"/>
      <c r="K660" s="936"/>
      <c r="L660" s="924"/>
      <c r="M660" s="936"/>
      <c r="N660" s="924"/>
      <c r="O660" s="936"/>
      <c r="P660" s="941"/>
      <c r="Q660" s="905"/>
    </row>
    <row r="661" spans="1:17" ht="409.6" hidden="1" customHeight="1" x14ac:dyDescent="0.25">
      <c r="A661" s="948"/>
      <c r="B661" s="946"/>
      <c r="C661" s="946"/>
      <c r="D661" s="946"/>
      <c r="E661" s="946"/>
      <c r="F661" s="946"/>
      <c r="G661" s="946"/>
      <c r="H661" s="946"/>
      <c r="I661" s="946"/>
      <c r="J661" s="937"/>
      <c r="K661" s="936"/>
      <c r="L661" s="924"/>
      <c r="M661" s="936"/>
      <c r="N661" s="924"/>
      <c r="O661" s="936"/>
      <c r="P661" s="941"/>
      <c r="Q661" s="905"/>
    </row>
    <row r="662" spans="1:17" ht="409.6" hidden="1" customHeight="1" x14ac:dyDescent="0.25">
      <c r="A662" s="948"/>
      <c r="B662" s="946"/>
      <c r="C662" s="946"/>
      <c r="D662" s="946"/>
      <c r="E662" s="946"/>
      <c r="F662" s="946"/>
      <c r="G662" s="946"/>
      <c r="H662" s="946"/>
      <c r="I662" s="946"/>
      <c r="J662" s="937"/>
      <c r="K662" s="936"/>
      <c r="L662" s="924"/>
      <c r="M662" s="936"/>
      <c r="N662" s="924"/>
      <c r="O662" s="936"/>
      <c r="P662" s="941"/>
      <c r="Q662" s="905"/>
    </row>
    <row r="663" spans="1:17" ht="409.6" hidden="1" customHeight="1" x14ac:dyDescent="0.25">
      <c r="A663" s="948"/>
      <c r="B663" s="946"/>
      <c r="C663" s="946"/>
      <c r="D663" s="946"/>
      <c r="E663" s="946"/>
      <c r="F663" s="946"/>
      <c r="G663" s="946"/>
      <c r="H663" s="946"/>
      <c r="I663" s="946"/>
      <c r="J663" s="937"/>
      <c r="K663" s="936"/>
      <c r="L663" s="924"/>
      <c r="M663" s="936"/>
      <c r="N663" s="924"/>
      <c r="O663" s="936"/>
      <c r="P663" s="941"/>
      <c r="Q663" s="905"/>
    </row>
    <row r="664" spans="1:17" ht="409.6" hidden="1" customHeight="1" x14ac:dyDescent="0.25">
      <c r="A664" s="948"/>
      <c r="B664" s="946"/>
      <c r="C664" s="946"/>
      <c r="D664" s="946"/>
      <c r="E664" s="946"/>
      <c r="F664" s="946"/>
      <c r="G664" s="946"/>
      <c r="H664" s="946"/>
      <c r="I664" s="946"/>
      <c r="J664" s="937"/>
      <c r="K664" s="936"/>
      <c r="L664" s="924"/>
      <c r="M664" s="936"/>
      <c r="N664" s="924"/>
      <c r="O664" s="936"/>
      <c r="P664" s="941"/>
      <c r="Q664" s="905"/>
    </row>
    <row r="665" spans="1:17" ht="409.6" hidden="1" customHeight="1" x14ac:dyDescent="0.25">
      <c r="A665" s="948"/>
      <c r="B665" s="946"/>
      <c r="C665" s="946"/>
      <c r="D665" s="946"/>
      <c r="E665" s="946"/>
      <c r="F665" s="946"/>
      <c r="G665" s="946"/>
      <c r="H665" s="946"/>
      <c r="I665" s="946"/>
      <c r="J665" s="937"/>
      <c r="K665" s="936"/>
      <c r="L665" s="924"/>
      <c r="M665" s="936"/>
      <c r="N665" s="924"/>
      <c r="O665" s="936"/>
      <c r="P665" s="941"/>
      <c r="Q665" s="905"/>
    </row>
    <row r="666" spans="1:17" ht="409.6" hidden="1" customHeight="1" x14ac:dyDescent="0.25">
      <c r="A666" s="948"/>
      <c r="B666" s="946"/>
      <c r="C666" s="946"/>
      <c r="D666" s="946"/>
      <c r="E666" s="946"/>
      <c r="F666" s="946"/>
      <c r="G666" s="946"/>
      <c r="H666" s="946"/>
      <c r="I666" s="946"/>
      <c r="J666" s="937"/>
      <c r="K666" s="936"/>
      <c r="L666" s="924"/>
      <c r="M666" s="936"/>
      <c r="N666" s="924"/>
      <c r="O666" s="936"/>
      <c r="P666" s="941"/>
      <c r="Q666" s="905"/>
    </row>
    <row r="667" spans="1:17" ht="409.6" hidden="1" customHeight="1" x14ac:dyDescent="0.25">
      <c r="A667" s="948"/>
      <c r="B667" s="946"/>
      <c r="C667" s="946"/>
      <c r="D667" s="946"/>
      <c r="E667" s="946"/>
      <c r="F667" s="946"/>
      <c r="G667" s="946"/>
      <c r="H667" s="946"/>
      <c r="I667" s="946"/>
      <c r="J667" s="937"/>
      <c r="K667" s="936"/>
      <c r="L667" s="924"/>
      <c r="M667" s="936"/>
      <c r="N667" s="924"/>
      <c r="O667" s="936"/>
      <c r="P667" s="941"/>
      <c r="Q667" s="905"/>
    </row>
    <row r="668" spans="1:17" ht="409.6" hidden="1" customHeight="1" x14ac:dyDescent="0.25">
      <c r="A668" s="948"/>
      <c r="B668" s="946"/>
      <c r="C668" s="946"/>
      <c r="D668" s="946"/>
      <c r="E668" s="946"/>
      <c r="F668" s="946"/>
      <c r="G668" s="946"/>
      <c r="H668" s="946"/>
      <c r="I668" s="946"/>
      <c r="J668" s="937"/>
      <c r="K668" s="936"/>
      <c r="L668" s="924"/>
      <c r="M668" s="936"/>
      <c r="N668" s="924"/>
      <c r="O668" s="936"/>
      <c r="P668" s="941"/>
      <c r="Q668" s="905"/>
    </row>
    <row r="669" spans="1:17" ht="409.6" hidden="1" customHeight="1" x14ac:dyDescent="0.25">
      <c r="A669" s="948"/>
      <c r="B669" s="946"/>
      <c r="C669" s="946"/>
      <c r="D669" s="946"/>
      <c r="E669" s="946"/>
      <c r="F669" s="946"/>
      <c r="G669" s="946"/>
      <c r="H669" s="946"/>
      <c r="I669" s="946"/>
      <c r="J669" s="937"/>
      <c r="K669" s="936"/>
      <c r="L669" s="924"/>
      <c r="M669" s="936"/>
      <c r="N669" s="924"/>
      <c r="O669" s="936"/>
      <c r="P669" s="941"/>
      <c r="Q669" s="905"/>
    </row>
    <row r="670" spans="1:17" ht="409.6" hidden="1" customHeight="1" x14ac:dyDescent="0.25">
      <c r="A670" s="948"/>
      <c r="B670" s="946"/>
      <c r="C670" s="946"/>
      <c r="D670" s="946"/>
      <c r="E670" s="946"/>
      <c r="F670" s="946"/>
      <c r="G670" s="946"/>
      <c r="H670" s="946"/>
      <c r="I670" s="946"/>
      <c r="J670" s="937"/>
      <c r="K670" s="936"/>
      <c r="L670" s="924"/>
      <c r="M670" s="936"/>
      <c r="N670" s="924"/>
      <c r="O670" s="936"/>
      <c r="P670" s="941"/>
      <c r="Q670" s="905"/>
    </row>
    <row r="671" spans="1:17" ht="409.6" hidden="1" customHeight="1" x14ac:dyDescent="0.25">
      <c r="A671" s="948"/>
      <c r="B671" s="946"/>
      <c r="C671" s="946"/>
      <c r="D671" s="946"/>
      <c r="E671" s="946"/>
      <c r="F671" s="946"/>
      <c r="G671" s="946"/>
      <c r="H671" s="946"/>
      <c r="I671" s="946"/>
      <c r="J671" s="937"/>
      <c r="K671" s="936"/>
      <c r="L671" s="924"/>
      <c r="M671" s="936"/>
      <c r="N671" s="924"/>
      <c r="O671" s="936"/>
      <c r="P671" s="941"/>
      <c r="Q671" s="905"/>
    </row>
    <row r="672" spans="1:17" ht="409.6" hidden="1" customHeight="1" x14ac:dyDescent="0.25">
      <c r="A672" s="948"/>
      <c r="B672" s="946"/>
      <c r="C672" s="946"/>
      <c r="D672" s="946"/>
      <c r="E672" s="946"/>
      <c r="F672" s="946"/>
      <c r="G672" s="946"/>
      <c r="H672" s="946"/>
      <c r="I672" s="946"/>
      <c r="J672" s="937"/>
      <c r="K672" s="936"/>
      <c r="L672" s="924"/>
      <c r="M672" s="936"/>
      <c r="N672" s="924"/>
      <c r="O672" s="936"/>
      <c r="P672" s="941"/>
      <c r="Q672" s="905"/>
    </row>
    <row r="673" spans="1:17" ht="409.6" hidden="1" customHeight="1" x14ac:dyDescent="0.25">
      <c r="A673" s="948"/>
      <c r="B673" s="946"/>
      <c r="C673" s="946"/>
      <c r="D673" s="946"/>
      <c r="E673" s="946"/>
      <c r="F673" s="946"/>
      <c r="G673" s="946"/>
      <c r="H673" s="946"/>
      <c r="I673" s="946"/>
      <c r="J673" s="937"/>
      <c r="K673" s="936"/>
      <c r="L673" s="924"/>
      <c r="M673" s="936"/>
      <c r="N673" s="924"/>
      <c r="O673" s="936"/>
      <c r="P673" s="941"/>
      <c r="Q673" s="905"/>
    </row>
    <row r="674" spans="1:17" ht="409.6" hidden="1" customHeight="1" x14ac:dyDescent="0.25">
      <c r="A674" s="948"/>
      <c r="B674" s="946"/>
      <c r="C674" s="946"/>
      <c r="D674" s="946"/>
      <c r="E674" s="946"/>
      <c r="F674" s="946"/>
      <c r="G674" s="946"/>
      <c r="H674" s="946"/>
      <c r="I674" s="946"/>
      <c r="J674" s="937"/>
      <c r="K674" s="936"/>
      <c r="L674" s="924"/>
      <c r="M674" s="936"/>
      <c r="N674" s="924"/>
      <c r="O674" s="936"/>
      <c r="P674" s="941"/>
      <c r="Q674" s="905"/>
    </row>
    <row r="675" spans="1:17" ht="409.6" hidden="1" customHeight="1" x14ac:dyDescent="0.25">
      <c r="A675" s="948"/>
      <c r="B675" s="946"/>
      <c r="C675" s="946"/>
      <c r="D675" s="946"/>
      <c r="E675" s="946"/>
      <c r="F675" s="946"/>
      <c r="G675" s="946"/>
      <c r="H675" s="946"/>
      <c r="I675" s="946"/>
      <c r="J675" s="937"/>
      <c r="K675" s="936"/>
      <c r="L675" s="924"/>
      <c r="M675" s="936"/>
      <c r="N675" s="924"/>
      <c r="O675" s="936"/>
      <c r="P675" s="941"/>
      <c r="Q675" s="905"/>
    </row>
    <row r="676" spans="1:17" ht="409.6" hidden="1" customHeight="1" x14ac:dyDescent="0.25">
      <c r="A676" s="948"/>
      <c r="B676" s="946"/>
      <c r="C676" s="946"/>
      <c r="D676" s="946"/>
      <c r="E676" s="946"/>
      <c r="F676" s="946"/>
      <c r="G676" s="946"/>
      <c r="H676" s="946"/>
      <c r="I676" s="946"/>
      <c r="J676" s="937"/>
      <c r="K676" s="936"/>
      <c r="L676" s="924"/>
      <c r="M676" s="936"/>
      <c r="N676" s="924"/>
      <c r="O676" s="936"/>
      <c r="P676" s="941"/>
      <c r="Q676" s="905"/>
    </row>
    <row r="677" spans="1:17" ht="409.6" hidden="1" customHeight="1" x14ac:dyDescent="0.25">
      <c r="A677" s="948"/>
      <c r="B677" s="946"/>
      <c r="C677" s="946"/>
      <c r="D677" s="946"/>
      <c r="E677" s="946"/>
      <c r="F677" s="946"/>
      <c r="G677" s="946"/>
      <c r="H677" s="946"/>
      <c r="I677" s="946"/>
      <c r="J677" s="937"/>
      <c r="K677" s="936"/>
      <c r="L677" s="924"/>
      <c r="M677" s="936"/>
      <c r="N677" s="924"/>
      <c r="O677" s="936"/>
      <c r="P677" s="941"/>
      <c r="Q677" s="905"/>
    </row>
    <row r="678" spans="1:17" ht="409.6" hidden="1" customHeight="1" x14ac:dyDescent="0.25">
      <c r="A678" s="948"/>
      <c r="B678" s="946"/>
      <c r="C678" s="946"/>
      <c r="D678" s="946"/>
      <c r="E678" s="946"/>
      <c r="F678" s="946"/>
      <c r="G678" s="946"/>
      <c r="H678" s="946"/>
      <c r="I678" s="946"/>
      <c r="J678" s="937"/>
      <c r="K678" s="936"/>
      <c r="L678" s="924"/>
      <c r="M678" s="936"/>
      <c r="N678" s="924"/>
      <c r="O678" s="936"/>
      <c r="P678" s="941"/>
      <c r="Q678" s="905"/>
    </row>
    <row r="679" spans="1:17" ht="409.6" hidden="1" customHeight="1" x14ac:dyDescent="0.25">
      <c r="A679" s="948"/>
      <c r="B679" s="946"/>
      <c r="C679" s="946"/>
      <c r="D679" s="946"/>
      <c r="E679" s="946"/>
      <c r="F679" s="946"/>
      <c r="G679" s="946"/>
      <c r="H679" s="946"/>
      <c r="I679" s="946"/>
      <c r="J679" s="937"/>
      <c r="K679" s="936"/>
      <c r="L679" s="924"/>
      <c r="M679" s="936"/>
      <c r="N679" s="924"/>
      <c r="O679" s="936"/>
      <c r="P679" s="941"/>
      <c r="Q679" s="905"/>
    </row>
    <row r="680" spans="1:17" ht="409.6" hidden="1" customHeight="1" x14ac:dyDescent="0.25">
      <c r="A680" s="948"/>
      <c r="B680" s="946"/>
      <c r="C680" s="946"/>
      <c r="D680" s="946"/>
      <c r="E680" s="946"/>
      <c r="F680" s="946"/>
      <c r="G680" s="946"/>
      <c r="H680" s="946"/>
      <c r="I680" s="946"/>
      <c r="J680" s="937"/>
      <c r="K680" s="936"/>
      <c r="L680" s="924"/>
      <c r="M680" s="936"/>
      <c r="N680" s="924"/>
      <c r="O680" s="936"/>
      <c r="P680" s="941"/>
      <c r="Q680" s="905"/>
    </row>
    <row r="681" spans="1:17" ht="409.6" hidden="1" customHeight="1" x14ac:dyDescent="0.25">
      <c r="A681" s="948"/>
      <c r="B681" s="946"/>
      <c r="C681" s="946"/>
      <c r="D681" s="946"/>
      <c r="E681" s="946"/>
      <c r="F681" s="946"/>
      <c r="G681" s="946"/>
      <c r="H681" s="946"/>
      <c r="I681" s="946"/>
      <c r="J681" s="937"/>
      <c r="K681" s="936"/>
      <c r="L681" s="924"/>
      <c r="M681" s="936"/>
      <c r="N681" s="924"/>
      <c r="O681" s="936"/>
      <c r="P681" s="941"/>
      <c r="Q681" s="905"/>
    </row>
    <row r="682" spans="1:17" ht="409.6" hidden="1" customHeight="1" x14ac:dyDescent="0.25">
      <c r="A682" s="948"/>
      <c r="B682" s="946"/>
      <c r="C682" s="946"/>
      <c r="D682" s="946"/>
      <c r="E682" s="946"/>
      <c r="F682" s="946"/>
      <c r="G682" s="946"/>
      <c r="H682" s="946"/>
      <c r="I682" s="946"/>
      <c r="J682" s="937"/>
      <c r="K682" s="936"/>
      <c r="L682" s="924"/>
      <c r="M682" s="936"/>
      <c r="N682" s="924"/>
      <c r="O682" s="936"/>
      <c r="P682" s="941"/>
      <c r="Q682" s="905"/>
    </row>
    <row r="683" spans="1:17" ht="409.6" hidden="1" customHeight="1" x14ac:dyDescent="0.25">
      <c r="A683" s="948"/>
      <c r="B683" s="946"/>
      <c r="C683" s="946"/>
      <c r="D683" s="946"/>
      <c r="E683" s="946"/>
      <c r="F683" s="946"/>
      <c r="G683" s="946"/>
      <c r="H683" s="946"/>
      <c r="I683" s="946"/>
      <c r="J683" s="937"/>
      <c r="K683" s="936"/>
      <c r="L683" s="924"/>
      <c r="M683" s="936"/>
      <c r="N683" s="924"/>
      <c r="O683" s="936"/>
      <c r="P683" s="941"/>
      <c r="Q683" s="905"/>
    </row>
    <row r="684" spans="1:17" ht="409.6" hidden="1" customHeight="1" x14ac:dyDescent="0.25">
      <c r="A684" s="948"/>
      <c r="B684" s="946"/>
      <c r="C684" s="946"/>
      <c r="D684" s="946"/>
      <c r="E684" s="946"/>
      <c r="F684" s="946"/>
      <c r="G684" s="946"/>
      <c r="H684" s="946"/>
      <c r="I684" s="946"/>
      <c r="J684" s="937"/>
      <c r="K684" s="936"/>
      <c r="L684" s="924"/>
      <c r="M684" s="936"/>
      <c r="N684" s="924"/>
      <c r="O684" s="936"/>
      <c r="P684" s="941"/>
      <c r="Q684" s="905"/>
    </row>
    <row r="685" spans="1:17" ht="409.6" hidden="1" customHeight="1" x14ac:dyDescent="0.25">
      <c r="A685" s="948"/>
      <c r="B685" s="946"/>
      <c r="C685" s="946"/>
      <c r="D685" s="946"/>
      <c r="E685" s="946"/>
      <c r="F685" s="946"/>
      <c r="G685" s="946"/>
      <c r="H685" s="946"/>
      <c r="I685" s="946"/>
      <c r="J685" s="937"/>
      <c r="K685" s="936"/>
      <c r="L685" s="924"/>
      <c r="M685" s="936"/>
      <c r="N685" s="924"/>
      <c r="O685" s="936"/>
      <c r="P685" s="941"/>
      <c r="Q685" s="905"/>
    </row>
    <row r="686" spans="1:17" ht="409.6" hidden="1" customHeight="1" x14ac:dyDescent="0.25">
      <c r="A686" s="948"/>
      <c r="B686" s="946"/>
      <c r="C686" s="946"/>
      <c r="D686" s="946"/>
      <c r="E686" s="946"/>
      <c r="F686" s="946"/>
      <c r="G686" s="946"/>
      <c r="H686" s="946"/>
      <c r="I686" s="946"/>
      <c r="J686" s="937"/>
      <c r="K686" s="936"/>
      <c r="L686" s="924"/>
      <c r="M686" s="936"/>
      <c r="N686" s="924"/>
      <c r="O686" s="936"/>
      <c r="P686" s="941"/>
      <c r="Q686" s="905"/>
    </row>
    <row r="687" spans="1:17" ht="409.6" hidden="1" customHeight="1" x14ac:dyDescent="0.25">
      <c r="A687" s="948"/>
      <c r="B687" s="946"/>
      <c r="C687" s="946"/>
      <c r="D687" s="946"/>
      <c r="E687" s="946"/>
      <c r="F687" s="946"/>
      <c r="G687" s="946"/>
      <c r="H687" s="946"/>
      <c r="I687" s="946"/>
      <c r="J687" s="937"/>
      <c r="K687" s="936"/>
      <c r="L687" s="924"/>
      <c r="M687" s="936"/>
      <c r="N687" s="924"/>
      <c r="O687" s="936"/>
      <c r="P687" s="941"/>
      <c r="Q687" s="905"/>
    </row>
    <row r="688" spans="1:17" ht="409.6" hidden="1" customHeight="1" x14ac:dyDescent="0.25">
      <c r="A688" s="948"/>
      <c r="B688" s="946"/>
      <c r="C688" s="946"/>
      <c r="D688" s="946"/>
      <c r="E688" s="946"/>
      <c r="F688" s="946"/>
      <c r="G688" s="946"/>
      <c r="H688" s="946"/>
      <c r="I688" s="946"/>
      <c r="J688" s="937"/>
      <c r="K688" s="936"/>
      <c r="L688" s="924"/>
      <c r="M688" s="936"/>
      <c r="N688" s="924"/>
      <c r="O688" s="936"/>
      <c r="P688" s="941"/>
      <c r="Q688" s="905"/>
    </row>
    <row r="689" spans="1:17" ht="409.6" hidden="1" customHeight="1" x14ac:dyDescent="0.25">
      <c r="A689" s="948"/>
      <c r="B689" s="946"/>
      <c r="C689" s="946"/>
      <c r="D689" s="946"/>
      <c r="E689" s="946"/>
      <c r="F689" s="946"/>
      <c r="G689" s="946"/>
      <c r="H689" s="946"/>
      <c r="I689" s="946"/>
      <c r="J689" s="937"/>
      <c r="K689" s="936"/>
      <c r="L689" s="924"/>
      <c r="M689" s="936"/>
      <c r="N689" s="924"/>
      <c r="O689" s="936"/>
      <c r="P689" s="941"/>
      <c r="Q689" s="905"/>
    </row>
    <row r="690" spans="1:17" ht="409.6" hidden="1" customHeight="1" x14ac:dyDescent="0.25">
      <c r="A690" s="948"/>
      <c r="B690" s="946"/>
      <c r="C690" s="946"/>
      <c r="D690" s="946"/>
      <c r="E690" s="946"/>
      <c r="F690" s="946"/>
      <c r="G690" s="946"/>
      <c r="H690" s="946"/>
      <c r="I690" s="946"/>
      <c r="J690" s="937"/>
      <c r="K690" s="936"/>
      <c r="L690" s="924"/>
      <c r="M690" s="936"/>
      <c r="N690" s="924"/>
      <c r="O690" s="936"/>
      <c r="P690" s="941"/>
      <c r="Q690" s="905"/>
    </row>
    <row r="691" spans="1:17" ht="409.6" hidden="1" customHeight="1" x14ac:dyDescent="0.25">
      <c r="A691" s="948"/>
      <c r="B691" s="946"/>
      <c r="C691" s="946"/>
      <c r="D691" s="946"/>
      <c r="E691" s="946"/>
      <c r="F691" s="946"/>
      <c r="G691" s="946"/>
      <c r="H691" s="946"/>
      <c r="I691" s="946"/>
      <c r="J691" s="937"/>
      <c r="K691" s="936"/>
      <c r="L691" s="924"/>
      <c r="M691" s="936"/>
      <c r="N691" s="924"/>
      <c r="O691" s="936"/>
      <c r="P691" s="941"/>
      <c r="Q691" s="905"/>
    </row>
    <row r="692" spans="1:17" ht="409.6" hidden="1" customHeight="1" x14ac:dyDescent="0.25">
      <c r="A692" s="948"/>
      <c r="B692" s="946"/>
      <c r="C692" s="946"/>
      <c r="D692" s="946"/>
      <c r="E692" s="946"/>
      <c r="F692" s="946"/>
      <c r="G692" s="946"/>
      <c r="H692" s="946"/>
      <c r="I692" s="946"/>
      <c r="J692" s="937"/>
      <c r="K692" s="936"/>
      <c r="L692" s="924"/>
      <c r="M692" s="936"/>
      <c r="N692" s="924"/>
      <c r="O692" s="936"/>
      <c r="P692" s="941"/>
      <c r="Q692" s="905"/>
    </row>
    <row r="693" spans="1:17" ht="409.6" hidden="1" customHeight="1" x14ac:dyDescent="0.25">
      <c r="A693" s="948"/>
      <c r="B693" s="946"/>
      <c r="C693" s="946"/>
      <c r="D693" s="946"/>
      <c r="E693" s="946"/>
      <c r="F693" s="946"/>
      <c r="G693" s="946"/>
      <c r="H693" s="946"/>
      <c r="I693" s="946"/>
      <c r="J693" s="937"/>
      <c r="K693" s="936"/>
      <c r="L693" s="924"/>
      <c r="M693" s="936"/>
      <c r="N693" s="924"/>
      <c r="O693" s="936"/>
      <c r="P693" s="941"/>
      <c r="Q693" s="905"/>
    </row>
    <row r="694" spans="1:17" ht="409.6" hidden="1" customHeight="1" x14ac:dyDescent="0.25">
      <c r="A694" s="948"/>
      <c r="B694" s="946"/>
      <c r="C694" s="946"/>
      <c r="D694" s="946"/>
      <c r="E694" s="946"/>
      <c r="F694" s="946"/>
      <c r="G694" s="946"/>
      <c r="H694" s="946"/>
      <c r="I694" s="946"/>
      <c r="J694" s="937"/>
      <c r="K694" s="936"/>
      <c r="L694" s="924"/>
      <c r="M694" s="936"/>
      <c r="N694" s="924"/>
      <c r="O694" s="936"/>
      <c r="P694" s="941"/>
      <c r="Q694" s="905"/>
    </row>
    <row r="695" spans="1:17" ht="409.6" hidden="1" customHeight="1" x14ac:dyDescent="0.25">
      <c r="A695" s="948"/>
      <c r="B695" s="946"/>
      <c r="C695" s="946"/>
      <c r="D695" s="946"/>
      <c r="E695" s="946"/>
      <c r="F695" s="946"/>
      <c r="G695" s="946"/>
      <c r="H695" s="946"/>
      <c r="I695" s="946"/>
      <c r="J695" s="937"/>
      <c r="K695" s="936"/>
      <c r="L695" s="924"/>
      <c r="M695" s="936"/>
      <c r="N695" s="924"/>
      <c r="O695" s="936"/>
      <c r="P695" s="941"/>
      <c r="Q695" s="905"/>
    </row>
    <row r="696" spans="1:17" ht="409.6" hidden="1" customHeight="1" x14ac:dyDescent="0.25">
      <c r="A696" s="948"/>
      <c r="B696" s="946"/>
      <c r="C696" s="946"/>
      <c r="D696" s="946"/>
      <c r="E696" s="946"/>
      <c r="F696" s="946"/>
      <c r="G696" s="946"/>
      <c r="H696" s="946"/>
      <c r="I696" s="946"/>
      <c r="J696" s="937"/>
      <c r="K696" s="936"/>
      <c r="L696" s="924"/>
      <c r="M696" s="936"/>
      <c r="N696" s="924"/>
      <c r="O696" s="936"/>
      <c r="P696" s="941"/>
      <c r="Q696" s="905"/>
    </row>
    <row r="697" spans="1:17" ht="409.6" hidden="1" customHeight="1" x14ac:dyDescent="0.25">
      <c r="A697" s="948"/>
      <c r="B697" s="946"/>
      <c r="C697" s="946"/>
      <c r="D697" s="946"/>
      <c r="E697" s="946"/>
      <c r="F697" s="946"/>
      <c r="G697" s="946"/>
      <c r="H697" s="946"/>
      <c r="I697" s="946"/>
      <c r="J697" s="937"/>
      <c r="K697" s="936"/>
      <c r="L697" s="924"/>
      <c r="M697" s="936"/>
      <c r="N697" s="924"/>
      <c r="O697" s="936"/>
      <c r="P697" s="941"/>
      <c r="Q697" s="905"/>
    </row>
    <row r="698" spans="1:17" ht="409.6" hidden="1" customHeight="1" x14ac:dyDescent="0.25">
      <c r="A698" s="948"/>
      <c r="B698" s="946"/>
      <c r="C698" s="946"/>
      <c r="D698" s="946"/>
      <c r="E698" s="946"/>
      <c r="F698" s="946"/>
      <c r="G698" s="946"/>
      <c r="H698" s="946"/>
      <c r="I698" s="946"/>
      <c r="J698" s="937"/>
      <c r="K698" s="936"/>
      <c r="L698" s="924"/>
      <c r="M698" s="936"/>
      <c r="N698" s="924"/>
      <c r="O698" s="936"/>
      <c r="P698" s="941"/>
      <c r="Q698" s="905"/>
    </row>
    <row r="699" spans="1:17" ht="409.6" hidden="1" customHeight="1" x14ac:dyDescent="0.25">
      <c r="A699" s="948"/>
      <c r="B699" s="946"/>
      <c r="C699" s="946"/>
      <c r="D699" s="946"/>
      <c r="E699" s="946"/>
      <c r="F699" s="946"/>
      <c r="G699" s="946"/>
      <c r="H699" s="946"/>
      <c r="I699" s="946"/>
      <c r="J699" s="937"/>
      <c r="K699" s="936"/>
      <c r="L699" s="924"/>
      <c r="M699" s="936"/>
      <c r="N699" s="924"/>
      <c r="O699" s="936"/>
      <c r="P699" s="941"/>
      <c r="Q699" s="905"/>
    </row>
    <row r="700" spans="1:17" ht="409.6" hidden="1" customHeight="1" x14ac:dyDescent="0.25">
      <c r="A700" s="948"/>
      <c r="B700" s="946"/>
      <c r="C700" s="946"/>
      <c r="D700" s="946"/>
      <c r="E700" s="946"/>
      <c r="F700" s="946"/>
      <c r="G700" s="946"/>
      <c r="H700" s="946"/>
      <c r="I700" s="946"/>
      <c r="J700" s="937"/>
      <c r="K700" s="936"/>
      <c r="L700" s="924"/>
      <c r="M700" s="936"/>
      <c r="N700" s="924"/>
      <c r="O700" s="936"/>
      <c r="P700" s="941"/>
      <c r="Q700" s="905"/>
    </row>
    <row r="701" spans="1:17" ht="409.6" hidden="1" customHeight="1" x14ac:dyDescent="0.25">
      <c r="A701" s="948"/>
      <c r="B701" s="946"/>
      <c r="C701" s="946"/>
      <c r="D701" s="946"/>
      <c r="E701" s="946"/>
      <c r="F701" s="946"/>
      <c r="G701" s="946"/>
      <c r="H701" s="946"/>
      <c r="I701" s="946"/>
      <c r="J701" s="937"/>
      <c r="K701" s="936"/>
      <c r="L701" s="924"/>
      <c r="M701" s="936"/>
      <c r="N701" s="924"/>
      <c r="O701" s="936"/>
      <c r="P701" s="941"/>
      <c r="Q701" s="905"/>
    </row>
    <row r="702" spans="1:17" ht="409.6" hidden="1" customHeight="1" x14ac:dyDescent="0.25">
      <c r="A702" s="948"/>
      <c r="B702" s="946"/>
      <c r="C702" s="946"/>
      <c r="D702" s="946"/>
      <c r="E702" s="946"/>
      <c r="F702" s="946"/>
      <c r="G702" s="946"/>
      <c r="H702" s="946"/>
      <c r="I702" s="946"/>
      <c r="J702" s="937"/>
      <c r="K702" s="936"/>
      <c r="L702" s="924"/>
      <c r="M702" s="936"/>
      <c r="N702" s="924"/>
      <c r="O702" s="936"/>
      <c r="P702" s="941"/>
      <c r="Q702" s="905"/>
    </row>
    <row r="703" spans="1:17" ht="409.6" hidden="1" customHeight="1" x14ac:dyDescent="0.25">
      <c r="A703" s="948"/>
      <c r="B703" s="946"/>
      <c r="C703" s="946"/>
      <c r="D703" s="946"/>
      <c r="E703" s="946"/>
      <c r="F703" s="946"/>
      <c r="G703" s="946"/>
      <c r="H703" s="946"/>
      <c r="I703" s="946"/>
      <c r="J703" s="937"/>
      <c r="K703" s="936"/>
      <c r="L703" s="924"/>
      <c r="M703" s="936"/>
      <c r="N703" s="924"/>
      <c r="O703" s="936"/>
      <c r="P703" s="941"/>
      <c r="Q703" s="905"/>
    </row>
    <row r="704" spans="1:17" ht="409.6" hidden="1" customHeight="1" x14ac:dyDescent="0.25">
      <c r="A704" s="948"/>
      <c r="B704" s="946"/>
      <c r="C704" s="946"/>
      <c r="D704" s="946"/>
      <c r="E704" s="946"/>
      <c r="F704" s="946"/>
      <c r="G704" s="946"/>
      <c r="H704" s="946"/>
      <c r="I704" s="946"/>
      <c r="J704" s="937"/>
      <c r="K704" s="936"/>
      <c r="L704" s="924"/>
      <c r="M704" s="936"/>
      <c r="N704" s="924"/>
      <c r="O704" s="936"/>
      <c r="P704" s="941"/>
      <c r="Q704" s="905"/>
    </row>
    <row r="705" spans="1:17" ht="409.6" hidden="1" customHeight="1" x14ac:dyDescent="0.25">
      <c r="A705" s="948"/>
      <c r="B705" s="946"/>
      <c r="C705" s="946"/>
      <c r="D705" s="946"/>
      <c r="E705" s="946"/>
      <c r="F705" s="946"/>
      <c r="G705" s="946"/>
      <c r="H705" s="946"/>
      <c r="I705" s="946"/>
      <c r="J705" s="937"/>
      <c r="K705" s="936"/>
      <c r="L705" s="924"/>
      <c r="M705" s="936"/>
      <c r="N705" s="924"/>
      <c r="O705" s="936"/>
      <c r="P705" s="941"/>
      <c r="Q705" s="905"/>
    </row>
    <row r="706" spans="1:17" ht="409.6" hidden="1" customHeight="1" x14ac:dyDescent="0.25">
      <c r="A706" s="948"/>
      <c r="B706" s="946"/>
      <c r="C706" s="946"/>
      <c r="D706" s="946"/>
      <c r="E706" s="946"/>
      <c r="F706" s="946"/>
      <c r="G706" s="946"/>
      <c r="H706" s="946"/>
      <c r="I706" s="946"/>
      <c r="J706" s="937"/>
      <c r="K706" s="936"/>
      <c r="L706" s="924"/>
      <c r="M706" s="936"/>
      <c r="N706" s="924"/>
      <c r="O706" s="936"/>
      <c r="P706" s="941"/>
      <c r="Q706" s="905"/>
    </row>
    <row r="707" spans="1:17" ht="409.6" hidden="1" customHeight="1" x14ac:dyDescent="0.25">
      <c r="A707" s="948"/>
      <c r="B707" s="946"/>
      <c r="C707" s="946"/>
      <c r="D707" s="946"/>
      <c r="E707" s="946"/>
      <c r="F707" s="946"/>
      <c r="G707" s="946"/>
      <c r="H707" s="946"/>
      <c r="I707" s="946"/>
      <c r="J707" s="937"/>
      <c r="K707" s="936"/>
      <c r="L707" s="924"/>
      <c r="M707" s="936"/>
      <c r="N707" s="924"/>
      <c r="O707" s="936"/>
      <c r="P707" s="941"/>
      <c r="Q707" s="905"/>
    </row>
    <row r="708" spans="1:17" ht="409.6" hidden="1" customHeight="1" x14ac:dyDescent="0.25">
      <c r="A708" s="948"/>
      <c r="B708" s="946"/>
      <c r="C708" s="946"/>
      <c r="D708" s="946"/>
      <c r="E708" s="946"/>
      <c r="F708" s="946"/>
      <c r="G708" s="946"/>
      <c r="H708" s="946"/>
      <c r="I708" s="946"/>
      <c r="J708" s="937"/>
      <c r="K708" s="936"/>
      <c r="L708" s="924"/>
      <c r="M708" s="936"/>
      <c r="N708" s="924"/>
      <c r="O708" s="936"/>
      <c r="P708" s="941"/>
      <c r="Q708" s="905"/>
    </row>
    <row r="709" spans="1:17" ht="409.6" hidden="1" customHeight="1" x14ac:dyDescent="0.25">
      <c r="A709" s="948"/>
      <c r="B709" s="946"/>
      <c r="C709" s="946"/>
      <c r="D709" s="946"/>
      <c r="E709" s="946"/>
      <c r="F709" s="946"/>
      <c r="G709" s="946"/>
      <c r="H709" s="946"/>
      <c r="I709" s="946"/>
      <c r="J709" s="937"/>
      <c r="K709" s="936"/>
      <c r="L709" s="924"/>
      <c r="M709" s="936"/>
      <c r="N709" s="924"/>
      <c r="O709" s="936"/>
      <c r="P709" s="941"/>
      <c r="Q709" s="905"/>
    </row>
    <row r="710" spans="1:17" ht="409.6" hidden="1" customHeight="1" x14ac:dyDescent="0.25">
      <c r="A710" s="948"/>
      <c r="B710" s="946"/>
      <c r="C710" s="946"/>
      <c r="D710" s="946"/>
      <c r="E710" s="946"/>
      <c r="F710" s="946"/>
      <c r="G710" s="946"/>
      <c r="H710" s="946"/>
      <c r="I710" s="946"/>
      <c r="J710" s="937"/>
      <c r="K710" s="936"/>
      <c r="L710" s="924"/>
      <c r="M710" s="936"/>
      <c r="N710" s="924"/>
      <c r="O710" s="936"/>
      <c r="P710" s="941"/>
      <c r="Q710" s="905"/>
    </row>
    <row r="711" spans="1:17" ht="409.6" hidden="1" customHeight="1" x14ac:dyDescent="0.25">
      <c r="A711" s="948"/>
      <c r="B711" s="946"/>
      <c r="C711" s="946"/>
      <c r="D711" s="946"/>
      <c r="E711" s="946"/>
      <c r="F711" s="946"/>
      <c r="G711" s="946"/>
      <c r="H711" s="946"/>
      <c r="I711" s="946"/>
      <c r="J711" s="937"/>
      <c r="K711" s="936"/>
      <c r="L711" s="924"/>
      <c r="M711" s="936"/>
      <c r="N711" s="924"/>
      <c r="O711" s="936"/>
      <c r="P711" s="941"/>
      <c r="Q711" s="905"/>
    </row>
    <row r="712" spans="1:17" ht="409.6" hidden="1" customHeight="1" x14ac:dyDescent="0.25">
      <c r="A712" s="948"/>
      <c r="B712" s="946"/>
      <c r="C712" s="946"/>
      <c r="D712" s="946"/>
      <c r="E712" s="946"/>
      <c r="F712" s="946"/>
      <c r="G712" s="946"/>
      <c r="H712" s="946"/>
      <c r="I712" s="946"/>
      <c r="J712" s="937"/>
      <c r="K712" s="936"/>
      <c r="L712" s="924"/>
      <c r="M712" s="936"/>
      <c r="N712" s="924"/>
      <c r="O712" s="936"/>
      <c r="P712" s="941"/>
      <c r="Q712" s="905"/>
    </row>
    <row r="713" spans="1:17" ht="409.6" hidden="1" customHeight="1" x14ac:dyDescent="0.25">
      <c r="A713" s="948"/>
      <c r="B713" s="946"/>
      <c r="C713" s="946"/>
      <c r="D713" s="946"/>
      <c r="E713" s="946"/>
      <c r="F713" s="946"/>
      <c r="G713" s="946"/>
      <c r="H713" s="946"/>
      <c r="I713" s="946"/>
      <c r="J713" s="937"/>
      <c r="K713" s="936"/>
      <c r="L713" s="924"/>
      <c r="M713" s="936"/>
      <c r="N713" s="924"/>
      <c r="O713" s="936"/>
      <c r="P713" s="941"/>
      <c r="Q713" s="905"/>
    </row>
    <row r="714" spans="1:17" ht="409.6" hidden="1" customHeight="1" x14ac:dyDescent="0.25">
      <c r="A714" s="948"/>
      <c r="B714" s="946"/>
      <c r="C714" s="946"/>
      <c r="D714" s="946"/>
      <c r="E714" s="946"/>
      <c r="F714" s="946"/>
      <c r="G714" s="946"/>
      <c r="H714" s="946"/>
      <c r="I714" s="946"/>
      <c r="J714" s="937"/>
      <c r="K714" s="936"/>
      <c r="L714" s="924"/>
      <c r="M714" s="936"/>
      <c r="N714" s="924"/>
      <c r="O714" s="936"/>
      <c r="P714" s="941"/>
      <c r="Q714" s="905"/>
    </row>
    <row r="715" spans="1:17" ht="409.6" hidden="1" customHeight="1" x14ac:dyDescent="0.25">
      <c r="A715" s="948"/>
      <c r="B715" s="946"/>
      <c r="C715" s="946"/>
      <c r="D715" s="946"/>
      <c r="E715" s="946"/>
      <c r="F715" s="946"/>
      <c r="G715" s="946"/>
      <c r="H715" s="946"/>
      <c r="I715" s="946"/>
      <c r="J715" s="937"/>
      <c r="K715" s="936"/>
      <c r="L715" s="924"/>
      <c r="M715" s="936"/>
      <c r="N715" s="924"/>
      <c r="O715" s="936"/>
      <c r="P715" s="941"/>
      <c r="Q715" s="905"/>
    </row>
    <row r="716" spans="1:17" ht="409.6" hidden="1" customHeight="1" x14ac:dyDescent="0.25">
      <c r="A716" s="948"/>
      <c r="B716" s="946"/>
      <c r="C716" s="946"/>
      <c r="D716" s="946"/>
      <c r="E716" s="946"/>
      <c r="F716" s="946"/>
      <c r="G716" s="946"/>
      <c r="H716" s="946"/>
      <c r="I716" s="946"/>
      <c r="J716" s="937"/>
      <c r="K716" s="936"/>
      <c r="L716" s="924"/>
      <c r="M716" s="936"/>
      <c r="N716" s="924"/>
      <c r="O716" s="936"/>
      <c r="P716" s="941"/>
      <c r="Q716" s="905"/>
    </row>
    <row r="717" spans="1:17" ht="409.6" hidden="1" customHeight="1" x14ac:dyDescent="0.25">
      <c r="A717" s="948"/>
      <c r="B717" s="946"/>
      <c r="C717" s="946"/>
      <c r="D717" s="946"/>
      <c r="E717" s="946"/>
      <c r="F717" s="946"/>
      <c r="G717" s="946"/>
      <c r="H717" s="946"/>
      <c r="I717" s="946"/>
      <c r="J717" s="937"/>
      <c r="K717" s="936"/>
      <c r="L717" s="924"/>
      <c r="M717" s="936"/>
      <c r="N717" s="924"/>
      <c r="O717" s="936"/>
      <c r="P717" s="941"/>
      <c r="Q717" s="905"/>
    </row>
    <row r="718" spans="1:17" ht="409.6" hidden="1" customHeight="1" x14ac:dyDescent="0.25">
      <c r="A718" s="948"/>
      <c r="B718" s="946"/>
      <c r="C718" s="946"/>
      <c r="D718" s="946"/>
      <c r="E718" s="946"/>
      <c r="F718" s="946"/>
      <c r="G718" s="946"/>
      <c r="H718" s="946"/>
      <c r="I718" s="946"/>
      <c r="J718" s="937"/>
      <c r="K718" s="936"/>
      <c r="L718" s="924"/>
      <c r="M718" s="936"/>
      <c r="N718" s="924"/>
      <c r="O718" s="936"/>
      <c r="P718" s="941"/>
      <c r="Q718" s="905"/>
    </row>
    <row r="719" spans="1:17" ht="409.6" hidden="1" customHeight="1" x14ac:dyDescent="0.25">
      <c r="A719" s="948"/>
      <c r="B719" s="946"/>
      <c r="C719" s="946"/>
      <c r="D719" s="946"/>
      <c r="E719" s="946"/>
      <c r="F719" s="946"/>
      <c r="G719" s="946"/>
      <c r="H719" s="946"/>
      <c r="I719" s="946"/>
      <c r="J719" s="937"/>
      <c r="K719" s="936"/>
      <c r="L719" s="924"/>
      <c r="M719" s="936"/>
      <c r="N719" s="924"/>
      <c r="O719" s="936"/>
      <c r="P719" s="941"/>
      <c r="Q719" s="905"/>
    </row>
    <row r="720" spans="1:17" ht="409.6" hidden="1" customHeight="1" x14ac:dyDescent="0.25">
      <c r="A720" s="948"/>
      <c r="B720" s="946"/>
      <c r="C720" s="946"/>
      <c r="D720" s="946"/>
      <c r="E720" s="946"/>
      <c r="F720" s="946"/>
      <c r="G720" s="946"/>
      <c r="H720" s="946"/>
      <c r="I720" s="946"/>
      <c r="J720" s="937"/>
      <c r="K720" s="936"/>
      <c r="L720" s="924"/>
      <c r="M720" s="936"/>
      <c r="N720" s="924"/>
      <c r="O720" s="936"/>
      <c r="P720" s="941"/>
      <c r="Q720" s="905"/>
    </row>
    <row r="721" spans="1:17" ht="409.6" hidden="1" customHeight="1" x14ac:dyDescent="0.25">
      <c r="A721" s="948"/>
      <c r="B721" s="946"/>
      <c r="C721" s="946"/>
      <c r="D721" s="946"/>
      <c r="E721" s="946"/>
      <c r="F721" s="946"/>
      <c r="G721" s="946"/>
      <c r="H721" s="946"/>
      <c r="I721" s="946"/>
      <c r="J721" s="937"/>
      <c r="K721" s="936"/>
      <c r="L721" s="924"/>
      <c r="M721" s="936"/>
      <c r="N721" s="924"/>
      <c r="O721" s="936"/>
      <c r="P721" s="941"/>
      <c r="Q721" s="905"/>
    </row>
    <row r="722" spans="1:17" ht="409.6" hidden="1" customHeight="1" x14ac:dyDescent="0.25">
      <c r="A722" s="948"/>
      <c r="B722" s="946"/>
      <c r="C722" s="946"/>
      <c r="D722" s="946"/>
      <c r="E722" s="946"/>
      <c r="F722" s="946"/>
      <c r="G722" s="946"/>
      <c r="H722" s="946"/>
      <c r="I722" s="946"/>
      <c r="J722" s="937"/>
      <c r="K722" s="936"/>
      <c r="L722" s="924"/>
      <c r="M722" s="936"/>
      <c r="N722" s="924"/>
      <c r="O722" s="936"/>
      <c r="P722" s="941"/>
      <c r="Q722" s="905"/>
    </row>
    <row r="723" spans="1:17" ht="409.6" hidden="1" customHeight="1" x14ac:dyDescent="0.25">
      <c r="A723" s="948"/>
      <c r="B723" s="946"/>
      <c r="C723" s="946"/>
      <c r="D723" s="946"/>
      <c r="E723" s="946"/>
      <c r="F723" s="946"/>
      <c r="G723" s="946"/>
      <c r="H723" s="946"/>
      <c r="I723" s="946"/>
      <c r="J723" s="937"/>
      <c r="K723" s="936"/>
      <c r="L723" s="924"/>
      <c r="M723" s="936"/>
      <c r="N723" s="924"/>
      <c r="O723" s="936"/>
      <c r="P723" s="941"/>
      <c r="Q723" s="905"/>
    </row>
    <row r="724" spans="1:17" ht="409.6" hidden="1" customHeight="1" x14ac:dyDescent="0.25">
      <c r="A724" s="948"/>
      <c r="B724" s="946"/>
      <c r="C724" s="946"/>
      <c r="D724" s="946"/>
      <c r="E724" s="946"/>
      <c r="F724" s="946"/>
      <c r="G724" s="946"/>
      <c r="H724" s="946"/>
      <c r="I724" s="946"/>
      <c r="J724" s="937"/>
      <c r="K724" s="936"/>
      <c r="L724" s="924"/>
      <c r="M724" s="936"/>
      <c r="N724" s="924"/>
      <c r="O724" s="936"/>
      <c r="P724" s="941"/>
      <c r="Q724" s="905"/>
    </row>
    <row r="725" spans="1:17" ht="409.6" hidden="1" customHeight="1" x14ac:dyDescent="0.25">
      <c r="A725" s="948"/>
      <c r="B725" s="946"/>
      <c r="C725" s="946"/>
      <c r="D725" s="946"/>
      <c r="E725" s="946"/>
      <c r="F725" s="946"/>
      <c r="G725" s="946"/>
      <c r="H725" s="946"/>
      <c r="I725" s="946"/>
      <c r="J725" s="937"/>
      <c r="K725" s="936"/>
      <c r="L725" s="924"/>
      <c r="M725" s="936"/>
      <c r="N725" s="924"/>
      <c r="O725" s="936"/>
      <c r="P725" s="941"/>
      <c r="Q725" s="905"/>
    </row>
    <row r="726" spans="1:17" ht="409.6" hidden="1" customHeight="1" x14ac:dyDescent="0.25">
      <c r="A726" s="948"/>
      <c r="B726" s="946"/>
      <c r="C726" s="946"/>
      <c r="D726" s="946"/>
      <c r="E726" s="946"/>
      <c r="F726" s="946"/>
      <c r="G726" s="946"/>
      <c r="H726" s="946"/>
      <c r="I726" s="946"/>
      <c r="J726" s="937"/>
      <c r="K726" s="936"/>
      <c r="L726" s="924"/>
      <c r="M726" s="936"/>
      <c r="N726" s="924"/>
      <c r="O726" s="936"/>
      <c r="P726" s="941"/>
      <c r="Q726" s="905"/>
    </row>
    <row r="727" spans="1:17" ht="409.6" hidden="1" customHeight="1" x14ac:dyDescent="0.25">
      <c r="A727" s="948"/>
      <c r="B727" s="946"/>
      <c r="C727" s="946"/>
      <c r="D727" s="946"/>
      <c r="E727" s="946"/>
      <c r="F727" s="946"/>
      <c r="G727" s="946"/>
      <c r="H727" s="946"/>
      <c r="I727" s="946"/>
      <c r="J727" s="937"/>
      <c r="K727" s="936"/>
      <c r="L727" s="924"/>
      <c r="M727" s="936"/>
      <c r="N727" s="924"/>
      <c r="O727" s="936"/>
      <c r="P727" s="941"/>
      <c r="Q727" s="905"/>
    </row>
    <row r="728" spans="1:17" ht="409.6" hidden="1" customHeight="1" x14ac:dyDescent="0.25">
      <c r="A728" s="948"/>
      <c r="B728" s="946"/>
      <c r="C728" s="946"/>
      <c r="D728" s="946"/>
      <c r="E728" s="946"/>
      <c r="F728" s="946"/>
      <c r="G728" s="946"/>
      <c r="H728" s="946"/>
      <c r="I728" s="946"/>
      <c r="J728" s="937"/>
      <c r="K728" s="936"/>
      <c r="L728" s="924"/>
      <c r="M728" s="936"/>
      <c r="N728" s="924"/>
      <c r="O728" s="936"/>
      <c r="P728" s="941"/>
      <c r="Q728" s="905"/>
    </row>
    <row r="729" spans="1:17" ht="409.6" hidden="1" customHeight="1" x14ac:dyDescent="0.25">
      <c r="A729" s="948"/>
      <c r="B729" s="946"/>
      <c r="C729" s="946"/>
      <c r="D729" s="946"/>
      <c r="E729" s="946"/>
      <c r="F729" s="946"/>
      <c r="G729" s="946"/>
      <c r="H729" s="946"/>
      <c r="I729" s="946"/>
      <c r="J729" s="937"/>
      <c r="K729" s="936"/>
      <c r="L729" s="924"/>
      <c r="M729" s="936"/>
      <c r="N729" s="924"/>
      <c r="O729" s="936"/>
      <c r="P729" s="941"/>
      <c r="Q729" s="905"/>
    </row>
    <row r="730" spans="1:17" ht="409.6" hidden="1" customHeight="1" x14ac:dyDescent="0.25">
      <c r="A730" s="948"/>
      <c r="B730" s="946"/>
      <c r="C730" s="946"/>
      <c r="D730" s="946"/>
      <c r="E730" s="946"/>
      <c r="F730" s="946"/>
      <c r="G730" s="946"/>
      <c r="H730" s="946"/>
      <c r="I730" s="946"/>
      <c r="J730" s="937"/>
      <c r="K730" s="936"/>
      <c r="L730" s="924"/>
      <c r="M730" s="936"/>
      <c r="N730" s="924"/>
      <c r="O730" s="936"/>
      <c r="P730" s="941"/>
      <c r="Q730" s="905"/>
    </row>
    <row r="731" spans="1:17" ht="409.6" hidden="1" customHeight="1" x14ac:dyDescent="0.25">
      <c r="A731" s="948"/>
      <c r="B731" s="946"/>
      <c r="C731" s="946"/>
      <c r="D731" s="946"/>
      <c r="E731" s="946"/>
      <c r="F731" s="946"/>
      <c r="G731" s="946"/>
      <c r="H731" s="946"/>
      <c r="I731" s="946"/>
      <c r="J731" s="937"/>
      <c r="K731" s="936"/>
      <c r="L731" s="924"/>
      <c r="M731" s="936"/>
      <c r="N731" s="924"/>
      <c r="O731" s="936"/>
      <c r="P731" s="941"/>
      <c r="Q731" s="905"/>
    </row>
    <row r="732" spans="1:17" ht="409.6" hidden="1" customHeight="1" x14ac:dyDescent="0.25">
      <c r="A732" s="948"/>
      <c r="B732" s="946"/>
      <c r="C732" s="946"/>
      <c r="D732" s="946"/>
      <c r="E732" s="946"/>
      <c r="F732" s="946"/>
      <c r="G732" s="946"/>
      <c r="H732" s="946"/>
      <c r="I732" s="946"/>
      <c r="J732" s="937"/>
      <c r="K732" s="936"/>
      <c r="L732" s="924"/>
      <c r="M732" s="936"/>
      <c r="N732" s="924"/>
      <c r="O732" s="936"/>
      <c r="P732" s="941"/>
      <c r="Q732" s="905"/>
    </row>
    <row r="733" spans="1:17" ht="409.6" hidden="1" customHeight="1" x14ac:dyDescent="0.25">
      <c r="A733" s="948"/>
      <c r="B733" s="946"/>
      <c r="C733" s="946"/>
      <c r="D733" s="946"/>
      <c r="E733" s="946"/>
      <c r="F733" s="946"/>
      <c r="G733" s="946"/>
      <c r="H733" s="946"/>
      <c r="I733" s="946"/>
      <c r="J733" s="937"/>
      <c r="K733" s="936"/>
      <c r="L733" s="924"/>
      <c r="M733" s="936"/>
      <c r="N733" s="924"/>
      <c r="O733" s="936"/>
      <c r="P733" s="941"/>
      <c r="Q733" s="905"/>
    </row>
    <row r="734" spans="1:17" ht="409.6" hidden="1" customHeight="1" x14ac:dyDescent="0.25">
      <c r="A734" s="948"/>
      <c r="B734" s="946"/>
      <c r="C734" s="946"/>
      <c r="D734" s="946"/>
      <c r="E734" s="946"/>
      <c r="F734" s="946"/>
      <c r="G734" s="946"/>
      <c r="H734" s="946"/>
      <c r="I734" s="946"/>
      <c r="J734" s="937"/>
      <c r="K734" s="936"/>
      <c r="L734" s="924"/>
      <c r="M734" s="936"/>
      <c r="N734" s="924"/>
      <c r="O734" s="936"/>
      <c r="P734" s="941"/>
      <c r="Q734" s="905"/>
    </row>
    <row r="735" spans="1:17" ht="409.6" hidden="1" customHeight="1" x14ac:dyDescent="0.25">
      <c r="A735" s="948"/>
      <c r="B735" s="946"/>
      <c r="C735" s="946"/>
      <c r="D735" s="946"/>
      <c r="E735" s="946"/>
      <c r="F735" s="946"/>
      <c r="G735" s="946"/>
      <c r="H735" s="946"/>
      <c r="I735" s="946"/>
      <c r="J735" s="937"/>
      <c r="K735" s="936"/>
      <c r="L735" s="924"/>
      <c r="M735" s="936"/>
      <c r="N735" s="924"/>
      <c r="O735" s="936"/>
      <c r="P735" s="941"/>
      <c r="Q735" s="905"/>
    </row>
    <row r="736" spans="1:17" ht="409.6" hidden="1" customHeight="1" x14ac:dyDescent="0.25">
      <c r="A736" s="948"/>
      <c r="B736" s="946"/>
      <c r="C736" s="946"/>
      <c r="D736" s="946"/>
      <c r="E736" s="946"/>
      <c r="F736" s="946"/>
      <c r="G736" s="946"/>
      <c r="H736" s="946"/>
      <c r="I736" s="946"/>
      <c r="J736" s="937"/>
      <c r="K736" s="936"/>
      <c r="L736" s="924"/>
      <c r="M736" s="936"/>
      <c r="N736" s="924"/>
      <c r="O736" s="936"/>
      <c r="P736" s="941"/>
      <c r="Q736" s="905"/>
    </row>
    <row r="737" spans="1:17" ht="409.6" hidden="1" customHeight="1" x14ac:dyDescent="0.25">
      <c r="A737" s="948"/>
      <c r="B737" s="946"/>
      <c r="C737" s="946"/>
      <c r="D737" s="946"/>
      <c r="E737" s="946"/>
      <c r="F737" s="946"/>
      <c r="G737" s="946"/>
      <c r="H737" s="946"/>
      <c r="I737" s="946"/>
      <c r="J737" s="937"/>
      <c r="K737" s="936"/>
      <c r="L737" s="924"/>
      <c r="M737" s="936"/>
      <c r="N737" s="924"/>
      <c r="O737" s="936"/>
      <c r="P737" s="941"/>
      <c r="Q737" s="905"/>
    </row>
    <row r="738" spans="1:17" ht="409.6" hidden="1" customHeight="1" x14ac:dyDescent="0.25">
      <c r="A738" s="948"/>
      <c r="B738" s="946"/>
      <c r="C738" s="946"/>
      <c r="D738" s="946"/>
      <c r="E738" s="946"/>
      <c r="F738" s="946"/>
      <c r="G738" s="946"/>
      <c r="H738" s="946"/>
      <c r="I738" s="946"/>
      <c r="J738" s="937"/>
      <c r="K738" s="936"/>
      <c r="L738" s="924"/>
      <c r="M738" s="936"/>
      <c r="N738" s="924"/>
      <c r="O738" s="936"/>
      <c r="P738" s="941"/>
      <c r="Q738" s="905"/>
    </row>
    <row r="739" spans="1:17" ht="409.6" hidden="1" customHeight="1" x14ac:dyDescent="0.25">
      <c r="A739" s="948"/>
      <c r="B739" s="946"/>
      <c r="C739" s="946"/>
      <c r="D739" s="946"/>
      <c r="E739" s="946"/>
      <c r="F739" s="946"/>
      <c r="G739" s="946"/>
      <c r="H739" s="946"/>
      <c r="I739" s="946"/>
      <c r="J739" s="937"/>
      <c r="K739" s="936"/>
      <c r="L739" s="924"/>
      <c r="M739" s="936"/>
      <c r="N739" s="924"/>
      <c r="O739" s="936"/>
      <c r="P739" s="941"/>
      <c r="Q739" s="905"/>
    </row>
    <row r="740" spans="1:17" ht="409.6" hidden="1" customHeight="1" x14ac:dyDescent="0.25">
      <c r="A740" s="948"/>
      <c r="B740" s="946"/>
      <c r="C740" s="946"/>
      <c r="D740" s="946"/>
      <c r="E740" s="946"/>
      <c r="F740" s="946"/>
      <c r="G740" s="946"/>
      <c r="H740" s="946"/>
      <c r="I740" s="946"/>
      <c r="J740" s="937"/>
      <c r="K740" s="936"/>
      <c r="L740" s="924"/>
      <c r="M740" s="936"/>
      <c r="N740" s="924"/>
      <c r="O740" s="936"/>
      <c r="P740" s="941"/>
      <c r="Q740" s="905"/>
    </row>
    <row r="741" spans="1:17" ht="409.6" hidden="1" customHeight="1" x14ac:dyDescent="0.25">
      <c r="A741" s="948"/>
      <c r="B741" s="946"/>
      <c r="C741" s="946"/>
      <c r="D741" s="946"/>
      <c r="E741" s="946"/>
      <c r="F741" s="946"/>
      <c r="G741" s="946"/>
      <c r="H741" s="946"/>
      <c r="I741" s="946"/>
      <c r="J741" s="937"/>
      <c r="K741" s="936"/>
      <c r="L741" s="924"/>
      <c r="M741" s="936"/>
      <c r="N741" s="924"/>
      <c r="O741" s="936"/>
      <c r="P741" s="941"/>
      <c r="Q741" s="905"/>
    </row>
    <row r="742" spans="1:17" ht="409.6" hidden="1" customHeight="1" x14ac:dyDescent="0.25">
      <c r="A742" s="948"/>
      <c r="B742" s="946"/>
      <c r="C742" s="946"/>
      <c r="D742" s="946"/>
      <c r="E742" s="946"/>
      <c r="F742" s="946"/>
      <c r="G742" s="946"/>
      <c r="H742" s="946"/>
      <c r="I742" s="946"/>
      <c r="J742" s="937"/>
      <c r="K742" s="936"/>
      <c r="L742" s="924"/>
      <c r="M742" s="936"/>
      <c r="N742" s="924"/>
      <c r="O742" s="936"/>
      <c r="P742" s="941"/>
      <c r="Q742" s="905"/>
    </row>
    <row r="743" spans="1:17" ht="409.6" hidden="1" customHeight="1" x14ac:dyDescent="0.25">
      <c r="A743" s="948"/>
      <c r="B743" s="946"/>
      <c r="C743" s="946"/>
      <c r="D743" s="946"/>
      <c r="E743" s="946"/>
      <c r="F743" s="946"/>
      <c r="G743" s="946"/>
      <c r="H743" s="946"/>
      <c r="I743" s="946"/>
      <c r="J743" s="937"/>
      <c r="K743" s="936"/>
      <c r="L743" s="924"/>
      <c r="M743" s="936"/>
      <c r="N743" s="924"/>
      <c r="O743" s="936"/>
      <c r="P743" s="941"/>
      <c r="Q743" s="905"/>
    </row>
    <row r="744" spans="1:17" ht="409.6" hidden="1" customHeight="1" x14ac:dyDescent="0.25">
      <c r="A744" s="948"/>
      <c r="B744" s="946"/>
      <c r="C744" s="946"/>
      <c r="D744" s="946"/>
      <c r="E744" s="946"/>
      <c r="F744" s="946"/>
      <c r="G744" s="946"/>
      <c r="H744" s="946"/>
      <c r="I744" s="946"/>
      <c r="J744" s="937"/>
      <c r="K744" s="936"/>
      <c r="L744" s="924"/>
      <c r="M744" s="936"/>
      <c r="N744" s="924"/>
      <c r="O744" s="936"/>
      <c r="P744" s="941"/>
      <c r="Q744" s="905"/>
    </row>
    <row r="745" spans="1:17" ht="409.6" hidden="1" customHeight="1" x14ac:dyDescent="0.25">
      <c r="A745" s="948"/>
      <c r="B745" s="946"/>
      <c r="C745" s="946"/>
      <c r="D745" s="946"/>
      <c r="E745" s="946"/>
      <c r="F745" s="946"/>
      <c r="G745" s="946"/>
      <c r="H745" s="946"/>
      <c r="I745" s="946"/>
      <c r="J745" s="937"/>
      <c r="K745" s="936"/>
      <c r="L745" s="924"/>
      <c r="M745" s="936"/>
      <c r="N745" s="924"/>
      <c r="O745" s="936"/>
      <c r="P745" s="941"/>
      <c r="Q745" s="905"/>
    </row>
    <row r="746" spans="1:17" ht="409.6" hidden="1" customHeight="1" x14ac:dyDescent="0.25">
      <c r="A746" s="948"/>
      <c r="B746" s="946"/>
      <c r="C746" s="946"/>
      <c r="D746" s="946"/>
      <c r="E746" s="946"/>
      <c r="F746" s="946"/>
      <c r="G746" s="946"/>
      <c r="H746" s="946"/>
      <c r="I746" s="946"/>
      <c r="J746" s="937"/>
      <c r="K746" s="936"/>
      <c r="L746" s="924"/>
      <c r="M746" s="936"/>
      <c r="N746" s="924"/>
      <c r="O746" s="936"/>
      <c r="P746" s="941"/>
      <c r="Q746" s="905"/>
    </row>
    <row r="747" spans="1:17" ht="409.6" hidden="1" customHeight="1" x14ac:dyDescent="0.25">
      <c r="A747" s="948"/>
      <c r="B747" s="946"/>
      <c r="C747" s="946"/>
      <c r="D747" s="946"/>
      <c r="E747" s="946"/>
      <c r="F747" s="946"/>
      <c r="G747" s="946"/>
      <c r="H747" s="946"/>
      <c r="I747" s="946"/>
      <c r="J747" s="937"/>
      <c r="K747" s="936"/>
      <c r="L747" s="924"/>
      <c r="M747" s="936"/>
      <c r="N747" s="924"/>
      <c r="O747" s="936"/>
      <c r="P747" s="941"/>
      <c r="Q747" s="905"/>
    </row>
    <row r="748" spans="1:17" ht="409.6" hidden="1" customHeight="1" x14ac:dyDescent="0.25">
      <c r="A748" s="948"/>
      <c r="B748" s="946"/>
      <c r="C748" s="946"/>
      <c r="D748" s="946"/>
      <c r="E748" s="946"/>
      <c r="F748" s="946"/>
      <c r="G748" s="946"/>
      <c r="H748" s="946"/>
      <c r="I748" s="946"/>
      <c r="J748" s="937"/>
      <c r="K748" s="936"/>
      <c r="L748" s="924"/>
      <c r="M748" s="936"/>
      <c r="N748" s="924"/>
      <c r="O748" s="936"/>
      <c r="P748" s="941"/>
      <c r="Q748" s="905"/>
    </row>
    <row r="749" spans="1:17" ht="409.6" hidden="1" customHeight="1" x14ac:dyDescent="0.25">
      <c r="A749" s="948"/>
      <c r="B749" s="946"/>
      <c r="C749" s="946"/>
      <c r="D749" s="946"/>
      <c r="E749" s="946"/>
      <c r="F749" s="946"/>
      <c r="G749" s="946"/>
      <c r="H749" s="946"/>
      <c r="I749" s="946"/>
      <c r="J749" s="937"/>
      <c r="K749" s="936"/>
      <c r="L749" s="924"/>
      <c r="M749" s="936"/>
      <c r="N749" s="924"/>
      <c r="O749" s="936"/>
      <c r="P749" s="941"/>
      <c r="Q749" s="905"/>
    </row>
    <row r="750" spans="1:17" ht="409.6" hidden="1" customHeight="1" x14ac:dyDescent="0.25">
      <c r="A750" s="948"/>
      <c r="B750" s="946"/>
      <c r="C750" s="946"/>
      <c r="D750" s="946"/>
      <c r="E750" s="946"/>
      <c r="F750" s="946"/>
      <c r="G750" s="946"/>
      <c r="H750" s="946"/>
      <c r="I750" s="946"/>
      <c r="J750" s="937"/>
      <c r="K750" s="936"/>
      <c r="L750" s="924"/>
      <c r="M750" s="936"/>
      <c r="N750" s="924"/>
      <c r="O750" s="936"/>
      <c r="P750" s="941"/>
      <c r="Q750" s="905"/>
    </row>
    <row r="751" spans="1:17" ht="409.6" hidden="1" customHeight="1" x14ac:dyDescent="0.25">
      <c r="A751" s="948"/>
      <c r="B751" s="946"/>
      <c r="C751" s="946"/>
      <c r="D751" s="946"/>
      <c r="E751" s="946"/>
      <c r="F751" s="946"/>
      <c r="G751" s="946"/>
      <c r="H751" s="946"/>
      <c r="I751" s="946"/>
      <c r="J751" s="937"/>
      <c r="K751" s="936"/>
      <c r="L751" s="924"/>
      <c r="M751" s="936"/>
      <c r="N751" s="924"/>
      <c r="O751" s="936"/>
      <c r="P751" s="941"/>
      <c r="Q751" s="905"/>
    </row>
    <row r="752" spans="1:17" ht="409.6" hidden="1" customHeight="1" x14ac:dyDescent="0.25">
      <c r="A752" s="948"/>
      <c r="B752" s="946"/>
      <c r="C752" s="946"/>
      <c r="D752" s="946"/>
      <c r="E752" s="946"/>
      <c r="F752" s="946"/>
      <c r="G752" s="946"/>
      <c r="H752" s="946"/>
      <c r="I752" s="946"/>
      <c r="J752" s="937"/>
      <c r="K752" s="936"/>
      <c r="L752" s="924"/>
      <c r="M752" s="936"/>
      <c r="N752" s="924"/>
      <c r="O752" s="936"/>
      <c r="P752" s="941"/>
      <c r="Q752" s="905"/>
    </row>
    <row r="753" spans="1:17" ht="409.6" hidden="1" customHeight="1" x14ac:dyDescent="0.25">
      <c r="A753" s="948"/>
      <c r="B753" s="946"/>
      <c r="C753" s="946"/>
      <c r="D753" s="946"/>
      <c r="E753" s="946"/>
      <c r="F753" s="946"/>
      <c r="G753" s="946"/>
      <c r="H753" s="946"/>
      <c r="I753" s="946"/>
      <c r="J753" s="937"/>
      <c r="K753" s="936"/>
      <c r="L753" s="924"/>
      <c r="M753" s="936"/>
      <c r="N753" s="924"/>
      <c r="O753" s="936"/>
      <c r="P753" s="941"/>
      <c r="Q753" s="905"/>
    </row>
    <row r="754" spans="1:17" ht="409.6" hidden="1" customHeight="1" x14ac:dyDescent="0.25">
      <c r="A754" s="948"/>
      <c r="B754" s="946"/>
      <c r="C754" s="946"/>
      <c r="D754" s="946"/>
      <c r="E754" s="946"/>
      <c r="F754" s="946"/>
      <c r="G754" s="946"/>
      <c r="H754" s="946"/>
      <c r="I754" s="946"/>
      <c r="J754" s="937"/>
      <c r="K754" s="936"/>
      <c r="L754" s="924"/>
      <c r="M754" s="936"/>
      <c r="N754" s="924"/>
      <c r="O754" s="936"/>
      <c r="P754" s="941"/>
      <c r="Q754" s="905"/>
    </row>
    <row r="755" spans="1:17" ht="409.6" hidden="1" customHeight="1" x14ac:dyDescent="0.25">
      <c r="A755" s="948"/>
      <c r="B755" s="946"/>
      <c r="C755" s="946"/>
      <c r="D755" s="946"/>
      <c r="E755" s="946"/>
      <c r="F755" s="946"/>
      <c r="G755" s="946"/>
      <c r="H755" s="946"/>
      <c r="I755" s="946"/>
      <c r="J755" s="937"/>
      <c r="K755" s="936"/>
      <c r="L755" s="924"/>
      <c r="M755" s="936"/>
      <c r="N755" s="924"/>
      <c r="O755" s="936"/>
      <c r="P755" s="941"/>
      <c r="Q755" s="905"/>
    </row>
    <row r="756" spans="1:17" ht="409.6" hidden="1" customHeight="1" x14ac:dyDescent="0.25">
      <c r="A756" s="948"/>
      <c r="B756" s="946"/>
      <c r="C756" s="946"/>
      <c r="D756" s="946"/>
      <c r="E756" s="946"/>
      <c r="F756" s="946"/>
      <c r="G756" s="946"/>
      <c r="H756" s="946"/>
      <c r="I756" s="946"/>
      <c r="J756" s="937"/>
      <c r="K756" s="936"/>
      <c r="L756" s="924"/>
      <c r="M756" s="936"/>
      <c r="N756" s="924"/>
      <c r="O756" s="936"/>
      <c r="P756" s="941"/>
      <c r="Q756" s="905"/>
    </row>
    <row r="757" spans="1:17" ht="409.6" hidden="1" customHeight="1" x14ac:dyDescent="0.25">
      <c r="A757" s="948"/>
      <c r="B757" s="946"/>
      <c r="C757" s="946"/>
      <c r="D757" s="946"/>
      <c r="E757" s="946"/>
      <c r="F757" s="946"/>
      <c r="G757" s="946"/>
      <c r="H757" s="946"/>
      <c r="I757" s="946"/>
      <c r="J757" s="937"/>
      <c r="K757" s="936"/>
      <c r="L757" s="924"/>
      <c r="M757" s="936"/>
      <c r="N757" s="924"/>
      <c r="O757" s="936"/>
      <c r="P757" s="941"/>
      <c r="Q757" s="905"/>
    </row>
    <row r="758" spans="1:17" ht="409.6" hidden="1" customHeight="1" x14ac:dyDescent="0.25">
      <c r="A758" s="948"/>
      <c r="B758" s="946"/>
      <c r="C758" s="946"/>
      <c r="D758" s="946"/>
      <c r="E758" s="946"/>
      <c r="F758" s="946"/>
      <c r="G758" s="946"/>
      <c r="H758" s="946"/>
      <c r="I758" s="946"/>
      <c r="J758" s="937"/>
      <c r="K758" s="936"/>
      <c r="L758" s="924"/>
      <c r="M758" s="936"/>
      <c r="N758" s="924"/>
      <c r="O758" s="936"/>
      <c r="P758" s="941"/>
      <c r="Q758" s="905"/>
    </row>
    <row r="759" spans="1:17" ht="409.6" hidden="1" customHeight="1" x14ac:dyDescent="0.25">
      <c r="A759" s="948"/>
      <c r="B759" s="946"/>
      <c r="C759" s="946"/>
      <c r="D759" s="946"/>
      <c r="E759" s="946"/>
      <c r="F759" s="946"/>
      <c r="G759" s="946"/>
      <c r="H759" s="946"/>
      <c r="I759" s="946"/>
      <c r="J759" s="937"/>
      <c r="K759" s="936"/>
      <c r="L759" s="924"/>
      <c r="M759" s="936"/>
      <c r="N759" s="924"/>
      <c r="O759" s="936"/>
      <c r="P759" s="941"/>
      <c r="Q759" s="905"/>
    </row>
    <row r="760" spans="1:17" ht="409.6" hidden="1" customHeight="1" x14ac:dyDescent="0.25">
      <c r="A760" s="948"/>
      <c r="B760" s="946"/>
      <c r="C760" s="946"/>
      <c r="D760" s="946"/>
      <c r="E760" s="946"/>
      <c r="F760" s="946"/>
      <c r="G760" s="946"/>
      <c r="H760" s="946"/>
      <c r="I760" s="946"/>
      <c r="J760" s="937"/>
      <c r="K760" s="936"/>
      <c r="L760" s="924"/>
      <c r="M760" s="936"/>
      <c r="N760" s="924"/>
      <c r="O760" s="936"/>
      <c r="P760" s="941"/>
      <c r="Q760" s="905"/>
    </row>
    <row r="761" spans="1:17" ht="409.6" hidden="1" customHeight="1" x14ac:dyDescent="0.25">
      <c r="A761" s="948"/>
      <c r="B761" s="946"/>
      <c r="C761" s="946"/>
      <c r="D761" s="946"/>
      <c r="E761" s="946"/>
      <c r="F761" s="946"/>
      <c r="G761" s="946"/>
      <c r="H761" s="946"/>
      <c r="I761" s="946"/>
      <c r="J761" s="937"/>
      <c r="K761" s="936"/>
      <c r="L761" s="924"/>
      <c r="M761" s="936"/>
      <c r="N761" s="924"/>
      <c r="O761" s="936"/>
      <c r="P761" s="941"/>
      <c r="Q761" s="905"/>
    </row>
    <row r="762" spans="1:17" ht="409.6" hidden="1" customHeight="1" x14ac:dyDescent="0.25">
      <c r="A762" s="948"/>
      <c r="B762" s="946"/>
      <c r="C762" s="946"/>
      <c r="D762" s="946"/>
      <c r="E762" s="946"/>
      <c r="F762" s="946"/>
      <c r="G762" s="946"/>
      <c r="H762" s="946"/>
      <c r="I762" s="946"/>
      <c r="J762" s="937"/>
      <c r="K762" s="936"/>
      <c r="L762" s="924"/>
      <c r="M762" s="936"/>
      <c r="N762" s="924"/>
      <c r="O762" s="936"/>
      <c r="P762" s="941"/>
      <c r="Q762" s="905"/>
    </row>
    <row r="763" spans="1:17" ht="409.6" hidden="1" customHeight="1" x14ac:dyDescent="0.25">
      <c r="A763" s="948"/>
      <c r="B763" s="946"/>
      <c r="C763" s="946"/>
      <c r="D763" s="946"/>
      <c r="E763" s="946"/>
      <c r="F763" s="946"/>
      <c r="G763" s="946"/>
      <c r="H763" s="946"/>
      <c r="I763" s="946"/>
      <c r="J763" s="937"/>
      <c r="K763" s="936"/>
      <c r="L763" s="924"/>
      <c r="M763" s="936"/>
      <c r="N763" s="924"/>
      <c r="O763" s="936"/>
      <c r="P763" s="941"/>
      <c r="Q763" s="905"/>
    </row>
    <row r="764" spans="1:17" ht="409.6" hidden="1" customHeight="1" x14ac:dyDescent="0.25">
      <c r="A764" s="948"/>
      <c r="B764" s="946"/>
      <c r="C764" s="946"/>
      <c r="D764" s="946"/>
      <c r="E764" s="946"/>
      <c r="F764" s="946"/>
      <c r="G764" s="946"/>
      <c r="H764" s="946"/>
      <c r="I764" s="946"/>
      <c r="J764" s="937"/>
      <c r="K764" s="936"/>
      <c r="L764" s="924"/>
      <c r="M764" s="936"/>
      <c r="N764" s="924"/>
      <c r="O764" s="936"/>
      <c r="P764" s="941"/>
      <c r="Q764" s="905"/>
    </row>
    <row r="765" spans="1:17" ht="409.6" hidden="1" customHeight="1" x14ac:dyDescent="0.25">
      <c r="A765" s="948"/>
      <c r="B765" s="946"/>
      <c r="C765" s="946"/>
      <c r="D765" s="946"/>
      <c r="E765" s="946"/>
      <c r="F765" s="946"/>
      <c r="G765" s="946"/>
      <c r="H765" s="946"/>
      <c r="I765" s="946"/>
      <c r="J765" s="937"/>
      <c r="K765" s="936"/>
      <c r="L765" s="924"/>
      <c r="M765" s="936"/>
      <c r="N765" s="924"/>
      <c r="O765" s="936"/>
      <c r="P765" s="941"/>
      <c r="Q765" s="905"/>
    </row>
    <row r="766" spans="1:17" ht="409.6" hidden="1" customHeight="1" x14ac:dyDescent="0.25">
      <c r="A766" s="948"/>
      <c r="B766" s="946"/>
      <c r="C766" s="946"/>
      <c r="D766" s="946"/>
      <c r="E766" s="946"/>
      <c r="F766" s="946"/>
      <c r="G766" s="946"/>
      <c r="H766" s="946"/>
      <c r="I766" s="946"/>
      <c r="J766" s="937"/>
      <c r="K766" s="936"/>
      <c r="L766" s="924"/>
      <c r="M766" s="936"/>
      <c r="N766" s="924"/>
      <c r="O766" s="936"/>
      <c r="P766" s="941"/>
      <c r="Q766" s="905"/>
    </row>
    <row r="767" spans="1:17" ht="409.6" hidden="1" customHeight="1" x14ac:dyDescent="0.25">
      <c r="A767" s="948"/>
      <c r="B767" s="946"/>
      <c r="C767" s="946"/>
      <c r="D767" s="946"/>
      <c r="E767" s="946"/>
      <c r="F767" s="946"/>
      <c r="G767" s="946"/>
      <c r="H767" s="946"/>
      <c r="I767" s="946"/>
      <c r="J767" s="937"/>
      <c r="K767" s="936"/>
      <c r="L767" s="924"/>
      <c r="M767" s="936"/>
      <c r="N767" s="924"/>
      <c r="O767" s="936"/>
      <c r="P767" s="941"/>
      <c r="Q767" s="905"/>
    </row>
    <row r="768" spans="1:17" ht="409.6" hidden="1" customHeight="1" x14ac:dyDescent="0.25">
      <c r="A768" s="948"/>
      <c r="B768" s="946"/>
      <c r="C768" s="946"/>
      <c r="D768" s="946"/>
      <c r="E768" s="946"/>
      <c r="F768" s="946"/>
      <c r="G768" s="946"/>
      <c r="H768" s="946"/>
      <c r="I768" s="946"/>
      <c r="J768" s="937"/>
      <c r="K768" s="936"/>
      <c r="L768" s="924"/>
      <c r="M768" s="936"/>
      <c r="N768" s="924"/>
      <c r="O768" s="936"/>
      <c r="P768" s="941"/>
      <c r="Q768" s="905"/>
    </row>
    <row r="769" spans="1:17" ht="409.6" hidden="1" customHeight="1" x14ac:dyDescent="0.25">
      <c r="A769" s="948"/>
      <c r="B769" s="946"/>
      <c r="C769" s="946"/>
      <c r="D769" s="946"/>
      <c r="E769" s="946"/>
      <c r="F769" s="946"/>
      <c r="G769" s="946"/>
      <c r="H769" s="946"/>
      <c r="I769" s="946"/>
      <c r="J769" s="937"/>
      <c r="K769" s="936"/>
      <c r="L769" s="924"/>
      <c r="M769" s="936"/>
      <c r="N769" s="924"/>
      <c r="O769" s="936"/>
      <c r="P769" s="941"/>
      <c r="Q769" s="905"/>
    </row>
    <row r="770" spans="1:17" ht="409.6" hidden="1" customHeight="1" x14ac:dyDescent="0.25">
      <c r="A770" s="948"/>
      <c r="B770" s="946"/>
      <c r="C770" s="946"/>
      <c r="D770" s="946"/>
      <c r="E770" s="946"/>
      <c r="F770" s="946"/>
      <c r="G770" s="946"/>
      <c r="H770" s="946"/>
      <c r="I770" s="946"/>
      <c r="J770" s="937"/>
      <c r="K770" s="936"/>
      <c r="L770" s="924"/>
      <c r="M770" s="936"/>
      <c r="N770" s="924"/>
      <c r="O770" s="936"/>
      <c r="P770" s="941"/>
      <c r="Q770" s="905"/>
    </row>
    <row r="771" spans="1:17" ht="409.6" hidden="1" customHeight="1" x14ac:dyDescent="0.25">
      <c r="A771" s="948"/>
      <c r="B771" s="946"/>
      <c r="C771" s="946"/>
      <c r="D771" s="946"/>
      <c r="E771" s="946"/>
      <c r="F771" s="946"/>
      <c r="G771" s="946"/>
      <c r="H771" s="946"/>
      <c r="I771" s="946"/>
      <c r="J771" s="937"/>
      <c r="K771" s="936"/>
      <c r="L771" s="924"/>
      <c r="M771" s="936"/>
      <c r="N771" s="924"/>
      <c r="O771" s="936"/>
      <c r="P771" s="941"/>
      <c r="Q771" s="905"/>
    </row>
    <row r="772" spans="1:17" ht="409.6" hidden="1" customHeight="1" x14ac:dyDescent="0.25">
      <c r="A772" s="948"/>
      <c r="B772" s="946"/>
      <c r="C772" s="946"/>
      <c r="D772" s="946"/>
      <c r="E772" s="946"/>
      <c r="F772" s="946"/>
      <c r="G772" s="946"/>
      <c r="H772" s="946"/>
      <c r="I772" s="946"/>
      <c r="J772" s="937"/>
      <c r="K772" s="936"/>
      <c r="L772" s="924"/>
      <c r="M772" s="936"/>
      <c r="N772" s="924"/>
      <c r="O772" s="936"/>
      <c r="P772" s="941"/>
      <c r="Q772" s="905"/>
    </row>
    <row r="773" spans="1:17" ht="409.6" hidden="1" customHeight="1" x14ac:dyDescent="0.25">
      <c r="A773" s="948"/>
      <c r="B773" s="946"/>
      <c r="C773" s="946"/>
      <c r="D773" s="946"/>
      <c r="E773" s="946"/>
      <c r="F773" s="946"/>
      <c r="G773" s="946"/>
      <c r="H773" s="946"/>
      <c r="I773" s="946"/>
      <c r="J773" s="937"/>
      <c r="K773" s="936"/>
      <c r="L773" s="924"/>
      <c r="M773" s="936"/>
      <c r="N773" s="924"/>
      <c r="O773" s="936"/>
      <c r="P773" s="941"/>
      <c r="Q773" s="905"/>
    </row>
    <row r="774" spans="1:17" ht="409.6" hidden="1" customHeight="1" x14ac:dyDescent="0.25">
      <c r="A774" s="948"/>
      <c r="B774" s="946"/>
      <c r="C774" s="946"/>
      <c r="D774" s="946"/>
      <c r="E774" s="946"/>
      <c r="F774" s="946"/>
      <c r="G774" s="946"/>
      <c r="H774" s="946"/>
      <c r="I774" s="946"/>
      <c r="J774" s="937"/>
      <c r="K774" s="936"/>
      <c r="L774" s="924"/>
      <c r="M774" s="936"/>
      <c r="N774" s="924"/>
      <c r="O774" s="936"/>
      <c r="P774" s="941"/>
      <c r="Q774" s="905"/>
    </row>
    <row r="775" spans="1:17" ht="409.6" hidden="1" customHeight="1" x14ac:dyDescent="0.25">
      <c r="A775" s="948"/>
      <c r="B775" s="946"/>
      <c r="C775" s="946"/>
      <c r="D775" s="946"/>
      <c r="E775" s="946"/>
      <c r="F775" s="946"/>
      <c r="G775" s="946"/>
      <c r="H775" s="946"/>
      <c r="I775" s="946"/>
      <c r="J775" s="937"/>
      <c r="K775" s="936"/>
      <c r="L775" s="924"/>
      <c r="M775" s="936"/>
      <c r="N775" s="924"/>
      <c r="O775" s="936"/>
      <c r="P775" s="941"/>
      <c r="Q775" s="905"/>
    </row>
    <row r="776" spans="1:17" ht="4.5" customHeight="1" x14ac:dyDescent="0.25">
      <c r="A776" s="900"/>
      <c r="B776" s="900"/>
      <c r="C776" s="900"/>
      <c r="D776" s="900"/>
      <c r="E776" s="900"/>
      <c r="F776" s="900"/>
      <c r="G776" s="900"/>
      <c r="H776" s="900"/>
      <c r="I776" s="900"/>
      <c r="J776" s="900"/>
      <c r="K776" s="900"/>
      <c r="L776" s="900"/>
      <c r="M776" s="900"/>
      <c r="N776" s="900"/>
      <c r="O776" s="900"/>
      <c r="P776" s="900"/>
      <c r="Q776" s="900"/>
    </row>
    <row r="777" spans="1:17" x14ac:dyDescent="0.25">
      <c r="A777" s="946" t="s">
        <v>852</v>
      </c>
      <c r="B777" s="948"/>
      <c r="C777" s="948"/>
      <c r="D777" s="948"/>
      <c r="E777" s="948"/>
      <c r="F777" s="948"/>
      <c r="G777" s="948"/>
      <c r="H777" s="948"/>
      <c r="I777" s="948"/>
      <c r="J777" s="937"/>
      <c r="K777" s="936"/>
      <c r="L777" s="924"/>
      <c r="M777" s="936"/>
      <c r="N777" s="924"/>
      <c r="O777" s="936"/>
      <c r="P777" s="941"/>
      <c r="Q777" s="905"/>
    </row>
    <row r="778" spans="1:17" x14ac:dyDescent="0.25">
      <c r="A778" s="948"/>
      <c r="B778" s="948"/>
      <c r="C778" s="948"/>
      <c r="D778" s="948"/>
      <c r="E778" s="948"/>
      <c r="F778" s="948"/>
      <c r="G778" s="948"/>
      <c r="H778" s="948"/>
      <c r="I778" s="948"/>
      <c r="J778" s="937"/>
      <c r="K778" s="936"/>
      <c r="L778" s="924"/>
      <c r="M778" s="936"/>
      <c r="N778" s="924"/>
      <c r="O778" s="936"/>
      <c r="P778" s="941"/>
      <c r="Q778" s="905"/>
    </row>
    <row r="779" spans="1:17" x14ac:dyDescent="0.25">
      <c r="A779" s="948"/>
      <c r="B779" s="948"/>
      <c r="C779" s="948"/>
      <c r="D779" s="948"/>
      <c r="E779" s="948"/>
      <c r="F779" s="948"/>
      <c r="G779" s="948"/>
      <c r="H779" s="948"/>
      <c r="I779" s="948"/>
      <c r="J779" s="937"/>
      <c r="K779" s="936"/>
      <c r="L779" s="924"/>
      <c r="M779" s="936"/>
      <c r="N779" s="924"/>
      <c r="O779" s="936"/>
      <c r="P779" s="941"/>
      <c r="Q779" s="905"/>
    </row>
    <row r="780" spans="1:17" x14ac:dyDescent="0.25">
      <c r="A780" s="948"/>
      <c r="B780" s="948"/>
      <c r="C780" s="948"/>
      <c r="D780" s="948"/>
      <c r="E780" s="948"/>
      <c r="F780" s="948"/>
      <c r="G780" s="948"/>
      <c r="H780" s="948"/>
      <c r="I780" s="948"/>
      <c r="J780" s="937"/>
      <c r="K780" s="936"/>
      <c r="L780" s="924"/>
      <c r="M780" s="936"/>
      <c r="N780" s="924"/>
      <c r="O780" s="936"/>
      <c r="P780" s="941"/>
      <c r="Q780" s="905"/>
    </row>
    <row r="781" spans="1:17" x14ac:dyDescent="0.25">
      <c r="A781" s="948"/>
      <c r="B781" s="948"/>
      <c r="C781" s="948"/>
      <c r="D781" s="948"/>
      <c r="E781" s="948"/>
      <c r="F781" s="948"/>
      <c r="G781" s="948"/>
      <c r="H781" s="948"/>
      <c r="I781" s="948"/>
      <c r="J781" s="937"/>
      <c r="K781" s="936"/>
      <c r="L781" s="924"/>
      <c r="M781" s="936"/>
      <c r="N781" s="924"/>
      <c r="O781" s="936"/>
      <c r="P781" s="941"/>
      <c r="Q781" s="905"/>
    </row>
    <row r="782" spans="1:17" x14ac:dyDescent="0.25">
      <c r="A782" s="948"/>
      <c r="B782" s="948"/>
      <c r="C782" s="948"/>
      <c r="D782" s="948"/>
      <c r="E782" s="948"/>
      <c r="F782" s="948"/>
      <c r="G782" s="948"/>
      <c r="H782" s="948"/>
      <c r="I782" s="948"/>
      <c r="J782" s="937"/>
      <c r="K782" s="936"/>
      <c r="L782" s="924"/>
      <c r="M782" s="936"/>
      <c r="N782" s="924"/>
      <c r="O782" s="936"/>
      <c r="P782" s="941"/>
      <c r="Q782" s="905"/>
    </row>
    <row r="783" spans="1:17" x14ac:dyDescent="0.25">
      <c r="A783" s="948"/>
      <c r="B783" s="948"/>
      <c r="C783" s="948"/>
      <c r="D783" s="948"/>
      <c r="E783" s="948"/>
      <c r="F783" s="948"/>
      <c r="G783" s="948"/>
      <c r="H783" s="948"/>
      <c r="I783" s="948"/>
      <c r="J783" s="937"/>
      <c r="K783" s="936"/>
      <c r="L783" s="924"/>
      <c r="M783" s="936"/>
      <c r="N783" s="924"/>
      <c r="O783" s="936"/>
      <c r="P783" s="941"/>
      <c r="Q783" s="905"/>
    </row>
    <row r="784" spans="1:17" x14ac:dyDescent="0.25">
      <c r="A784" s="948"/>
      <c r="B784" s="948"/>
      <c r="C784" s="948"/>
      <c r="D784" s="948"/>
      <c r="E784" s="948"/>
      <c r="F784" s="948"/>
      <c r="G784" s="948"/>
      <c r="H784" s="948"/>
      <c r="I784" s="948"/>
      <c r="J784" s="937"/>
      <c r="K784" s="936"/>
      <c r="L784" s="924"/>
      <c r="M784" s="936"/>
      <c r="N784" s="924"/>
      <c r="O784" s="936"/>
      <c r="P784" s="941"/>
      <c r="Q784" s="905"/>
    </row>
    <row r="785" spans="1:17" x14ac:dyDescent="0.25">
      <c r="A785" s="948"/>
      <c r="B785" s="948"/>
      <c r="C785" s="948"/>
      <c r="D785" s="948"/>
      <c r="E785" s="948"/>
      <c r="F785" s="948"/>
      <c r="G785" s="948"/>
      <c r="H785" s="948"/>
      <c r="I785" s="948"/>
      <c r="J785" s="937"/>
      <c r="K785" s="936"/>
      <c r="L785" s="924"/>
      <c r="M785" s="936"/>
      <c r="N785" s="924"/>
      <c r="O785" s="936"/>
      <c r="P785" s="941"/>
      <c r="Q785" s="905"/>
    </row>
    <row r="786" spans="1:17" x14ac:dyDescent="0.25">
      <c r="A786" s="948"/>
      <c r="B786" s="948"/>
      <c r="C786" s="948"/>
      <c r="D786" s="948"/>
      <c r="E786" s="948"/>
      <c r="F786" s="948"/>
      <c r="G786" s="948"/>
      <c r="H786" s="948"/>
      <c r="I786" s="948"/>
      <c r="J786" s="937"/>
      <c r="K786" s="936"/>
      <c r="L786" s="924"/>
      <c r="M786" s="936"/>
      <c r="N786" s="924"/>
      <c r="O786" s="936"/>
      <c r="P786" s="941"/>
      <c r="Q786" s="905"/>
    </row>
    <row r="787" spans="1:17" x14ac:dyDescent="0.25">
      <c r="A787" s="948"/>
      <c r="B787" s="948"/>
      <c r="C787" s="948"/>
      <c r="D787" s="948"/>
      <c r="E787" s="948"/>
      <c r="F787" s="948"/>
      <c r="G787" s="948"/>
      <c r="H787" s="948"/>
      <c r="I787" s="948"/>
      <c r="J787" s="937"/>
      <c r="K787" s="936"/>
      <c r="L787" s="924"/>
      <c r="M787" s="936"/>
      <c r="N787" s="924"/>
      <c r="O787" s="936"/>
      <c r="P787" s="941"/>
      <c r="Q787" s="905"/>
    </row>
    <row r="788" spans="1:17" x14ac:dyDescent="0.25">
      <c r="A788" s="948"/>
      <c r="B788" s="948"/>
      <c r="C788" s="948"/>
      <c r="D788" s="948"/>
      <c r="E788" s="948"/>
      <c r="F788" s="948"/>
      <c r="G788" s="948"/>
      <c r="H788" s="948"/>
      <c r="I788" s="948"/>
      <c r="J788" s="937"/>
      <c r="K788" s="936"/>
      <c r="L788" s="924"/>
      <c r="M788" s="936"/>
      <c r="N788" s="924"/>
      <c r="O788" s="936"/>
      <c r="P788" s="941"/>
      <c r="Q788" s="905"/>
    </row>
    <row r="789" spans="1:17" x14ac:dyDescent="0.25">
      <c r="A789" s="948"/>
      <c r="B789" s="948"/>
      <c r="C789" s="948"/>
      <c r="D789" s="948"/>
      <c r="E789" s="948"/>
      <c r="F789" s="948"/>
      <c r="G789" s="948"/>
      <c r="H789" s="948"/>
      <c r="I789" s="948"/>
      <c r="J789" s="937"/>
      <c r="K789" s="936"/>
      <c r="L789" s="924"/>
      <c r="M789" s="936"/>
      <c r="N789" s="924"/>
      <c r="O789" s="936"/>
      <c r="P789" s="941"/>
      <c r="Q789" s="905"/>
    </row>
    <row r="790" spans="1:17" x14ac:dyDescent="0.25">
      <c r="A790" s="948"/>
      <c r="B790" s="948"/>
      <c r="C790" s="948"/>
      <c r="D790" s="948"/>
      <c r="E790" s="948"/>
      <c r="F790" s="948"/>
      <c r="G790" s="948"/>
      <c r="H790" s="948"/>
      <c r="I790" s="948"/>
      <c r="J790" s="937"/>
      <c r="K790" s="936"/>
      <c r="L790" s="924"/>
      <c r="M790" s="936"/>
      <c r="N790" s="924"/>
      <c r="O790" s="936"/>
      <c r="P790" s="941"/>
      <c r="Q790" s="905"/>
    </row>
    <row r="791" spans="1:17" x14ac:dyDescent="0.25">
      <c r="A791" s="948"/>
      <c r="B791" s="948"/>
      <c r="C791" s="948"/>
      <c r="D791" s="948"/>
      <c r="E791" s="948"/>
      <c r="F791" s="948"/>
      <c r="G791" s="948"/>
      <c r="H791" s="948"/>
      <c r="I791" s="948"/>
      <c r="J791" s="937"/>
      <c r="K791" s="936"/>
      <c r="L791" s="924"/>
      <c r="M791" s="936"/>
      <c r="N791" s="924"/>
      <c r="O791" s="936"/>
      <c r="P791" s="941"/>
      <c r="Q791" s="905"/>
    </row>
    <row r="792" spans="1:17" x14ac:dyDescent="0.25">
      <c r="A792" s="948"/>
      <c r="B792" s="948"/>
      <c r="C792" s="948"/>
      <c r="D792" s="948"/>
      <c r="E792" s="948"/>
      <c r="F792" s="948"/>
      <c r="G792" s="948"/>
      <c r="H792" s="948"/>
      <c r="I792" s="948"/>
      <c r="J792" s="937"/>
      <c r="K792" s="936"/>
      <c r="L792" s="924"/>
      <c r="M792" s="936"/>
      <c r="N792" s="924"/>
      <c r="O792" s="936"/>
      <c r="P792" s="941"/>
      <c r="Q792" s="905"/>
    </row>
    <row r="793" spans="1:17" x14ac:dyDescent="0.25">
      <c r="A793" s="948"/>
      <c r="B793" s="948"/>
      <c r="C793" s="948"/>
      <c r="D793" s="948"/>
      <c r="E793" s="948"/>
      <c r="F793" s="948"/>
      <c r="G793" s="948"/>
      <c r="H793" s="948"/>
      <c r="I793" s="948"/>
      <c r="J793" s="937"/>
      <c r="K793" s="936"/>
      <c r="L793" s="924"/>
      <c r="M793" s="936"/>
      <c r="N793" s="924"/>
      <c r="O793" s="936"/>
      <c r="P793" s="941"/>
      <c r="Q793" s="905"/>
    </row>
    <row r="794" spans="1:17" x14ac:dyDescent="0.25">
      <c r="A794" s="948"/>
      <c r="B794" s="948"/>
      <c r="C794" s="948"/>
      <c r="D794" s="948"/>
      <c r="E794" s="948"/>
      <c r="F794" s="948"/>
      <c r="G794" s="948"/>
      <c r="H794" s="948"/>
      <c r="I794" s="948"/>
      <c r="J794" s="937"/>
      <c r="K794" s="936"/>
      <c r="L794" s="924"/>
      <c r="M794" s="936"/>
      <c r="N794" s="924"/>
      <c r="O794" s="936"/>
      <c r="P794" s="941"/>
      <c r="Q794" s="905"/>
    </row>
    <row r="795" spans="1:17" x14ac:dyDescent="0.25">
      <c r="A795" s="948"/>
      <c r="B795" s="948"/>
      <c r="C795" s="948"/>
      <c r="D795" s="948"/>
      <c r="E795" s="948"/>
      <c r="F795" s="948"/>
      <c r="G795" s="948"/>
      <c r="H795" s="948"/>
      <c r="I795" s="948"/>
      <c r="J795" s="937"/>
      <c r="K795" s="936"/>
      <c r="L795" s="924"/>
      <c r="M795" s="936"/>
      <c r="N795" s="924"/>
      <c r="O795" s="936"/>
      <c r="P795" s="941"/>
      <c r="Q795" s="905"/>
    </row>
    <row r="796" spans="1:17" x14ac:dyDescent="0.25">
      <c r="A796" s="948"/>
      <c r="B796" s="948"/>
      <c r="C796" s="948"/>
      <c r="D796" s="948"/>
      <c r="E796" s="948"/>
      <c r="F796" s="948"/>
      <c r="G796" s="948"/>
      <c r="H796" s="948"/>
      <c r="I796" s="948"/>
      <c r="J796" s="937"/>
      <c r="K796" s="936"/>
      <c r="L796" s="924"/>
      <c r="M796" s="936"/>
      <c r="N796" s="924"/>
      <c r="O796" s="936"/>
      <c r="P796" s="941"/>
      <c r="Q796" s="905"/>
    </row>
    <row r="797" spans="1:17" x14ac:dyDescent="0.25">
      <c r="A797" s="948"/>
      <c r="B797" s="948"/>
      <c r="C797" s="948"/>
      <c r="D797" s="948"/>
      <c r="E797" s="948"/>
      <c r="F797" s="948"/>
      <c r="G797" s="948"/>
      <c r="H797" s="948"/>
      <c r="I797" s="948"/>
      <c r="J797" s="937"/>
      <c r="K797" s="936"/>
      <c r="L797" s="924"/>
      <c r="M797" s="936"/>
      <c r="N797" s="924"/>
      <c r="O797" s="936"/>
      <c r="P797" s="941"/>
      <c r="Q797" s="905"/>
    </row>
    <row r="798" spans="1:17" x14ac:dyDescent="0.25">
      <c r="A798" s="948"/>
      <c r="B798" s="948"/>
      <c r="C798" s="948"/>
      <c r="D798" s="948"/>
      <c r="E798" s="948"/>
      <c r="F798" s="948"/>
      <c r="G798" s="948"/>
      <c r="H798" s="948"/>
      <c r="I798" s="948"/>
      <c r="J798" s="937"/>
      <c r="K798" s="936"/>
      <c r="L798" s="924"/>
      <c r="M798" s="936"/>
      <c r="N798" s="924"/>
      <c r="O798" s="936"/>
      <c r="P798" s="941"/>
      <c r="Q798" s="905"/>
    </row>
    <row r="799" spans="1:17" x14ac:dyDescent="0.25">
      <c r="A799" s="948"/>
      <c r="B799" s="948"/>
      <c r="C799" s="948"/>
      <c r="D799" s="948"/>
      <c r="E799" s="948"/>
      <c r="F799" s="948"/>
      <c r="G799" s="948"/>
      <c r="H799" s="948"/>
      <c r="I799" s="948"/>
      <c r="J799" s="937"/>
      <c r="K799" s="936"/>
      <c r="L799" s="924"/>
      <c r="M799" s="936"/>
      <c r="N799" s="924"/>
      <c r="O799" s="936"/>
      <c r="P799" s="941"/>
      <c r="Q799" s="905"/>
    </row>
    <row r="800" spans="1:17" x14ac:dyDescent="0.25">
      <c r="A800" s="948"/>
      <c r="B800" s="948"/>
      <c r="C800" s="948"/>
      <c r="D800" s="948"/>
      <c r="E800" s="948"/>
      <c r="F800" s="948"/>
      <c r="G800" s="948"/>
      <c r="H800" s="948"/>
      <c r="I800" s="948"/>
      <c r="J800" s="937"/>
      <c r="K800" s="936"/>
      <c r="L800" s="924"/>
      <c r="M800" s="936"/>
      <c r="N800" s="924"/>
      <c r="O800" s="936"/>
      <c r="P800" s="941"/>
      <c r="Q800" s="905"/>
    </row>
    <row r="801" spans="1:17" x14ac:dyDescent="0.25">
      <c r="A801" s="948"/>
      <c r="B801" s="948"/>
      <c r="C801" s="948"/>
      <c r="D801" s="948"/>
      <c r="E801" s="948"/>
      <c r="F801" s="948"/>
      <c r="G801" s="948"/>
      <c r="H801" s="948"/>
      <c r="I801" s="948"/>
      <c r="J801" s="937"/>
      <c r="K801" s="936"/>
      <c r="L801" s="924"/>
      <c r="M801" s="936"/>
      <c r="N801" s="924"/>
      <c r="O801" s="936"/>
      <c r="P801" s="941"/>
      <c r="Q801" s="905"/>
    </row>
    <row r="802" spans="1:17" x14ac:dyDescent="0.25">
      <c r="A802" s="948"/>
      <c r="B802" s="948"/>
      <c r="C802" s="948"/>
      <c r="D802" s="948"/>
      <c r="E802" s="948"/>
      <c r="F802" s="948"/>
      <c r="G802" s="948"/>
      <c r="H802" s="948"/>
      <c r="I802" s="948"/>
      <c r="J802" s="937"/>
      <c r="K802" s="936"/>
      <c r="L802" s="924"/>
      <c r="M802" s="936"/>
      <c r="N802" s="924"/>
      <c r="O802" s="936"/>
      <c r="P802" s="941"/>
      <c r="Q802" s="905"/>
    </row>
    <row r="803" spans="1:17" x14ac:dyDescent="0.25">
      <c r="A803" s="948"/>
      <c r="B803" s="948"/>
      <c r="C803" s="948"/>
      <c r="D803" s="948"/>
      <c r="E803" s="948"/>
      <c r="F803" s="948"/>
      <c r="G803" s="948"/>
      <c r="H803" s="948"/>
      <c r="I803" s="948"/>
      <c r="J803" s="937"/>
      <c r="K803" s="936"/>
      <c r="L803" s="924"/>
      <c r="M803" s="936"/>
      <c r="N803" s="924"/>
      <c r="O803" s="936"/>
      <c r="P803" s="941"/>
      <c r="Q803" s="905"/>
    </row>
    <row r="804" spans="1:17" x14ac:dyDescent="0.25">
      <c r="A804" s="948"/>
      <c r="B804" s="948"/>
      <c r="C804" s="948"/>
      <c r="D804" s="948"/>
      <c r="E804" s="948"/>
      <c r="F804" s="948"/>
      <c r="G804" s="948"/>
      <c r="H804" s="948"/>
      <c r="I804" s="948"/>
      <c r="J804" s="937"/>
      <c r="K804" s="936"/>
      <c r="L804" s="924"/>
      <c r="M804" s="936"/>
      <c r="N804" s="924"/>
      <c r="O804" s="936"/>
      <c r="P804" s="941"/>
      <c r="Q804" s="905"/>
    </row>
    <row r="805" spans="1:17" x14ac:dyDescent="0.25">
      <c r="A805" s="948"/>
      <c r="B805" s="948"/>
      <c r="C805" s="948"/>
      <c r="D805" s="948"/>
      <c r="E805" s="948"/>
      <c r="F805" s="948"/>
      <c r="G805" s="948"/>
      <c r="H805" s="948"/>
      <c r="I805" s="948"/>
      <c r="J805" s="937"/>
      <c r="K805" s="936"/>
      <c r="L805" s="924"/>
      <c r="M805" s="936"/>
      <c r="N805" s="924"/>
      <c r="O805" s="936"/>
      <c r="P805" s="941"/>
      <c r="Q805" s="905"/>
    </row>
    <row r="806" spans="1:17" x14ac:dyDescent="0.25">
      <c r="A806" s="948"/>
      <c r="B806" s="948"/>
      <c r="C806" s="948"/>
      <c r="D806" s="948"/>
      <c r="E806" s="948"/>
      <c r="F806" s="948"/>
      <c r="G806" s="948"/>
      <c r="H806" s="948"/>
      <c r="I806" s="948"/>
      <c r="J806" s="937"/>
      <c r="K806" s="936"/>
      <c r="L806" s="924"/>
      <c r="M806" s="936"/>
      <c r="N806" s="924"/>
      <c r="O806" s="936"/>
      <c r="P806" s="941"/>
      <c r="Q806" s="905"/>
    </row>
    <row r="807" spans="1:17" x14ac:dyDescent="0.25">
      <c r="A807" s="948"/>
      <c r="B807" s="948"/>
      <c r="C807" s="948"/>
      <c r="D807" s="948"/>
      <c r="E807" s="948"/>
      <c r="F807" s="948"/>
      <c r="G807" s="948"/>
      <c r="H807" s="948"/>
      <c r="I807" s="948"/>
      <c r="J807" s="937"/>
      <c r="K807" s="936"/>
      <c r="L807" s="924"/>
      <c r="M807" s="936"/>
      <c r="N807" s="924"/>
      <c r="O807" s="936"/>
      <c r="P807" s="941"/>
      <c r="Q807" s="905"/>
    </row>
    <row r="808" spans="1:17" x14ac:dyDescent="0.25">
      <c r="A808" s="948"/>
      <c r="B808" s="948"/>
      <c r="C808" s="948"/>
      <c r="D808" s="948"/>
      <c r="E808" s="948"/>
      <c r="F808" s="948"/>
      <c r="G808" s="948"/>
      <c r="H808" s="948"/>
      <c r="I808" s="948"/>
      <c r="J808" s="937"/>
      <c r="K808" s="936"/>
      <c r="L808" s="924"/>
      <c r="M808" s="936"/>
      <c r="N808" s="924"/>
      <c r="O808" s="936"/>
      <c r="P808" s="941"/>
      <c r="Q808" s="905"/>
    </row>
    <row r="809" spans="1:17" x14ac:dyDescent="0.25">
      <c r="A809" s="948"/>
      <c r="B809" s="948"/>
      <c r="C809" s="948"/>
      <c r="D809" s="948"/>
      <c r="E809" s="948"/>
      <c r="F809" s="948"/>
      <c r="G809" s="948"/>
      <c r="H809" s="948"/>
      <c r="I809" s="948"/>
      <c r="J809" s="937"/>
      <c r="K809" s="936"/>
      <c r="L809" s="924"/>
      <c r="M809" s="936"/>
      <c r="N809" s="924"/>
      <c r="O809" s="936"/>
      <c r="P809" s="941"/>
      <c r="Q809" s="905"/>
    </row>
    <row r="810" spans="1:17" x14ac:dyDescent="0.25">
      <c r="A810" s="948"/>
      <c r="B810" s="948"/>
      <c r="C810" s="948"/>
      <c r="D810" s="948"/>
      <c r="E810" s="948"/>
      <c r="F810" s="948"/>
      <c r="G810" s="948"/>
      <c r="H810" s="948"/>
      <c r="I810" s="948"/>
      <c r="J810" s="937"/>
      <c r="K810" s="936"/>
      <c r="L810" s="924"/>
      <c r="M810" s="936"/>
      <c r="N810" s="924"/>
      <c r="O810" s="936"/>
      <c r="P810" s="941"/>
      <c r="Q810" s="905"/>
    </row>
    <row r="811" spans="1:17" x14ac:dyDescent="0.25">
      <c r="A811" s="948"/>
      <c r="B811" s="948"/>
      <c r="C811" s="948"/>
      <c r="D811" s="948"/>
      <c r="E811" s="948"/>
      <c r="F811" s="948"/>
      <c r="G811" s="948"/>
      <c r="H811" s="948"/>
      <c r="I811" s="948"/>
      <c r="J811" s="937"/>
      <c r="K811" s="936"/>
      <c r="L811" s="924"/>
      <c r="M811" s="936"/>
      <c r="N811" s="924"/>
      <c r="O811" s="936"/>
      <c r="P811" s="941"/>
      <c r="Q811" s="905"/>
    </row>
    <row r="812" spans="1:17" x14ac:dyDescent="0.25">
      <c r="A812" s="948"/>
      <c r="B812" s="948"/>
      <c r="C812" s="948"/>
      <c r="D812" s="948"/>
      <c r="E812" s="948"/>
      <c r="F812" s="948"/>
      <c r="G812" s="948"/>
      <c r="H812" s="948"/>
      <c r="I812" s="948"/>
      <c r="J812" s="937"/>
      <c r="K812" s="936"/>
      <c r="L812" s="924"/>
      <c r="M812" s="936"/>
      <c r="N812" s="924"/>
      <c r="O812" s="936"/>
      <c r="P812" s="941"/>
      <c r="Q812" s="905"/>
    </row>
    <row r="813" spans="1:17" x14ac:dyDescent="0.25">
      <c r="A813" s="948"/>
      <c r="B813" s="948"/>
      <c r="C813" s="948"/>
      <c r="D813" s="948"/>
      <c r="E813" s="948"/>
      <c r="F813" s="948"/>
      <c r="G813" s="948"/>
      <c r="H813" s="948"/>
      <c r="I813" s="948"/>
      <c r="J813" s="937"/>
      <c r="K813" s="936"/>
      <c r="L813" s="924"/>
      <c r="M813" s="936"/>
      <c r="N813" s="924"/>
      <c r="O813" s="936"/>
      <c r="P813" s="941"/>
      <c r="Q813" s="905"/>
    </row>
    <row r="814" spans="1:17" x14ac:dyDescent="0.25">
      <c r="A814" s="948"/>
      <c r="B814" s="948"/>
      <c r="C814" s="948"/>
      <c r="D814" s="948"/>
      <c r="E814" s="948"/>
      <c r="F814" s="948"/>
      <c r="G814" s="948"/>
      <c r="H814" s="948"/>
      <c r="I814" s="948"/>
      <c r="J814" s="937"/>
      <c r="K814" s="936"/>
      <c r="L814" s="924"/>
      <c r="M814" s="936"/>
      <c r="N814" s="924"/>
      <c r="O814" s="936"/>
      <c r="P814" s="941"/>
      <c r="Q814" s="905"/>
    </row>
    <row r="815" spans="1:17" x14ac:dyDescent="0.25">
      <c r="A815" s="948"/>
      <c r="B815" s="948"/>
      <c r="C815" s="948"/>
      <c r="D815" s="948"/>
      <c r="E815" s="948"/>
      <c r="F815" s="948"/>
      <c r="G815" s="948"/>
      <c r="H815" s="948"/>
      <c r="I815" s="948"/>
      <c r="J815" s="937"/>
      <c r="K815" s="936"/>
      <c r="L815" s="924"/>
      <c r="M815" s="936"/>
      <c r="N815" s="924"/>
      <c r="O815" s="936"/>
      <c r="P815" s="941"/>
      <c r="Q815" s="905"/>
    </row>
    <row r="816" spans="1:17" x14ac:dyDescent="0.25">
      <c r="A816" s="948"/>
      <c r="B816" s="948"/>
      <c r="C816" s="948"/>
      <c r="D816" s="948"/>
      <c r="E816" s="948"/>
      <c r="F816" s="948"/>
      <c r="G816" s="948"/>
      <c r="H816" s="948"/>
      <c r="I816" s="948"/>
      <c r="J816" s="937"/>
      <c r="K816" s="936"/>
      <c r="L816" s="924"/>
      <c r="M816" s="936"/>
      <c r="N816" s="924"/>
      <c r="O816" s="936"/>
      <c r="P816" s="941"/>
      <c r="Q816" s="905"/>
    </row>
    <row r="817" spans="1:17" x14ac:dyDescent="0.25">
      <c r="A817" s="948"/>
      <c r="B817" s="948"/>
      <c r="C817" s="948"/>
      <c r="D817" s="948"/>
      <c r="E817" s="948"/>
      <c r="F817" s="948"/>
      <c r="G817" s="948"/>
      <c r="H817" s="948"/>
      <c r="I817" s="948"/>
      <c r="J817" s="937"/>
      <c r="K817" s="936"/>
      <c r="L817" s="924"/>
      <c r="M817" s="936"/>
      <c r="N817" s="924"/>
      <c r="O817" s="936"/>
      <c r="P817" s="941"/>
      <c r="Q817" s="905"/>
    </row>
    <row r="818" spans="1:17" x14ac:dyDescent="0.25">
      <c r="A818" s="948"/>
      <c r="B818" s="948"/>
      <c r="C818" s="948"/>
      <c r="D818" s="948"/>
      <c r="E818" s="948"/>
      <c r="F818" s="948"/>
      <c r="G818" s="948"/>
      <c r="H818" s="948"/>
      <c r="I818" s="948"/>
      <c r="J818" s="937"/>
      <c r="K818" s="936"/>
      <c r="L818" s="924"/>
      <c r="M818" s="936"/>
      <c r="N818" s="924"/>
      <c r="O818" s="936"/>
      <c r="P818" s="941"/>
      <c r="Q818" s="905"/>
    </row>
    <row r="819" spans="1:17" x14ac:dyDescent="0.25">
      <c r="A819" s="948"/>
      <c r="B819" s="948"/>
      <c r="C819" s="948"/>
      <c r="D819" s="948"/>
      <c r="E819" s="948"/>
      <c r="F819" s="948"/>
      <c r="G819" s="948"/>
      <c r="H819" s="948"/>
      <c r="I819" s="948"/>
      <c r="J819" s="937"/>
      <c r="K819" s="936"/>
      <c r="L819" s="924"/>
      <c r="M819" s="936"/>
      <c r="N819" s="924"/>
      <c r="O819" s="936"/>
      <c r="P819" s="941"/>
      <c r="Q819" s="905"/>
    </row>
    <row r="820" spans="1:17" x14ac:dyDescent="0.25">
      <c r="A820" s="948"/>
      <c r="B820" s="948"/>
      <c r="C820" s="948"/>
      <c r="D820" s="948"/>
      <c r="E820" s="948"/>
      <c r="F820" s="948"/>
      <c r="G820" s="948"/>
      <c r="H820" s="948"/>
      <c r="I820" s="948"/>
      <c r="J820" s="937"/>
      <c r="K820" s="936"/>
      <c r="L820" s="924"/>
      <c r="M820" s="936"/>
      <c r="N820" s="924"/>
      <c r="O820" s="936"/>
      <c r="P820" s="941"/>
      <c r="Q820" s="905"/>
    </row>
    <row r="821" spans="1:17" x14ac:dyDescent="0.25">
      <c r="A821" s="948"/>
      <c r="B821" s="948"/>
      <c r="C821" s="948"/>
      <c r="D821" s="948"/>
      <c r="E821" s="948"/>
      <c r="F821" s="948"/>
      <c r="G821" s="948"/>
      <c r="H821" s="948"/>
      <c r="I821" s="948"/>
      <c r="J821" s="937"/>
      <c r="K821" s="936"/>
      <c r="L821" s="924"/>
      <c r="M821" s="936"/>
      <c r="N821" s="924"/>
      <c r="O821" s="936"/>
      <c r="P821" s="941"/>
      <c r="Q821" s="905"/>
    </row>
    <row r="822" spans="1:17" x14ac:dyDescent="0.25">
      <c r="A822" s="948"/>
      <c r="B822" s="948"/>
      <c r="C822" s="948"/>
      <c r="D822" s="948"/>
      <c r="E822" s="948"/>
      <c r="F822" s="948"/>
      <c r="G822" s="948"/>
      <c r="H822" s="948"/>
      <c r="I822" s="948"/>
      <c r="J822" s="937"/>
      <c r="K822" s="936"/>
      <c r="L822" s="924"/>
      <c r="M822" s="936"/>
      <c r="N822" s="924"/>
      <c r="O822" s="936"/>
      <c r="P822" s="941"/>
      <c r="Q822" s="905"/>
    </row>
    <row r="823" spans="1:17" x14ac:dyDescent="0.25">
      <c r="A823" s="948"/>
      <c r="B823" s="948"/>
      <c r="C823" s="948"/>
      <c r="D823" s="948"/>
      <c r="E823" s="948"/>
      <c r="F823" s="948"/>
      <c r="G823" s="948"/>
      <c r="H823" s="948"/>
      <c r="I823" s="948"/>
      <c r="J823" s="937"/>
      <c r="K823" s="936"/>
      <c r="L823" s="924"/>
      <c r="M823" s="936"/>
      <c r="N823" s="924"/>
      <c r="O823" s="936"/>
      <c r="P823" s="941"/>
      <c r="Q823" s="905"/>
    </row>
    <row r="824" spans="1:17" x14ac:dyDescent="0.25">
      <c r="A824" s="948"/>
      <c r="B824" s="948"/>
      <c r="C824" s="948"/>
      <c r="D824" s="948"/>
      <c r="E824" s="948"/>
      <c r="F824" s="948"/>
      <c r="G824" s="948"/>
      <c r="H824" s="948"/>
      <c r="I824" s="948"/>
      <c r="J824" s="937"/>
      <c r="K824" s="936"/>
      <c r="L824" s="924"/>
      <c r="M824" s="936"/>
      <c r="N824" s="924"/>
      <c r="O824" s="936"/>
      <c r="P824" s="941"/>
      <c r="Q824" s="905"/>
    </row>
    <row r="825" spans="1:17" x14ac:dyDescent="0.25">
      <c r="A825" s="948"/>
      <c r="B825" s="948"/>
      <c r="C825" s="948"/>
      <c r="D825" s="948"/>
      <c r="E825" s="948"/>
      <c r="F825" s="948"/>
      <c r="G825" s="948"/>
      <c r="H825" s="948"/>
      <c r="I825" s="948"/>
      <c r="J825" s="937"/>
      <c r="K825" s="936"/>
      <c r="L825" s="924"/>
      <c r="M825" s="936"/>
      <c r="N825" s="924"/>
      <c r="O825" s="936"/>
      <c r="P825" s="941"/>
      <c r="Q825" s="905"/>
    </row>
    <row r="826" spans="1:17" x14ac:dyDescent="0.25">
      <c r="A826" s="948"/>
      <c r="B826" s="948"/>
      <c r="C826" s="948"/>
      <c r="D826" s="948"/>
      <c r="E826" s="948"/>
      <c r="F826" s="948"/>
      <c r="G826" s="948"/>
      <c r="H826" s="948"/>
      <c r="I826" s="948"/>
      <c r="J826" s="937"/>
      <c r="K826" s="936"/>
      <c r="L826" s="924"/>
      <c r="M826" s="936"/>
      <c r="N826" s="924"/>
      <c r="O826" s="936"/>
      <c r="P826" s="941"/>
      <c r="Q826" s="905"/>
    </row>
    <row r="827" spans="1:17" x14ac:dyDescent="0.25">
      <c r="A827" s="948"/>
      <c r="B827" s="948"/>
      <c r="C827" s="948"/>
      <c r="D827" s="948"/>
      <c r="E827" s="948"/>
      <c r="F827" s="948"/>
      <c r="G827" s="948"/>
      <c r="H827" s="948"/>
      <c r="I827" s="948"/>
      <c r="J827" s="937"/>
      <c r="K827" s="936"/>
      <c r="L827" s="924"/>
      <c r="M827" s="936"/>
      <c r="N827" s="924"/>
      <c r="O827" s="936"/>
      <c r="P827" s="941"/>
      <c r="Q827" s="905"/>
    </row>
    <row r="828" spans="1:17" x14ac:dyDescent="0.25">
      <c r="A828" s="948"/>
      <c r="B828" s="948"/>
      <c r="C828" s="948"/>
      <c r="D828" s="948"/>
      <c r="E828" s="948"/>
      <c r="F828" s="948"/>
      <c r="G828" s="948"/>
      <c r="H828" s="948"/>
      <c r="I828" s="948"/>
      <c r="J828" s="937"/>
      <c r="K828" s="936"/>
      <c r="L828" s="924"/>
      <c r="M828" s="936"/>
      <c r="N828" s="924"/>
      <c r="O828" s="936"/>
      <c r="P828" s="941"/>
      <c r="Q828" s="905"/>
    </row>
    <row r="829" spans="1:17" x14ac:dyDescent="0.25">
      <c r="A829" s="948"/>
      <c r="B829" s="948"/>
      <c r="C829" s="948"/>
      <c r="D829" s="948"/>
      <c r="E829" s="948"/>
      <c r="F829" s="948"/>
      <c r="G829" s="948"/>
      <c r="H829" s="948"/>
      <c r="I829" s="948"/>
      <c r="J829" s="937"/>
      <c r="K829" s="936"/>
      <c r="L829" s="924"/>
      <c r="M829" s="936"/>
      <c r="N829" s="924"/>
      <c r="O829" s="936"/>
      <c r="P829" s="941"/>
      <c r="Q829" s="905"/>
    </row>
    <row r="830" spans="1:17" x14ac:dyDescent="0.25">
      <c r="A830" s="948"/>
      <c r="B830" s="948"/>
      <c r="C830" s="948"/>
      <c r="D830" s="948"/>
      <c r="E830" s="948"/>
      <c r="F830" s="948"/>
      <c r="G830" s="948"/>
      <c r="H830" s="948"/>
      <c r="I830" s="948"/>
      <c r="J830" s="937"/>
      <c r="K830" s="936"/>
      <c r="L830" s="924"/>
      <c r="M830" s="936"/>
      <c r="N830" s="924"/>
      <c r="O830" s="936"/>
      <c r="P830" s="941"/>
      <c r="Q830" s="905"/>
    </row>
  </sheetData>
  <mergeCells count="106">
    <mergeCell ref="A456:A459"/>
    <mergeCell ref="B456:C459"/>
    <mergeCell ref="D456:D459"/>
    <mergeCell ref="E456:F459"/>
    <mergeCell ref="A527:A529"/>
    <mergeCell ref="C527:D529"/>
    <mergeCell ref="L527:N527"/>
    <mergeCell ref="P527:P529"/>
    <mergeCell ref="Q527:Q529"/>
    <mergeCell ref="N528:O528"/>
    <mergeCell ref="A507:A509"/>
    <mergeCell ref="C507:D509"/>
    <mergeCell ref="L507:N507"/>
    <mergeCell ref="P507:P509"/>
    <mergeCell ref="Q507:Q509"/>
    <mergeCell ref="N508:O508"/>
    <mergeCell ref="A436:A439"/>
    <mergeCell ref="B436:C439"/>
    <mergeCell ref="D436:D439"/>
    <mergeCell ref="E436:I439"/>
    <mergeCell ref="K436:O436"/>
    <mergeCell ref="P436:P439"/>
    <mergeCell ref="A177:A179"/>
    <mergeCell ref="B177:C179"/>
    <mergeCell ref="D177:D179"/>
    <mergeCell ref="E177:F179"/>
    <mergeCell ref="G177:J177"/>
    <mergeCell ref="K177:O177"/>
    <mergeCell ref="K437:L437"/>
    <mergeCell ref="N437:O437"/>
    <mergeCell ref="K438:L438"/>
    <mergeCell ref="N438:O438"/>
    <mergeCell ref="Q86:Q89"/>
    <mergeCell ref="F87:G87"/>
    <mergeCell ref="H87:I87"/>
    <mergeCell ref="J87:K87"/>
    <mergeCell ref="L87:M87"/>
    <mergeCell ref="J456:O456"/>
    <mergeCell ref="P177:P179"/>
    <mergeCell ref="Q177:Q179"/>
    <mergeCell ref="G178:J178"/>
    <mergeCell ref="L178:N178"/>
    <mergeCell ref="P456:P459"/>
    <mergeCell ref="Q456:Q459"/>
    <mergeCell ref="J457:K457"/>
    <mergeCell ref="M457:N457"/>
    <mergeCell ref="J458:K458"/>
    <mergeCell ref="M458:N458"/>
    <mergeCell ref="Q436:Q439"/>
    <mergeCell ref="N87:O87"/>
    <mergeCell ref="F88:G88"/>
    <mergeCell ref="H88:I88"/>
    <mergeCell ref="J88:K88"/>
    <mergeCell ref="L88:M88"/>
    <mergeCell ref="N88:O88"/>
    <mergeCell ref="A157:A159"/>
    <mergeCell ref="B157:J159"/>
    <mergeCell ref="K157:O157"/>
    <mergeCell ref="P157:P159"/>
    <mergeCell ref="Q157:Q159"/>
    <mergeCell ref="N158:O158"/>
    <mergeCell ref="A106:A109"/>
    <mergeCell ref="B106:J109"/>
    <mergeCell ref="K106:O107"/>
    <mergeCell ref="P106:P109"/>
    <mergeCell ref="Q106:Q109"/>
    <mergeCell ref="N108:O108"/>
    <mergeCell ref="A86:A89"/>
    <mergeCell ref="B86:E89"/>
    <mergeCell ref="H86:K86"/>
    <mergeCell ref="L86:O86"/>
    <mergeCell ref="A66:A69"/>
    <mergeCell ref="B66:E69"/>
    <mergeCell ref="H66:K66"/>
    <mergeCell ref="L66:O66"/>
    <mergeCell ref="P66:P69"/>
    <mergeCell ref="P86:P89"/>
    <mergeCell ref="Q66:Q69"/>
    <mergeCell ref="F67:G67"/>
    <mergeCell ref="H67:I67"/>
    <mergeCell ref="J67:K67"/>
    <mergeCell ref="L67:M67"/>
    <mergeCell ref="N67:O67"/>
    <mergeCell ref="F68:G68"/>
    <mergeCell ref="H68:I68"/>
    <mergeCell ref="J68:K68"/>
    <mergeCell ref="L68:M68"/>
    <mergeCell ref="N68:O68"/>
    <mergeCell ref="J6:K6"/>
    <mergeCell ref="L6:M6"/>
    <mergeCell ref="N6:O6"/>
    <mergeCell ref="F7:G7"/>
    <mergeCell ref="H7:I7"/>
    <mergeCell ref="J7:K7"/>
    <mergeCell ref="L7:M7"/>
    <mergeCell ref="N7:O7"/>
    <mergeCell ref="A2:Q2"/>
    <mergeCell ref="A3:Q3"/>
    <mergeCell ref="A5:A8"/>
    <mergeCell ref="B5:E8"/>
    <mergeCell ref="H5:K5"/>
    <mergeCell ref="L5:O5"/>
    <mergeCell ref="P5:P8"/>
    <mergeCell ref="Q5:Q8"/>
    <mergeCell ref="F6:G6"/>
    <mergeCell ref="H6:I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C106" sqref="C106"/>
    </sheetView>
  </sheetViews>
  <sheetFormatPr baseColWidth="10" defaultColWidth="9.140625" defaultRowHeight="12.75" x14ac:dyDescent="0.2"/>
  <cols>
    <col min="1" max="1" width="57" style="84" customWidth="1"/>
    <col min="2" max="3" width="16.5703125" style="85" bestFit="1" customWidth="1"/>
    <col min="4" max="4" width="15" style="85" bestFit="1" customWidth="1"/>
    <col min="5" max="6" width="16.5703125" style="85" bestFit="1" customWidth="1"/>
    <col min="7" max="7" width="15" style="85" bestFit="1" customWidth="1"/>
    <col min="8" max="8" width="16.5703125" style="85" bestFit="1" customWidth="1"/>
    <col min="9" max="9" width="15" style="85" bestFit="1" customWidth="1"/>
    <col min="10" max="11" width="16.5703125" style="85" bestFit="1" customWidth="1"/>
    <col min="12" max="12" width="12.85546875" style="84" bestFit="1" customWidth="1"/>
    <col min="13" max="16384" width="9.140625" style="84"/>
  </cols>
  <sheetData>
    <row r="1" spans="1:12" ht="16.5" customHeight="1" x14ac:dyDescent="0.25">
      <c r="A1" s="1726" t="s">
        <v>302</v>
      </c>
      <c r="B1" s="1726"/>
      <c r="C1" s="1726"/>
      <c r="D1" s="1726"/>
      <c r="E1" s="1726"/>
      <c r="F1" s="1726"/>
      <c r="G1" s="1726"/>
      <c r="H1" s="1726"/>
      <c r="I1" s="1726"/>
      <c r="J1" s="1726"/>
      <c r="K1" s="1726"/>
    </row>
    <row r="2" spans="1:12" ht="15.75" x14ac:dyDescent="0.25">
      <c r="A2" s="1726" t="s">
        <v>1956</v>
      </c>
      <c r="B2" s="1726"/>
      <c r="C2" s="1726"/>
      <c r="D2" s="1726"/>
      <c r="E2" s="1726"/>
      <c r="F2" s="1726"/>
      <c r="G2" s="1726"/>
      <c r="H2" s="1726"/>
      <c r="I2" s="1726"/>
      <c r="J2" s="1726"/>
      <c r="K2" s="1726"/>
    </row>
    <row r="3" spans="1:12" ht="24" customHeight="1" x14ac:dyDescent="0.2">
      <c r="A3" s="1727" t="s">
        <v>836</v>
      </c>
      <c r="B3" s="1727"/>
      <c r="C3" s="1727"/>
      <c r="D3" s="1727"/>
      <c r="E3" s="1727"/>
      <c r="F3" s="1727"/>
      <c r="G3" s="1727"/>
      <c r="H3" s="1727"/>
      <c r="I3" s="1727"/>
      <c r="J3" s="1727"/>
      <c r="K3" s="1727"/>
    </row>
    <row r="4" spans="1:12" ht="7.5" customHeight="1" thickBot="1" x14ac:dyDescent="0.25">
      <c r="A4" s="343"/>
      <c r="B4" s="344"/>
      <c r="C4" s="344"/>
      <c r="D4" s="344"/>
      <c r="E4" s="345"/>
      <c r="F4" s="345"/>
      <c r="G4" s="345"/>
      <c r="H4" s="345"/>
      <c r="I4" s="345"/>
      <c r="J4" s="346"/>
      <c r="K4" s="346"/>
    </row>
    <row r="5" spans="1:12" ht="12.75" customHeight="1" x14ac:dyDescent="0.2">
      <c r="A5" s="639"/>
      <c r="B5" s="640"/>
      <c r="C5" s="641"/>
      <c r="D5" s="641"/>
      <c r="E5" s="641"/>
      <c r="F5" s="641"/>
      <c r="G5" s="641"/>
      <c r="H5" s="641"/>
      <c r="I5" s="641"/>
      <c r="J5" s="641"/>
      <c r="K5" s="642"/>
    </row>
    <row r="6" spans="1:12" ht="12.75" customHeight="1" thickBot="1" x14ac:dyDescent="0.25">
      <c r="A6" s="639"/>
      <c r="B6" s="643" t="s">
        <v>27</v>
      </c>
      <c r="C6" s="644" t="s">
        <v>20</v>
      </c>
      <c r="D6" s="644" t="s">
        <v>21</v>
      </c>
      <c r="E6" s="644" t="s">
        <v>22</v>
      </c>
      <c r="F6" s="644" t="s">
        <v>23</v>
      </c>
      <c r="G6" s="644" t="s">
        <v>33</v>
      </c>
      <c r="H6" s="644" t="s">
        <v>24</v>
      </c>
      <c r="I6" s="644" t="s">
        <v>38</v>
      </c>
      <c r="J6" s="644" t="s">
        <v>26</v>
      </c>
      <c r="K6" s="645" t="s">
        <v>25</v>
      </c>
    </row>
    <row r="7" spans="1:12" ht="13.5" thickBot="1" x14ac:dyDescent="0.25">
      <c r="A7" s="646" t="s">
        <v>303</v>
      </c>
      <c r="B7" s="647">
        <v>2908026413</v>
      </c>
      <c r="C7" s="648">
        <v>3868303332.9899998</v>
      </c>
      <c r="D7" s="648">
        <v>412523276.23000002</v>
      </c>
      <c r="E7" s="648">
        <v>1666305871.98</v>
      </c>
      <c r="F7" s="648">
        <v>2386224271.3899999</v>
      </c>
      <c r="G7" s="648">
        <v>171280859.99000001</v>
      </c>
      <c r="H7" s="648">
        <v>2793144474.02</v>
      </c>
      <c r="I7" s="648">
        <v>361944251.95000005</v>
      </c>
      <c r="J7" s="648">
        <v>6277814196.7300005</v>
      </c>
      <c r="K7" s="649">
        <v>3930701146.2000003</v>
      </c>
      <c r="L7" s="330"/>
    </row>
    <row r="8" spans="1:12" x14ac:dyDescent="0.2">
      <c r="A8" s="95" t="s">
        <v>304</v>
      </c>
      <c r="B8" s="650">
        <v>196725175</v>
      </c>
      <c r="C8" s="651">
        <v>1447455474.9799998</v>
      </c>
      <c r="D8" s="651">
        <v>135046042.85000002</v>
      </c>
      <c r="E8" s="651">
        <v>362452444.58000004</v>
      </c>
      <c r="F8" s="651">
        <v>503517228.07999998</v>
      </c>
      <c r="G8" s="651">
        <v>134544887.22</v>
      </c>
      <c r="H8" s="651">
        <v>470474203.83000004</v>
      </c>
      <c r="I8" s="651">
        <v>43089526.409999996</v>
      </c>
      <c r="J8" s="651">
        <v>810466545.25999999</v>
      </c>
      <c r="K8" s="652">
        <v>1048142662.4100002</v>
      </c>
    </row>
    <row r="9" spans="1:12" x14ac:dyDescent="0.2">
      <c r="A9" s="96" t="s">
        <v>305</v>
      </c>
      <c r="B9" s="326">
        <v>3455004</v>
      </c>
      <c r="C9" s="97">
        <v>1068800854.63</v>
      </c>
      <c r="D9" s="97">
        <v>4806823.4000000004</v>
      </c>
      <c r="E9" s="97">
        <v>27334690.23</v>
      </c>
      <c r="F9" s="97">
        <v>59722216.560000002</v>
      </c>
      <c r="G9" s="97">
        <v>19783382.800000001</v>
      </c>
      <c r="H9" s="97">
        <v>36285030.439999998</v>
      </c>
      <c r="I9" s="97">
        <v>1186509.94</v>
      </c>
      <c r="J9" s="97">
        <v>316643904.26999998</v>
      </c>
      <c r="K9" s="327">
        <v>167510144.16</v>
      </c>
    </row>
    <row r="10" spans="1:12" x14ac:dyDescent="0.2">
      <c r="A10" s="96" t="s">
        <v>306</v>
      </c>
      <c r="B10" s="326">
        <v>0</v>
      </c>
      <c r="C10" s="97">
        <v>0</v>
      </c>
      <c r="D10" s="97">
        <v>0</v>
      </c>
      <c r="E10" s="97">
        <v>355985</v>
      </c>
      <c r="F10" s="97">
        <v>7380343.7599999998</v>
      </c>
      <c r="G10" s="97">
        <v>0</v>
      </c>
      <c r="H10" s="97">
        <v>0</v>
      </c>
      <c r="I10" s="97">
        <v>6348577.6799999997</v>
      </c>
      <c r="J10" s="97">
        <v>16000000</v>
      </c>
      <c r="K10" s="327">
        <v>222718026.06</v>
      </c>
    </row>
    <row r="11" spans="1:12" x14ac:dyDescent="0.2">
      <c r="A11" s="96" t="s">
        <v>307</v>
      </c>
      <c r="B11" s="326">
        <v>153758515</v>
      </c>
      <c r="C11" s="97">
        <v>218648125.21000001</v>
      </c>
      <c r="D11" s="97">
        <v>122512899.87</v>
      </c>
      <c r="E11" s="97">
        <v>218277976.28</v>
      </c>
      <c r="F11" s="97">
        <v>361886928.12</v>
      </c>
      <c r="G11" s="97">
        <v>96839992.140000001</v>
      </c>
      <c r="H11" s="97">
        <v>146029130.80000001</v>
      </c>
      <c r="I11" s="97">
        <v>27627074.350000001</v>
      </c>
      <c r="J11" s="97">
        <v>408444543.17000002</v>
      </c>
      <c r="K11" s="327">
        <v>543094644.69000006</v>
      </c>
    </row>
    <row r="12" spans="1:12" x14ac:dyDescent="0.2">
      <c r="A12" s="96" t="s">
        <v>308</v>
      </c>
      <c r="B12" s="326">
        <v>0</v>
      </c>
      <c r="C12" s="97">
        <v>147614682.06999999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355471</v>
      </c>
      <c r="J12" s="97">
        <v>1749042.15</v>
      </c>
      <c r="K12" s="327">
        <v>0</v>
      </c>
    </row>
    <row r="13" spans="1:12" x14ac:dyDescent="0.2">
      <c r="A13" s="96" t="s">
        <v>309</v>
      </c>
      <c r="B13" s="326">
        <v>14221246</v>
      </c>
      <c r="C13" s="97">
        <v>5845573.3399999999</v>
      </c>
      <c r="D13" s="97">
        <v>4965818.21</v>
      </c>
      <c r="E13" s="97">
        <v>81069999.810000002</v>
      </c>
      <c r="F13" s="97">
        <v>63673574.25</v>
      </c>
      <c r="G13" s="97">
        <v>5961226.4800000004</v>
      </c>
      <c r="H13" s="97">
        <v>164081852.06</v>
      </c>
      <c r="I13" s="97">
        <v>7571893.4400000004</v>
      </c>
      <c r="J13" s="97">
        <v>413810.78</v>
      </c>
      <c r="K13" s="327">
        <v>23638255.690000001</v>
      </c>
    </row>
    <row r="14" spans="1:12" x14ac:dyDescent="0.2">
      <c r="A14" s="96" t="s">
        <v>310</v>
      </c>
      <c r="B14" s="326">
        <v>15654249</v>
      </c>
      <c r="C14" s="97">
        <v>6546239.7300000004</v>
      </c>
      <c r="D14" s="97">
        <v>1887980.01</v>
      </c>
      <c r="E14" s="97">
        <v>12026148.1</v>
      </c>
      <c r="F14" s="97">
        <v>10219857.5</v>
      </c>
      <c r="G14" s="97">
        <v>11960285.800000001</v>
      </c>
      <c r="H14" s="97">
        <v>8592627.2899999991</v>
      </c>
      <c r="I14" s="97">
        <v>0</v>
      </c>
      <c r="J14" s="97">
        <v>53028774.149999999</v>
      </c>
      <c r="K14" s="327">
        <v>1446764.59</v>
      </c>
    </row>
    <row r="15" spans="1:12" x14ac:dyDescent="0.2">
      <c r="A15" s="96" t="s">
        <v>311</v>
      </c>
      <c r="B15" s="326">
        <v>9636161</v>
      </c>
      <c r="C15" s="97">
        <v>0</v>
      </c>
      <c r="D15" s="97">
        <v>872521.36</v>
      </c>
      <c r="E15" s="97">
        <v>23387645.16</v>
      </c>
      <c r="F15" s="97">
        <v>634307.89</v>
      </c>
      <c r="G15" s="97">
        <v>0</v>
      </c>
      <c r="H15" s="97">
        <v>115485563.23999999</v>
      </c>
      <c r="I15" s="97">
        <v>0</v>
      </c>
      <c r="J15" s="97">
        <v>14186470.74</v>
      </c>
      <c r="K15" s="327">
        <v>89734827.219999999</v>
      </c>
    </row>
    <row r="16" spans="1:12" x14ac:dyDescent="0.2">
      <c r="A16" s="95" t="s">
        <v>312</v>
      </c>
      <c r="B16" s="119">
        <v>2711301238</v>
      </c>
      <c r="C16" s="94">
        <v>2420847858.0100002</v>
      </c>
      <c r="D16" s="94">
        <v>277477233.38</v>
      </c>
      <c r="E16" s="94">
        <v>1303853427.4000001</v>
      </c>
      <c r="F16" s="94">
        <v>1882707043.3099999</v>
      </c>
      <c r="G16" s="94">
        <v>36735972.770000003</v>
      </c>
      <c r="H16" s="94">
        <v>2322670270.1900001</v>
      </c>
      <c r="I16" s="94">
        <v>318854725.54000002</v>
      </c>
      <c r="J16" s="94">
        <v>5467347651.4700003</v>
      </c>
      <c r="K16" s="120">
        <v>2882558483.79</v>
      </c>
    </row>
    <row r="17" spans="1:12" x14ac:dyDescent="0.2">
      <c r="A17" s="96" t="s">
        <v>313</v>
      </c>
      <c r="B17" s="326">
        <v>1740</v>
      </c>
      <c r="C17" s="97">
        <v>0</v>
      </c>
      <c r="D17" s="97">
        <v>148266.91</v>
      </c>
      <c r="E17" s="97">
        <v>501120</v>
      </c>
      <c r="F17" s="97">
        <v>0</v>
      </c>
      <c r="G17" s="97">
        <v>19140</v>
      </c>
      <c r="H17" s="97">
        <v>166477.21</v>
      </c>
      <c r="I17" s="97">
        <v>24044.5</v>
      </c>
      <c r="J17" s="97">
        <v>28455753</v>
      </c>
      <c r="K17" s="327">
        <v>238655.06</v>
      </c>
    </row>
    <row r="18" spans="1:12" x14ac:dyDescent="0.2">
      <c r="A18" s="96" t="s">
        <v>314</v>
      </c>
      <c r="B18" s="326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68082484.799999997</v>
      </c>
      <c r="J18" s="97">
        <v>1784871.91</v>
      </c>
      <c r="K18" s="327">
        <v>25376314.010000002</v>
      </c>
    </row>
    <row r="19" spans="1:12" x14ac:dyDescent="0.2">
      <c r="A19" s="96" t="s">
        <v>315</v>
      </c>
      <c r="B19" s="326">
        <v>1939121</v>
      </c>
      <c r="C19" s="97">
        <v>0</v>
      </c>
      <c r="D19" s="97">
        <v>0</v>
      </c>
      <c r="E19" s="97">
        <v>31087570.539999999</v>
      </c>
      <c r="F19" s="97">
        <v>6282</v>
      </c>
      <c r="G19" s="97">
        <v>0</v>
      </c>
      <c r="H19" s="97">
        <v>11708195.17</v>
      </c>
      <c r="I19" s="97">
        <v>2874764.93</v>
      </c>
      <c r="J19" s="97">
        <v>276685473.56999999</v>
      </c>
      <c r="K19" s="327">
        <v>12873555.539999999</v>
      </c>
    </row>
    <row r="20" spans="1:12" x14ac:dyDescent="0.2">
      <c r="A20" s="96" t="s">
        <v>316</v>
      </c>
      <c r="B20" s="326">
        <v>2707816436</v>
      </c>
      <c r="C20" s="97">
        <v>2177361272.0900002</v>
      </c>
      <c r="D20" s="97">
        <v>275891478.26999998</v>
      </c>
      <c r="E20" s="97">
        <v>1268085280.9300001</v>
      </c>
      <c r="F20" s="97">
        <v>1881837857.77</v>
      </c>
      <c r="G20" s="97">
        <v>33292492.25</v>
      </c>
      <c r="H20" s="97">
        <v>2291378686.4099998</v>
      </c>
      <c r="I20" s="97">
        <v>208461774.44</v>
      </c>
      <c r="J20" s="97">
        <v>5146307838.9899998</v>
      </c>
      <c r="K20" s="327">
        <v>1574212711.05</v>
      </c>
    </row>
    <row r="21" spans="1:12" x14ac:dyDescent="0.2">
      <c r="A21" s="96" t="s">
        <v>317</v>
      </c>
      <c r="B21" s="326">
        <v>0</v>
      </c>
      <c r="C21" s="97">
        <v>0</v>
      </c>
      <c r="D21" s="97">
        <v>0</v>
      </c>
      <c r="E21" s="97">
        <v>0</v>
      </c>
      <c r="F21" s="97">
        <v>0</v>
      </c>
      <c r="G21" s="97">
        <v>3424340.52</v>
      </c>
      <c r="H21" s="97">
        <v>0</v>
      </c>
      <c r="I21" s="97">
        <v>0</v>
      </c>
      <c r="J21" s="97">
        <v>0</v>
      </c>
      <c r="K21" s="327">
        <v>0</v>
      </c>
    </row>
    <row r="22" spans="1:12" x14ac:dyDescent="0.2">
      <c r="A22" s="96" t="s">
        <v>318</v>
      </c>
      <c r="B22" s="326">
        <v>0</v>
      </c>
      <c r="C22" s="97">
        <v>0</v>
      </c>
      <c r="D22" s="97">
        <v>1437488.2</v>
      </c>
      <c r="E22" s="97">
        <v>2516655.2400000002</v>
      </c>
      <c r="F22" s="97">
        <v>0</v>
      </c>
      <c r="G22" s="97">
        <v>0</v>
      </c>
      <c r="H22" s="97">
        <v>0</v>
      </c>
      <c r="I22" s="97">
        <v>31289195.780000001</v>
      </c>
      <c r="J22" s="97">
        <v>1788562.39</v>
      </c>
      <c r="K22" s="327">
        <v>0</v>
      </c>
    </row>
    <row r="23" spans="1:12" x14ac:dyDescent="0.2">
      <c r="A23" s="96" t="s">
        <v>319</v>
      </c>
      <c r="B23" s="326">
        <v>0</v>
      </c>
      <c r="C23" s="97">
        <v>0</v>
      </c>
      <c r="D23" s="97">
        <v>0</v>
      </c>
      <c r="E23" s="97">
        <v>0</v>
      </c>
      <c r="F23" s="97">
        <v>183241.54</v>
      </c>
      <c r="G23" s="97">
        <v>0</v>
      </c>
      <c r="H23" s="97">
        <v>3449218.35</v>
      </c>
      <c r="I23" s="97">
        <v>8122461.0899999999</v>
      </c>
      <c r="J23" s="97">
        <v>11897738.01</v>
      </c>
      <c r="K23" s="327">
        <v>0</v>
      </c>
    </row>
    <row r="24" spans="1:12" x14ac:dyDescent="0.2">
      <c r="A24" s="96" t="s">
        <v>320</v>
      </c>
      <c r="B24" s="326">
        <v>1543941</v>
      </c>
      <c r="C24" s="97">
        <v>243486585.91999999</v>
      </c>
      <c r="D24" s="97">
        <v>0</v>
      </c>
      <c r="E24" s="97">
        <v>0</v>
      </c>
      <c r="F24" s="97">
        <v>679662</v>
      </c>
      <c r="G24" s="97">
        <v>0</v>
      </c>
      <c r="H24" s="97">
        <v>15967693.050000001</v>
      </c>
      <c r="I24" s="97">
        <v>0</v>
      </c>
      <c r="J24" s="97">
        <v>427413.6</v>
      </c>
      <c r="K24" s="327">
        <v>1269857248.1300001</v>
      </c>
    </row>
    <row r="25" spans="1:12" ht="13.5" thickBot="1" x14ac:dyDescent="0.25">
      <c r="A25" s="97" t="s">
        <v>732</v>
      </c>
      <c r="B25" s="653">
        <v>0</v>
      </c>
      <c r="C25" s="654">
        <v>0</v>
      </c>
      <c r="D25" s="654">
        <v>0</v>
      </c>
      <c r="E25" s="654">
        <v>1662800.69</v>
      </c>
      <c r="F25" s="654">
        <v>0</v>
      </c>
      <c r="G25" s="654">
        <v>0</v>
      </c>
      <c r="H25" s="654">
        <v>0</v>
      </c>
      <c r="I25" s="654">
        <v>0</v>
      </c>
      <c r="J25" s="654">
        <v>0</v>
      </c>
      <c r="K25" s="655">
        <v>0</v>
      </c>
    </row>
    <row r="26" spans="1:12" ht="13.5" thickBot="1" x14ac:dyDescent="0.25">
      <c r="A26" s="347" t="s">
        <v>321</v>
      </c>
      <c r="B26" s="348">
        <v>603269142</v>
      </c>
      <c r="C26" s="349">
        <v>1239296537.5</v>
      </c>
      <c r="D26" s="349">
        <v>222816646.81999999</v>
      </c>
      <c r="E26" s="349">
        <v>580110660.22000003</v>
      </c>
      <c r="F26" s="349">
        <v>1264860713.98</v>
      </c>
      <c r="G26" s="349">
        <v>98992104.63000001</v>
      </c>
      <c r="H26" s="349">
        <v>472103848.65000004</v>
      </c>
      <c r="I26" s="349">
        <v>250615657.15000001</v>
      </c>
      <c r="J26" s="349">
        <v>2238640312.4200001</v>
      </c>
      <c r="K26" s="350">
        <v>33703687.449999996</v>
      </c>
      <c r="L26" s="330"/>
    </row>
    <row r="27" spans="1:12" x14ac:dyDescent="0.2">
      <c r="A27" s="95" t="s">
        <v>322</v>
      </c>
      <c r="B27" s="119">
        <v>177508533</v>
      </c>
      <c r="C27" s="94">
        <v>1216128881.71</v>
      </c>
      <c r="D27" s="94">
        <v>214544814.35999998</v>
      </c>
      <c r="E27" s="94">
        <v>308039068.49000001</v>
      </c>
      <c r="F27" s="94">
        <v>616410202.74000001</v>
      </c>
      <c r="G27" s="94">
        <v>81280032.430000007</v>
      </c>
      <c r="H27" s="94">
        <v>212984810.91000003</v>
      </c>
      <c r="I27" s="94">
        <v>33068482.280000001</v>
      </c>
      <c r="J27" s="94">
        <v>688348666.05999994</v>
      </c>
      <c r="K27" s="120">
        <v>26178908.079999998</v>
      </c>
    </row>
    <row r="28" spans="1:12" x14ac:dyDescent="0.2">
      <c r="A28" s="96" t="s">
        <v>323</v>
      </c>
      <c r="B28" s="326">
        <v>36421034</v>
      </c>
      <c r="C28" s="97">
        <v>16549808.23</v>
      </c>
      <c r="D28" s="97">
        <v>56256466.259999998</v>
      </c>
      <c r="E28" s="97">
        <v>162183125.66999999</v>
      </c>
      <c r="F28" s="97">
        <v>156510181.75</v>
      </c>
      <c r="G28" s="97">
        <v>23784896.399999999</v>
      </c>
      <c r="H28" s="97">
        <v>94898404.489999995</v>
      </c>
      <c r="I28" s="97">
        <v>3882558.85</v>
      </c>
      <c r="J28" s="97">
        <v>325693053.06</v>
      </c>
      <c r="K28" s="327">
        <v>11624046.85</v>
      </c>
    </row>
    <row r="29" spans="1:12" x14ac:dyDescent="0.2">
      <c r="A29" s="96" t="s">
        <v>324</v>
      </c>
      <c r="B29" s="326">
        <v>60424169</v>
      </c>
      <c r="C29" s="97">
        <v>300059923.10000002</v>
      </c>
      <c r="D29" s="97">
        <v>119238877.78</v>
      </c>
      <c r="E29" s="97">
        <v>43620521.93</v>
      </c>
      <c r="F29" s="97">
        <v>62122515.68</v>
      </c>
      <c r="G29" s="97">
        <v>0</v>
      </c>
      <c r="H29" s="97">
        <v>58852614.539999999</v>
      </c>
      <c r="I29" s="97">
        <v>19422454.02</v>
      </c>
      <c r="J29" s="97">
        <v>118418999.14</v>
      </c>
      <c r="K29" s="327">
        <v>0</v>
      </c>
    </row>
    <row r="30" spans="1:12" x14ac:dyDescent="0.2">
      <c r="A30" s="96" t="s">
        <v>325</v>
      </c>
      <c r="B30" s="326">
        <v>65886274</v>
      </c>
      <c r="C30" s="97">
        <v>0</v>
      </c>
      <c r="D30" s="97">
        <v>0</v>
      </c>
      <c r="E30" s="97">
        <v>0</v>
      </c>
      <c r="F30" s="97">
        <v>122041666.67</v>
      </c>
      <c r="G30" s="97">
        <v>0</v>
      </c>
      <c r="H30" s="97">
        <v>0</v>
      </c>
      <c r="I30" s="97">
        <v>7241125.6600000001</v>
      </c>
      <c r="J30" s="97">
        <v>0</v>
      </c>
      <c r="K30" s="327">
        <v>0</v>
      </c>
    </row>
    <row r="31" spans="1:12" x14ac:dyDescent="0.2">
      <c r="A31" s="96" t="s">
        <v>1281</v>
      </c>
      <c r="B31" s="326">
        <v>0</v>
      </c>
      <c r="C31" s="97">
        <v>0</v>
      </c>
      <c r="D31" s="97">
        <v>5630646.0800000001</v>
      </c>
      <c r="E31" s="97">
        <v>0</v>
      </c>
      <c r="F31" s="97">
        <v>28185853.09</v>
      </c>
      <c r="G31" s="97">
        <v>660183.39</v>
      </c>
      <c r="H31" s="97">
        <v>16507437.439999999</v>
      </c>
      <c r="I31" s="97">
        <v>177119.88</v>
      </c>
      <c r="J31" s="97">
        <v>0</v>
      </c>
      <c r="K31" s="327">
        <v>0</v>
      </c>
    </row>
    <row r="32" spans="1:12" x14ac:dyDescent="0.2">
      <c r="A32" s="96" t="s">
        <v>327</v>
      </c>
      <c r="B32" s="326">
        <v>14777056</v>
      </c>
      <c r="C32" s="97">
        <v>899519150.38</v>
      </c>
      <c r="D32" s="97">
        <v>33391622.350000001</v>
      </c>
      <c r="E32" s="97">
        <v>102235420.89</v>
      </c>
      <c r="F32" s="97">
        <v>138706859.38999999</v>
      </c>
      <c r="G32" s="97">
        <v>15591952.369999999</v>
      </c>
      <c r="H32" s="97">
        <v>31741604.329999998</v>
      </c>
      <c r="I32" s="97">
        <v>2308561.1</v>
      </c>
      <c r="J32" s="97">
        <v>145482746.69999999</v>
      </c>
      <c r="K32" s="327">
        <v>14554861.23</v>
      </c>
    </row>
    <row r="33" spans="1:12" x14ac:dyDescent="0.2">
      <c r="A33" s="97" t="s">
        <v>328</v>
      </c>
      <c r="B33" s="326">
        <v>0</v>
      </c>
      <c r="C33" s="97">
        <v>0</v>
      </c>
      <c r="D33" s="97">
        <v>27201.89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327">
        <v>0</v>
      </c>
    </row>
    <row r="34" spans="1:12" x14ac:dyDescent="0.2">
      <c r="A34" s="97" t="s">
        <v>329</v>
      </c>
      <c r="B34" s="326">
        <v>0</v>
      </c>
      <c r="C34" s="97">
        <v>0</v>
      </c>
      <c r="D34" s="97">
        <v>0</v>
      </c>
      <c r="E34" s="97">
        <v>0</v>
      </c>
      <c r="F34" s="97">
        <v>11339451.82</v>
      </c>
      <c r="G34" s="97">
        <v>41243000.270000003</v>
      </c>
      <c r="H34" s="97">
        <v>0</v>
      </c>
      <c r="I34" s="97">
        <v>36662.769999999997</v>
      </c>
      <c r="J34" s="97">
        <v>28488260.760000002</v>
      </c>
      <c r="K34" s="327">
        <v>0</v>
      </c>
    </row>
    <row r="35" spans="1:12" x14ac:dyDescent="0.2">
      <c r="A35" s="97" t="s">
        <v>330</v>
      </c>
      <c r="B35" s="326">
        <v>0</v>
      </c>
      <c r="C35" s="97">
        <v>0</v>
      </c>
      <c r="D35" s="97">
        <v>0</v>
      </c>
      <c r="E35" s="97">
        <v>0</v>
      </c>
      <c r="F35" s="97">
        <v>97503674.340000004</v>
      </c>
      <c r="G35" s="97">
        <v>0</v>
      </c>
      <c r="H35" s="97">
        <v>10984750.109999999</v>
      </c>
      <c r="I35" s="97">
        <v>0</v>
      </c>
      <c r="J35" s="97">
        <v>70265606.400000006</v>
      </c>
      <c r="K35" s="327">
        <v>0</v>
      </c>
    </row>
    <row r="36" spans="1:12" x14ac:dyDescent="0.2">
      <c r="A36" s="93" t="s">
        <v>331</v>
      </c>
      <c r="B36" s="119">
        <v>425760609</v>
      </c>
      <c r="C36" s="94">
        <v>23167655.789999999</v>
      </c>
      <c r="D36" s="94">
        <v>8271832.46</v>
      </c>
      <c r="E36" s="94">
        <v>272071591.73000002</v>
      </c>
      <c r="F36" s="94">
        <v>648450511.23999989</v>
      </c>
      <c r="G36" s="94">
        <v>17712072.199999999</v>
      </c>
      <c r="H36" s="94">
        <v>259119037.74000001</v>
      </c>
      <c r="I36" s="94">
        <v>217547174.87</v>
      </c>
      <c r="J36" s="94">
        <v>1550291646.3600001</v>
      </c>
      <c r="K36" s="120">
        <v>7524779.3700000001</v>
      </c>
    </row>
    <row r="37" spans="1:12" x14ac:dyDescent="0.2">
      <c r="A37" s="97" t="s">
        <v>332</v>
      </c>
      <c r="B37" s="326">
        <v>0</v>
      </c>
      <c r="C37" s="97">
        <v>0</v>
      </c>
      <c r="D37" s="97">
        <v>0</v>
      </c>
      <c r="E37" s="97">
        <v>33269930.300000001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327">
        <v>0</v>
      </c>
    </row>
    <row r="38" spans="1:12" x14ac:dyDescent="0.2">
      <c r="A38" s="97" t="s">
        <v>333</v>
      </c>
      <c r="B38" s="326">
        <v>37901500</v>
      </c>
      <c r="C38" s="97">
        <v>11880681.5</v>
      </c>
      <c r="D38" s="97">
        <v>0</v>
      </c>
      <c r="E38" s="97">
        <v>173885383.87</v>
      </c>
      <c r="F38" s="97">
        <v>597766988.91999996</v>
      </c>
      <c r="G38" s="97">
        <v>0</v>
      </c>
      <c r="H38" s="97">
        <v>166336351.03</v>
      </c>
      <c r="I38" s="97">
        <v>30349370.870000001</v>
      </c>
      <c r="J38" s="97">
        <v>1437347088.0599999</v>
      </c>
      <c r="K38" s="327">
        <v>0</v>
      </c>
    </row>
    <row r="39" spans="1:12" x14ac:dyDescent="0.2">
      <c r="A39" s="97" t="s">
        <v>334</v>
      </c>
      <c r="B39" s="326">
        <v>297025334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184109600</v>
      </c>
      <c r="J39" s="97">
        <v>0</v>
      </c>
      <c r="K39" s="327">
        <v>0</v>
      </c>
    </row>
    <row r="40" spans="1:12" x14ac:dyDescent="0.2">
      <c r="A40" s="97" t="s">
        <v>335</v>
      </c>
      <c r="B40" s="326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526601.55000000005</v>
      </c>
      <c r="J40" s="97">
        <v>0</v>
      </c>
      <c r="K40" s="327">
        <v>0</v>
      </c>
    </row>
    <row r="41" spans="1:12" x14ac:dyDescent="0.2">
      <c r="A41" s="97" t="s">
        <v>336</v>
      </c>
      <c r="B41" s="326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2561602.4500000002</v>
      </c>
      <c r="J41" s="97">
        <v>0</v>
      </c>
      <c r="K41" s="327">
        <v>0</v>
      </c>
    </row>
    <row r="42" spans="1:12" x14ac:dyDescent="0.2">
      <c r="A42" s="97" t="s">
        <v>337</v>
      </c>
      <c r="B42" s="326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327">
        <v>0</v>
      </c>
    </row>
    <row r="43" spans="1:12" x14ac:dyDescent="0.2">
      <c r="A43" s="97" t="s">
        <v>338</v>
      </c>
      <c r="B43" s="326">
        <v>13949597</v>
      </c>
      <c r="C43" s="97">
        <v>11286974.289999999</v>
      </c>
      <c r="D43" s="97">
        <v>8271832.46</v>
      </c>
      <c r="E43" s="97">
        <v>64916277.560000002</v>
      </c>
      <c r="F43" s="97">
        <v>35132013.689999998</v>
      </c>
      <c r="G43" s="97">
        <v>17712072.199999999</v>
      </c>
      <c r="H43" s="97">
        <v>9244866.2799999993</v>
      </c>
      <c r="I43" s="97">
        <v>0</v>
      </c>
      <c r="J43" s="97">
        <v>22285468.66</v>
      </c>
      <c r="K43" s="327">
        <v>7524779.3700000001</v>
      </c>
    </row>
    <row r="44" spans="1:12" ht="13.5" thickBot="1" x14ac:dyDescent="0.25">
      <c r="A44" s="97" t="s">
        <v>339</v>
      </c>
      <c r="B44" s="326">
        <v>76884178</v>
      </c>
      <c r="C44" s="97">
        <v>0</v>
      </c>
      <c r="D44" s="97">
        <v>0</v>
      </c>
      <c r="E44" s="97">
        <v>0</v>
      </c>
      <c r="F44" s="97">
        <v>15551508.630000001</v>
      </c>
      <c r="G44" s="97">
        <v>0</v>
      </c>
      <c r="H44" s="97">
        <v>83537820.430000007</v>
      </c>
      <c r="I44" s="97">
        <v>0</v>
      </c>
      <c r="J44" s="97">
        <v>90659089.640000001</v>
      </c>
      <c r="K44" s="327">
        <v>0</v>
      </c>
    </row>
    <row r="45" spans="1:12" ht="13.5" thickBot="1" x14ac:dyDescent="0.25">
      <c r="A45" s="347" t="s">
        <v>340</v>
      </c>
      <c r="B45" s="348">
        <v>2304757271</v>
      </c>
      <c r="C45" s="349">
        <v>2629006795.4900002</v>
      </c>
      <c r="D45" s="349">
        <v>189706629.41</v>
      </c>
      <c r="E45" s="349">
        <v>1086195211.76</v>
      </c>
      <c r="F45" s="349">
        <v>1121363557.4099998</v>
      </c>
      <c r="G45" s="349">
        <v>72288755.359999999</v>
      </c>
      <c r="H45" s="349">
        <v>2321040625.3700004</v>
      </c>
      <c r="I45" s="349">
        <v>111328594.80000001</v>
      </c>
      <c r="J45" s="349">
        <v>4039173884.3100004</v>
      </c>
      <c r="K45" s="350">
        <v>3896997458.75</v>
      </c>
      <c r="L45" s="330"/>
    </row>
    <row r="46" spans="1:12" x14ac:dyDescent="0.2">
      <c r="A46" s="97" t="s">
        <v>341</v>
      </c>
      <c r="B46" s="326">
        <v>438928000</v>
      </c>
      <c r="C46" s="97">
        <v>1320888200</v>
      </c>
      <c r="D46" s="97">
        <v>22997700</v>
      </c>
      <c r="E46" s="97">
        <v>136000320</v>
      </c>
      <c r="F46" s="97">
        <v>257139900</v>
      </c>
      <c r="G46" s="97">
        <v>11499600</v>
      </c>
      <c r="H46" s="97">
        <v>897275100</v>
      </c>
      <c r="I46" s="97">
        <v>93997000</v>
      </c>
      <c r="J46" s="97">
        <v>2134406800</v>
      </c>
      <c r="K46" s="327">
        <v>2861115700</v>
      </c>
    </row>
    <row r="47" spans="1:12" x14ac:dyDescent="0.2">
      <c r="A47" s="97" t="s">
        <v>342</v>
      </c>
      <c r="B47" s="326">
        <v>115624000</v>
      </c>
      <c r="C47" s="97">
        <v>122646202.65000001</v>
      </c>
      <c r="D47" s="97">
        <v>0</v>
      </c>
      <c r="E47" s="97">
        <v>0</v>
      </c>
      <c r="F47" s="97">
        <v>28977281.879999999</v>
      </c>
      <c r="G47" s="97">
        <v>7707.04</v>
      </c>
      <c r="H47" s="97">
        <v>75414304.859999999</v>
      </c>
      <c r="I47" s="97">
        <v>8420728.3399999999</v>
      </c>
      <c r="J47" s="97">
        <v>26193193.170000002</v>
      </c>
      <c r="K47" s="327">
        <v>15098422.220000001</v>
      </c>
    </row>
    <row r="48" spans="1:12" x14ac:dyDescent="0.2">
      <c r="A48" s="97" t="s">
        <v>343</v>
      </c>
      <c r="B48" s="326">
        <v>0</v>
      </c>
      <c r="C48" s="97">
        <v>0</v>
      </c>
      <c r="D48" s="97">
        <v>0</v>
      </c>
      <c r="E48" s="97">
        <v>120082037.61</v>
      </c>
      <c r="F48" s="97">
        <v>0</v>
      </c>
      <c r="G48" s="97">
        <v>0</v>
      </c>
      <c r="H48" s="97">
        <v>261698454</v>
      </c>
      <c r="I48" s="97">
        <v>0</v>
      </c>
      <c r="J48" s="97">
        <v>0</v>
      </c>
      <c r="K48" s="327">
        <v>0</v>
      </c>
    </row>
    <row r="49" spans="1:11" x14ac:dyDescent="0.2">
      <c r="A49" s="97" t="s">
        <v>344</v>
      </c>
      <c r="B49" s="326">
        <v>477604146</v>
      </c>
      <c r="C49" s="97">
        <v>0</v>
      </c>
      <c r="D49" s="97">
        <v>0</v>
      </c>
      <c r="E49" s="97">
        <v>8031432.1900000004</v>
      </c>
      <c r="F49" s="97">
        <v>0</v>
      </c>
      <c r="G49" s="97">
        <v>16797093.68</v>
      </c>
      <c r="H49" s="97">
        <v>0</v>
      </c>
      <c r="I49" s="97">
        <v>0</v>
      </c>
      <c r="J49" s="97">
        <v>0</v>
      </c>
      <c r="K49" s="327">
        <v>0</v>
      </c>
    </row>
    <row r="50" spans="1:11" x14ac:dyDescent="0.2">
      <c r="A50" s="97" t="s">
        <v>345</v>
      </c>
      <c r="B50" s="326">
        <v>-362977932</v>
      </c>
      <c r="C50" s="97">
        <v>68537052.620000005</v>
      </c>
      <c r="D50" s="97">
        <v>13048927.48</v>
      </c>
      <c r="E50" s="97">
        <v>324218124.98000002</v>
      </c>
      <c r="F50" s="97">
        <v>66535402.689999998</v>
      </c>
      <c r="G50" s="97">
        <v>5204049.1100000003</v>
      </c>
      <c r="H50" s="97">
        <v>43673755.060000002</v>
      </c>
      <c r="I50" s="97">
        <v>1966670.48</v>
      </c>
      <c r="J50" s="97">
        <v>170818575.90000001</v>
      </c>
      <c r="K50" s="327">
        <v>21418790.530000001</v>
      </c>
    </row>
    <row r="51" spans="1:11" x14ac:dyDescent="0.2">
      <c r="A51" s="97" t="s">
        <v>346</v>
      </c>
      <c r="B51" s="326">
        <v>529017915</v>
      </c>
      <c r="C51" s="97">
        <v>617974688.66999996</v>
      </c>
      <c r="D51" s="97">
        <v>45364325.950000003</v>
      </c>
      <c r="E51" s="97">
        <v>129771654.39</v>
      </c>
      <c r="F51" s="97">
        <v>426435943.27999997</v>
      </c>
      <c r="G51" s="97">
        <v>2095143.43</v>
      </c>
      <c r="H51" s="97">
        <v>357182807.89999998</v>
      </c>
      <c r="I51" s="97">
        <v>615025.01</v>
      </c>
      <c r="J51" s="97">
        <v>830133330.63</v>
      </c>
      <c r="K51" s="327">
        <v>943682816.34000003</v>
      </c>
    </row>
    <row r="52" spans="1:11" x14ac:dyDescent="0.2">
      <c r="A52" s="97" t="s">
        <v>347</v>
      </c>
      <c r="B52" s="326">
        <v>-346264784</v>
      </c>
      <c r="C52" s="97">
        <v>341946985.5</v>
      </c>
      <c r="D52" s="97">
        <v>5947954.7400000002</v>
      </c>
      <c r="E52" s="97">
        <v>214058477.19</v>
      </c>
      <c r="F52" s="97">
        <v>51661354.240000002</v>
      </c>
      <c r="G52" s="97">
        <v>1839959.82</v>
      </c>
      <c r="H52" s="97">
        <v>328044334.02999997</v>
      </c>
      <c r="I52" s="97">
        <v>35294.04</v>
      </c>
      <c r="J52" s="97">
        <v>50087566.409999996</v>
      </c>
      <c r="K52" s="327">
        <v>49569501.590000004</v>
      </c>
    </row>
    <row r="53" spans="1:11" x14ac:dyDescent="0.2">
      <c r="A53" s="97" t="s">
        <v>348</v>
      </c>
      <c r="B53" s="326">
        <v>1472727693</v>
      </c>
      <c r="C53" s="97">
        <v>15601617.23</v>
      </c>
      <c r="D53" s="97">
        <v>58613624.719999999</v>
      </c>
      <c r="E53" s="97">
        <v>60847853.579999998</v>
      </c>
      <c r="F53" s="97">
        <v>155036656.12</v>
      </c>
      <c r="G53" s="97">
        <v>19575515</v>
      </c>
      <c r="H53" s="97">
        <v>312350405.66000003</v>
      </c>
      <c r="I53" s="97">
        <v>0</v>
      </c>
      <c r="J53" s="97">
        <v>523421097.67000002</v>
      </c>
      <c r="K53" s="327">
        <v>1240868.6000000001</v>
      </c>
    </row>
    <row r="54" spans="1:11" ht="13.5" thickBot="1" x14ac:dyDescent="0.25">
      <c r="A54" s="97" t="s">
        <v>349</v>
      </c>
      <c r="B54" s="326">
        <v>-19901767</v>
      </c>
      <c r="C54" s="97">
        <v>141412048.81999999</v>
      </c>
      <c r="D54" s="97">
        <v>43734096.520000003</v>
      </c>
      <c r="E54" s="97">
        <v>93185311.819999993</v>
      </c>
      <c r="F54" s="97">
        <v>135577019.19999999</v>
      </c>
      <c r="G54" s="97">
        <v>15269687.279999999</v>
      </c>
      <c r="H54" s="97">
        <v>45401463.859999999</v>
      </c>
      <c r="I54" s="97">
        <v>6293876.9299999997</v>
      </c>
      <c r="J54" s="97">
        <v>304113320.52999997</v>
      </c>
      <c r="K54" s="327">
        <v>4871359.47</v>
      </c>
    </row>
    <row r="55" spans="1:11" ht="13.5" thickBot="1" x14ac:dyDescent="0.25">
      <c r="A55" s="347" t="s">
        <v>350</v>
      </c>
      <c r="B55" s="348">
        <v>2908026413</v>
      </c>
      <c r="C55" s="349">
        <v>3868303332.9900002</v>
      </c>
      <c r="D55" s="349">
        <v>412523276.23000002</v>
      </c>
      <c r="E55" s="349">
        <v>1666305871.98</v>
      </c>
      <c r="F55" s="349">
        <v>2386224271.3899999</v>
      </c>
      <c r="G55" s="349">
        <v>171280859.99000001</v>
      </c>
      <c r="H55" s="349">
        <v>2793144474.0200005</v>
      </c>
      <c r="I55" s="349">
        <v>361944251.95000005</v>
      </c>
      <c r="J55" s="349">
        <v>6277814196.7300005</v>
      </c>
      <c r="K55" s="350">
        <v>3930701146.1999998</v>
      </c>
    </row>
    <row r="56" spans="1:11" x14ac:dyDescent="0.2">
      <c r="A56" s="93" t="s">
        <v>351</v>
      </c>
      <c r="B56" s="97">
        <v>0</v>
      </c>
      <c r="C56" s="97">
        <v>0</v>
      </c>
      <c r="D56" s="97">
        <v>0</v>
      </c>
      <c r="E56" s="97">
        <v>0</v>
      </c>
      <c r="F56" s="97">
        <v>0</v>
      </c>
      <c r="G56" s="97">
        <v>69017802.530000001</v>
      </c>
      <c r="H56" s="97">
        <v>0</v>
      </c>
      <c r="I56" s="97">
        <v>0</v>
      </c>
      <c r="J56" s="97">
        <v>0</v>
      </c>
      <c r="K56" s="97">
        <v>0</v>
      </c>
    </row>
    <row r="57" spans="1:11" x14ac:dyDescent="0.2">
      <c r="A57" s="93" t="s">
        <v>352</v>
      </c>
      <c r="B57" s="97">
        <v>0</v>
      </c>
      <c r="C57" s="97">
        <v>0</v>
      </c>
      <c r="D57" s="97">
        <v>0</v>
      </c>
      <c r="E57" s="97">
        <v>0</v>
      </c>
      <c r="F57" s="97">
        <v>246050652.33000001</v>
      </c>
      <c r="G57" s="97">
        <v>69017802.530000001</v>
      </c>
      <c r="H57" s="97">
        <v>0</v>
      </c>
      <c r="I57" s="97">
        <v>0</v>
      </c>
      <c r="J57" s="97">
        <v>0</v>
      </c>
      <c r="K57" s="97">
        <v>0</v>
      </c>
    </row>
    <row r="58" spans="1:11" ht="409.6" hidden="1" customHeight="1" x14ac:dyDescent="0.2">
      <c r="A58" s="97"/>
      <c r="B58" s="98">
        <v>0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</row>
    <row r="59" spans="1:11" ht="409.6" hidden="1" customHeight="1" x14ac:dyDescent="0.2">
      <c r="A59" s="97"/>
      <c r="B59" s="98">
        <v>0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8">
        <v>0</v>
      </c>
      <c r="J59" s="98">
        <v>0</v>
      </c>
      <c r="K59" s="98">
        <v>0</v>
      </c>
    </row>
    <row r="60" spans="1:11" ht="409.6" hidden="1" customHeight="1" x14ac:dyDescent="0.2">
      <c r="A60" s="97"/>
      <c r="B60" s="98">
        <v>0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</row>
    <row r="61" spans="1:11" ht="409.6" hidden="1" customHeight="1" x14ac:dyDescent="0.2">
      <c r="A61" s="97"/>
      <c r="B61" s="98">
        <v>0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</row>
    <row r="62" spans="1:11" ht="409.6" hidden="1" customHeight="1" x14ac:dyDescent="0.2">
      <c r="A62" s="97"/>
      <c r="B62" s="98">
        <v>0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</row>
    <row r="63" spans="1:11" ht="409.6" hidden="1" customHeight="1" x14ac:dyDescent="0.2">
      <c r="A63" s="97"/>
      <c r="B63" s="98">
        <v>0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</row>
    <row r="64" spans="1:11" ht="409.6" hidden="1" customHeight="1" x14ac:dyDescent="0.2">
      <c r="A64" s="97"/>
      <c r="B64" s="98">
        <v>0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</row>
    <row r="65" spans="1:11" ht="409.6" hidden="1" customHeight="1" x14ac:dyDescent="0.2">
      <c r="A65" s="97"/>
      <c r="B65" s="98">
        <v>0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</row>
    <row r="66" spans="1:11" ht="409.6" hidden="1" customHeight="1" x14ac:dyDescent="0.2">
      <c r="A66" s="97"/>
      <c r="B66" s="98"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</row>
    <row r="67" spans="1:11" ht="409.6" hidden="1" customHeight="1" x14ac:dyDescent="0.2">
      <c r="A67" s="97"/>
      <c r="B67" s="98">
        <v>0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8">
        <v>0</v>
      </c>
      <c r="J67" s="98">
        <v>0</v>
      </c>
      <c r="K67" s="98">
        <v>0</v>
      </c>
    </row>
    <row r="68" spans="1:11" ht="409.6" hidden="1" customHeight="1" x14ac:dyDescent="0.2">
      <c r="A68" s="97"/>
      <c r="B68" s="98">
        <v>0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</row>
    <row r="69" spans="1:11" ht="409.6" hidden="1" customHeight="1" x14ac:dyDescent="0.2">
      <c r="A69" s="97"/>
      <c r="B69" s="98">
        <v>0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</row>
    <row r="70" spans="1:11" ht="409.6" hidden="1" customHeight="1" x14ac:dyDescent="0.2">
      <c r="A70" s="97"/>
      <c r="B70" s="98">
        <v>0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</row>
    <row r="71" spans="1:11" ht="409.6" hidden="1" customHeight="1" x14ac:dyDescent="0.2">
      <c r="A71" s="97"/>
      <c r="B71" s="98">
        <v>0</v>
      </c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</row>
    <row r="72" spans="1:11" ht="409.6" hidden="1" customHeight="1" x14ac:dyDescent="0.2">
      <c r="A72" s="97"/>
      <c r="B72" s="98">
        <v>0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</row>
    <row r="73" spans="1:11" ht="409.6" hidden="1" customHeight="1" x14ac:dyDescent="0.2">
      <c r="A73" s="97"/>
      <c r="B73" s="98">
        <v>0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</row>
    <row r="74" spans="1:11" ht="409.6" hidden="1" customHeight="1" x14ac:dyDescent="0.2">
      <c r="A74" s="97"/>
      <c r="B74" s="98">
        <v>0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</row>
    <row r="75" spans="1:11" ht="409.6" hidden="1" customHeight="1" x14ac:dyDescent="0.2">
      <c r="A75" s="97"/>
      <c r="B75" s="98">
        <v>0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</row>
    <row r="76" spans="1:11" ht="409.6" hidden="1" customHeight="1" x14ac:dyDescent="0.2">
      <c r="A76" s="97"/>
      <c r="B76" s="98">
        <v>0</v>
      </c>
      <c r="C76" s="98">
        <v>0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</row>
    <row r="77" spans="1:11" ht="409.6" hidden="1" customHeight="1" x14ac:dyDescent="0.2">
      <c r="A77" s="97"/>
      <c r="B77" s="98">
        <v>0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</row>
    <row r="78" spans="1:11" ht="409.6" hidden="1" customHeight="1" x14ac:dyDescent="0.2">
      <c r="A78" s="97"/>
      <c r="B78" s="98">
        <v>0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</row>
    <row r="79" spans="1:11" ht="409.6" hidden="1" customHeight="1" x14ac:dyDescent="0.2">
      <c r="A79" s="97"/>
      <c r="B79" s="98">
        <v>0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</row>
    <row r="80" spans="1:11" ht="409.6" hidden="1" customHeight="1" x14ac:dyDescent="0.2">
      <c r="A80" s="97"/>
      <c r="B80" s="98">
        <v>0</v>
      </c>
      <c r="C80" s="98">
        <v>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</row>
    <row r="81" spans="1:11" ht="409.6" hidden="1" customHeight="1" x14ac:dyDescent="0.2">
      <c r="A81" s="97"/>
      <c r="B81" s="98">
        <v>0</v>
      </c>
      <c r="C81" s="98">
        <v>0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</row>
    <row r="82" spans="1:11" ht="409.6" hidden="1" customHeight="1" x14ac:dyDescent="0.2">
      <c r="A82" s="97"/>
      <c r="B82" s="98">
        <v>0</v>
      </c>
      <c r="C82" s="98">
        <v>0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</row>
    <row r="83" spans="1:11" ht="409.6" hidden="1" customHeight="1" x14ac:dyDescent="0.2">
      <c r="A83" s="97"/>
      <c r="B83" s="98">
        <v>0</v>
      </c>
      <c r="C83" s="98">
        <v>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</row>
    <row r="84" spans="1:11" ht="409.6" hidden="1" customHeight="1" x14ac:dyDescent="0.2">
      <c r="A84" s="97"/>
      <c r="B84" s="98">
        <v>0</v>
      </c>
      <c r="C84" s="98">
        <v>0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</row>
    <row r="85" spans="1:11" ht="409.6" hidden="1" customHeight="1" x14ac:dyDescent="0.2">
      <c r="A85" s="97"/>
      <c r="B85" s="98">
        <v>0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</row>
    <row r="86" spans="1:11" ht="409.6" hidden="1" customHeight="1" x14ac:dyDescent="0.2">
      <c r="A86" s="97"/>
      <c r="B86" s="98">
        <v>0</v>
      </c>
      <c r="C86" s="98">
        <v>0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</row>
    <row r="87" spans="1:11" ht="409.6" hidden="1" customHeight="1" x14ac:dyDescent="0.2">
      <c r="A87" s="97"/>
      <c r="B87" s="98">
        <v>0</v>
      </c>
      <c r="C87" s="98">
        <v>0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</row>
    <row r="88" spans="1:11" ht="409.6" hidden="1" customHeight="1" x14ac:dyDescent="0.2">
      <c r="A88" s="97"/>
      <c r="B88" s="98">
        <v>0</v>
      </c>
      <c r="C88" s="98">
        <v>0</v>
      </c>
      <c r="D88" s="98">
        <v>0</v>
      </c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</row>
    <row r="89" spans="1:11" ht="409.6" hidden="1" customHeight="1" x14ac:dyDescent="0.2">
      <c r="A89" s="97"/>
      <c r="B89" s="98">
        <v>0</v>
      </c>
      <c r="C89" s="98">
        <v>0</v>
      </c>
      <c r="D89" s="98">
        <v>0</v>
      </c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</row>
    <row r="90" spans="1:11" ht="409.6" hidden="1" customHeight="1" x14ac:dyDescent="0.2">
      <c r="A90" s="97"/>
      <c r="B90" s="98">
        <v>0</v>
      </c>
      <c r="C90" s="98">
        <v>0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</row>
    <row r="91" spans="1:11" ht="409.6" hidden="1" customHeight="1" x14ac:dyDescent="0.2">
      <c r="A91" s="97"/>
      <c r="B91" s="98">
        <v>0</v>
      </c>
      <c r="C91" s="98">
        <v>0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</row>
    <row r="92" spans="1:11" ht="409.6" hidden="1" customHeight="1" x14ac:dyDescent="0.2">
      <c r="A92" s="97"/>
      <c r="B92" s="98">
        <v>0</v>
      </c>
      <c r="C92" s="98">
        <v>0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</row>
    <row r="93" spans="1:11" ht="409.6" hidden="1" customHeight="1" x14ac:dyDescent="0.2">
      <c r="A93" s="97"/>
      <c r="B93" s="98">
        <v>0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</row>
    <row r="94" spans="1:11" ht="409.6" hidden="1" customHeight="1" x14ac:dyDescent="0.2">
      <c r="A94" s="97"/>
      <c r="B94" s="98">
        <v>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</row>
    <row r="95" spans="1:11" ht="409.6" hidden="1" customHeight="1" x14ac:dyDescent="0.2">
      <c r="A95" s="86"/>
      <c r="B95" s="87">
        <v>0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</row>
    <row r="96" spans="1:11" ht="409.6" hidden="1" customHeight="1" x14ac:dyDescent="0.2">
      <c r="A96" s="86"/>
      <c r="B96" s="87">
        <v>0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</row>
    <row r="97" spans="1:11" ht="409.6" hidden="1" customHeight="1" x14ac:dyDescent="0.2">
      <c r="A97" s="86"/>
      <c r="B97" s="87">
        <v>0</v>
      </c>
      <c r="C97" s="87">
        <v>0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</row>
    <row r="98" spans="1:11" ht="409.6" hidden="1" customHeight="1" x14ac:dyDescent="0.2">
      <c r="A98" s="86"/>
      <c r="B98" s="87">
        <v>0</v>
      </c>
      <c r="C98" s="87">
        <v>0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</row>
    <row r="99" spans="1:11" ht="409.6" hidden="1" customHeight="1" x14ac:dyDescent="0.2">
      <c r="A99" s="86"/>
      <c r="B99" s="87">
        <v>0</v>
      </c>
      <c r="C99" s="87">
        <v>0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</row>
    <row r="100" spans="1:11" ht="409.6" hidden="1" customHeight="1" x14ac:dyDescent="0.2">
      <c r="A100" s="86"/>
      <c r="B100" s="87">
        <v>0</v>
      </c>
      <c r="C100" s="87">
        <v>0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</row>
    <row r="101" spans="1:11" ht="3.75" customHeight="1" x14ac:dyDescent="0.2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1:11" x14ac:dyDescent="0.2">
      <c r="A102" s="90" t="s">
        <v>834</v>
      </c>
      <c r="B102" s="91"/>
      <c r="C102" s="91"/>
      <c r="D102" s="91"/>
      <c r="E102" s="91"/>
      <c r="F102" s="91"/>
      <c r="G102" s="91"/>
      <c r="H102" s="91"/>
      <c r="I102" s="91"/>
    </row>
    <row r="104" spans="1:11" x14ac:dyDescent="0.2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showGridLines="0" zoomScale="98" zoomScaleNormal="98" workbookViewId="0">
      <selection activeCell="A109" sqref="A109"/>
    </sheetView>
  </sheetViews>
  <sheetFormatPr baseColWidth="10" defaultColWidth="9.140625" defaultRowHeight="12.75" x14ac:dyDescent="0.2"/>
  <cols>
    <col min="1" max="1" width="51.7109375" style="84" customWidth="1"/>
    <col min="2" max="2" width="15.28515625" style="84" bestFit="1" customWidth="1"/>
    <col min="3" max="3" width="13" style="84" bestFit="1" customWidth="1"/>
    <col min="4" max="4" width="15.28515625" style="84" bestFit="1" customWidth="1"/>
    <col min="5" max="5" width="12.42578125" style="84" bestFit="1" customWidth="1"/>
    <col min="6" max="6" width="13.5703125" style="84" bestFit="1" customWidth="1"/>
    <col min="7" max="9" width="15.28515625" style="84" bestFit="1" customWidth="1"/>
    <col min="10" max="10" width="13" style="84" bestFit="1" customWidth="1"/>
    <col min="11" max="11" width="15.28515625" style="84" bestFit="1" customWidth="1"/>
    <col min="12" max="12" width="16.140625" style="84" bestFit="1" customWidth="1"/>
    <col min="13" max="13" width="14.7109375" style="84" bestFit="1" customWidth="1"/>
    <col min="14" max="14" width="16.85546875" style="84" bestFit="1" customWidth="1"/>
    <col min="15" max="15" width="15.140625" style="84" bestFit="1" customWidth="1"/>
    <col min="16" max="16" width="13.5703125" style="84" bestFit="1" customWidth="1"/>
    <col min="17" max="17" width="12.42578125" style="84" bestFit="1" customWidth="1"/>
    <col min="18" max="18" width="15.28515625" style="84" bestFit="1" customWidth="1"/>
    <col min="19" max="19" width="13.5703125" style="84" bestFit="1" customWidth="1"/>
    <col min="20" max="20" width="11.42578125" style="84" customWidth="1"/>
    <col min="21" max="21" width="13.42578125" style="84" customWidth="1"/>
    <col min="22" max="24" width="15.28515625" style="84" bestFit="1" customWidth="1"/>
    <col min="25" max="25" width="14.5703125" style="84" customWidth="1"/>
    <col min="26" max="26" width="13.7109375" style="84" bestFit="1" customWidth="1"/>
    <col min="27" max="27" width="9.140625" style="84"/>
    <col min="28" max="28" width="14.140625" style="84" bestFit="1" customWidth="1"/>
    <col min="29" max="16384" width="9.140625" style="84"/>
  </cols>
  <sheetData>
    <row r="1" spans="1:27" ht="24.75" customHeight="1" x14ac:dyDescent="0.25">
      <c r="A1" s="1728" t="s">
        <v>1311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  <c r="L1" s="1728"/>
      <c r="M1" s="1728"/>
      <c r="N1" s="1728"/>
      <c r="O1" s="1728"/>
      <c r="P1" s="1728"/>
      <c r="Q1" s="1728"/>
      <c r="R1" s="1728"/>
      <c r="S1" s="1728"/>
      <c r="T1" s="1728"/>
      <c r="U1" s="1728"/>
      <c r="V1" s="1728"/>
      <c r="W1" s="1728"/>
      <c r="X1" s="1728"/>
      <c r="Y1" s="1728"/>
      <c r="Z1" s="1728"/>
    </row>
    <row r="2" spans="1:27" ht="15.75" x14ac:dyDescent="0.25">
      <c r="A2" s="1729" t="s">
        <v>1764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  <c r="N2" s="1729"/>
      <c r="O2" s="1729"/>
      <c r="P2" s="1729"/>
      <c r="Q2" s="1729"/>
      <c r="R2" s="1729"/>
      <c r="S2" s="1729"/>
      <c r="T2" s="1729"/>
      <c r="U2" s="1729"/>
      <c r="V2" s="1729"/>
      <c r="W2" s="1729"/>
      <c r="X2" s="1729"/>
      <c r="Y2" s="1729"/>
      <c r="Z2" s="1729"/>
    </row>
    <row r="3" spans="1:27" ht="18" customHeight="1" x14ac:dyDescent="0.2">
      <c r="A3" s="1730" t="s">
        <v>662</v>
      </c>
      <c r="B3" s="1730"/>
      <c r="C3" s="1730"/>
      <c r="D3" s="1730"/>
      <c r="E3" s="1730"/>
      <c r="F3" s="1730"/>
      <c r="G3" s="1730"/>
      <c r="H3" s="1730"/>
      <c r="I3" s="1730"/>
      <c r="J3" s="1730"/>
      <c r="K3" s="1730"/>
      <c r="L3" s="1730"/>
      <c r="M3" s="1730"/>
      <c r="N3" s="1730"/>
      <c r="O3" s="1730"/>
      <c r="P3" s="1730"/>
      <c r="Q3" s="1730"/>
      <c r="R3" s="1730"/>
      <c r="S3" s="1730"/>
      <c r="T3" s="1730"/>
      <c r="U3" s="1730"/>
      <c r="V3" s="1730"/>
      <c r="W3" s="1730"/>
      <c r="X3" s="1730"/>
      <c r="Y3" s="1730"/>
      <c r="Z3" s="1730"/>
    </row>
    <row r="4" spans="1:27" s="1072" customFormat="1" ht="5.25" customHeight="1" thickBot="1" x14ac:dyDescent="0.25">
      <c r="A4" s="1071"/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</row>
    <row r="5" spans="1:27" ht="24.75" customHeight="1" thickBot="1" x14ac:dyDescent="0.25">
      <c r="A5" s="351"/>
      <c r="B5" s="1731" t="s">
        <v>1048</v>
      </c>
      <c r="C5" s="1732"/>
      <c r="D5" s="1732"/>
      <c r="E5" s="1732"/>
      <c r="F5" s="1732"/>
      <c r="G5" s="1732"/>
      <c r="H5" s="1732"/>
      <c r="I5" s="1732"/>
      <c r="J5" s="1732"/>
      <c r="K5" s="1732"/>
      <c r="L5" s="1732"/>
      <c r="M5" s="1732"/>
      <c r="N5" s="1732"/>
      <c r="O5" s="1732"/>
      <c r="P5" s="1732"/>
      <c r="Q5" s="1732"/>
      <c r="R5" s="1732"/>
      <c r="S5" s="1732"/>
      <c r="T5" s="1732"/>
      <c r="U5" s="1732"/>
      <c r="V5" s="1732"/>
      <c r="W5" s="1733" t="s">
        <v>837</v>
      </c>
      <c r="X5" s="1734"/>
      <c r="Y5" s="1733" t="s">
        <v>353</v>
      </c>
      <c r="Z5" s="1734"/>
    </row>
    <row r="6" spans="1:27" ht="13.5" thickBot="1" x14ac:dyDescent="0.25">
      <c r="A6" s="351"/>
      <c r="B6" s="1067" t="s">
        <v>88</v>
      </c>
      <c r="C6" s="1068" t="s">
        <v>48</v>
      </c>
      <c r="D6" s="1068" t="s">
        <v>98</v>
      </c>
      <c r="E6" s="1068" t="s">
        <v>28</v>
      </c>
      <c r="F6" s="1068" t="s">
        <v>46</v>
      </c>
      <c r="G6" s="1068" t="s">
        <v>47</v>
      </c>
      <c r="H6" s="1068" t="s">
        <v>73</v>
      </c>
      <c r="I6" s="1068" t="s">
        <v>31</v>
      </c>
      <c r="J6" s="1068" t="s">
        <v>39</v>
      </c>
      <c r="K6" s="1068" t="s">
        <v>284</v>
      </c>
      <c r="L6" s="1068" t="s">
        <v>706</v>
      </c>
      <c r="M6" s="1068" t="s">
        <v>92</v>
      </c>
      <c r="N6" s="1068" t="s">
        <v>87</v>
      </c>
      <c r="O6" s="1068" t="s">
        <v>29</v>
      </c>
      <c r="P6" s="1068" t="s">
        <v>659</v>
      </c>
      <c r="Q6" s="1068" t="s">
        <v>155</v>
      </c>
      <c r="R6" s="1068" t="s">
        <v>30</v>
      </c>
      <c r="S6" s="1068" t="s">
        <v>991</v>
      </c>
      <c r="T6" s="1068" t="s">
        <v>702</v>
      </c>
      <c r="U6" s="1068" t="s">
        <v>1958</v>
      </c>
      <c r="V6" s="1068" t="s">
        <v>1491</v>
      </c>
      <c r="W6" s="1067" t="s">
        <v>285</v>
      </c>
      <c r="X6" s="662" t="s">
        <v>408</v>
      </c>
      <c r="Y6" s="1067" t="s">
        <v>40</v>
      </c>
      <c r="Z6" s="662" t="s">
        <v>1365</v>
      </c>
    </row>
    <row r="7" spans="1:27" ht="21.75" customHeight="1" thickBot="1" x14ac:dyDescent="0.25">
      <c r="A7" s="347" t="s">
        <v>303</v>
      </c>
      <c r="B7" s="656">
        <v>2315591781.6900001</v>
      </c>
      <c r="C7" s="657">
        <v>60266767.530000001</v>
      </c>
      <c r="D7" s="657">
        <v>4816335350</v>
      </c>
      <c r="E7" s="657">
        <v>45800368.25</v>
      </c>
      <c r="F7" s="657">
        <v>834832349.86000001</v>
      </c>
      <c r="G7" s="657">
        <v>3134568666.2600002</v>
      </c>
      <c r="H7" s="657">
        <v>3416155144.7799997</v>
      </c>
      <c r="I7" s="657">
        <v>1309174422</v>
      </c>
      <c r="J7" s="657">
        <v>37588718.579999998</v>
      </c>
      <c r="K7" s="657">
        <v>1896754918.98</v>
      </c>
      <c r="L7" s="657">
        <v>696452479.99000001</v>
      </c>
      <c r="M7" s="657">
        <v>20839513</v>
      </c>
      <c r="N7" s="657">
        <v>1944414698.8800001</v>
      </c>
      <c r="O7" s="657">
        <v>358816162.25</v>
      </c>
      <c r="P7" s="657">
        <v>755230877</v>
      </c>
      <c r="Q7" s="657">
        <v>32701641</v>
      </c>
      <c r="R7" s="657">
        <v>3563263202.5999999</v>
      </c>
      <c r="S7" s="657">
        <v>264539935.37999997</v>
      </c>
      <c r="T7" s="657">
        <v>5042177.33</v>
      </c>
      <c r="U7" s="657">
        <v>461924561.54000002</v>
      </c>
      <c r="V7" s="657">
        <v>1520249999.2199998</v>
      </c>
      <c r="W7" s="656">
        <v>1418057414</v>
      </c>
      <c r="X7" s="658">
        <v>1224810410</v>
      </c>
      <c r="Y7" s="656">
        <v>167742154.34</v>
      </c>
      <c r="Z7" s="658">
        <v>121240655</v>
      </c>
    </row>
    <row r="8" spans="1:27" x14ac:dyDescent="0.2">
      <c r="A8" s="353" t="s">
        <v>304</v>
      </c>
      <c r="B8" s="526">
        <v>591078725.08000004</v>
      </c>
      <c r="C8" s="527">
        <v>19283716.849999998</v>
      </c>
      <c r="D8" s="527">
        <v>2731817301</v>
      </c>
      <c r="E8" s="527">
        <v>12625442.57</v>
      </c>
      <c r="F8" s="527">
        <v>581477233.94000006</v>
      </c>
      <c r="G8" s="527">
        <v>699436577.93000007</v>
      </c>
      <c r="H8" s="527">
        <v>2049679148.9300001</v>
      </c>
      <c r="I8" s="527">
        <v>864051607</v>
      </c>
      <c r="J8" s="527">
        <v>8588573.2200000007</v>
      </c>
      <c r="K8" s="527">
        <v>1400302434.22</v>
      </c>
      <c r="L8" s="527">
        <v>271204871.38</v>
      </c>
      <c r="M8" s="527">
        <v>3692191</v>
      </c>
      <c r="N8" s="527">
        <v>514300692.56999999</v>
      </c>
      <c r="O8" s="527">
        <v>148476945.54999998</v>
      </c>
      <c r="P8" s="527">
        <v>371271342</v>
      </c>
      <c r="Q8" s="527">
        <v>14323934</v>
      </c>
      <c r="R8" s="527">
        <v>932378048.36000001</v>
      </c>
      <c r="S8" s="527">
        <v>129125323.13</v>
      </c>
      <c r="T8" s="527">
        <v>1797276.23</v>
      </c>
      <c r="U8" s="527">
        <v>254724570.92000002</v>
      </c>
      <c r="V8" s="527">
        <v>220590162.38</v>
      </c>
      <c r="W8" s="526">
        <v>713600117</v>
      </c>
      <c r="X8" s="1022">
        <v>370738363</v>
      </c>
      <c r="Y8" s="526">
        <v>32847730.16</v>
      </c>
      <c r="Z8" s="1022">
        <v>45065632</v>
      </c>
    </row>
    <row r="9" spans="1:27" x14ac:dyDescent="0.2">
      <c r="A9" s="354" t="s">
        <v>305</v>
      </c>
      <c r="B9" s="1079">
        <v>48939319.759999998</v>
      </c>
      <c r="C9" s="1079">
        <v>140460.78</v>
      </c>
      <c r="D9" s="1079">
        <v>921583273</v>
      </c>
      <c r="E9" s="1079">
        <v>2796822.93</v>
      </c>
      <c r="F9" s="1079">
        <v>157852835.61000001</v>
      </c>
      <c r="G9" s="1079">
        <v>74323991.739999995</v>
      </c>
      <c r="H9" s="1079">
        <v>87035658.159999996</v>
      </c>
      <c r="I9" s="1079">
        <v>113188157</v>
      </c>
      <c r="J9" s="1079">
        <v>3715.23</v>
      </c>
      <c r="K9" s="1079">
        <v>121869318.83</v>
      </c>
      <c r="L9" s="1079">
        <v>6311977.0800000001</v>
      </c>
      <c r="M9" s="1079">
        <v>92523</v>
      </c>
      <c r="N9" s="1079">
        <v>76243148.890000001</v>
      </c>
      <c r="O9" s="1079">
        <v>6788730.8099999996</v>
      </c>
      <c r="P9" s="1079">
        <v>1925314</v>
      </c>
      <c r="Q9" s="1079">
        <v>4221397</v>
      </c>
      <c r="R9" s="1079">
        <v>74102380.790000007</v>
      </c>
      <c r="S9" s="1079">
        <v>9452585.0399999991</v>
      </c>
      <c r="T9" s="1079">
        <v>27575.46</v>
      </c>
      <c r="U9" s="1079">
        <v>21298767.199999999</v>
      </c>
      <c r="V9" s="1079">
        <v>91895567.640000001</v>
      </c>
      <c r="W9" s="1080">
        <v>13443733</v>
      </c>
      <c r="X9" s="1081">
        <v>77718991</v>
      </c>
      <c r="Y9" s="1080">
        <v>2266792.75</v>
      </c>
      <c r="Z9" s="1081">
        <v>12179941</v>
      </c>
    </row>
    <row r="10" spans="1:27" x14ac:dyDescent="0.2">
      <c r="A10" s="354" t="s">
        <v>306</v>
      </c>
      <c r="B10" s="1079">
        <v>154897800.83000001</v>
      </c>
      <c r="C10" s="1079">
        <v>0</v>
      </c>
      <c r="D10" s="1079">
        <v>19705</v>
      </c>
      <c r="E10" s="1079">
        <v>0</v>
      </c>
      <c r="F10" s="1079">
        <v>916246.55</v>
      </c>
      <c r="G10" s="1079">
        <v>21698251.190000001</v>
      </c>
      <c r="H10" s="1079">
        <v>0</v>
      </c>
      <c r="I10" s="1079">
        <v>68093</v>
      </c>
      <c r="J10" s="1079">
        <v>0</v>
      </c>
      <c r="K10" s="1079">
        <v>0</v>
      </c>
      <c r="L10" s="1079">
        <v>1075672.24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80">
        <v>0</v>
      </c>
      <c r="X10" s="1081">
        <v>0</v>
      </c>
      <c r="Y10" s="1080">
        <v>4876497.1900000004</v>
      </c>
      <c r="Z10" s="1081">
        <v>0</v>
      </c>
    </row>
    <row r="11" spans="1:27" x14ac:dyDescent="0.2">
      <c r="A11" s="354" t="s">
        <v>307</v>
      </c>
      <c r="B11" s="1079">
        <v>146728122.41</v>
      </c>
      <c r="C11" s="1079">
        <v>3102966.45</v>
      </c>
      <c r="D11" s="1079">
        <v>1403022151</v>
      </c>
      <c r="E11" s="1079">
        <v>8464268.9100000001</v>
      </c>
      <c r="F11" s="1079">
        <v>141091065.88</v>
      </c>
      <c r="G11" s="1079">
        <v>219605440</v>
      </c>
      <c r="H11" s="1079">
        <v>1121275942.8199999</v>
      </c>
      <c r="I11" s="1079">
        <v>278367169</v>
      </c>
      <c r="J11" s="1079">
        <v>9129.25</v>
      </c>
      <c r="K11" s="1079">
        <v>802655399.45000005</v>
      </c>
      <c r="L11" s="1079">
        <v>124957718.52</v>
      </c>
      <c r="M11" s="1079">
        <v>1381507</v>
      </c>
      <c r="N11" s="1079">
        <v>99373095.129999995</v>
      </c>
      <c r="O11" s="1079">
        <v>46820141.079999998</v>
      </c>
      <c r="P11" s="1079">
        <v>8902580</v>
      </c>
      <c r="Q11" s="1079">
        <v>8491867</v>
      </c>
      <c r="R11" s="1079">
        <v>415961101.35000002</v>
      </c>
      <c r="S11" s="1079">
        <v>16607539.74</v>
      </c>
      <c r="T11" s="1079">
        <v>501458.1</v>
      </c>
      <c r="U11" s="1079">
        <v>100936313.67</v>
      </c>
      <c r="V11" s="1079">
        <v>68132185.680000007</v>
      </c>
      <c r="W11" s="1080">
        <v>359257288</v>
      </c>
      <c r="X11" s="1081">
        <v>126781359</v>
      </c>
      <c r="Y11" s="1080">
        <v>25704440.219999999</v>
      </c>
      <c r="Z11" s="1081">
        <v>10528278</v>
      </c>
    </row>
    <row r="12" spans="1:27" x14ac:dyDescent="0.2">
      <c r="A12" s="354" t="s">
        <v>308</v>
      </c>
      <c r="B12" s="1079">
        <v>34924023.170000002</v>
      </c>
      <c r="C12" s="1079">
        <v>0</v>
      </c>
      <c r="D12" s="1079">
        <v>0</v>
      </c>
      <c r="E12" s="1079">
        <v>0</v>
      </c>
      <c r="F12" s="1079">
        <v>14699012.92</v>
      </c>
      <c r="G12" s="1079">
        <v>0</v>
      </c>
      <c r="H12" s="1079">
        <v>0</v>
      </c>
      <c r="I12" s="1079">
        <v>205396898</v>
      </c>
      <c r="J12" s="1079">
        <v>0</v>
      </c>
      <c r="K12" s="1079">
        <v>0</v>
      </c>
      <c r="L12" s="1079">
        <v>44937012.409999996</v>
      </c>
      <c r="M12" s="1079">
        <v>304499</v>
      </c>
      <c r="N12" s="1079">
        <v>33884759</v>
      </c>
      <c r="O12" s="1079">
        <v>2562398.31</v>
      </c>
      <c r="P12" s="1079">
        <v>120943885</v>
      </c>
      <c r="Q12" s="1079">
        <v>0</v>
      </c>
      <c r="R12" s="1079">
        <v>0</v>
      </c>
      <c r="S12" s="1079">
        <v>15269753.939999999</v>
      </c>
      <c r="T12" s="1079">
        <v>1268242.67</v>
      </c>
      <c r="U12" s="1079">
        <v>0</v>
      </c>
      <c r="V12" s="1079">
        <v>0</v>
      </c>
      <c r="W12" s="1080">
        <v>0</v>
      </c>
      <c r="X12" s="1081">
        <v>19274174</v>
      </c>
      <c r="Y12" s="1080">
        <v>0</v>
      </c>
      <c r="Z12" s="1081">
        <v>289143</v>
      </c>
      <c r="AA12" s="1074"/>
    </row>
    <row r="13" spans="1:27" x14ac:dyDescent="0.2">
      <c r="A13" s="354" t="s">
        <v>309</v>
      </c>
      <c r="B13" s="1079">
        <v>202074540.31</v>
      </c>
      <c r="C13" s="1079">
        <v>14325059.939999999</v>
      </c>
      <c r="D13" s="1079">
        <v>254697124</v>
      </c>
      <c r="E13" s="1079">
        <v>1333764.8999999999</v>
      </c>
      <c r="F13" s="1079">
        <v>266918072.97999999</v>
      </c>
      <c r="G13" s="1079">
        <v>328614774</v>
      </c>
      <c r="H13" s="1079">
        <v>763446101.5</v>
      </c>
      <c r="I13" s="1079">
        <v>238664094</v>
      </c>
      <c r="J13" s="1079">
        <v>170505</v>
      </c>
      <c r="K13" s="1079">
        <v>247669522.13999999</v>
      </c>
      <c r="L13" s="1079">
        <v>77736470.620000005</v>
      </c>
      <c r="M13" s="1079">
        <v>1913662</v>
      </c>
      <c r="N13" s="1079">
        <v>296556900.47000003</v>
      </c>
      <c r="O13" s="1079">
        <v>80275644.689999998</v>
      </c>
      <c r="P13" s="1079">
        <v>187019488</v>
      </c>
      <c r="Q13" s="1079">
        <v>1483946</v>
      </c>
      <c r="R13" s="1079">
        <v>415252877.95999998</v>
      </c>
      <c r="S13" s="1079">
        <v>87037275.640000001</v>
      </c>
      <c r="T13" s="1079">
        <v>0</v>
      </c>
      <c r="U13" s="1079">
        <v>122673752.04000001</v>
      </c>
      <c r="V13" s="1079">
        <v>41416275.530000001</v>
      </c>
      <c r="W13" s="1080">
        <v>340899096</v>
      </c>
      <c r="X13" s="1081">
        <v>135765609</v>
      </c>
      <c r="Y13" s="1080">
        <v>0</v>
      </c>
      <c r="Z13" s="1081">
        <v>20933509</v>
      </c>
      <c r="AA13" s="1074"/>
    </row>
    <row r="14" spans="1:27" x14ac:dyDescent="0.2">
      <c r="A14" s="354" t="s">
        <v>310</v>
      </c>
      <c r="B14" s="1079">
        <v>3514918.6</v>
      </c>
      <c r="C14" s="1079">
        <v>32121.02</v>
      </c>
      <c r="D14" s="1079">
        <v>152495048</v>
      </c>
      <c r="E14" s="1079">
        <v>30585.83</v>
      </c>
      <c r="F14" s="1079">
        <v>0</v>
      </c>
      <c r="G14" s="1079">
        <v>44914947</v>
      </c>
      <c r="H14" s="1079">
        <v>1561132.77</v>
      </c>
      <c r="I14" s="1079">
        <v>28367196</v>
      </c>
      <c r="J14" s="1079">
        <v>0</v>
      </c>
      <c r="K14" s="1079">
        <v>54135887.82</v>
      </c>
      <c r="L14" s="1079">
        <v>7617281.25</v>
      </c>
      <c r="M14" s="1079">
        <v>0</v>
      </c>
      <c r="N14" s="1079">
        <v>8242789.0800000001</v>
      </c>
      <c r="O14" s="1079">
        <v>208863.51</v>
      </c>
      <c r="P14" s="1079">
        <v>0</v>
      </c>
      <c r="Q14" s="1079">
        <v>126724</v>
      </c>
      <c r="R14" s="1079">
        <v>27061688.260000002</v>
      </c>
      <c r="S14" s="1079">
        <v>758168.77</v>
      </c>
      <c r="T14" s="1079">
        <v>0</v>
      </c>
      <c r="U14" s="1079">
        <v>9815738.0099999998</v>
      </c>
      <c r="V14" s="1079">
        <v>0</v>
      </c>
      <c r="W14" s="1080">
        <v>0</v>
      </c>
      <c r="X14" s="1081">
        <v>11198230</v>
      </c>
      <c r="Y14" s="1080">
        <v>0</v>
      </c>
      <c r="Z14" s="1081">
        <v>1134761</v>
      </c>
      <c r="AA14" s="1074"/>
    </row>
    <row r="15" spans="1:27" x14ac:dyDescent="0.2">
      <c r="A15" s="354" t="s">
        <v>311</v>
      </c>
      <c r="B15" s="1079">
        <v>0</v>
      </c>
      <c r="C15" s="1079">
        <v>1683108.66</v>
      </c>
      <c r="D15" s="1079">
        <v>0</v>
      </c>
      <c r="E15" s="1079">
        <v>0</v>
      </c>
      <c r="F15" s="1079">
        <v>0</v>
      </c>
      <c r="G15" s="1079">
        <v>10279174</v>
      </c>
      <c r="H15" s="1079">
        <v>76360313.680000007</v>
      </c>
      <c r="I15" s="1079">
        <v>0</v>
      </c>
      <c r="J15" s="1079">
        <v>8405223.7400000002</v>
      </c>
      <c r="K15" s="1079">
        <v>173972305.97999999</v>
      </c>
      <c r="L15" s="1079">
        <v>8568739.2599999998</v>
      </c>
      <c r="M15" s="1079">
        <v>0</v>
      </c>
      <c r="N15" s="1079">
        <v>0</v>
      </c>
      <c r="O15" s="1079">
        <v>11821167.15</v>
      </c>
      <c r="P15" s="1079">
        <v>52480075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19146133.530000001</v>
      </c>
      <c r="W15" s="1080">
        <v>0</v>
      </c>
      <c r="X15" s="1081">
        <v>0</v>
      </c>
      <c r="Y15" s="1080">
        <v>0</v>
      </c>
      <c r="Z15" s="1081">
        <v>0</v>
      </c>
      <c r="AA15" s="1074"/>
    </row>
    <row r="16" spans="1:27" x14ac:dyDescent="0.2">
      <c r="A16" s="355" t="s">
        <v>312</v>
      </c>
      <c r="B16" s="528">
        <v>1724513056.6100001</v>
      </c>
      <c r="C16" s="531">
        <v>40983050.68</v>
      </c>
      <c r="D16" s="531">
        <v>2084518049</v>
      </c>
      <c r="E16" s="531">
        <v>33174925.68</v>
      </c>
      <c r="F16" s="531">
        <v>253355115.91999996</v>
      </c>
      <c r="G16" s="531">
        <v>2435132088.3299999</v>
      </c>
      <c r="H16" s="531">
        <v>1366475995.8499999</v>
      </c>
      <c r="I16" s="531">
        <v>445122815</v>
      </c>
      <c r="J16" s="531">
        <v>29000145.359999999</v>
      </c>
      <c r="K16" s="531">
        <v>496452484.75999999</v>
      </c>
      <c r="L16" s="531">
        <v>425247608.61000007</v>
      </c>
      <c r="M16" s="531">
        <v>17147322</v>
      </c>
      <c r="N16" s="531">
        <v>1430114006.3100002</v>
      </c>
      <c r="O16" s="531">
        <v>210339216.69999999</v>
      </c>
      <c r="P16" s="531">
        <v>383959535</v>
      </c>
      <c r="Q16" s="531">
        <v>18377707</v>
      </c>
      <c r="R16" s="531">
        <v>2630885154.2399998</v>
      </c>
      <c r="S16" s="531">
        <v>135414612.24999997</v>
      </c>
      <c r="T16" s="531">
        <v>3244901.1</v>
      </c>
      <c r="U16" s="531">
        <v>207199990.62</v>
      </c>
      <c r="V16" s="531">
        <v>1299659836.8399999</v>
      </c>
      <c r="W16" s="528">
        <v>704457297</v>
      </c>
      <c r="X16" s="529">
        <v>854072047</v>
      </c>
      <c r="Y16" s="528">
        <v>134894424.18000001</v>
      </c>
      <c r="Z16" s="529">
        <v>76175023</v>
      </c>
    </row>
    <row r="17" spans="1:26" x14ac:dyDescent="0.2">
      <c r="A17" s="354" t="s">
        <v>313</v>
      </c>
      <c r="B17" s="659">
        <v>607361523.57000005</v>
      </c>
      <c r="C17" s="659">
        <v>0</v>
      </c>
      <c r="D17" s="659">
        <v>2646679</v>
      </c>
      <c r="E17" s="659">
        <v>265777.2</v>
      </c>
      <c r="F17" s="659">
        <v>9612413.2300000004</v>
      </c>
      <c r="G17" s="659">
        <v>26367117</v>
      </c>
      <c r="H17" s="659">
        <v>4554083.63</v>
      </c>
      <c r="I17" s="659">
        <v>839330</v>
      </c>
      <c r="J17" s="659">
        <v>23970</v>
      </c>
      <c r="K17" s="659">
        <v>41702.449999999997</v>
      </c>
      <c r="L17" s="659">
        <v>949195.02</v>
      </c>
      <c r="M17" s="659">
        <v>20880</v>
      </c>
      <c r="N17" s="659">
        <v>472771.14</v>
      </c>
      <c r="O17" s="659">
        <v>36228662.100000001</v>
      </c>
      <c r="P17" s="659">
        <v>0</v>
      </c>
      <c r="Q17" s="659">
        <v>1295587</v>
      </c>
      <c r="R17" s="659">
        <v>347456290.31</v>
      </c>
      <c r="S17" s="659">
        <v>4969310.16</v>
      </c>
      <c r="T17" s="659">
        <v>0</v>
      </c>
      <c r="U17" s="659">
        <v>0</v>
      </c>
      <c r="V17" s="659">
        <v>90480</v>
      </c>
      <c r="W17" s="832">
        <v>0</v>
      </c>
      <c r="X17" s="833">
        <v>78178</v>
      </c>
      <c r="Y17" s="832">
        <v>14244371.08</v>
      </c>
      <c r="Z17" s="833">
        <v>18514</v>
      </c>
    </row>
    <row r="18" spans="1:26" x14ac:dyDescent="0.2">
      <c r="A18" s="354" t="s">
        <v>314</v>
      </c>
      <c r="B18" s="659">
        <v>0</v>
      </c>
      <c r="C18" s="659">
        <v>0</v>
      </c>
      <c r="D18" s="659">
        <v>0</v>
      </c>
      <c r="E18" s="659">
        <v>0</v>
      </c>
      <c r="F18" s="659">
        <v>11709572.91</v>
      </c>
      <c r="G18" s="659">
        <v>297856896</v>
      </c>
      <c r="H18" s="659">
        <v>140300141.56999999</v>
      </c>
      <c r="I18" s="659">
        <v>0</v>
      </c>
      <c r="J18" s="659">
        <v>0</v>
      </c>
      <c r="K18" s="659">
        <v>0</v>
      </c>
      <c r="L18" s="659">
        <v>135469675.25999999</v>
      </c>
      <c r="M18" s="659">
        <v>0</v>
      </c>
      <c r="N18" s="659">
        <v>0</v>
      </c>
      <c r="O18" s="659">
        <v>0</v>
      </c>
      <c r="P18" s="659">
        <v>0</v>
      </c>
      <c r="Q18" s="659">
        <v>0</v>
      </c>
      <c r="R18" s="659">
        <v>0</v>
      </c>
      <c r="S18" s="659">
        <v>0</v>
      </c>
      <c r="T18" s="659">
        <v>0</v>
      </c>
      <c r="U18" s="659">
        <v>0</v>
      </c>
      <c r="V18" s="659">
        <v>0</v>
      </c>
      <c r="W18" s="832">
        <v>2482766</v>
      </c>
      <c r="X18" s="833">
        <v>0</v>
      </c>
      <c r="Y18" s="832">
        <v>0</v>
      </c>
      <c r="Z18" s="833">
        <v>57863</v>
      </c>
    </row>
    <row r="19" spans="1:26" x14ac:dyDescent="0.2">
      <c r="A19" s="354" t="s">
        <v>315</v>
      </c>
      <c r="B19" s="659">
        <v>102541552.84999999</v>
      </c>
      <c r="C19" s="659">
        <v>0</v>
      </c>
      <c r="D19" s="659">
        <v>0</v>
      </c>
      <c r="E19" s="659">
        <v>0</v>
      </c>
      <c r="F19" s="659">
        <v>-1386982.51</v>
      </c>
      <c r="G19" s="659">
        <v>120979228.33</v>
      </c>
      <c r="H19" s="659">
        <v>0</v>
      </c>
      <c r="I19" s="659">
        <v>1194620</v>
      </c>
      <c r="J19" s="659">
        <v>0</v>
      </c>
      <c r="K19" s="659">
        <v>0</v>
      </c>
      <c r="L19" s="659">
        <v>0</v>
      </c>
      <c r="M19" s="659">
        <v>0</v>
      </c>
      <c r="N19" s="659">
        <v>0</v>
      </c>
      <c r="O19" s="659">
        <v>75617140.840000004</v>
      </c>
      <c r="P19" s="659">
        <v>0</v>
      </c>
      <c r="Q19" s="659">
        <v>0</v>
      </c>
      <c r="R19" s="659">
        <v>12056379.699999999</v>
      </c>
      <c r="S19" s="659">
        <v>0</v>
      </c>
      <c r="T19" s="659">
        <v>0</v>
      </c>
      <c r="U19" s="659">
        <v>0</v>
      </c>
      <c r="V19" s="659">
        <v>28885259</v>
      </c>
      <c r="W19" s="832">
        <v>0</v>
      </c>
      <c r="X19" s="833">
        <v>0</v>
      </c>
      <c r="Y19" s="832">
        <v>169735</v>
      </c>
      <c r="Z19" s="833">
        <v>0</v>
      </c>
    </row>
    <row r="20" spans="1:26" x14ac:dyDescent="0.2">
      <c r="A20" s="354" t="s">
        <v>316</v>
      </c>
      <c r="B20" s="659">
        <v>1014609980.1900001</v>
      </c>
      <c r="C20" s="659">
        <v>40883805.609999999</v>
      </c>
      <c r="D20" s="659">
        <v>2054996709</v>
      </c>
      <c r="E20" s="659">
        <v>32909148.48</v>
      </c>
      <c r="F20" s="659">
        <v>230389435.88999999</v>
      </c>
      <c r="G20" s="659">
        <v>1959468537</v>
      </c>
      <c r="H20" s="659">
        <v>587825971.80999994</v>
      </c>
      <c r="I20" s="659">
        <v>443088865</v>
      </c>
      <c r="J20" s="659">
        <v>20656483.199999999</v>
      </c>
      <c r="K20" s="659">
        <v>496410782.31</v>
      </c>
      <c r="L20" s="659">
        <v>284652532.06999999</v>
      </c>
      <c r="M20" s="659">
        <v>13021292</v>
      </c>
      <c r="N20" s="659">
        <v>1428173619.76</v>
      </c>
      <c r="O20" s="659">
        <v>89537478.640000001</v>
      </c>
      <c r="P20" s="659">
        <v>383959535</v>
      </c>
      <c r="Q20" s="659">
        <v>16872613</v>
      </c>
      <c r="R20" s="659">
        <v>2114930108.77</v>
      </c>
      <c r="S20" s="659">
        <v>123405574.06999999</v>
      </c>
      <c r="T20" s="659">
        <v>0</v>
      </c>
      <c r="U20" s="659">
        <v>206281533.12</v>
      </c>
      <c r="V20" s="659">
        <v>1179617178.5599999</v>
      </c>
      <c r="W20" s="832">
        <v>701974531</v>
      </c>
      <c r="X20" s="833">
        <v>816452555</v>
      </c>
      <c r="Y20" s="832">
        <v>44915888.920000002</v>
      </c>
      <c r="Z20" s="833">
        <v>66508833</v>
      </c>
    </row>
    <row r="21" spans="1:26" x14ac:dyDescent="0.2">
      <c r="A21" s="354" t="s">
        <v>317</v>
      </c>
      <c r="B21" s="659">
        <v>0</v>
      </c>
      <c r="C21" s="659">
        <v>0</v>
      </c>
      <c r="D21" s="659">
        <v>0</v>
      </c>
      <c r="E21" s="659">
        <v>0</v>
      </c>
      <c r="F21" s="659">
        <v>0</v>
      </c>
      <c r="G21" s="659">
        <v>0</v>
      </c>
      <c r="H21" s="659">
        <v>0</v>
      </c>
      <c r="I21" s="659">
        <v>0</v>
      </c>
      <c r="J21" s="659">
        <v>0</v>
      </c>
      <c r="K21" s="659">
        <v>0</v>
      </c>
      <c r="L21" s="659">
        <v>0</v>
      </c>
      <c r="M21" s="659">
        <v>0</v>
      </c>
      <c r="N21" s="659">
        <v>0</v>
      </c>
      <c r="O21" s="659">
        <v>0</v>
      </c>
      <c r="P21" s="659">
        <v>0</v>
      </c>
      <c r="Q21" s="659">
        <v>168352</v>
      </c>
      <c r="R21" s="659">
        <v>0</v>
      </c>
      <c r="S21" s="659">
        <v>0</v>
      </c>
      <c r="T21" s="659">
        <v>0</v>
      </c>
      <c r="U21" s="659">
        <v>0</v>
      </c>
      <c r="V21" s="659">
        <v>0</v>
      </c>
      <c r="W21" s="832">
        <v>0</v>
      </c>
      <c r="X21" s="833">
        <v>0</v>
      </c>
      <c r="Y21" s="832">
        <v>0</v>
      </c>
      <c r="Z21" s="833">
        <v>0</v>
      </c>
    </row>
    <row r="22" spans="1:26" x14ac:dyDescent="0.2">
      <c r="A22" s="354" t="s">
        <v>318</v>
      </c>
      <c r="B22" s="659">
        <v>0</v>
      </c>
      <c r="C22" s="659">
        <v>0</v>
      </c>
      <c r="D22" s="659">
        <v>0</v>
      </c>
      <c r="E22" s="659">
        <v>0</v>
      </c>
      <c r="F22" s="659">
        <v>2341980.92</v>
      </c>
      <c r="G22" s="659">
        <v>278018</v>
      </c>
      <c r="H22" s="659">
        <v>604707484.72000003</v>
      </c>
      <c r="I22" s="659">
        <v>0</v>
      </c>
      <c r="J22" s="659">
        <v>0</v>
      </c>
      <c r="K22" s="659">
        <v>0</v>
      </c>
      <c r="L22" s="659">
        <v>2898525.79</v>
      </c>
      <c r="M22" s="659">
        <v>1236392</v>
      </c>
      <c r="N22" s="659">
        <v>1467615.41</v>
      </c>
      <c r="O22" s="659">
        <v>29679.26</v>
      </c>
      <c r="P22" s="659">
        <v>0</v>
      </c>
      <c r="Q22" s="659">
        <v>0</v>
      </c>
      <c r="R22" s="659">
        <v>63724020.82</v>
      </c>
      <c r="S22" s="659">
        <v>0</v>
      </c>
      <c r="T22" s="659">
        <v>816616.46</v>
      </c>
      <c r="U22" s="659">
        <v>55123.05</v>
      </c>
      <c r="V22" s="659">
        <v>9014017.2799999993</v>
      </c>
      <c r="W22" s="832">
        <v>0</v>
      </c>
      <c r="X22" s="833">
        <v>0</v>
      </c>
      <c r="Y22" s="832">
        <v>7234791.1699999999</v>
      </c>
      <c r="Z22" s="833">
        <v>168956</v>
      </c>
    </row>
    <row r="23" spans="1:26" x14ac:dyDescent="0.2">
      <c r="A23" s="354" t="s">
        <v>319</v>
      </c>
      <c r="B23" s="659">
        <v>0</v>
      </c>
      <c r="C23" s="659">
        <v>0</v>
      </c>
      <c r="D23" s="659">
        <v>26874661</v>
      </c>
      <c r="E23" s="659">
        <v>0</v>
      </c>
      <c r="F23" s="659">
        <v>0</v>
      </c>
      <c r="G23" s="659">
        <v>4696494</v>
      </c>
      <c r="H23" s="659">
        <v>0</v>
      </c>
      <c r="I23" s="659">
        <v>0</v>
      </c>
      <c r="J23" s="659">
        <v>0</v>
      </c>
      <c r="K23" s="659">
        <v>0</v>
      </c>
      <c r="L23" s="659">
        <v>0</v>
      </c>
      <c r="M23" s="659">
        <v>2607161</v>
      </c>
      <c r="N23" s="659">
        <v>0</v>
      </c>
      <c r="O23" s="659">
        <v>8325000</v>
      </c>
      <c r="P23" s="659">
        <v>0</v>
      </c>
      <c r="Q23" s="659">
        <v>0</v>
      </c>
      <c r="R23" s="659">
        <v>92718354.640000001</v>
      </c>
      <c r="S23" s="659">
        <v>6502460.6699999999</v>
      </c>
      <c r="T23" s="659">
        <v>2428284.64</v>
      </c>
      <c r="U23" s="659">
        <v>0</v>
      </c>
      <c r="V23" s="659">
        <v>0</v>
      </c>
      <c r="W23" s="832">
        <v>0</v>
      </c>
      <c r="X23" s="833">
        <v>0</v>
      </c>
      <c r="Y23" s="832">
        <v>0</v>
      </c>
      <c r="Z23" s="833">
        <v>9420857</v>
      </c>
    </row>
    <row r="24" spans="1:26" x14ac:dyDescent="0.2">
      <c r="A24" s="354" t="s">
        <v>320</v>
      </c>
      <c r="B24" s="659">
        <v>0</v>
      </c>
      <c r="C24" s="659">
        <v>99245.07</v>
      </c>
      <c r="D24" s="659">
        <v>0</v>
      </c>
      <c r="E24" s="659">
        <v>0</v>
      </c>
      <c r="F24" s="659">
        <v>688695.48</v>
      </c>
      <c r="G24" s="659">
        <v>25485798</v>
      </c>
      <c r="H24" s="659">
        <v>29088314.120000001</v>
      </c>
      <c r="I24" s="659">
        <v>0</v>
      </c>
      <c r="J24" s="659">
        <v>8319692.1600000001</v>
      </c>
      <c r="K24" s="659">
        <v>0</v>
      </c>
      <c r="L24" s="659">
        <v>1277680.47</v>
      </c>
      <c r="M24" s="659">
        <v>261597</v>
      </c>
      <c r="N24" s="659">
        <v>0</v>
      </c>
      <c r="O24" s="659">
        <v>601255.86</v>
      </c>
      <c r="P24" s="659">
        <v>0</v>
      </c>
      <c r="Q24" s="659">
        <v>41155</v>
      </c>
      <c r="R24" s="659">
        <v>0</v>
      </c>
      <c r="S24" s="659">
        <v>537267.35</v>
      </c>
      <c r="T24" s="659">
        <v>0</v>
      </c>
      <c r="U24" s="659">
        <v>863334.45</v>
      </c>
      <c r="V24" s="659">
        <v>82052902</v>
      </c>
      <c r="W24" s="832">
        <v>0</v>
      </c>
      <c r="X24" s="833">
        <v>37541314</v>
      </c>
      <c r="Y24" s="832">
        <v>68329638.010000005</v>
      </c>
      <c r="Z24" s="833">
        <v>0</v>
      </c>
    </row>
    <row r="25" spans="1:26" ht="13.5" thickBot="1" x14ac:dyDescent="0.25">
      <c r="A25" s="356" t="s">
        <v>732</v>
      </c>
      <c r="B25" s="659">
        <v>0</v>
      </c>
      <c r="C25" s="659">
        <v>0</v>
      </c>
      <c r="D25" s="659">
        <v>0</v>
      </c>
      <c r="E25" s="659">
        <v>0</v>
      </c>
      <c r="F25" s="659">
        <v>0</v>
      </c>
      <c r="G25" s="659">
        <v>0</v>
      </c>
      <c r="H25" s="659">
        <v>0</v>
      </c>
      <c r="I25" s="659">
        <v>0</v>
      </c>
      <c r="J25" s="659">
        <v>0</v>
      </c>
      <c r="K25" s="659">
        <v>0</v>
      </c>
      <c r="L25" s="659">
        <v>0</v>
      </c>
      <c r="M25" s="659">
        <v>0</v>
      </c>
      <c r="N25" s="659">
        <v>0</v>
      </c>
      <c r="O25" s="659">
        <v>0</v>
      </c>
      <c r="P25" s="659">
        <v>0</v>
      </c>
      <c r="Q25" s="659">
        <v>0</v>
      </c>
      <c r="R25" s="659">
        <v>0</v>
      </c>
      <c r="S25" s="659">
        <v>0</v>
      </c>
      <c r="T25" s="659">
        <v>0</v>
      </c>
      <c r="U25" s="659">
        <v>0</v>
      </c>
      <c r="V25" s="660">
        <v>0</v>
      </c>
      <c r="W25" s="1023">
        <v>0</v>
      </c>
      <c r="X25" s="1024">
        <v>0</v>
      </c>
      <c r="Y25" s="1023">
        <v>0</v>
      </c>
      <c r="Z25" s="1024">
        <v>0</v>
      </c>
    </row>
    <row r="26" spans="1:26" ht="13.5" thickBot="1" x14ac:dyDescent="0.25">
      <c r="A26" s="360" t="s">
        <v>321</v>
      </c>
      <c r="B26" s="524">
        <v>1465956351.5699999</v>
      </c>
      <c r="C26" s="524">
        <v>41883448.820000008</v>
      </c>
      <c r="D26" s="524">
        <v>2573222607</v>
      </c>
      <c r="E26" s="524">
        <v>1454921.77</v>
      </c>
      <c r="F26" s="524">
        <v>297580044.70000005</v>
      </c>
      <c r="G26" s="524">
        <v>1203157338.8</v>
      </c>
      <c r="H26" s="524">
        <v>2025606010.1799998</v>
      </c>
      <c r="I26" s="524">
        <v>577360196</v>
      </c>
      <c r="J26" s="524">
        <v>19195967.850000001</v>
      </c>
      <c r="K26" s="524">
        <v>1346382530.73</v>
      </c>
      <c r="L26" s="524">
        <v>263076226.19999999</v>
      </c>
      <c r="M26" s="524">
        <v>12523019</v>
      </c>
      <c r="N26" s="524">
        <v>1199800077.48</v>
      </c>
      <c r="O26" s="524">
        <v>187034508.19999999</v>
      </c>
      <c r="P26" s="524">
        <v>523011004</v>
      </c>
      <c r="Q26" s="524">
        <v>15555470</v>
      </c>
      <c r="R26" s="524">
        <v>1793637587.27</v>
      </c>
      <c r="S26" s="524">
        <v>160709675.84</v>
      </c>
      <c r="T26" s="524">
        <v>3517683.32</v>
      </c>
      <c r="U26" s="524">
        <v>319316814.62</v>
      </c>
      <c r="V26" s="524">
        <v>864422683.87</v>
      </c>
      <c r="W26" s="523">
        <v>944578706</v>
      </c>
      <c r="X26" s="525">
        <v>624066863</v>
      </c>
      <c r="Y26" s="523">
        <v>69018325.539999992</v>
      </c>
      <c r="Z26" s="525">
        <v>68932796</v>
      </c>
    </row>
    <row r="27" spans="1:26" x14ac:dyDescent="0.2">
      <c r="A27" s="355" t="s">
        <v>322</v>
      </c>
      <c r="B27" s="531">
        <v>508840357.56999999</v>
      </c>
      <c r="C27" s="531">
        <v>39869003.710000008</v>
      </c>
      <c r="D27" s="531">
        <v>2471413451</v>
      </c>
      <c r="E27" s="531">
        <v>844161.58</v>
      </c>
      <c r="F27" s="531">
        <v>125179531.96000001</v>
      </c>
      <c r="G27" s="531">
        <v>278185643.66999996</v>
      </c>
      <c r="H27" s="531">
        <v>1321716279.4999998</v>
      </c>
      <c r="I27" s="531">
        <v>479731400</v>
      </c>
      <c r="J27" s="531">
        <v>15173935.9</v>
      </c>
      <c r="K27" s="531">
        <v>579537935.38</v>
      </c>
      <c r="L27" s="531">
        <v>136723925.47</v>
      </c>
      <c r="M27" s="531">
        <v>5906576</v>
      </c>
      <c r="N27" s="531">
        <v>511457369.76999998</v>
      </c>
      <c r="O27" s="531">
        <v>119081249.09</v>
      </c>
      <c r="P27" s="531">
        <v>255049874</v>
      </c>
      <c r="Q27" s="531">
        <v>12186993</v>
      </c>
      <c r="R27" s="531">
        <v>682420832.67000008</v>
      </c>
      <c r="S27" s="531">
        <v>60523902.409999996</v>
      </c>
      <c r="T27" s="531">
        <v>3517683.32</v>
      </c>
      <c r="U27" s="531">
        <v>201909987.59</v>
      </c>
      <c r="V27" s="531">
        <v>78901553.799999997</v>
      </c>
      <c r="W27" s="528">
        <v>710303658</v>
      </c>
      <c r="X27" s="529">
        <v>260355193</v>
      </c>
      <c r="Y27" s="528">
        <v>24470312.07</v>
      </c>
      <c r="Z27" s="529">
        <v>42926373</v>
      </c>
    </row>
    <row r="28" spans="1:26" x14ac:dyDescent="0.2">
      <c r="A28" s="354" t="s">
        <v>323</v>
      </c>
      <c r="B28" s="659">
        <v>81482689.510000005</v>
      </c>
      <c r="C28" s="659">
        <v>7265539.7000000002</v>
      </c>
      <c r="D28" s="659">
        <v>1349715098</v>
      </c>
      <c r="E28" s="659">
        <v>602090.32999999996</v>
      </c>
      <c r="F28" s="659">
        <v>94911471.900000006</v>
      </c>
      <c r="G28" s="659">
        <v>54487667</v>
      </c>
      <c r="H28" s="659">
        <v>288699932.88999999</v>
      </c>
      <c r="I28" s="659">
        <v>40931705</v>
      </c>
      <c r="J28" s="659">
        <v>142132.82999999999</v>
      </c>
      <c r="K28" s="659">
        <v>29860704.219999999</v>
      </c>
      <c r="L28" s="659">
        <v>39214344.109999999</v>
      </c>
      <c r="M28" s="659">
        <v>2991404</v>
      </c>
      <c r="N28" s="659">
        <v>283303263.43000001</v>
      </c>
      <c r="O28" s="659">
        <v>64310430.590000004</v>
      </c>
      <c r="P28" s="659">
        <v>9138640</v>
      </c>
      <c r="Q28" s="659">
        <v>1498017</v>
      </c>
      <c r="R28" s="659">
        <v>243962472.69</v>
      </c>
      <c r="S28" s="659">
        <v>7788778.3799999999</v>
      </c>
      <c r="T28" s="659">
        <v>3503188.5</v>
      </c>
      <c r="U28" s="659">
        <v>47097185.159999996</v>
      </c>
      <c r="V28" s="659">
        <v>0</v>
      </c>
      <c r="W28" s="832">
        <v>52108484</v>
      </c>
      <c r="X28" s="833">
        <v>123469276</v>
      </c>
      <c r="Y28" s="832">
        <v>14127597.119999999</v>
      </c>
      <c r="Z28" s="833">
        <v>16412498</v>
      </c>
    </row>
    <row r="29" spans="1:26" x14ac:dyDescent="0.2">
      <c r="A29" s="354" t="s">
        <v>324</v>
      </c>
      <c r="B29" s="659">
        <v>228191788.19</v>
      </c>
      <c r="C29" s="659">
        <v>32100636.420000002</v>
      </c>
      <c r="D29" s="659">
        <v>30213159</v>
      </c>
      <c r="E29" s="659">
        <v>0</v>
      </c>
      <c r="F29" s="659">
        <v>2447373.29</v>
      </c>
      <c r="G29" s="659">
        <v>44368223.729999997</v>
      </c>
      <c r="H29" s="659">
        <v>702787073.85000002</v>
      </c>
      <c r="I29" s="659">
        <v>390021822</v>
      </c>
      <c r="J29" s="659">
        <v>0</v>
      </c>
      <c r="K29" s="659">
        <v>502186136.68000001</v>
      </c>
      <c r="L29" s="659">
        <v>72935688.980000004</v>
      </c>
      <c r="M29" s="659">
        <v>503170</v>
      </c>
      <c r="N29" s="659">
        <v>66654073.57</v>
      </c>
      <c r="O29" s="659">
        <v>24937538.329999998</v>
      </c>
      <c r="P29" s="659">
        <v>93395224</v>
      </c>
      <c r="Q29" s="659">
        <v>5142490</v>
      </c>
      <c r="R29" s="659">
        <v>200137526.81</v>
      </c>
      <c r="S29" s="659">
        <v>6014174.4100000001</v>
      </c>
      <c r="T29" s="659">
        <v>0</v>
      </c>
      <c r="U29" s="659">
        <v>142368378.74000001</v>
      </c>
      <c r="V29" s="659">
        <v>3315782.3600000003</v>
      </c>
      <c r="W29" s="832">
        <v>406581314</v>
      </c>
      <c r="X29" s="833">
        <v>83510878</v>
      </c>
      <c r="Y29" s="832">
        <v>0</v>
      </c>
      <c r="Z29" s="833">
        <v>17693674</v>
      </c>
    </row>
    <row r="30" spans="1:26" x14ac:dyDescent="0.2">
      <c r="A30" s="354" t="s">
        <v>325</v>
      </c>
      <c r="B30" s="659">
        <v>150863690.93000001</v>
      </c>
      <c r="C30" s="659">
        <v>0</v>
      </c>
      <c r="D30" s="659">
        <v>0</v>
      </c>
      <c r="E30" s="659">
        <v>0</v>
      </c>
      <c r="F30" s="659">
        <v>9301289.1699999999</v>
      </c>
      <c r="G30" s="659">
        <v>3669267.94</v>
      </c>
      <c r="H30" s="659">
        <v>135671878.75999999</v>
      </c>
      <c r="I30" s="659">
        <v>35599861</v>
      </c>
      <c r="J30" s="659">
        <v>557240</v>
      </c>
      <c r="K30" s="659">
        <v>35847830.350000001</v>
      </c>
      <c r="L30" s="659">
        <v>0</v>
      </c>
      <c r="M30" s="659">
        <v>1092720</v>
      </c>
      <c r="N30" s="659">
        <v>0</v>
      </c>
      <c r="O30" s="659">
        <v>0</v>
      </c>
      <c r="P30" s="659">
        <v>36635171</v>
      </c>
      <c r="Q30" s="659">
        <v>0</v>
      </c>
      <c r="R30" s="659">
        <v>19575000</v>
      </c>
      <c r="S30" s="659">
        <v>45385166.390000001</v>
      </c>
      <c r="T30" s="659">
        <v>0</v>
      </c>
      <c r="U30" s="659">
        <v>0</v>
      </c>
      <c r="V30" s="659">
        <v>0</v>
      </c>
      <c r="W30" s="832">
        <v>249942443</v>
      </c>
      <c r="X30" s="833">
        <v>20258845</v>
      </c>
      <c r="Y30" s="832">
        <v>1832032.13</v>
      </c>
      <c r="Z30" s="833">
        <v>0</v>
      </c>
    </row>
    <row r="31" spans="1:26" x14ac:dyDescent="0.2">
      <c r="A31" s="357" t="s">
        <v>326</v>
      </c>
      <c r="B31" s="659">
        <v>0</v>
      </c>
      <c r="C31" s="659">
        <v>0</v>
      </c>
      <c r="D31" s="659">
        <v>0</v>
      </c>
      <c r="E31" s="659">
        <v>0</v>
      </c>
      <c r="F31" s="659">
        <v>0</v>
      </c>
      <c r="G31" s="659">
        <v>34806295</v>
      </c>
      <c r="H31" s="659">
        <v>97137188.870000005</v>
      </c>
      <c r="I31" s="659">
        <v>0</v>
      </c>
      <c r="J31" s="659">
        <v>0</v>
      </c>
      <c r="K31" s="659">
        <v>0</v>
      </c>
      <c r="L31" s="659">
        <v>0</v>
      </c>
      <c r="M31" s="659">
        <v>0</v>
      </c>
      <c r="N31" s="659">
        <v>0</v>
      </c>
      <c r="O31" s="659">
        <v>0</v>
      </c>
      <c r="P31" s="659">
        <v>0</v>
      </c>
      <c r="Q31" s="659">
        <v>0</v>
      </c>
      <c r="R31" s="659">
        <v>0</v>
      </c>
      <c r="S31" s="659">
        <v>0</v>
      </c>
      <c r="T31" s="659">
        <v>0</v>
      </c>
      <c r="U31" s="659">
        <v>0</v>
      </c>
      <c r="V31" s="659">
        <v>14450986.41</v>
      </c>
      <c r="W31" s="832">
        <v>0</v>
      </c>
      <c r="X31" s="833">
        <v>0</v>
      </c>
      <c r="Y31" s="832">
        <v>0</v>
      </c>
      <c r="Z31" s="833">
        <v>0</v>
      </c>
    </row>
    <row r="32" spans="1:26" x14ac:dyDescent="0.2">
      <c r="A32" s="354" t="s">
        <v>327</v>
      </c>
      <c r="B32" s="659">
        <v>48302188.939999998</v>
      </c>
      <c r="C32" s="659">
        <v>0</v>
      </c>
      <c r="D32" s="659">
        <v>603464704</v>
      </c>
      <c r="E32" s="659">
        <v>242071.25</v>
      </c>
      <c r="F32" s="659">
        <v>18519397.600000001</v>
      </c>
      <c r="G32" s="659">
        <v>131598768</v>
      </c>
      <c r="H32" s="659">
        <v>90707478.340000004</v>
      </c>
      <c r="I32" s="659">
        <v>7091975</v>
      </c>
      <c r="J32" s="659">
        <v>14474563.07</v>
      </c>
      <c r="K32" s="659">
        <v>3682190.67</v>
      </c>
      <c r="L32" s="659">
        <v>24573892.379999999</v>
      </c>
      <c r="M32" s="659">
        <v>1319282</v>
      </c>
      <c r="N32" s="659">
        <v>82373221.909999996</v>
      </c>
      <c r="O32" s="659">
        <v>29833280.170000002</v>
      </c>
      <c r="P32" s="659">
        <v>3214969</v>
      </c>
      <c r="Q32" s="659">
        <v>5546486</v>
      </c>
      <c r="R32" s="659">
        <v>97641629.469999999</v>
      </c>
      <c r="S32" s="659">
        <v>1235098.93</v>
      </c>
      <c r="T32" s="659">
        <v>14494.82</v>
      </c>
      <c r="U32" s="659">
        <v>12444423.689999999</v>
      </c>
      <c r="V32" s="659">
        <v>61134785.030000001</v>
      </c>
      <c r="W32" s="832">
        <v>888968</v>
      </c>
      <c r="X32" s="833">
        <v>33116194</v>
      </c>
      <c r="Y32" s="832">
        <v>3904314.05</v>
      </c>
      <c r="Z32" s="833">
        <v>7010601</v>
      </c>
    </row>
    <row r="33" spans="1:26" x14ac:dyDescent="0.2">
      <c r="A33" s="356" t="s">
        <v>328</v>
      </c>
      <c r="B33" s="659">
        <v>0</v>
      </c>
      <c r="C33" s="659">
        <v>0</v>
      </c>
      <c r="D33" s="659">
        <v>0</v>
      </c>
      <c r="E33" s="659">
        <v>0</v>
      </c>
      <c r="F33" s="659">
        <v>0</v>
      </c>
      <c r="G33" s="659">
        <v>9255422</v>
      </c>
      <c r="H33" s="659">
        <v>0</v>
      </c>
      <c r="I33" s="659">
        <v>5845209</v>
      </c>
      <c r="J33" s="659">
        <v>0</v>
      </c>
      <c r="K33" s="659">
        <v>0</v>
      </c>
      <c r="L33" s="659">
        <v>0</v>
      </c>
      <c r="M33" s="659">
        <v>0</v>
      </c>
      <c r="N33" s="659">
        <v>0</v>
      </c>
      <c r="O33" s="659">
        <v>0</v>
      </c>
      <c r="P33" s="659">
        <v>373829</v>
      </c>
      <c r="Q33" s="659">
        <v>0</v>
      </c>
      <c r="R33" s="659">
        <v>121104203.7</v>
      </c>
      <c r="S33" s="659">
        <v>0</v>
      </c>
      <c r="T33" s="659">
        <v>0</v>
      </c>
      <c r="U33" s="659">
        <v>0</v>
      </c>
      <c r="V33" s="659">
        <v>0</v>
      </c>
      <c r="W33" s="832">
        <v>0</v>
      </c>
      <c r="X33" s="833">
        <v>0</v>
      </c>
      <c r="Y33" s="832">
        <v>0</v>
      </c>
      <c r="Z33" s="833">
        <v>0</v>
      </c>
    </row>
    <row r="34" spans="1:26" x14ac:dyDescent="0.2">
      <c r="A34" s="356" t="s">
        <v>329</v>
      </c>
      <c r="B34" s="659">
        <v>0</v>
      </c>
      <c r="C34" s="659">
        <v>0</v>
      </c>
      <c r="D34" s="659">
        <v>3195574</v>
      </c>
      <c r="E34" s="659">
        <v>0</v>
      </c>
      <c r="F34" s="659">
        <v>0</v>
      </c>
      <c r="G34" s="659">
        <v>0</v>
      </c>
      <c r="H34" s="659">
        <v>0</v>
      </c>
      <c r="I34" s="659">
        <v>240828</v>
      </c>
      <c r="J34" s="659">
        <v>0</v>
      </c>
      <c r="K34" s="659">
        <v>0</v>
      </c>
      <c r="L34" s="659">
        <v>0</v>
      </c>
      <c r="M34" s="659">
        <v>0</v>
      </c>
      <c r="N34" s="659">
        <v>0</v>
      </c>
      <c r="O34" s="659">
        <v>0</v>
      </c>
      <c r="P34" s="659">
        <v>112292041</v>
      </c>
      <c r="Q34" s="659">
        <v>0</v>
      </c>
      <c r="R34" s="659">
        <v>0</v>
      </c>
      <c r="S34" s="659">
        <v>100684.3</v>
      </c>
      <c r="T34" s="659">
        <v>0</v>
      </c>
      <c r="U34" s="659">
        <v>0</v>
      </c>
      <c r="V34" s="659">
        <v>0</v>
      </c>
      <c r="W34" s="832">
        <v>782449</v>
      </c>
      <c r="X34" s="833">
        <v>0</v>
      </c>
      <c r="Y34" s="832">
        <v>0</v>
      </c>
      <c r="Z34" s="833">
        <v>1809600</v>
      </c>
    </row>
    <row r="35" spans="1:26" x14ac:dyDescent="0.2">
      <c r="A35" s="356" t="s">
        <v>330</v>
      </c>
      <c r="B35" s="659">
        <v>0</v>
      </c>
      <c r="C35" s="659">
        <v>502827.59</v>
      </c>
      <c r="D35" s="659">
        <v>484824916</v>
      </c>
      <c r="E35" s="659">
        <v>0</v>
      </c>
      <c r="F35" s="659">
        <v>0</v>
      </c>
      <c r="G35" s="659">
        <v>0</v>
      </c>
      <c r="H35" s="659">
        <v>6712726.79</v>
      </c>
      <c r="I35" s="659">
        <v>0</v>
      </c>
      <c r="J35" s="659">
        <v>0</v>
      </c>
      <c r="K35" s="659">
        <v>7961073.46</v>
      </c>
      <c r="L35" s="659">
        <v>0</v>
      </c>
      <c r="M35" s="659">
        <v>0</v>
      </c>
      <c r="N35" s="659">
        <v>79126810.859999999</v>
      </c>
      <c r="O35" s="659">
        <v>0</v>
      </c>
      <c r="P35" s="659">
        <v>0</v>
      </c>
      <c r="Q35" s="659">
        <v>0</v>
      </c>
      <c r="R35" s="659">
        <v>0</v>
      </c>
      <c r="S35" s="659">
        <v>0</v>
      </c>
      <c r="T35" s="659">
        <v>0</v>
      </c>
      <c r="U35" s="659">
        <v>0</v>
      </c>
      <c r="V35" s="659">
        <v>0</v>
      </c>
      <c r="W35" s="832">
        <v>0</v>
      </c>
      <c r="X35" s="833">
        <v>0</v>
      </c>
      <c r="Y35" s="832">
        <v>4606368.7699999996</v>
      </c>
      <c r="Z35" s="833">
        <v>0</v>
      </c>
    </row>
    <row r="36" spans="1:26" x14ac:dyDescent="0.2">
      <c r="A36" s="358" t="s">
        <v>331</v>
      </c>
      <c r="B36" s="531">
        <v>957115993.99999988</v>
      </c>
      <c r="C36" s="531">
        <v>2014445.11</v>
      </c>
      <c r="D36" s="531">
        <v>101809156</v>
      </c>
      <c r="E36" s="531">
        <v>610760.18999999994</v>
      </c>
      <c r="F36" s="531">
        <v>172400512.74000001</v>
      </c>
      <c r="G36" s="531">
        <v>924971695.13</v>
      </c>
      <c r="H36" s="531">
        <v>703889730.68000007</v>
      </c>
      <c r="I36" s="531">
        <v>97628796</v>
      </c>
      <c r="J36" s="531">
        <v>4022031.9499999997</v>
      </c>
      <c r="K36" s="531">
        <v>766844595.35000002</v>
      </c>
      <c r="L36" s="531">
        <v>126352300.72999999</v>
      </c>
      <c r="M36" s="531">
        <v>6616443</v>
      </c>
      <c r="N36" s="531">
        <v>688342707.71000004</v>
      </c>
      <c r="O36" s="531">
        <v>67953259.109999999</v>
      </c>
      <c r="P36" s="531">
        <v>267961130</v>
      </c>
      <c r="Q36" s="531">
        <v>3368477</v>
      </c>
      <c r="R36" s="531">
        <v>1111216754.5999999</v>
      </c>
      <c r="S36" s="531">
        <v>100185773.43000001</v>
      </c>
      <c r="T36" s="531">
        <v>0</v>
      </c>
      <c r="U36" s="531">
        <v>117406827.03</v>
      </c>
      <c r="V36" s="531">
        <v>785521130.07000005</v>
      </c>
      <c r="W36" s="528">
        <v>234275048</v>
      </c>
      <c r="X36" s="529">
        <v>363711670</v>
      </c>
      <c r="Y36" s="528">
        <v>44548013.469999999</v>
      </c>
      <c r="Z36" s="529">
        <v>26006423</v>
      </c>
    </row>
    <row r="37" spans="1:26" x14ac:dyDescent="0.2">
      <c r="A37" s="356" t="s">
        <v>332</v>
      </c>
      <c r="B37" s="530">
        <v>0</v>
      </c>
      <c r="C37" s="530">
        <v>0</v>
      </c>
      <c r="D37" s="530">
        <v>0</v>
      </c>
      <c r="E37" s="530">
        <v>0</v>
      </c>
      <c r="F37" s="530">
        <v>583032.24</v>
      </c>
      <c r="G37" s="530">
        <v>29861437</v>
      </c>
      <c r="H37" s="530">
        <v>0</v>
      </c>
      <c r="I37" s="530">
        <v>0</v>
      </c>
      <c r="J37" s="530">
        <v>0</v>
      </c>
      <c r="K37" s="530">
        <v>0</v>
      </c>
      <c r="L37" s="532">
        <v>0</v>
      </c>
      <c r="M37" s="532">
        <v>0</v>
      </c>
      <c r="N37" s="532">
        <v>0</v>
      </c>
      <c r="O37" s="532">
        <v>0</v>
      </c>
      <c r="P37" s="533">
        <v>0</v>
      </c>
      <c r="Q37" s="533">
        <v>0</v>
      </c>
      <c r="R37" s="533">
        <v>0</v>
      </c>
      <c r="S37" s="533">
        <v>0</v>
      </c>
      <c r="T37" s="533">
        <v>0</v>
      </c>
      <c r="U37" s="533">
        <v>0</v>
      </c>
      <c r="V37" s="533">
        <v>0</v>
      </c>
      <c r="W37" s="534">
        <v>0</v>
      </c>
      <c r="X37" s="535">
        <v>0</v>
      </c>
      <c r="Y37" s="534">
        <v>0</v>
      </c>
      <c r="Z37" s="535">
        <v>334080</v>
      </c>
    </row>
    <row r="38" spans="1:26" x14ac:dyDescent="0.2">
      <c r="A38" s="356" t="s">
        <v>333</v>
      </c>
      <c r="B38" s="530">
        <v>303748328.89999998</v>
      </c>
      <c r="C38" s="530">
        <v>0</v>
      </c>
      <c r="D38" s="530">
        <v>0</v>
      </c>
      <c r="E38" s="530">
        <v>0</v>
      </c>
      <c r="F38" s="530">
        <v>19356125.199999999</v>
      </c>
      <c r="G38" s="530">
        <v>199654823.22</v>
      </c>
      <c r="H38" s="530">
        <v>484216300.38</v>
      </c>
      <c r="I38" s="530">
        <v>89065515</v>
      </c>
      <c r="J38" s="530">
        <v>0</v>
      </c>
      <c r="K38" s="530">
        <v>525596589</v>
      </c>
      <c r="L38" s="532">
        <v>112902306.45999999</v>
      </c>
      <c r="M38" s="532">
        <v>0</v>
      </c>
      <c r="N38" s="532">
        <v>611809580.36000001</v>
      </c>
      <c r="O38" s="532">
        <v>64312500</v>
      </c>
      <c r="P38" s="533">
        <v>22489158</v>
      </c>
      <c r="Q38" s="533">
        <v>488758</v>
      </c>
      <c r="R38" s="533">
        <v>364705095.25999999</v>
      </c>
      <c r="S38" s="533">
        <v>54291544.479999997</v>
      </c>
      <c r="T38" s="533">
        <v>0</v>
      </c>
      <c r="U38" s="533">
        <v>109411293.31</v>
      </c>
      <c r="V38" s="533">
        <v>244064953.86000001</v>
      </c>
      <c r="W38" s="534">
        <v>3132000</v>
      </c>
      <c r="X38" s="535">
        <v>284019378</v>
      </c>
      <c r="Y38" s="534">
        <v>7321167.4299999997</v>
      </c>
      <c r="Z38" s="535">
        <v>24269088</v>
      </c>
    </row>
    <row r="39" spans="1:26" x14ac:dyDescent="0.2">
      <c r="A39" s="356" t="s">
        <v>334</v>
      </c>
      <c r="B39" s="530">
        <v>650703387.92999995</v>
      </c>
      <c r="C39" s="530">
        <v>0</v>
      </c>
      <c r="D39" s="530">
        <v>0</v>
      </c>
      <c r="E39" s="530">
        <v>0</v>
      </c>
      <c r="F39" s="530">
        <v>116292320</v>
      </c>
      <c r="G39" s="530">
        <v>658027027.90999997</v>
      </c>
      <c r="H39" s="530">
        <v>165094885.22</v>
      </c>
      <c r="I39" s="530">
        <v>0</v>
      </c>
      <c r="J39" s="530">
        <v>0</v>
      </c>
      <c r="K39" s="530">
        <v>239205610</v>
      </c>
      <c r="L39" s="532">
        <v>0</v>
      </c>
      <c r="M39" s="532">
        <v>4574066</v>
      </c>
      <c r="N39" s="532">
        <v>0</v>
      </c>
      <c r="O39" s="532">
        <v>0</v>
      </c>
      <c r="P39" s="533">
        <v>243550000</v>
      </c>
      <c r="Q39" s="533">
        <v>0</v>
      </c>
      <c r="R39" s="533">
        <v>662815000</v>
      </c>
      <c r="S39" s="533">
        <v>43999280.020000003</v>
      </c>
      <c r="T39" s="533">
        <v>0</v>
      </c>
      <c r="U39" s="533">
        <v>0</v>
      </c>
      <c r="V39" s="533">
        <v>534310000</v>
      </c>
      <c r="W39" s="534">
        <v>202550000</v>
      </c>
      <c r="X39" s="535">
        <v>38034350</v>
      </c>
      <c r="Y39" s="534">
        <v>0</v>
      </c>
      <c r="Z39" s="535">
        <v>0</v>
      </c>
    </row>
    <row r="40" spans="1:26" x14ac:dyDescent="0.2">
      <c r="A40" s="359" t="s">
        <v>335</v>
      </c>
      <c r="B40" s="530">
        <v>0</v>
      </c>
      <c r="C40" s="530">
        <v>0</v>
      </c>
      <c r="D40" s="530">
        <v>0</v>
      </c>
      <c r="E40" s="530">
        <v>0</v>
      </c>
      <c r="F40" s="530">
        <v>0</v>
      </c>
      <c r="G40" s="530">
        <v>2056937</v>
      </c>
      <c r="H40" s="530">
        <v>0</v>
      </c>
      <c r="I40" s="530">
        <v>0</v>
      </c>
      <c r="J40" s="530">
        <v>0</v>
      </c>
      <c r="K40" s="530">
        <v>0</v>
      </c>
      <c r="L40" s="532">
        <v>0</v>
      </c>
      <c r="M40" s="532">
        <v>0</v>
      </c>
      <c r="N40" s="532">
        <v>0</v>
      </c>
      <c r="O40" s="532">
        <v>0</v>
      </c>
      <c r="P40" s="533">
        <v>0</v>
      </c>
      <c r="Q40" s="533">
        <v>0</v>
      </c>
      <c r="R40" s="533">
        <v>0</v>
      </c>
      <c r="S40" s="533">
        <v>0</v>
      </c>
      <c r="T40" s="533">
        <v>0</v>
      </c>
      <c r="U40" s="533">
        <v>0</v>
      </c>
      <c r="V40" s="533">
        <v>0</v>
      </c>
      <c r="W40" s="534">
        <v>0</v>
      </c>
      <c r="X40" s="535">
        <v>0</v>
      </c>
      <c r="Y40" s="534">
        <v>0</v>
      </c>
      <c r="Z40" s="535">
        <v>0</v>
      </c>
    </row>
    <row r="41" spans="1:26" x14ac:dyDescent="0.2">
      <c r="A41" s="356" t="s">
        <v>336</v>
      </c>
      <c r="B41" s="530">
        <v>2664277.17</v>
      </c>
      <c r="C41" s="530">
        <v>0</v>
      </c>
      <c r="D41" s="530">
        <v>90359368</v>
      </c>
      <c r="E41" s="530">
        <v>0</v>
      </c>
      <c r="F41" s="530">
        <v>0</v>
      </c>
      <c r="G41" s="530">
        <v>0</v>
      </c>
      <c r="H41" s="530">
        <v>10525716.859999999</v>
      </c>
      <c r="I41" s="530">
        <v>0</v>
      </c>
      <c r="J41" s="530">
        <v>3357027.3</v>
      </c>
      <c r="K41" s="530">
        <v>0</v>
      </c>
      <c r="L41" s="532">
        <v>0</v>
      </c>
      <c r="M41" s="532">
        <v>1499577</v>
      </c>
      <c r="N41" s="532">
        <v>76342611.579999998</v>
      </c>
      <c r="O41" s="532">
        <v>0</v>
      </c>
      <c r="P41" s="533">
        <v>0</v>
      </c>
      <c r="Q41" s="533">
        <v>0</v>
      </c>
      <c r="R41" s="533">
        <v>0</v>
      </c>
      <c r="S41" s="533">
        <v>0</v>
      </c>
      <c r="T41" s="533">
        <v>0</v>
      </c>
      <c r="U41" s="533">
        <v>0</v>
      </c>
      <c r="V41" s="533">
        <v>0</v>
      </c>
      <c r="W41" s="534">
        <v>23552563</v>
      </c>
      <c r="X41" s="535">
        <v>0</v>
      </c>
      <c r="Y41" s="534">
        <v>1755438</v>
      </c>
      <c r="Z41" s="535">
        <v>0</v>
      </c>
    </row>
    <row r="42" spans="1:26" x14ac:dyDescent="0.2">
      <c r="A42" s="356" t="s">
        <v>337</v>
      </c>
      <c r="B42" s="530">
        <v>0</v>
      </c>
      <c r="C42" s="530">
        <v>0</v>
      </c>
      <c r="D42" s="530">
        <v>0</v>
      </c>
      <c r="E42" s="530">
        <v>0</v>
      </c>
      <c r="F42" s="530">
        <v>0</v>
      </c>
      <c r="G42" s="530">
        <v>0</v>
      </c>
      <c r="H42" s="530">
        <v>0</v>
      </c>
      <c r="I42" s="530">
        <v>0</v>
      </c>
      <c r="J42" s="530">
        <v>0</v>
      </c>
      <c r="K42" s="530">
        <v>0</v>
      </c>
      <c r="L42" s="532">
        <v>0</v>
      </c>
      <c r="M42" s="532">
        <v>0</v>
      </c>
      <c r="N42" s="532">
        <v>190515.77</v>
      </c>
      <c r="O42" s="532">
        <v>0</v>
      </c>
      <c r="P42" s="533">
        <v>694037</v>
      </c>
      <c r="Q42" s="533">
        <v>0</v>
      </c>
      <c r="R42" s="533">
        <v>0</v>
      </c>
      <c r="S42" s="533">
        <v>0</v>
      </c>
      <c r="T42" s="533">
        <v>0</v>
      </c>
      <c r="U42" s="533">
        <v>0</v>
      </c>
      <c r="V42" s="533">
        <v>0</v>
      </c>
      <c r="W42" s="534">
        <v>0</v>
      </c>
      <c r="X42" s="535">
        <v>0</v>
      </c>
      <c r="Y42" s="534">
        <v>7204895.8399999999</v>
      </c>
      <c r="Z42" s="535">
        <v>0</v>
      </c>
    </row>
    <row r="43" spans="1:26" x14ac:dyDescent="0.2">
      <c r="A43" s="356" t="s">
        <v>338</v>
      </c>
      <c r="B43" s="530">
        <v>0</v>
      </c>
      <c r="C43" s="530">
        <v>2014445.11</v>
      </c>
      <c r="D43" s="530">
        <v>11449788</v>
      </c>
      <c r="E43" s="530">
        <v>610760.18999999994</v>
      </c>
      <c r="F43" s="530">
        <v>36169035.299999997</v>
      </c>
      <c r="G43" s="530">
        <v>35371470</v>
      </c>
      <c r="H43" s="530">
        <v>44052828.219999999</v>
      </c>
      <c r="I43" s="530">
        <v>8563281</v>
      </c>
      <c r="J43" s="530">
        <v>665004.65</v>
      </c>
      <c r="K43" s="530">
        <v>2042396.35</v>
      </c>
      <c r="L43" s="532">
        <v>13449994.27</v>
      </c>
      <c r="M43" s="532">
        <v>542800</v>
      </c>
      <c r="N43" s="532">
        <v>0</v>
      </c>
      <c r="O43" s="532">
        <v>3640759.11</v>
      </c>
      <c r="P43" s="533">
        <v>1227935</v>
      </c>
      <c r="Q43" s="533">
        <v>163053</v>
      </c>
      <c r="R43" s="533">
        <v>75249733.25</v>
      </c>
      <c r="S43" s="533">
        <v>1894948.93</v>
      </c>
      <c r="T43" s="533">
        <v>0</v>
      </c>
      <c r="U43" s="533">
        <v>7995533.7199999997</v>
      </c>
      <c r="V43" s="533">
        <v>7146176.21</v>
      </c>
      <c r="W43" s="534">
        <v>3996485</v>
      </c>
      <c r="X43" s="535">
        <v>41657942</v>
      </c>
      <c r="Y43" s="534">
        <v>220474.72</v>
      </c>
      <c r="Z43" s="535">
        <v>1403255</v>
      </c>
    </row>
    <row r="44" spans="1:26" ht="13.5" thickBot="1" x14ac:dyDescent="0.25">
      <c r="A44" s="356" t="s">
        <v>339</v>
      </c>
      <c r="B44" s="530">
        <v>0</v>
      </c>
      <c r="C44" s="530">
        <v>0</v>
      </c>
      <c r="D44" s="530">
        <v>0</v>
      </c>
      <c r="E44" s="530">
        <v>0</v>
      </c>
      <c r="F44" s="530">
        <v>0</v>
      </c>
      <c r="G44" s="530">
        <v>0</v>
      </c>
      <c r="H44" s="530">
        <v>0</v>
      </c>
      <c r="I44" s="530">
        <v>0</v>
      </c>
      <c r="J44" s="530">
        <v>0</v>
      </c>
      <c r="K44" s="530">
        <v>0</v>
      </c>
      <c r="L44" s="532">
        <v>0</v>
      </c>
      <c r="M44" s="532">
        <v>0</v>
      </c>
      <c r="N44" s="532">
        <v>0</v>
      </c>
      <c r="O44" s="532">
        <v>0</v>
      </c>
      <c r="P44" s="533">
        <v>0</v>
      </c>
      <c r="Q44" s="533">
        <v>2716666</v>
      </c>
      <c r="R44" s="533">
        <v>8446926.0899999999</v>
      </c>
      <c r="S44" s="533">
        <v>0</v>
      </c>
      <c r="T44" s="533">
        <v>0</v>
      </c>
      <c r="U44" s="533">
        <v>0</v>
      </c>
      <c r="V44" s="533">
        <v>0</v>
      </c>
      <c r="W44" s="534">
        <v>1044000</v>
      </c>
      <c r="X44" s="535">
        <v>0</v>
      </c>
      <c r="Y44" s="534">
        <v>28046037.48</v>
      </c>
      <c r="Z44" s="535">
        <v>0</v>
      </c>
    </row>
    <row r="45" spans="1:26" ht="13.5" thickBot="1" x14ac:dyDescent="0.25">
      <c r="A45" s="360" t="s">
        <v>340</v>
      </c>
      <c r="B45" s="524">
        <v>849635430.12000012</v>
      </c>
      <c r="C45" s="524">
        <v>18383318.710000001</v>
      </c>
      <c r="D45" s="524">
        <v>2243112743</v>
      </c>
      <c r="E45" s="524">
        <v>44345446.480000004</v>
      </c>
      <c r="F45" s="524">
        <v>537252305.15999997</v>
      </c>
      <c r="G45" s="524">
        <v>1931411327.46</v>
      </c>
      <c r="H45" s="524">
        <v>1390549134.5999999</v>
      </c>
      <c r="I45" s="524">
        <v>731814226</v>
      </c>
      <c r="J45" s="524">
        <v>18392750.729999997</v>
      </c>
      <c r="K45" s="524">
        <v>550372388.25</v>
      </c>
      <c r="L45" s="524">
        <v>433376253.78999996</v>
      </c>
      <c r="M45" s="524">
        <v>8316494</v>
      </c>
      <c r="N45" s="524">
        <v>744614621.39999998</v>
      </c>
      <c r="O45" s="524">
        <v>171781654.05000001</v>
      </c>
      <c r="P45" s="524">
        <v>232219873</v>
      </c>
      <c r="Q45" s="524">
        <v>17146171</v>
      </c>
      <c r="R45" s="524">
        <v>1769625615.3299999</v>
      </c>
      <c r="S45" s="524">
        <v>103830259.54000001</v>
      </c>
      <c r="T45" s="524">
        <v>1524494.01</v>
      </c>
      <c r="U45" s="524">
        <v>142607746.92000002</v>
      </c>
      <c r="V45" s="524">
        <v>655827315.35000014</v>
      </c>
      <c r="W45" s="523">
        <v>473478708</v>
      </c>
      <c r="X45" s="525">
        <v>600743547</v>
      </c>
      <c r="Y45" s="523">
        <v>98723828.799999997</v>
      </c>
      <c r="Z45" s="525">
        <v>52307859</v>
      </c>
    </row>
    <row r="46" spans="1:26" x14ac:dyDescent="0.2">
      <c r="A46" s="356" t="s">
        <v>341</v>
      </c>
      <c r="B46" s="530">
        <v>460980000</v>
      </c>
      <c r="C46" s="530">
        <v>21500000</v>
      </c>
      <c r="D46" s="530">
        <v>186862400</v>
      </c>
      <c r="E46" s="530">
        <v>30364930</v>
      </c>
      <c r="F46" s="530">
        <v>304957600</v>
      </c>
      <c r="G46" s="530">
        <v>207243000</v>
      </c>
      <c r="H46" s="530">
        <v>420162600</v>
      </c>
      <c r="I46" s="530">
        <v>301274000</v>
      </c>
      <c r="J46" s="530">
        <v>16925200</v>
      </c>
      <c r="K46" s="530">
        <v>124900000</v>
      </c>
      <c r="L46" s="328">
        <v>113527000</v>
      </c>
      <c r="M46" s="328">
        <v>8288700</v>
      </c>
      <c r="N46" s="328">
        <v>613739700</v>
      </c>
      <c r="O46" s="328">
        <v>34330400</v>
      </c>
      <c r="P46" s="536">
        <v>41835000</v>
      </c>
      <c r="Q46" s="536">
        <v>5036000</v>
      </c>
      <c r="R46" s="536">
        <v>683814600</v>
      </c>
      <c r="S46" s="537">
        <v>56525000</v>
      </c>
      <c r="T46" s="537">
        <v>2432000</v>
      </c>
      <c r="U46" s="537">
        <v>35631600</v>
      </c>
      <c r="V46" s="537">
        <v>492019730</v>
      </c>
      <c r="W46" s="538">
        <v>250000000</v>
      </c>
      <c r="X46" s="539">
        <v>121470000</v>
      </c>
      <c r="Y46" s="538">
        <v>78000000</v>
      </c>
      <c r="Z46" s="539">
        <v>46000000</v>
      </c>
    </row>
    <row r="47" spans="1:26" x14ac:dyDescent="0.2">
      <c r="A47" s="356" t="s">
        <v>342</v>
      </c>
      <c r="B47" s="530">
        <v>18052.36</v>
      </c>
      <c r="C47" s="530">
        <v>0</v>
      </c>
      <c r="D47" s="530">
        <v>47505837</v>
      </c>
      <c r="E47" s="530">
        <v>0</v>
      </c>
      <c r="F47" s="530">
        <v>0</v>
      </c>
      <c r="G47" s="530">
        <v>0</v>
      </c>
      <c r="H47" s="530">
        <v>0</v>
      </c>
      <c r="I47" s="530">
        <v>0</v>
      </c>
      <c r="J47" s="530">
        <v>14000000</v>
      </c>
      <c r="K47" s="530">
        <v>0</v>
      </c>
      <c r="L47" s="328">
        <v>16674899.640000001</v>
      </c>
      <c r="M47" s="328">
        <v>3438378</v>
      </c>
      <c r="N47" s="328">
        <v>0</v>
      </c>
      <c r="O47" s="328">
        <v>0</v>
      </c>
      <c r="P47" s="536">
        <v>0</v>
      </c>
      <c r="Q47" s="536">
        <v>0</v>
      </c>
      <c r="R47" s="536">
        <v>1058010</v>
      </c>
      <c r="S47" s="537">
        <v>0</v>
      </c>
      <c r="T47" s="537">
        <v>638166</v>
      </c>
      <c r="U47" s="537">
        <v>37596153.149999999</v>
      </c>
      <c r="V47" s="537">
        <v>0</v>
      </c>
      <c r="W47" s="538">
        <v>0</v>
      </c>
      <c r="X47" s="539">
        <v>100003698</v>
      </c>
      <c r="Y47" s="538">
        <v>4040408</v>
      </c>
      <c r="Z47" s="539">
        <v>0</v>
      </c>
    </row>
    <row r="48" spans="1:26" x14ac:dyDescent="0.2">
      <c r="A48" s="356" t="s">
        <v>343</v>
      </c>
      <c r="B48" s="530">
        <v>0</v>
      </c>
      <c r="C48" s="530">
        <v>0</v>
      </c>
      <c r="D48" s="530">
        <v>0</v>
      </c>
      <c r="E48" s="530">
        <v>0</v>
      </c>
      <c r="F48" s="530">
        <v>0</v>
      </c>
      <c r="G48" s="530">
        <v>103813765</v>
      </c>
      <c r="H48" s="530">
        <v>114432154.44</v>
      </c>
      <c r="I48" s="530">
        <v>0</v>
      </c>
      <c r="J48" s="530">
        <v>0</v>
      </c>
      <c r="K48" s="530">
        <v>0</v>
      </c>
      <c r="L48" s="328">
        <v>0</v>
      </c>
      <c r="M48" s="328">
        <v>0</v>
      </c>
      <c r="N48" s="328">
        <v>0</v>
      </c>
      <c r="O48" s="328">
        <v>21352661</v>
      </c>
      <c r="P48" s="536">
        <v>0</v>
      </c>
      <c r="Q48" s="536">
        <v>11186</v>
      </c>
      <c r="R48" s="536">
        <v>138615174.61000001</v>
      </c>
      <c r="S48" s="537">
        <v>0</v>
      </c>
      <c r="T48" s="537">
        <v>0</v>
      </c>
      <c r="U48" s="537">
        <v>0</v>
      </c>
      <c r="V48" s="537">
        <v>0</v>
      </c>
      <c r="W48" s="538">
        <v>0</v>
      </c>
      <c r="X48" s="539">
        <v>1167535</v>
      </c>
      <c r="Y48" s="538">
        <v>0</v>
      </c>
      <c r="Z48" s="539">
        <v>0</v>
      </c>
    </row>
    <row r="49" spans="1:26" x14ac:dyDescent="0.2">
      <c r="A49" s="356" t="s">
        <v>344</v>
      </c>
      <c r="B49" s="530">
        <v>0</v>
      </c>
      <c r="C49" s="530">
        <v>743024.98</v>
      </c>
      <c r="D49" s="530">
        <v>0</v>
      </c>
      <c r="E49" s="530">
        <v>0</v>
      </c>
      <c r="F49" s="530">
        <v>0</v>
      </c>
      <c r="G49" s="530">
        <v>0</v>
      </c>
      <c r="H49" s="530">
        <v>4878350.17</v>
      </c>
      <c r="I49" s="530">
        <v>0</v>
      </c>
      <c r="J49" s="530">
        <v>3169694.06</v>
      </c>
      <c r="K49" s="530">
        <v>333377594.69999999</v>
      </c>
      <c r="L49" s="328">
        <v>70800568.549999997</v>
      </c>
      <c r="M49" s="328">
        <v>0</v>
      </c>
      <c r="N49" s="328">
        <v>0</v>
      </c>
      <c r="O49" s="328">
        <v>0</v>
      </c>
      <c r="P49" s="536">
        <v>0</v>
      </c>
      <c r="Q49" s="536">
        <v>0</v>
      </c>
      <c r="R49" s="536">
        <v>27226549.010000002</v>
      </c>
      <c r="S49" s="537">
        <v>31007895.370000001</v>
      </c>
      <c r="T49" s="537">
        <v>0</v>
      </c>
      <c r="U49" s="537">
        <v>49011312.420000002</v>
      </c>
      <c r="V49" s="537">
        <v>0</v>
      </c>
      <c r="W49" s="538">
        <v>209393980</v>
      </c>
      <c r="X49" s="539">
        <v>1253365</v>
      </c>
      <c r="Y49" s="538">
        <v>2995826.62</v>
      </c>
      <c r="Z49" s="539">
        <v>0</v>
      </c>
    </row>
    <row r="50" spans="1:26" x14ac:dyDescent="0.2">
      <c r="A50" s="356" t="s">
        <v>345</v>
      </c>
      <c r="B50" s="530">
        <v>10430966.67</v>
      </c>
      <c r="C50" s="530">
        <v>595.01</v>
      </c>
      <c r="D50" s="530">
        <v>280503922</v>
      </c>
      <c r="E50" s="530">
        <v>877627.97</v>
      </c>
      <c r="F50" s="530">
        <v>21574050.690000001</v>
      </c>
      <c r="G50" s="530">
        <v>705765280</v>
      </c>
      <c r="H50" s="530">
        <v>170569997.74000001</v>
      </c>
      <c r="I50" s="530">
        <v>23547700</v>
      </c>
      <c r="J50" s="530">
        <v>138885</v>
      </c>
      <c r="K50" s="530">
        <v>8989490.7899999991</v>
      </c>
      <c r="L50" s="328">
        <v>96578254.549999997</v>
      </c>
      <c r="M50" s="328">
        <v>6428</v>
      </c>
      <c r="N50" s="328">
        <v>39108208.670000002</v>
      </c>
      <c r="O50" s="328">
        <v>24592611.739999998</v>
      </c>
      <c r="P50" s="536">
        <v>131244353</v>
      </c>
      <c r="Q50" s="536">
        <v>7303491</v>
      </c>
      <c r="R50" s="536">
        <v>170729005.38999999</v>
      </c>
      <c r="S50" s="537">
        <v>560451.11</v>
      </c>
      <c r="T50" s="537">
        <v>0</v>
      </c>
      <c r="U50" s="537">
        <v>5050032.1100000003</v>
      </c>
      <c r="V50" s="537">
        <v>6318137.6799999997</v>
      </c>
      <c r="W50" s="538">
        <v>1135056</v>
      </c>
      <c r="X50" s="539">
        <v>13264332</v>
      </c>
      <c r="Y50" s="538">
        <v>608170.92000000004</v>
      </c>
      <c r="Z50" s="539">
        <v>1849597</v>
      </c>
    </row>
    <row r="51" spans="1:26" x14ac:dyDescent="0.2">
      <c r="A51" s="356" t="s">
        <v>346</v>
      </c>
      <c r="B51" s="530">
        <v>156852385.12</v>
      </c>
      <c r="C51" s="530">
        <v>754507.26</v>
      </c>
      <c r="D51" s="530">
        <v>526703276</v>
      </c>
      <c r="E51" s="530">
        <v>17343218.84</v>
      </c>
      <c r="F51" s="530">
        <v>30286647.469999999</v>
      </c>
      <c r="G51" s="530">
        <v>192158404</v>
      </c>
      <c r="H51" s="530">
        <v>385612253.43000001</v>
      </c>
      <c r="I51" s="530">
        <v>251486732</v>
      </c>
      <c r="J51" s="530">
        <v>1387365.48</v>
      </c>
      <c r="K51" s="530">
        <v>81625670.019999996</v>
      </c>
      <c r="L51" s="328">
        <v>111613434.53</v>
      </c>
      <c r="M51" s="328">
        <v>4457450</v>
      </c>
      <c r="N51" s="328">
        <v>311717026.61000001</v>
      </c>
      <c r="O51" s="328">
        <v>31820018.5</v>
      </c>
      <c r="P51" s="536">
        <v>10764124</v>
      </c>
      <c r="Q51" s="536">
        <v>418870</v>
      </c>
      <c r="R51" s="536">
        <v>235919940.30000001</v>
      </c>
      <c r="S51" s="537">
        <v>4810268.28</v>
      </c>
      <c r="T51" s="537">
        <v>286314.28000000003</v>
      </c>
      <c r="U51" s="537">
        <v>20897511.399999999</v>
      </c>
      <c r="V51" s="537">
        <v>73010363.900000006</v>
      </c>
      <c r="W51" s="538">
        <v>29035165</v>
      </c>
      <c r="X51" s="539">
        <v>87303344</v>
      </c>
      <c r="Y51" s="538">
        <v>5020706.1900000004</v>
      </c>
      <c r="Z51" s="539">
        <v>4510352</v>
      </c>
    </row>
    <row r="52" spans="1:26" x14ac:dyDescent="0.2">
      <c r="A52" s="356" t="s">
        <v>347</v>
      </c>
      <c r="B52" s="530">
        <v>12048152.609999999</v>
      </c>
      <c r="C52" s="530">
        <v>4065.65</v>
      </c>
      <c r="D52" s="530">
        <v>215867861</v>
      </c>
      <c r="E52" s="530">
        <v>1152775.08</v>
      </c>
      <c r="F52" s="530">
        <v>1735258.22</v>
      </c>
      <c r="G52" s="530">
        <v>282550889</v>
      </c>
      <c r="H52" s="530">
        <v>167642368.86000001</v>
      </c>
      <c r="I52" s="530">
        <v>27892753</v>
      </c>
      <c r="J52" s="530">
        <v>246378.87</v>
      </c>
      <c r="K52" s="530">
        <v>112193222.48</v>
      </c>
      <c r="L52" s="328">
        <v>19744867.940000001</v>
      </c>
      <c r="M52" s="328">
        <v>654904</v>
      </c>
      <c r="N52" s="328">
        <v>13670346</v>
      </c>
      <c r="O52" s="328">
        <v>18476490.510000002</v>
      </c>
      <c r="P52" s="536">
        <v>9083093</v>
      </c>
      <c r="Q52" s="536">
        <v>1115261</v>
      </c>
      <c r="R52" s="536">
        <v>248355320.81</v>
      </c>
      <c r="S52" s="537">
        <v>2590891.84</v>
      </c>
      <c r="T52" s="537">
        <v>21022.53</v>
      </c>
      <c r="U52" s="537">
        <v>8483280.0800000001</v>
      </c>
      <c r="V52" s="537">
        <v>10567227.23</v>
      </c>
      <c r="W52" s="538">
        <v>5096684</v>
      </c>
      <c r="X52" s="539">
        <v>2647981</v>
      </c>
      <c r="Y52" s="538">
        <v>1849350.05</v>
      </c>
      <c r="Z52" s="539">
        <v>1141226</v>
      </c>
    </row>
    <row r="53" spans="1:26" x14ac:dyDescent="0.2">
      <c r="A53" s="356" t="s">
        <v>348</v>
      </c>
      <c r="B53" s="530">
        <v>183789523.61000001</v>
      </c>
      <c r="C53" s="530">
        <v>-94502.01</v>
      </c>
      <c r="D53" s="530">
        <v>619865380</v>
      </c>
      <c r="E53" s="530">
        <v>-5873698.54</v>
      </c>
      <c r="F53" s="530">
        <v>154719676.72</v>
      </c>
      <c r="G53" s="530">
        <v>355377245</v>
      </c>
      <c r="H53" s="530">
        <v>163997793.78999999</v>
      </c>
      <c r="I53" s="530">
        <v>135779844</v>
      </c>
      <c r="J53" s="530">
        <v>-17382596</v>
      </c>
      <c r="K53" s="530">
        <v>-82144025.359999999</v>
      </c>
      <c r="L53" s="328">
        <v>17405699.399999999</v>
      </c>
      <c r="M53" s="328">
        <v>-8136445</v>
      </c>
      <c r="N53" s="328">
        <v>-242692638.25999999</v>
      </c>
      <c r="O53" s="328">
        <v>31523748.84</v>
      </c>
      <c r="P53" s="536">
        <v>29795840</v>
      </c>
      <c r="Q53" s="536">
        <v>3756909</v>
      </c>
      <c r="R53" s="536">
        <v>294215345.19</v>
      </c>
      <c r="S53" s="537">
        <v>381297.52</v>
      </c>
      <c r="T53" s="537">
        <v>-1680126.34</v>
      </c>
      <c r="U53" s="537">
        <v>0</v>
      </c>
      <c r="V53" s="537">
        <v>93508169.819999993</v>
      </c>
      <c r="W53" s="538">
        <v>-25487981</v>
      </c>
      <c r="X53" s="539">
        <v>257474759</v>
      </c>
      <c r="Y53" s="538">
        <v>8390904.3900000006</v>
      </c>
      <c r="Z53" s="539">
        <v>1356220</v>
      </c>
    </row>
    <row r="54" spans="1:26" ht="13.5" thickBot="1" x14ac:dyDescent="0.25">
      <c r="A54" s="356" t="s">
        <v>349</v>
      </c>
      <c r="B54" s="530">
        <v>25516349.75</v>
      </c>
      <c r="C54" s="530">
        <v>-4524372.18</v>
      </c>
      <c r="D54" s="530">
        <v>365804067</v>
      </c>
      <c r="E54" s="530">
        <v>480593.13</v>
      </c>
      <c r="F54" s="530">
        <v>23979072.059999999</v>
      </c>
      <c r="G54" s="530">
        <v>84502744.459999993</v>
      </c>
      <c r="H54" s="530">
        <v>-36746383.829999998</v>
      </c>
      <c r="I54" s="530">
        <v>-8166803</v>
      </c>
      <c r="J54" s="530">
        <v>-92176.68</v>
      </c>
      <c r="K54" s="530">
        <v>-28569564.379999999</v>
      </c>
      <c r="L54" s="328">
        <v>-12968470.82</v>
      </c>
      <c r="M54" s="328">
        <v>-392921</v>
      </c>
      <c r="N54" s="328">
        <v>9071978.3800000008</v>
      </c>
      <c r="O54" s="328">
        <v>9685723.4600000009</v>
      </c>
      <c r="P54" s="536">
        <v>9497463</v>
      </c>
      <c r="Q54" s="536">
        <v>-495546</v>
      </c>
      <c r="R54" s="536">
        <v>-30308329.98</v>
      </c>
      <c r="S54" s="537">
        <v>7954455.4199999999</v>
      </c>
      <c r="T54" s="537">
        <v>-172882.46</v>
      </c>
      <c r="U54" s="537">
        <v>-14062142.24</v>
      </c>
      <c r="V54" s="537">
        <v>-19596313.280000001</v>
      </c>
      <c r="W54" s="538">
        <v>4305804</v>
      </c>
      <c r="X54" s="539">
        <v>16158533</v>
      </c>
      <c r="Y54" s="538">
        <v>-2181537.37</v>
      </c>
      <c r="Z54" s="539">
        <v>-2549536</v>
      </c>
    </row>
    <row r="55" spans="1:26" ht="13.5" thickBot="1" x14ac:dyDescent="0.25">
      <c r="A55" s="360" t="s">
        <v>350</v>
      </c>
      <c r="B55" s="524">
        <v>2315591781.6900001</v>
      </c>
      <c r="C55" s="524">
        <v>60266767.530000009</v>
      </c>
      <c r="D55" s="524">
        <v>4816335350</v>
      </c>
      <c r="E55" s="524">
        <v>45800368.250000007</v>
      </c>
      <c r="F55" s="524">
        <v>834832349.86000001</v>
      </c>
      <c r="G55" s="524">
        <v>3134568666.2600002</v>
      </c>
      <c r="H55" s="524">
        <v>3416155144.7799997</v>
      </c>
      <c r="I55" s="524">
        <v>1309174422</v>
      </c>
      <c r="J55" s="524">
        <v>37588718.579999998</v>
      </c>
      <c r="K55" s="524">
        <v>1896754918.98</v>
      </c>
      <c r="L55" s="524">
        <v>696452479.99000001</v>
      </c>
      <c r="M55" s="524">
        <v>20839513</v>
      </c>
      <c r="N55" s="524">
        <v>1944414698.8800001</v>
      </c>
      <c r="O55" s="524">
        <v>358816162.25</v>
      </c>
      <c r="P55" s="524">
        <v>755230877</v>
      </c>
      <c r="Q55" s="524">
        <v>32701641</v>
      </c>
      <c r="R55" s="524">
        <v>3563263202.5999999</v>
      </c>
      <c r="S55" s="524">
        <v>264539935.38</v>
      </c>
      <c r="T55" s="524">
        <v>5042177.33</v>
      </c>
      <c r="U55" s="524">
        <v>461924561.54000002</v>
      </c>
      <c r="V55" s="524">
        <v>1520249999.2200003</v>
      </c>
      <c r="W55" s="523">
        <v>1418057414</v>
      </c>
      <c r="X55" s="525">
        <v>1224810410</v>
      </c>
      <c r="Y55" s="1020">
        <v>167742154.33999997</v>
      </c>
      <c r="Z55" s="1021">
        <v>121240655</v>
      </c>
    </row>
    <row r="56" spans="1:26" x14ac:dyDescent="0.2">
      <c r="A56" s="356" t="s">
        <v>351</v>
      </c>
      <c r="B56" s="540">
        <v>0</v>
      </c>
      <c r="C56" s="541">
        <v>0</v>
      </c>
      <c r="D56" s="541">
        <v>0</v>
      </c>
      <c r="E56" s="541">
        <v>0</v>
      </c>
      <c r="F56" s="541">
        <v>0</v>
      </c>
      <c r="G56" s="541">
        <v>0</v>
      </c>
      <c r="H56" s="541">
        <v>0</v>
      </c>
      <c r="I56" s="541">
        <v>0</v>
      </c>
      <c r="J56" s="541">
        <v>0</v>
      </c>
      <c r="K56" s="541">
        <v>0</v>
      </c>
      <c r="L56" s="541">
        <v>0</v>
      </c>
      <c r="M56" s="541">
        <v>0</v>
      </c>
      <c r="N56" s="541">
        <v>0</v>
      </c>
      <c r="O56" s="541">
        <v>0</v>
      </c>
      <c r="P56" s="541">
        <v>0</v>
      </c>
      <c r="Q56" s="541">
        <v>0</v>
      </c>
      <c r="R56" s="541">
        <v>0</v>
      </c>
      <c r="S56" s="541">
        <v>0</v>
      </c>
      <c r="T56" s="541">
        <v>0</v>
      </c>
      <c r="U56" s="541">
        <v>0</v>
      </c>
      <c r="V56" s="541">
        <v>0</v>
      </c>
      <c r="W56" s="540">
        <v>0</v>
      </c>
      <c r="X56" s="541">
        <v>0</v>
      </c>
      <c r="Y56" s="540">
        <v>0</v>
      </c>
      <c r="Z56" s="542">
        <v>0</v>
      </c>
    </row>
    <row r="57" spans="1:26" ht="13.5" thickBot="1" x14ac:dyDescent="0.25">
      <c r="A57" s="356" t="s">
        <v>352</v>
      </c>
      <c r="B57" s="543">
        <v>0</v>
      </c>
      <c r="C57" s="544">
        <v>0</v>
      </c>
      <c r="D57" s="544">
        <v>0</v>
      </c>
      <c r="E57" s="544">
        <v>0</v>
      </c>
      <c r="F57" s="544">
        <v>68183763.069999993</v>
      </c>
      <c r="G57" s="544">
        <v>0</v>
      </c>
      <c r="H57" s="544">
        <v>0</v>
      </c>
      <c r="I57" s="544">
        <v>0</v>
      </c>
      <c r="J57" s="544">
        <v>0</v>
      </c>
      <c r="K57" s="544">
        <v>0</v>
      </c>
      <c r="L57" s="544">
        <v>0</v>
      </c>
      <c r="M57" s="544">
        <v>0</v>
      </c>
      <c r="N57" s="544">
        <v>0</v>
      </c>
      <c r="O57" s="544">
        <v>0</v>
      </c>
      <c r="P57" s="544">
        <v>0</v>
      </c>
      <c r="Q57" s="544">
        <v>0</v>
      </c>
      <c r="R57" s="544">
        <v>0</v>
      </c>
      <c r="S57" s="544">
        <v>0</v>
      </c>
      <c r="T57" s="544">
        <v>0</v>
      </c>
      <c r="U57" s="544">
        <v>0</v>
      </c>
      <c r="V57" s="544">
        <v>0</v>
      </c>
      <c r="W57" s="543">
        <v>0</v>
      </c>
      <c r="X57" s="544">
        <v>0</v>
      </c>
      <c r="Y57" s="543">
        <v>0</v>
      </c>
      <c r="Z57" s="545">
        <v>0</v>
      </c>
    </row>
    <row r="58" spans="1:26" ht="409.6" hidden="1" customHeight="1" x14ac:dyDescent="0.2">
      <c r="A58" s="1082"/>
      <c r="B58" s="536">
        <v>0</v>
      </c>
      <c r="C58" s="536">
        <v>0</v>
      </c>
      <c r="D58" s="536">
        <v>0</v>
      </c>
      <c r="E58" s="536">
        <v>0</v>
      </c>
      <c r="F58" s="536">
        <v>0</v>
      </c>
      <c r="G58" s="536">
        <v>0</v>
      </c>
      <c r="H58" s="536">
        <v>0</v>
      </c>
      <c r="I58" s="536"/>
      <c r="J58" s="536">
        <v>0</v>
      </c>
      <c r="K58" s="536">
        <v>0</v>
      </c>
      <c r="L58" s="536">
        <v>0</v>
      </c>
      <c r="M58" s="536">
        <v>0</v>
      </c>
      <c r="N58" s="536">
        <v>0</v>
      </c>
      <c r="O58" s="536">
        <v>0</v>
      </c>
      <c r="P58" s="536">
        <v>0</v>
      </c>
      <c r="Q58" s="536">
        <v>0</v>
      </c>
      <c r="R58" s="536">
        <v>0</v>
      </c>
      <c r="S58" s="536">
        <v>0</v>
      </c>
      <c r="T58" s="536"/>
      <c r="U58" s="536"/>
      <c r="V58" s="536"/>
      <c r="W58" s="536">
        <v>0</v>
      </c>
      <c r="X58" s="536">
        <v>0</v>
      </c>
      <c r="Y58" s="536"/>
      <c r="Z58" s="536">
        <v>0</v>
      </c>
    </row>
    <row r="59" spans="1:26" ht="409.6" hidden="1" customHeight="1" x14ac:dyDescent="0.2">
      <c r="A59" s="1082"/>
      <c r="B59" s="536">
        <v>0</v>
      </c>
      <c r="C59" s="536">
        <v>0</v>
      </c>
      <c r="D59" s="536">
        <v>0</v>
      </c>
      <c r="E59" s="536">
        <v>0</v>
      </c>
      <c r="F59" s="536">
        <v>0</v>
      </c>
      <c r="G59" s="536">
        <v>0</v>
      </c>
      <c r="H59" s="536">
        <v>0</v>
      </c>
      <c r="I59" s="536"/>
      <c r="J59" s="536">
        <v>0</v>
      </c>
      <c r="K59" s="536">
        <v>0</v>
      </c>
      <c r="L59" s="536">
        <v>0</v>
      </c>
      <c r="M59" s="536">
        <v>0</v>
      </c>
      <c r="N59" s="536">
        <v>0</v>
      </c>
      <c r="O59" s="536">
        <v>0</v>
      </c>
      <c r="P59" s="536">
        <v>0</v>
      </c>
      <c r="Q59" s="536">
        <v>0</v>
      </c>
      <c r="R59" s="536">
        <v>0</v>
      </c>
      <c r="S59" s="536">
        <v>0</v>
      </c>
      <c r="T59" s="536"/>
      <c r="U59" s="536"/>
      <c r="V59" s="536"/>
      <c r="W59" s="536">
        <v>0</v>
      </c>
      <c r="X59" s="536">
        <v>0</v>
      </c>
      <c r="Y59" s="536"/>
      <c r="Z59" s="536">
        <v>0</v>
      </c>
    </row>
    <row r="60" spans="1:26" ht="409.6" hidden="1" customHeight="1" x14ac:dyDescent="0.2">
      <c r="A60" s="1082"/>
      <c r="B60" s="536">
        <v>0</v>
      </c>
      <c r="C60" s="536">
        <v>0</v>
      </c>
      <c r="D60" s="536">
        <v>0</v>
      </c>
      <c r="E60" s="536">
        <v>0</v>
      </c>
      <c r="F60" s="536">
        <v>0</v>
      </c>
      <c r="G60" s="536">
        <v>0</v>
      </c>
      <c r="H60" s="536">
        <v>0</v>
      </c>
      <c r="I60" s="536"/>
      <c r="J60" s="536">
        <v>0</v>
      </c>
      <c r="K60" s="536">
        <v>0</v>
      </c>
      <c r="L60" s="536">
        <v>0</v>
      </c>
      <c r="M60" s="536">
        <v>0</v>
      </c>
      <c r="N60" s="536">
        <v>0</v>
      </c>
      <c r="O60" s="536">
        <v>0</v>
      </c>
      <c r="P60" s="536">
        <v>0</v>
      </c>
      <c r="Q60" s="536">
        <v>0</v>
      </c>
      <c r="R60" s="536">
        <v>0</v>
      </c>
      <c r="S60" s="536">
        <v>0</v>
      </c>
      <c r="T60" s="536"/>
      <c r="U60" s="536"/>
      <c r="V60" s="536"/>
      <c r="W60" s="536">
        <v>0</v>
      </c>
      <c r="X60" s="536">
        <v>0</v>
      </c>
      <c r="Y60" s="536"/>
      <c r="Z60" s="536">
        <v>0</v>
      </c>
    </row>
    <row r="61" spans="1:26" ht="409.6" hidden="1" customHeight="1" x14ac:dyDescent="0.2">
      <c r="A61" s="1082"/>
      <c r="B61" s="536">
        <v>0</v>
      </c>
      <c r="C61" s="536">
        <v>0</v>
      </c>
      <c r="D61" s="536">
        <v>0</v>
      </c>
      <c r="E61" s="536">
        <v>0</v>
      </c>
      <c r="F61" s="536">
        <v>0</v>
      </c>
      <c r="G61" s="536">
        <v>0</v>
      </c>
      <c r="H61" s="536">
        <v>0</v>
      </c>
      <c r="I61" s="536"/>
      <c r="J61" s="536">
        <v>0</v>
      </c>
      <c r="K61" s="536">
        <v>0</v>
      </c>
      <c r="L61" s="536">
        <v>0</v>
      </c>
      <c r="M61" s="536">
        <v>0</v>
      </c>
      <c r="N61" s="536">
        <v>0</v>
      </c>
      <c r="O61" s="536">
        <v>0</v>
      </c>
      <c r="P61" s="536">
        <v>0</v>
      </c>
      <c r="Q61" s="536">
        <v>0</v>
      </c>
      <c r="R61" s="536">
        <v>0</v>
      </c>
      <c r="S61" s="536">
        <v>0</v>
      </c>
      <c r="T61" s="536"/>
      <c r="U61" s="536"/>
      <c r="V61" s="536"/>
      <c r="W61" s="536">
        <v>0</v>
      </c>
      <c r="X61" s="536">
        <v>0</v>
      </c>
      <c r="Y61" s="536"/>
      <c r="Z61" s="536">
        <v>0</v>
      </c>
    </row>
    <row r="62" spans="1:26" ht="409.6" hidden="1" customHeight="1" x14ac:dyDescent="0.2">
      <c r="A62" s="1082"/>
      <c r="B62" s="536">
        <v>0</v>
      </c>
      <c r="C62" s="536">
        <v>0</v>
      </c>
      <c r="D62" s="536">
        <v>0</v>
      </c>
      <c r="E62" s="536">
        <v>0</v>
      </c>
      <c r="F62" s="536">
        <v>0</v>
      </c>
      <c r="G62" s="536">
        <v>0</v>
      </c>
      <c r="H62" s="536">
        <v>0</v>
      </c>
      <c r="I62" s="536"/>
      <c r="J62" s="536">
        <v>0</v>
      </c>
      <c r="K62" s="536">
        <v>0</v>
      </c>
      <c r="L62" s="536">
        <v>0</v>
      </c>
      <c r="M62" s="536">
        <v>0</v>
      </c>
      <c r="N62" s="536">
        <v>0</v>
      </c>
      <c r="O62" s="536">
        <v>0</v>
      </c>
      <c r="P62" s="536">
        <v>0</v>
      </c>
      <c r="Q62" s="536">
        <v>0</v>
      </c>
      <c r="R62" s="536">
        <v>0</v>
      </c>
      <c r="S62" s="536">
        <v>0</v>
      </c>
      <c r="T62" s="536"/>
      <c r="U62" s="536"/>
      <c r="V62" s="536"/>
      <c r="W62" s="536">
        <v>0</v>
      </c>
      <c r="X62" s="536">
        <v>0</v>
      </c>
      <c r="Y62" s="536"/>
      <c r="Z62" s="536">
        <v>0</v>
      </c>
    </row>
    <row r="63" spans="1:26" ht="409.6" hidden="1" customHeight="1" x14ac:dyDescent="0.2">
      <c r="A63" s="1082"/>
      <c r="B63" s="536">
        <v>0</v>
      </c>
      <c r="C63" s="536">
        <v>0</v>
      </c>
      <c r="D63" s="536">
        <v>0</v>
      </c>
      <c r="E63" s="536">
        <v>0</v>
      </c>
      <c r="F63" s="536">
        <v>0</v>
      </c>
      <c r="G63" s="536">
        <v>0</v>
      </c>
      <c r="H63" s="536">
        <v>0</v>
      </c>
      <c r="I63" s="536"/>
      <c r="J63" s="536">
        <v>0</v>
      </c>
      <c r="K63" s="536">
        <v>0</v>
      </c>
      <c r="L63" s="536">
        <v>0</v>
      </c>
      <c r="M63" s="536">
        <v>0</v>
      </c>
      <c r="N63" s="536">
        <v>0</v>
      </c>
      <c r="O63" s="536">
        <v>0</v>
      </c>
      <c r="P63" s="536">
        <v>0</v>
      </c>
      <c r="Q63" s="536">
        <v>0</v>
      </c>
      <c r="R63" s="536">
        <v>0</v>
      </c>
      <c r="S63" s="536">
        <v>0</v>
      </c>
      <c r="T63" s="536"/>
      <c r="U63" s="536"/>
      <c r="V63" s="536"/>
      <c r="W63" s="536">
        <v>0</v>
      </c>
      <c r="X63" s="536">
        <v>0</v>
      </c>
      <c r="Y63" s="536"/>
      <c r="Z63" s="536">
        <v>0</v>
      </c>
    </row>
    <row r="64" spans="1:26" ht="409.6" hidden="1" customHeight="1" x14ac:dyDescent="0.2">
      <c r="A64" s="1082"/>
      <c r="B64" s="536">
        <v>0</v>
      </c>
      <c r="C64" s="536">
        <v>0</v>
      </c>
      <c r="D64" s="536">
        <v>0</v>
      </c>
      <c r="E64" s="536">
        <v>0</v>
      </c>
      <c r="F64" s="536">
        <v>0</v>
      </c>
      <c r="G64" s="536">
        <v>0</v>
      </c>
      <c r="H64" s="536">
        <v>0</v>
      </c>
      <c r="I64" s="536"/>
      <c r="J64" s="536">
        <v>0</v>
      </c>
      <c r="K64" s="536">
        <v>0</v>
      </c>
      <c r="L64" s="536">
        <v>0</v>
      </c>
      <c r="M64" s="536">
        <v>0</v>
      </c>
      <c r="N64" s="536">
        <v>0</v>
      </c>
      <c r="O64" s="536">
        <v>0</v>
      </c>
      <c r="P64" s="536">
        <v>0</v>
      </c>
      <c r="Q64" s="536">
        <v>0</v>
      </c>
      <c r="R64" s="536">
        <v>0</v>
      </c>
      <c r="S64" s="536">
        <v>0</v>
      </c>
      <c r="T64" s="536"/>
      <c r="U64" s="536"/>
      <c r="V64" s="536"/>
      <c r="W64" s="536">
        <v>0</v>
      </c>
      <c r="X64" s="536">
        <v>0</v>
      </c>
      <c r="Y64" s="536"/>
      <c r="Z64" s="536">
        <v>0</v>
      </c>
    </row>
    <row r="65" spans="1:26" ht="409.6" hidden="1" customHeight="1" x14ac:dyDescent="0.2">
      <c r="A65" s="1082"/>
      <c r="B65" s="536">
        <v>0</v>
      </c>
      <c r="C65" s="536">
        <v>0</v>
      </c>
      <c r="D65" s="536">
        <v>0</v>
      </c>
      <c r="E65" s="536">
        <v>0</v>
      </c>
      <c r="F65" s="536">
        <v>0</v>
      </c>
      <c r="G65" s="536">
        <v>0</v>
      </c>
      <c r="H65" s="536">
        <v>0</v>
      </c>
      <c r="I65" s="536"/>
      <c r="J65" s="536">
        <v>0</v>
      </c>
      <c r="K65" s="536">
        <v>0</v>
      </c>
      <c r="L65" s="536">
        <v>0</v>
      </c>
      <c r="M65" s="536">
        <v>0</v>
      </c>
      <c r="N65" s="536">
        <v>0</v>
      </c>
      <c r="O65" s="536">
        <v>0</v>
      </c>
      <c r="P65" s="536">
        <v>0</v>
      </c>
      <c r="Q65" s="536">
        <v>0</v>
      </c>
      <c r="R65" s="536">
        <v>0</v>
      </c>
      <c r="S65" s="536">
        <v>0</v>
      </c>
      <c r="T65" s="536"/>
      <c r="U65" s="536"/>
      <c r="V65" s="536"/>
      <c r="W65" s="536">
        <v>0</v>
      </c>
      <c r="X65" s="536">
        <v>0</v>
      </c>
      <c r="Y65" s="536"/>
      <c r="Z65" s="536">
        <v>0</v>
      </c>
    </row>
    <row r="66" spans="1:26" ht="409.6" hidden="1" customHeight="1" x14ac:dyDescent="0.2">
      <c r="A66" s="1082"/>
      <c r="B66" s="536">
        <v>0</v>
      </c>
      <c r="C66" s="536">
        <v>0</v>
      </c>
      <c r="D66" s="536">
        <v>0</v>
      </c>
      <c r="E66" s="536">
        <v>0</v>
      </c>
      <c r="F66" s="536">
        <v>0</v>
      </c>
      <c r="G66" s="536">
        <v>0</v>
      </c>
      <c r="H66" s="536">
        <v>0</v>
      </c>
      <c r="I66" s="536"/>
      <c r="J66" s="536">
        <v>0</v>
      </c>
      <c r="K66" s="536">
        <v>0</v>
      </c>
      <c r="L66" s="536">
        <v>0</v>
      </c>
      <c r="M66" s="536">
        <v>0</v>
      </c>
      <c r="N66" s="536">
        <v>0</v>
      </c>
      <c r="O66" s="536">
        <v>0</v>
      </c>
      <c r="P66" s="536">
        <v>0</v>
      </c>
      <c r="Q66" s="536">
        <v>0</v>
      </c>
      <c r="R66" s="536">
        <v>0</v>
      </c>
      <c r="S66" s="536">
        <v>0</v>
      </c>
      <c r="T66" s="536"/>
      <c r="U66" s="536"/>
      <c r="V66" s="536"/>
      <c r="W66" s="536">
        <v>0</v>
      </c>
      <c r="X66" s="536">
        <v>0</v>
      </c>
      <c r="Y66" s="536"/>
      <c r="Z66" s="536">
        <v>0</v>
      </c>
    </row>
    <row r="67" spans="1:26" ht="409.6" hidden="1" customHeight="1" x14ac:dyDescent="0.2">
      <c r="A67" s="1082"/>
      <c r="B67" s="536">
        <v>0</v>
      </c>
      <c r="C67" s="536">
        <v>0</v>
      </c>
      <c r="D67" s="536">
        <v>0</v>
      </c>
      <c r="E67" s="536">
        <v>0</v>
      </c>
      <c r="F67" s="536">
        <v>0</v>
      </c>
      <c r="G67" s="536">
        <v>0</v>
      </c>
      <c r="H67" s="536">
        <v>0</v>
      </c>
      <c r="I67" s="536"/>
      <c r="J67" s="536">
        <v>0</v>
      </c>
      <c r="K67" s="536">
        <v>0</v>
      </c>
      <c r="L67" s="536">
        <v>0</v>
      </c>
      <c r="M67" s="536">
        <v>0</v>
      </c>
      <c r="N67" s="536">
        <v>0</v>
      </c>
      <c r="O67" s="536">
        <v>0</v>
      </c>
      <c r="P67" s="536">
        <v>0</v>
      </c>
      <c r="Q67" s="536">
        <v>0</v>
      </c>
      <c r="R67" s="536">
        <v>0</v>
      </c>
      <c r="S67" s="536">
        <v>0</v>
      </c>
      <c r="T67" s="536"/>
      <c r="U67" s="536"/>
      <c r="V67" s="536"/>
      <c r="W67" s="536">
        <v>0</v>
      </c>
      <c r="X67" s="536">
        <v>0</v>
      </c>
      <c r="Y67" s="536"/>
      <c r="Z67" s="536">
        <v>0</v>
      </c>
    </row>
    <row r="68" spans="1:26" ht="409.6" hidden="1" customHeight="1" x14ac:dyDescent="0.2">
      <c r="A68" s="1082"/>
      <c r="B68" s="536">
        <v>0</v>
      </c>
      <c r="C68" s="536">
        <v>0</v>
      </c>
      <c r="D68" s="536">
        <v>0</v>
      </c>
      <c r="E68" s="536">
        <v>0</v>
      </c>
      <c r="F68" s="536">
        <v>0</v>
      </c>
      <c r="G68" s="536">
        <v>0</v>
      </c>
      <c r="H68" s="536">
        <v>0</v>
      </c>
      <c r="I68" s="536"/>
      <c r="J68" s="536">
        <v>0</v>
      </c>
      <c r="K68" s="536">
        <v>0</v>
      </c>
      <c r="L68" s="536">
        <v>0</v>
      </c>
      <c r="M68" s="536">
        <v>0</v>
      </c>
      <c r="N68" s="536">
        <v>0</v>
      </c>
      <c r="O68" s="536">
        <v>0</v>
      </c>
      <c r="P68" s="536">
        <v>0</v>
      </c>
      <c r="Q68" s="536">
        <v>0</v>
      </c>
      <c r="R68" s="536">
        <v>0</v>
      </c>
      <c r="S68" s="536">
        <v>0</v>
      </c>
      <c r="T68" s="536"/>
      <c r="U68" s="536"/>
      <c r="V68" s="536"/>
      <c r="W68" s="536">
        <v>0</v>
      </c>
      <c r="X68" s="536">
        <v>0</v>
      </c>
      <c r="Y68" s="536"/>
      <c r="Z68" s="536">
        <v>0</v>
      </c>
    </row>
    <row r="69" spans="1:26" ht="409.6" hidden="1" customHeight="1" x14ac:dyDescent="0.2">
      <c r="A69" s="1082"/>
      <c r="B69" s="536">
        <v>0</v>
      </c>
      <c r="C69" s="536">
        <v>0</v>
      </c>
      <c r="D69" s="536">
        <v>0</v>
      </c>
      <c r="E69" s="536">
        <v>0</v>
      </c>
      <c r="F69" s="536">
        <v>0</v>
      </c>
      <c r="G69" s="536">
        <v>0</v>
      </c>
      <c r="H69" s="536">
        <v>0</v>
      </c>
      <c r="I69" s="536"/>
      <c r="J69" s="536">
        <v>0</v>
      </c>
      <c r="K69" s="536">
        <v>0</v>
      </c>
      <c r="L69" s="536">
        <v>0</v>
      </c>
      <c r="M69" s="536">
        <v>0</v>
      </c>
      <c r="N69" s="536">
        <v>0</v>
      </c>
      <c r="O69" s="536">
        <v>0</v>
      </c>
      <c r="P69" s="536">
        <v>0</v>
      </c>
      <c r="Q69" s="536">
        <v>0</v>
      </c>
      <c r="R69" s="536">
        <v>0</v>
      </c>
      <c r="S69" s="536">
        <v>0</v>
      </c>
      <c r="T69" s="536"/>
      <c r="U69" s="536"/>
      <c r="V69" s="536"/>
      <c r="W69" s="536">
        <v>0</v>
      </c>
      <c r="X69" s="536">
        <v>0</v>
      </c>
      <c r="Y69" s="536"/>
      <c r="Z69" s="536">
        <v>0</v>
      </c>
    </row>
    <row r="70" spans="1:26" ht="409.6" hidden="1" customHeight="1" x14ac:dyDescent="0.2">
      <c r="A70" s="1082"/>
      <c r="B70" s="536">
        <v>0</v>
      </c>
      <c r="C70" s="536">
        <v>0</v>
      </c>
      <c r="D70" s="536">
        <v>0</v>
      </c>
      <c r="E70" s="536">
        <v>0</v>
      </c>
      <c r="F70" s="536">
        <v>0</v>
      </c>
      <c r="G70" s="536">
        <v>0</v>
      </c>
      <c r="H70" s="536">
        <v>0</v>
      </c>
      <c r="I70" s="536"/>
      <c r="J70" s="536">
        <v>0</v>
      </c>
      <c r="K70" s="536">
        <v>0</v>
      </c>
      <c r="L70" s="536">
        <v>0</v>
      </c>
      <c r="M70" s="536">
        <v>0</v>
      </c>
      <c r="N70" s="536">
        <v>0</v>
      </c>
      <c r="O70" s="536">
        <v>0</v>
      </c>
      <c r="P70" s="536">
        <v>0</v>
      </c>
      <c r="Q70" s="536">
        <v>0</v>
      </c>
      <c r="R70" s="536">
        <v>0</v>
      </c>
      <c r="S70" s="536">
        <v>0</v>
      </c>
      <c r="T70" s="536"/>
      <c r="U70" s="536"/>
      <c r="V70" s="536"/>
      <c r="W70" s="536">
        <v>0</v>
      </c>
      <c r="X70" s="536">
        <v>0</v>
      </c>
      <c r="Y70" s="536"/>
      <c r="Z70" s="536">
        <v>0</v>
      </c>
    </row>
    <row r="71" spans="1:26" ht="409.6" hidden="1" customHeight="1" x14ac:dyDescent="0.2">
      <c r="A71" s="1082"/>
      <c r="B71" s="536">
        <v>0</v>
      </c>
      <c r="C71" s="536">
        <v>0</v>
      </c>
      <c r="D71" s="536">
        <v>0</v>
      </c>
      <c r="E71" s="536">
        <v>0</v>
      </c>
      <c r="F71" s="536">
        <v>0</v>
      </c>
      <c r="G71" s="536">
        <v>0</v>
      </c>
      <c r="H71" s="536">
        <v>0</v>
      </c>
      <c r="I71" s="536"/>
      <c r="J71" s="536">
        <v>0</v>
      </c>
      <c r="K71" s="536">
        <v>0</v>
      </c>
      <c r="L71" s="536">
        <v>0</v>
      </c>
      <c r="M71" s="536">
        <v>0</v>
      </c>
      <c r="N71" s="536">
        <v>0</v>
      </c>
      <c r="O71" s="536">
        <v>0</v>
      </c>
      <c r="P71" s="536">
        <v>0</v>
      </c>
      <c r="Q71" s="536">
        <v>0</v>
      </c>
      <c r="R71" s="536">
        <v>0</v>
      </c>
      <c r="S71" s="536">
        <v>0</v>
      </c>
      <c r="T71" s="536"/>
      <c r="U71" s="536"/>
      <c r="V71" s="536"/>
      <c r="W71" s="536">
        <v>0</v>
      </c>
      <c r="X71" s="536">
        <v>0</v>
      </c>
      <c r="Y71" s="536"/>
      <c r="Z71" s="536">
        <v>0</v>
      </c>
    </row>
    <row r="72" spans="1:26" ht="409.6" hidden="1" customHeight="1" x14ac:dyDescent="0.2">
      <c r="A72" s="1082"/>
      <c r="B72" s="536">
        <v>0</v>
      </c>
      <c r="C72" s="536">
        <v>0</v>
      </c>
      <c r="D72" s="536">
        <v>0</v>
      </c>
      <c r="E72" s="536">
        <v>0</v>
      </c>
      <c r="F72" s="536">
        <v>0</v>
      </c>
      <c r="G72" s="536">
        <v>0</v>
      </c>
      <c r="H72" s="536">
        <v>0</v>
      </c>
      <c r="I72" s="536"/>
      <c r="J72" s="536">
        <v>0</v>
      </c>
      <c r="K72" s="536">
        <v>0</v>
      </c>
      <c r="L72" s="536">
        <v>0</v>
      </c>
      <c r="M72" s="536">
        <v>0</v>
      </c>
      <c r="N72" s="536">
        <v>0</v>
      </c>
      <c r="O72" s="536">
        <v>0</v>
      </c>
      <c r="P72" s="536">
        <v>0</v>
      </c>
      <c r="Q72" s="536">
        <v>0</v>
      </c>
      <c r="R72" s="536">
        <v>0</v>
      </c>
      <c r="S72" s="536">
        <v>0</v>
      </c>
      <c r="T72" s="536"/>
      <c r="U72" s="536"/>
      <c r="V72" s="536"/>
      <c r="W72" s="536">
        <v>0</v>
      </c>
      <c r="X72" s="536">
        <v>0</v>
      </c>
      <c r="Y72" s="536"/>
      <c r="Z72" s="536">
        <v>0</v>
      </c>
    </row>
    <row r="73" spans="1:26" ht="409.6" hidden="1" customHeight="1" x14ac:dyDescent="0.2">
      <c r="A73" s="1082"/>
      <c r="B73" s="536">
        <v>0</v>
      </c>
      <c r="C73" s="536">
        <v>0</v>
      </c>
      <c r="D73" s="536">
        <v>0</v>
      </c>
      <c r="E73" s="536">
        <v>0</v>
      </c>
      <c r="F73" s="536">
        <v>0</v>
      </c>
      <c r="G73" s="536">
        <v>0</v>
      </c>
      <c r="H73" s="536">
        <v>0</v>
      </c>
      <c r="I73" s="536"/>
      <c r="J73" s="536">
        <v>0</v>
      </c>
      <c r="K73" s="536">
        <v>0</v>
      </c>
      <c r="L73" s="536">
        <v>0</v>
      </c>
      <c r="M73" s="536">
        <v>0</v>
      </c>
      <c r="N73" s="536">
        <v>0</v>
      </c>
      <c r="O73" s="536">
        <v>0</v>
      </c>
      <c r="P73" s="536">
        <v>0</v>
      </c>
      <c r="Q73" s="536">
        <v>0</v>
      </c>
      <c r="R73" s="536">
        <v>0</v>
      </c>
      <c r="S73" s="536">
        <v>0</v>
      </c>
      <c r="T73" s="536"/>
      <c r="U73" s="536"/>
      <c r="V73" s="536"/>
      <c r="W73" s="536">
        <v>0</v>
      </c>
      <c r="X73" s="536">
        <v>0</v>
      </c>
      <c r="Y73" s="536"/>
      <c r="Z73" s="536">
        <v>0</v>
      </c>
    </row>
    <row r="74" spans="1:26" ht="409.6" hidden="1" customHeight="1" x14ac:dyDescent="0.2">
      <c r="A74" s="1082"/>
      <c r="B74" s="536">
        <v>0</v>
      </c>
      <c r="C74" s="536">
        <v>0</v>
      </c>
      <c r="D74" s="536">
        <v>0</v>
      </c>
      <c r="E74" s="536">
        <v>0</v>
      </c>
      <c r="F74" s="536">
        <v>0</v>
      </c>
      <c r="G74" s="536">
        <v>0</v>
      </c>
      <c r="H74" s="536">
        <v>0</v>
      </c>
      <c r="I74" s="536"/>
      <c r="J74" s="536">
        <v>0</v>
      </c>
      <c r="K74" s="536">
        <v>0</v>
      </c>
      <c r="L74" s="536">
        <v>0</v>
      </c>
      <c r="M74" s="536">
        <v>0</v>
      </c>
      <c r="N74" s="536">
        <v>0</v>
      </c>
      <c r="O74" s="536">
        <v>0</v>
      </c>
      <c r="P74" s="536">
        <v>0</v>
      </c>
      <c r="Q74" s="536">
        <v>0</v>
      </c>
      <c r="R74" s="536">
        <v>0</v>
      </c>
      <c r="S74" s="536">
        <v>0</v>
      </c>
      <c r="T74" s="536"/>
      <c r="U74" s="536"/>
      <c r="V74" s="536"/>
      <c r="W74" s="536">
        <v>0</v>
      </c>
      <c r="X74" s="536">
        <v>0</v>
      </c>
      <c r="Y74" s="536"/>
      <c r="Z74" s="536">
        <v>0</v>
      </c>
    </row>
    <row r="75" spans="1:26" ht="409.6" hidden="1" customHeight="1" x14ac:dyDescent="0.2">
      <c r="A75" s="1082"/>
      <c r="B75" s="536">
        <v>0</v>
      </c>
      <c r="C75" s="536">
        <v>0</v>
      </c>
      <c r="D75" s="536">
        <v>0</v>
      </c>
      <c r="E75" s="536">
        <v>0</v>
      </c>
      <c r="F75" s="536">
        <v>0</v>
      </c>
      <c r="G75" s="536">
        <v>0</v>
      </c>
      <c r="H75" s="536">
        <v>0</v>
      </c>
      <c r="I75" s="536"/>
      <c r="J75" s="536">
        <v>0</v>
      </c>
      <c r="K75" s="536">
        <v>0</v>
      </c>
      <c r="L75" s="536">
        <v>0</v>
      </c>
      <c r="M75" s="536">
        <v>0</v>
      </c>
      <c r="N75" s="536">
        <v>0</v>
      </c>
      <c r="O75" s="536">
        <v>0</v>
      </c>
      <c r="P75" s="536">
        <v>0</v>
      </c>
      <c r="Q75" s="536">
        <v>0</v>
      </c>
      <c r="R75" s="536">
        <v>0</v>
      </c>
      <c r="S75" s="536">
        <v>0</v>
      </c>
      <c r="T75" s="536"/>
      <c r="U75" s="536"/>
      <c r="V75" s="536"/>
      <c r="W75" s="536">
        <v>0</v>
      </c>
      <c r="X75" s="536">
        <v>0</v>
      </c>
      <c r="Y75" s="536"/>
      <c r="Z75" s="536">
        <v>0</v>
      </c>
    </row>
    <row r="76" spans="1:26" ht="409.6" hidden="1" customHeight="1" x14ac:dyDescent="0.2">
      <c r="A76" s="1082"/>
      <c r="B76" s="536">
        <v>0</v>
      </c>
      <c r="C76" s="536">
        <v>0</v>
      </c>
      <c r="D76" s="536">
        <v>0</v>
      </c>
      <c r="E76" s="536">
        <v>0</v>
      </c>
      <c r="F76" s="536">
        <v>0</v>
      </c>
      <c r="G76" s="536">
        <v>0</v>
      </c>
      <c r="H76" s="536">
        <v>0</v>
      </c>
      <c r="I76" s="536"/>
      <c r="J76" s="536">
        <v>0</v>
      </c>
      <c r="K76" s="536">
        <v>0</v>
      </c>
      <c r="L76" s="536">
        <v>0</v>
      </c>
      <c r="M76" s="536">
        <v>0</v>
      </c>
      <c r="N76" s="536">
        <v>0</v>
      </c>
      <c r="O76" s="536">
        <v>0</v>
      </c>
      <c r="P76" s="536">
        <v>0</v>
      </c>
      <c r="Q76" s="536">
        <v>0</v>
      </c>
      <c r="R76" s="536">
        <v>0</v>
      </c>
      <c r="S76" s="536">
        <v>0</v>
      </c>
      <c r="T76" s="536"/>
      <c r="U76" s="536"/>
      <c r="V76" s="536"/>
      <c r="W76" s="536">
        <v>0</v>
      </c>
      <c r="X76" s="536">
        <v>0</v>
      </c>
      <c r="Y76" s="536"/>
      <c r="Z76" s="536">
        <v>0</v>
      </c>
    </row>
    <row r="77" spans="1:26" ht="409.6" hidden="1" customHeight="1" x14ac:dyDescent="0.2">
      <c r="A77" s="1082"/>
      <c r="B77" s="536">
        <v>0</v>
      </c>
      <c r="C77" s="536">
        <v>0</v>
      </c>
      <c r="D77" s="536">
        <v>0</v>
      </c>
      <c r="E77" s="536">
        <v>0</v>
      </c>
      <c r="F77" s="536">
        <v>0</v>
      </c>
      <c r="G77" s="536">
        <v>0</v>
      </c>
      <c r="H77" s="536">
        <v>0</v>
      </c>
      <c r="I77" s="536"/>
      <c r="J77" s="536">
        <v>0</v>
      </c>
      <c r="K77" s="536">
        <v>0</v>
      </c>
      <c r="L77" s="536">
        <v>0</v>
      </c>
      <c r="M77" s="536">
        <v>0</v>
      </c>
      <c r="N77" s="536">
        <v>0</v>
      </c>
      <c r="O77" s="536">
        <v>0</v>
      </c>
      <c r="P77" s="536">
        <v>0</v>
      </c>
      <c r="Q77" s="536">
        <v>0</v>
      </c>
      <c r="R77" s="536">
        <v>0</v>
      </c>
      <c r="S77" s="536">
        <v>0</v>
      </c>
      <c r="T77" s="536"/>
      <c r="U77" s="536"/>
      <c r="V77" s="536"/>
      <c r="W77" s="536">
        <v>0</v>
      </c>
      <c r="X77" s="536">
        <v>0</v>
      </c>
      <c r="Y77" s="536"/>
      <c r="Z77" s="536">
        <v>0</v>
      </c>
    </row>
    <row r="78" spans="1:26" ht="409.6" hidden="1" customHeight="1" x14ac:dyDescent="0.2">
      <c r="A78" s="1082"/>
      <c r="B78" s="536">
        <v>0</v>
      </c>
      <c r="C78" s="536">
        <v>0</v>
      </c>
      <c r="D78" s="536">
        <v>0</v>
      </c>
      <c r="E78" s="536">
        <v>0</v>
      </c>
      <c r="F78" s="536">
        <v>0</v>
      </c>
      <c r="G78" s="536">
        <v>0</v>
      </c>
      <c r="H78" s="536">
        <v>0</v>
      </c>
      <c r="I78" s="536"/>
      <c r="J78" s="536">
        <v>0</v>
      </c>
      <c r="K78" s="536">
        <v>0</v>
      </c>
      <c r="L78" s="536">
        <v>0</v>
      </c>
      <c r="M78" s="536">
        <v>0</v>
      </c>
      <c r="N78" s="536">
        <v>0</v>
      </c>
      <c r="O78" s="536">
        <v>0</v>
      </c>
      <c r="P78" s="536">
        <v>0</v>
      </c>
      <c r="Q78" s="536">
        <v>0</v>
      </c>
      <c r="R78" s="536">
        <v>0</v>
      </c>
      <c r="S78" s="536">
        <v>0</v>
      </c>
      <c r="T78" s="536"/>
      <c r="U78" s="536"/>
      <c r="V78" s="536"/>
      <c r="W78" s="536">
        <v>0</v>
      </c>
      <c r="X78" s="536">
        <v>0</v>
      </c>
      <c r="Y78" s="536"/>
      <c r="Z78" s="536">
        <v>0</v>
      </c>
    </row>
    <row r="79" spans="1:26" ht="409.6" hidden="1" customHeight="1" x14ac:dyDescent="0.2">
      <c r="A79" s="1082"/>
      <c r="B79" s="536">
        <v>0</v>
      </c>
      <c r="C79" s="536">
        <v>0</v>
      </c>
      <c r="D79" s="536">
        <v>0</v>
      </c>
      <c r="E79" s="536">
        <v>0</v>
      </c>
      <c r="F79" s="536">
        <v>0</v>
      </c>
      <c r="G79" s="536">
        <v>0</v>
      </c>
      <c r="H79" s="536">
        <v>0</v>
      </c>
      <c r="I79" s="536"/>
      <c r="J79" s="536">
        <v>0</v>
      </c>
      <c r="K79" s="536">
        <v>0</v>
      </c>
      <c r="L79" s="536">
        <v>0</v>
      </c>
      <c r="M79" s="536">
        <v>0</v>
      </c>
      <c r="N79" s="536">
        <v>0</v>
      </c>
      <c r="O79" s="536">
        <v>0</v>
      </c>
      <c r="P79" s="536">
        <v>0</v>
      </c>
      <c r="Q79" s="536">
        <v>0</v>
      </c>
      <c r="R79" s="536">
        <v>0</v>
      </c>
      <c r="S79" s="536">
        <v>0</v>
      </c>
      <c r="T79" s="536"/>
      <c r="U79" s="536"/>
      <c r="V79" s="536"/>
      <c r="W79" s="536">
        <v>0</v>
      </c>
      <c r="X79" s="536">
        <v>0</v>
      </c>
      <c r="Y79" s="536"/>
      <c r="Z79" s="536">
        <v>0</v>
      </c>
    </row>
    <row r="80" spans="1:26" ht="409.6" hidden="1" customHeight="1" x14ac:dyDescent="0.2">
      <c r="A80" s="1082"/>
      <c r="B80" s="536">
        <v>0</v>
      </c>
      <c r="C80" s="536">
        <v>0</v>
      </c>
      <c r="D80" s="536">
        <v>0</v>
      </c>
      <c r="E80" s="536">
        <v>0</v>
      </c>
      <c r="F80" s="536">
        <v>0</v>
      </c>
      <c r="G80" s="536">
        <v>0</v>
      </c>
      <c r="H80" s="536">
        <v>0</v>
      </c>
      <c r="I80" s="536"/>
      <c r="J80" s="536">
        <v>0</v>
      </c>
      <c r="K80" s="536">
        <v>0</v>
      </c>
      <c r="L80" s="536">
        <v>0</v>
      </c>
      <c r="M80" s="536">
        <v>0</v>
      </c>
      <c r="N80" s="536">
        <v>0</v>
      </c>
      <c r="O80" s="536">
        <v>0</v>
      </c>
      <c r="P80" s="536">
        <v>0</v>
      </c>
      <c r="Q80" s="536">
        <v>0</v>
      </c>
      <c r="R80" s="536">
        <v>0</v>
      </c>
      <c r="S80" s="536">
        <v>0</v>
      </c>
      <c r="T80" s="536"/>
      <c r="U80" s="536"/>
      <c r="V80" s="536"/>
      <c r="W80" s="536">
        <v>0</v>
      </c>
      <c r="X80" s="536">
        <v>0</v>
      </c>
      <c r="Y80" s="536"/>
      <c r="Z80" s="536">
        <v>0</v>
      </c>
    </row>
    <row r="81" spans="1:26" ht="409.6" hidden="1" customHeight="1" x14ac:dyDescent="0.2">
      <c r="A81" s="1082"/>
      <c r="B81" s="536">
        <v>0</v>
      </c>
      <c r="C81" s="536">
        <v>0</v>
      </c>
      <c r="D81" s="536">
        <v>0</v>
      </c>
      <c r="E81" s="536">
        <v>0</v>
      </c>
      <c r="F81" s="536">
        <v>0</v>
      </c>
      <c r="G81" s="536">
        <v>0</v>
      </c>
      <c r="H81" s="536">
        <v>0</v>
      </c>
      <c r="I81" s="536"/>
      <c r="J81" s="536">
        <v>0</v>
      </c>
      <c r="K81" s="536">
        <v>0</v>
      </c>
      <c r="L81" s="536">
        <v>0</v>
      </c>
      <c r="M81" s="536">
        <v>0</v>
      </c>
      <c r="N81" s="536">
        <v>0</v>
      </c>
      <c r="O81" s="536">
        <v>0</v>
      </c>
      <c r="P81" s="536">
        <v>0</v>
      </c>
      <c r="Q81" s="536">
        <v>0</v>
      </c>
      <c r="R81" s="536">
        <v>0</v>
      </c>
      <c r="S81" s="536">
        <v>0</v>
      </c>
      <c r="T81" s="536"/>
      <c r="U81" s="536"/>
      <c r="V81" s="536"/>
      <c r="W81" s="536">
        <v>0</v>
      </c>
      <c r="X81" s="536">
        <v>0</v>
      </c>
      <c r="Y81" s="536"/>
      <c r="Z81" s="536">
        <v>0</v>
      </c>
    </row>
    <row r="82" spans="1:26" ht="409.6" hidden="1" customHeight="1" x14ac:dyDescent="0.2">
      <c r="A82" s="1082"/>
      <c r="B82" s="536">
        <v>0</v>
      </c>
      <c r="C82" s="536">
        <v>0</v>
      </c>
      <c r="D82" s="536">
        <v>0</v>
      </c>
      <c r="E82" s="536">
        <v>0</v>
      </c>
      <c r="F82" s="536">
        <v>0</v>
      </c>
      <c r="G82" s="536">
        <v>0</v>
      </c>
      <c r="H82" s="536">
        <v>0</v>
      </c>
      <c r="I82" s="536"/>
      <c r="J82" s="536">
        <v>0</v>
      </c>
      <c r="K82" s="536">
        <v>0</v>
      </c>
      <c r="L82" s="536">
        <v>0</v>
      </c>
      <c r="M82" s="536">
        <v>0</v>
      </c>
      <c r="N82" s="536">
        <v>0</v>
      </c>
      <c r="O82" s="536">
        <v>0</v>
      </c>
      <c r="P82" s="536">
        <v>0</v>
      </c>
      <c r="Q82" s="536">
        <v>0</v>
      </c>
      <c r="R82" s="536">
        <v>0</v>
      </c>
      <c r="S82" s="536">
        <v>0</v>
      </c>
      <c r="T82" s="536"/>
      <c r="U82" s="536"/>
      <c r="V82" s="536"/>
      <c r="W82" s="536">
        <v>0</v>
      </c>
      <c r="X82" s="536">
        <v>0</v>
      </c>
      <c r="Y82" s="536"/>
      <c r="Z82" s="536">
        <v>0</v>
      </c>
    </row>
    <row r="83" spans="1:26" ht="409.6" hidden="1" customHeight="1" x14ac:dyDescent="0.2">
      <c r="A83" s="1082"/>
      <c r="B83" s="536">
        <v>0</v>
      </c>
      <c r="C83" s="536">
        <v>0</v>
      </c>
      <c r="D83" s="536">
        <v>0</v>
      </c>
      <c r="E83" s="536">
        <v>0</v>
      </c>
      <c r="F83" s="536">
        <v>0</v>
      </c>
      <c r="G83" s="536">
        <v>0</v>
      </c>
      <c r="H83" s="536">
        <v>0</v>
      </c>
      <c r="I83" s="536"/>
      <c r="J83" s="536">
        <v>0</v>
      </c>
      <c r="K83" s="536">
        <v>0</v>
      </c>
      <c r="L83" s="536">
        <v>0</v>
      </c>
      <c r="M83" s="536">
        <v>0</v>
      </c>
      <c r="N83" s="536">
        <v>0</v>
      </c>
      <c r="O83" s="536">
        <v>0</v>
      </c>
      <c r="P83" s="536">
        <v>0</v>
      </c>
      <c r="Q83" s="536">
        <v>0</v>
      </c>
      <c r="R83" s="536">
        <v>0</v>
      </c>
      <c r="S83" s="536">
        <v>0</v>
      </c>
      <c r="T83" s="536"/>
      <c r="U83" s="536"/>
      <c r="V83" s="536"/>
      <c r="W83" s="536">
        <v>0</v>
      </c>
      <c r="X83" s="536">
        <v>0</v>
      </c>
      <c r="Y83" s="536"/>
      <c r="Z83" s="536">
        <v>0</v>
      </c>
    </row>
    <row r="84" spans="1:26" ht="409.6" hidden="1" customHeight="1" x14ac:dyDescent="0.2">
      <c r="A84" s="1082"/>
      <c r="B84" s="536">
        <v>0</v>
      </c>
      <c r="C84" s="536">
        <v>0</v>
      </c>
      <c r="D84" s="536">
        <v>0</v>
      </c>
      <c r="E84" s="536">
        <v>0</v>
      </c>
      <c r="F84" s="536">
        <v>0</v>
      </c>
      <c r="G84" s="536">
        <v>0</v>
      </c>
      <c r="H84" s="536">
        <v>0</v>
      </c>
      <c r="I84" s="536"/>
      <c r="J84" s="536">
        <v>0</v>
      </c>
      <c r="K84" s="536">
        <v>0</v>
      </c>
      <c r="L84" s="536">
        <v>0</v>
      </c>
      <c r="M84" s="536">
        <v>0</v>
      </c>
      <c r="N84" s="536">
        <v>0</v>
      </c>
      <c r="O84" s="536">
        <v>0</v>
      </c>
      <c r="P84" s="536">
        <v>0</v>
      </c>
      <c r="Q84" s="536">
        <v>0</v>
      </c>
      <c r="R84" s="536">
        <v>0</v>
      </c>
      <c r="S84" s="536">
        <v>0</v>
      </c>
      <c r="T84" s="536"/>
      <c r="U84" s="536"/>
      <c r="V84" s="536"/>
      <c r="W84" s="536">
        <v>0</v>
      </c>
      <c r="X84" s="536">
        <v>0</v>
      </c>
      <c r="Y84" s="536"/>
      <c r="Z84" s="536">
        <v>0</v>
      </c>
    </row>
    <row r="85" spans="1:26" ht="409.6" hidden="1" customHeight="1" x14ac:dyDescent="0.2">
      <c r="A85" s="1082"/>
      <c r="B85" s="536">
        <v>0</v>
      </c>
      <c r="C85" s="536">
        <v>0</v>
      </c>
      <c r="D85" s="536">
        <v>0</v>
      </c>
      <c r="E85" s="536">
        <v>0</v>
      </c>
      <c r="F85" s="536">
        <v>0</v>
      </c>
      <c r="G85" s="536">
        <v>0</v>
      </c>
      <c r="H85" s="536">
        <v>0</v>
      </c>
      <c r="I85" s="536"/>
      <c r="J85" s="536">
        <v>0</v>
      </c>
      <c r="K85" s="536">
        <v>0</v>
      </c>
      <c r="L85" s="536">
        <v>0</v>
      </c>
      <c r="M85" s="536">
        <v>0</v>
      </c>
      <c r="N85" s="536">
        <v>0</v>
      </c>
      <c r="O85" s="536">
        <v>0</v>
      </c>
      <c r="P85" s="536">
        <v>0</v>
      </c>
      <c r="Q85" s="536">
        <v>0</v>
      </c>
      <c r="R85" s="536">
        <v>0</v>
      </c>
      <c r="S85" s="536">
        <v>0</v>
      </c>
      <c r="T85" s="536"/>
      <c r="U85" s="536"/>
      <c r="V85" s="536"/>
      <c r="W85" s="536">
        <v>0</v>
      </c>
      <c r="X85" s="536">
        <v>0</v>
      </c>
      <c r="Y85" s="536"/>
      <c r="Z85" s="536">
        <v>0</v>
      </c>
    </row>
    <row r="86" spans="1:26" ht="409.6" hidden="1" customHeight="1" x14ac:dyDescent="0.2">
      <c r="A86" s="1082"/>
      <c r="B86" s="536">
        <v>0</v>
      </c>
      <c r="C86" s="536">
        <v>0</v>
      </c>
      <c r="D86" s="536">
        <v>0</v>
      </c>
      <c r="E86" s="536">
        <v>0</v>
      </c>
      <c r="F86" s="536">
        <v>0</v>
      </c>
      <c r="G86" s="536">
        <v>0</v>
      </c>
      <c r="H86" s="536">
        <v>0</v>
      </c>
      <c r="I86" s="536"/>
      <c r="J86" s="536">
        <v>0</v>
      </c>
      <c r="K86" s="536">
        <v>0</v>
      </c>
      <c r="L86" s="536">
        <v>0</v>
      </c>
      <c r="M86" s="536">
        <v>0</v>
      </c>
      <c r="N86" s="536">
        <v>0</v>
      </c>
      <c r="O86" s="536">
        <v>0</v>
      </c>
      <c r="P86" s="536">
        <v>0</v>
      </c>
      <c r="Q86" s="536">
        <v>0</v>
      </c>
      <c r="R86" s="536">
        <v>0</v>
      </c>
      <c r="S86" s="536">
        <v>0</v>
      </c>
      <c r="T86" s="536"/>
      <c r="U86" s="536"/>
      <c r="V86" s="536"/>
      <c r="W86" s="536">
        <v>0</v>
      </c>
      <c r="X86" s="536">
        <v>0</v>
      </c>
      <c r="Y86" s="536"/>
      <c r="Z86" s="536">
        <v>0</v>
      </c>
    </row>
    <row r="87" spans="1:26" ht="409.6" hidden="1" customHeight="1" x14ac:dyDescent="0.2">
      <c r="A87" s="1082"/>
      <c r="B87" s="536">
        <v>0</v>
      </c>
      <c r="C87" s="536">
        <v>0</v>
      </c>
      <c r="D87" s="536">
        <v>0</v>
      </c>
      <c r="E87" s="536">
        <v>0</v>
      </c>
      <c r="F87" s="536">
        <v>0</v>
      </c>
      <c r="G87" s="536">
        <v>0</v>
      </c>
      <c r="H87" s="536">
        <v>0</v>
      </c>
      <c r="I87" s="536"/>
      <c r="J87" s="536">
        <v>0</v>
      </c>
      <c r="K87" s="536">
        <v>0</v>
      </c>
      <c r="L87" s="536">
        <v>0</v>
      </c>
      <c r="M87" s="536">
        <v>0</v>
      </c>
      <c r="N87" s="536">
        <v>0</v>
      </c>
      <c r="O87" s="536">
        <v>0</v>
      </c>
      <c r="P87" s="536">
        <v>0</v>
      </c>
      <c r="Q87" s="536">
        <v>0</v>
      </c>
      <c r="R87" s="536">
        <v>0</v>
      </c>
      <c r="S87" s="536">
        <v>0</v>
      </c>
      <c r="T87" s="536"/>
      <c r="U87" s="536"/>
      <c r="V87" s="536"/>
      <c r="W87" s="536">
        <v>0</v>
      </c>
      <c r="X87" s="536">
        <v>0</v>
      </c>
      <c r="Y87" s="536"/>
      <c r="Z87" s="536">
        <v>0</v>
      </c>
    </row>
    <row r="88" spans="1:26" ht="409.6" hidden="1" customHeight="1" x14ac:dyDescent="0.2">
      <c r="A88" s="1082"/>
      <c r="B88" s="536">
        <v>0</v>
      </c>
      <c r="C88" s="536">
        <v>0</v>
      </c>
      <c r="D88" s="536">
        <v>0</v>
      </c>
      <c r="E88" s="536">
        <v>0</v>
      </c>
      <c r="F88" s="536">
        <v>0</v>
      </c>
      <c r="G88" s="536">
        <v>0</v>
      </c>
      <c r="H88" s="536">
        <v>0</v>
      </c>
      <c r="I88" s="536"/>
      <c r="J88" s="536">
        <v>0</v>
      </c>
      <c r="K88" s="536">
        <v>0</v>
      </c>
      <c r="L88" s="536">
        <v>0</v>
      </c>
      <c r="M88" s="536">
        <v>0</v>
      </c>
      <c r="N88" s="536">
        <v>0</v>
      </c>
      <c r="O88" s="536">
        <v>0</v>
      </c>
      <c r="P88" s="536">
        <v>0</v>
      </c>
      <c r="Q88" s="536">
        <v>0</v>
      </c>
      <c r="R88" s="536">
        <v>0</v>
      </c>
      <c r="S88" s="536">
        <v>0</v>
      </c>
      <c r="T88" s="536"/>
      <c r="U88" s="536"/>
      <c r="V88" s="536"/>
      <c r="W88" s="536">
        <v>0</v>
      </c>
      <c r="X88" s="536">
        <v>0</v>
      </c>
      <c r="Y88" s="536"/>
      <c r="Z88" s="536">
        <v>0</v>
      </c>
    </row>
    <row r="89" spans="1:26" ht="409.6" hidden="1" customHeight="1" x14ac:dyDescent="0.2">
      <c r="A89" s="1082"/>
      <c r="B89" s="536">
        <v>0</v>
      </c>
      <c r="C89" s="536">
        <v>0</v>
      </c>
      <c r="D89" s="536">
        <v>0</v>
      </c>
      <c r="E89" s="536">
        <v>0</v>
      </c>
      <c r="F89" s="536">
        <v>0</v>
      </c>
      <c r="G89" s="536">
        <v>0</v>
      </c>
      <c r="H89" s="536">
        <v>0</v>
      </c>
      <c r="I89" s="536"/>
      <c r="J89" s="536">
        <v>0</v>
      </c>
      <c r="K89" s="536">
        <v>0</v>
      </c>
      <c r="L89" s="536">
        <v>0</v>
      </c>
      <c r="M89" s="536">
        <v>0</v>
      </c>
      <c r="N89" s="536">
        <v>0</v>
      </c>
      <c r="O89" s="536">
        <v>0</v>
      </c>
      <c r="P89" s="536">
        <v>0</v>
      </c>
      <c r="Q89" s="536">
        <v>0</v>
      </c>
      <c r="R89" s="536">
        <v>0</v>
      </c>
      <c r="S89" s="536">
        <v>0</v>
      </c>
      <c r="T89" s="536"/>
      <c r="U89" s="536"/>
      <c r="V89" s="536"/>
      <c r="W89" s="536">
        <v>0</v>
      </c>
      <c r="X89" s="536">
        <v>0</v>
      </c>
      <c r="Y89" s="536"/>
      <c r="Z89" s="536">
        <v>0</v>
      </c>
    </row>
    <row r="90" spans="1:26" ht="409.6" hidden="1" customHeight="1" x14ac:dyDescent="0.2">
      <c r="A90" s="1082"/>
      <c r="B90" s="536">
        <v>0</v>
      </c>
      <c r="C90" s="536">
        <v>0</v>
      </c>
      <c r="D90" s="536">
        <v>0</v>
      </c>
      <c r="E90" s="536">
        <v>0</v>
      </c>
      <c r="F90" s="536">
        <v>0</v>
      </c>
      <c r="G90" s="536">
        <v>0</v>
      </c>
      <c r="H90" s="536">
        <v>0</v>
      </c>
      <c r="I90" s="536"/>
      <c r="J90" s="536">
        <v>0</v>
      </c>
      <c r="K90" s="536">
        <v>0</v>
      </c>
      <c r="L90" s="536">
        <v>0</v>
      </c>
      <c r="M90" s="536">
        <v>0</v>
      </c>
      <c r="N90" s="536">
        <v>0</v>
      </c>
      <c r="O90" s="536">
        <v>0</v>
      </c>
      <c r="P90" s="536">
        <v>0</v>
      </c>
      <c r="Q90" s="536">
        <v>0</v>
      </c>
      <c r="R90" s="536">
        <v>0</v>
      </c>
      <c r="S90" s="536">
        <v>0</v>
      </c>
      <c r="T90" s="536"/>
      <c r="U90" s="536"/>
      <c r="V90" s="536"/>
      <c r="W90" s="536">
        <v>0</v>
      </c>
      <c r="X90" s="536">
        <v>0</v>
      </c>
      <c r="Y90" s="536"/>
      <c r="Z90" s="536">
        <v>0</v>
      </c>
    </row>
    <row r="91" spans="1:26" ht="409.6" hidden="1" customHeight="1" x14ac:dyDescent="0.2">
      <c r="A91" s="1082"/>
      <c r="B91" s="536">
        <v>0</v>
      </c>
      <c r="C91" s="536">
        <v>0</v>
      </c>
      <c r="D91" s="536">
        <v>0</v>
      </c>
      <c r="E91" s="536">
        <v>0</v>
      </c>
      <c r="F91" s="536">
        <v>0</v>
      </c>
      <c r="G91" s="536">
        <v>0</v>
      </c>
      <c r="H91" s="536">
        <v>0</v>
      </c>
      <c r="I91" s="536"/>
      <c r="J91" s="536">
        <v>0</v>
      </c>
      <c r="K91" s="536">
        <v>0</v>
      </c>
      <c r="L91" s="536">
        <v>0</v>
      </c>
      <c r="M91" s="536">
        <v>0</v>
      </c>
      <c r="N91" s="536">
        <v>0</v>
      </c>
      <c r="O91" s="536">
        <v>0</v>
      </c>
      <c r="P91" s="536">
        <v>0</v>
      </c>
      <c r="Q91" s="536">
        <v>0</v>
      </c>
      <c r="R91" s="536">
        <v>0</v>
      </c>
      <c r="S91" s="536">
        <v>0</v>
      </c>
      <c r="T91" s="536"/>
      <c r="U91" s="536"/>
      <c r="V91" s="536"/>
      <c r="W91" s="536">
        <v>0</v>
      </c>
      <c r="X91" s="536">
        <v>0</v>
      </c>
      <c r="Y91" s="536"/>
      <c r="Z91" s="536">
        <v>0</v>
      </c>
    </row>
    <row r="92" spans="1:26" ht="409.6" hidden="1" customHeight="1" x14ac:dyDescent="0.2">
      <c r="A92" s="1082"/>
      <c r="B92" s="536">
        <v>0</v>
      </c>
      <c r="C92" s="536">
        <v>0</v>
      </c>
      <c r="D92" s="536">
        <v>0</v>
      </c>
      <c r="E92" s="536">
        <v>0</v>
      </c>
      <c r="F92" s="536">
        <v>0</v>
      </c>
      <c r="G92" s="536">
        <v>0</v>
      </c>
      <c r="H92" s="536">
        <v>0</v>
      </c>
      <c r="I92" s="536"/>
      <c r="J92" s="536">
        <v>0</v>
      </c>
      <c r="K92" s="536">
        <v>0</v>
      </c>
      <c r="L92" s="536">
        <v>0</v>
      </c>
      <c r="M92" s="536">
        <v>0</v>
      </c>
      <c r="N92" s="536">
        <v>0</v>
      </c>
      <c r="O92" s="536">
        <v>0</v>
      </c>
      <c r="P92" s="536">
        <v>0</v>
      </c>
      <c r="Q92" s="536">
        <v>0</v>
      </c>
      <c r="R92" s="536">
        <v>0</v>
      </c>
      <c r="S92" s="536">
        <v>0</v>
      </c>
      <c r="T92" s="536"/>
      <c r="U92" s="536"/>
      <c r="V92" s="536"/>
      <c r="W92" s="536">
        <v>0</v>
      </c>
      <c r="X92" s="536">
        <v>0</v>
      </c>
      <c r="Y92" s="536"/>
      <c r="Z92" s="536">
        <v>0</v>
      </c>
    </row>
    <row r="93" spans="1:26" ht="409.6" hidden="1" customHeight="1" x14ac:dyDescent="0.2">
      <c r="A93" s="1082"/>
      <c r="B93" s="536">
        <v>0</v>
      </c>
      <c r="C93" s="536">
        <v>0</v>
      </c>
      <c r="D93" s="536">
        <v>0</v>
      </c>
      <c r="E93" s="536">
        <v>0</v>
      </c>
      <c r="F93" s="536">
        <v>0</v>
      </c>
      <c r="G93" s="536">
        <v>0</v>
      </c>
      <c r="H93" s="536">
        <v>0</v>
      </c>
      <c r="I93" s="536"/>
      <c r="J93" s="536">
        <v>0</v>
      </c>
      <c r="K93" s="536">
        <v>0</v>
      </c>
      <c r="L93" s="536">
        <v>0</v>
      </c>
      <c r="M93" s="536">
        <v>0</v>
      </c>
      <c r="N93" s="536">
        <v>0</v>
      </c>
      <c r="O93" s="536">
        <v>0</v>
      </c>
      <c r="P93" s="536">
        <v>0</v>
      </c>
      <c r="Q93" s="536">
        <v>0</v>
      </c>
      <c r="R93" s="536">
        <v>0</v>
      </c>
      <c r="S93" s="536">
        <v>0</v>
      </c>
      <c r="T93" s="536"/>
      <c r="U93" s="536"/>
      <c r="V93" s="536"/>
      <c r="W93" s="536">
        <v>0</v>
      </c>
      <c r="X93" s="536">
        <v>0</v>
      </c>
      <c r="Y93" s="536"/>
      <c r="Z93" s="536">
        <v>0</v>
      </c>
    </row>
    <row r="94" spans="1:26" ht="409.6" hidden="1" customHeight="1" x14ac:dyDescent="0.2">
      <c r="A94" s="1082"/>
      <c r="B94" s="536">
        <v>0</v>
      </c>
      <c r="C94" s="536">
        <v>0</v>
      </c>
      <c r="D94" s="536">
        <v>0</v>
      </c>
      <c r="E94" s="536">
        <v>0</v>
      </c>
      <c r="F94" s="536">
        <v>0</v>
      </c>
      <c r="G94" s="536">
        <v>0</v>
      </c>
      <c r="H94" s="536">
        <v>0</v>
      </c>
      <c r="I94" s="536"/>
      <c r="J94" s="536">
        <v>0</v>
      </c>
      <c r="K94" s="536">
        <v>0</v>
      </c>
      <c r="L94" s="536">
        <v>0</v>
      </c>
      <c r="M94" s="536">
        <v>0</v>
      </c>
      <c r="N94" s="536">
        <v>0</v>
      </c>
      <c r="O94" s="536">
        <v>0</v>
      </c>
      <c r="P94" s="536">
        <v>0</v>
      </c>
      <c r="Q94" s="536">
        <v>0</v>
      </c>
      <c r="R94" s="536">
        <v>0</v>
      </c>
      <c r="S94" s="536">
        <v>0</v>
      </c>
      <c r="T94" s="536"/>
      <c r="U94" s="536"/>
      <c r="V94" s="536"/>
      <c r="W94" s="536">
        <v>0</v>
      </c>
      <c r="X94" s="536">
        <v>0</v>
      </c>
      <c r="Y94" s="536"/>
      <c r="Z94" s="536">
        <v>0</v>
      </c>
    </row>
    <row r="95" spans="1:26" ht="409.6" hidden="1" customHeight="1" x14ac:dyDescent="0.2">
      <c r="A95" s="1082"/>
      <c r="B95" s="536">
        <v>0</v>
      </c>
      <c r="C95" s="536">
        <v>0</v>
      </c>
      <c r="D95" s="536">
        <v>0</v>
      </c>
      <c r="E95" s="536">
        <v>0</v>
      </c>
      <c r="F95" s="536">
        <v>0</v>
      </c>
      <c r="G95" s="536">
        <v>0</v>
      </c>
      <c r="H95" s="536">
        <v>0</v>
      </c>
      <c r="I95" s="536"/>
      <c r="J95" s="536">
        <v>0</v>
      </c>
      <c r="K95" s="536">
        <v>0</v>
      </c>
      <c r="L95" s="536">
        <v>0</v>
      </c>
      <c r="M95" s="536">
        <v>0</v>
      </c>
      <c r="N95" s="536">
        <v>0</v>
      </c>
      <c r="O95" s="536">
        <v>0</v>
      </c>
      <c r="P95" s="536">
        <v>0</v>
      </c>
      <c r="Q95" s="536">
        <v>0</v>
      </c>
      <c r="R95" s="536">
        <v>0</v>
      </c>
      <c r="S95" s="536">
        <v>0</v>
      </c>
      <c r="T95" s="536"/>
      <c r="U95" s="536"/>
      <c r="V95" s="536"/>
      <c r="W95" s="536">
        <v>0</v>
      </c>
      <c r="X95" s="536">
        <v>0</v>
      </c>
      <c r="Y95" s="536"/>
      <c r="Z95" s="536">
        <v>0</v>
      </c>
    </row>
    <row r="96" spans="1:26" ht="409.6" hidden="1" customHeight="1" x14ac:dyDescent="0.2">
      <c r="A96" s="1082"/>
      <c r="B96" s="536">
        <v>0</v>
      </c>
      <c r="C96" s="536">
        <v>0</v>
      </c>
      <c r="D96" s="536">
        <v>0</v>
      </c>
      <c r="E96" s="536">
        <v>0</v>
      </c>
      <c r="F96" s="536">
        <v>0</v>
      </c>
      <c r="G96" s="536">
        <v>0</v>
      </c>
      <c r="H96" s="536">
        <v>0</v>
      </c>
      <c r="I96" s="536"/>
      <c r="J96" s="536">
        <v>0</v>
      </c>
      <c r="K96" s="536">
        <v>0</v>
      </c>
      <c r="L96" s="536">
        <v>0</v>
      </c>
      <c r="M96" s="536">
        <v>0</v>
      </c>
      <c r="N96" s="536">
        <v>0</v>
      </c>
      <c r="O96" s="536">
        <v>0</v>
      </c>
      <c r="P96" s="536">
        <v>0</v>
      </c>
      <c r="Q96" s="536">
        <v>0</v>
      </c>
      <c r="R96" s="536">
        <v>0</v>
      </c>
      <c r="S96" s="536">
        <v>0</v>
      </c>
      <c r="T96" s="536"/>
      <c r="U96" s="536"/>
      <c r="V96" s="536"/>
      <c r="W96" s="536">
        <v>0</v>
      </c>
      <c r="X96" s="536">
        <v>0</v>
      </c>
      <c r="Y96" s="536"/>
      <c r="Z96" s="536">
        <v>0</v>
      </c>
    </row>
    <row r="97" spans="1:29" ht="409.6" hidden="1" customHeight="1" x14ac:dyDescent="0.2">
      <c r="A97" s="1082"/>
      <c r="B97" s="536">
        <v>0</v>
      </c>
      <c r="C97" s="536">
        <v>0</v>
      </c>
      <c r="D97" s="536">
        <v>0</v>
      </c>
      <c r="E97" s="536">
        <v>0</v>
      </c>
      <c r="F97" s="536">
        <v>0</v>
      </c>
      <c r="G97" s="536">
        <v>0</v>
      </c>
      <c r="H97" s="536">
        <v>0</v>
      </c>
      <c r="I97" s="536"/>
      <c r="J97" s="536">
        <v>0</v>
      </c>
      <c r="K97" s="536">
        <v>0</v>
      </c>
      <c r="L97" s="536">
        <v>0</v>
      </c>
      <c r="M97" s="536">
        <v>0</v>
      </c>
      <c r="N97" s="536">
        <v>0</v>
      </c>
      <c r="O97" s="536">
        <v>0</v>
      </c>
      <c r="P97" s="536">
        <v>0</v>
      </c>
      <c r="Q97" s="536">
        <v>0</v>
      </c>
      <c r="R97" s="536">
        <v>0</v>
      </c>
      <c r="S97" s="536">
        <v>0</v>
      </c>
      <c r="T97" s="536"/>
      <c r="U97" s="536"/>
      <c r="V97" s="536"/>
      <c r="W97" s="536">
        <v>0</v>
      </c>
      <c r="X97" s="536">
        <v>0</v>
      </c>
      <c r="Y97" s="536"/>
      <c r="Z97" s="536">
        <v>0</v>
      </c>
    </row>
    <row r="98" spans="1:29" ht="409.6" hidden="1" customHeight="1" x14ac:dyDescent="0.2">
      <c r="A98" s="1083"/>
      <c r="B98" s="536">
        <v>0</v>
      </c>
      <c r="C98" s="536">
        <v>0</v>
      </c>
      <c r="D98" s="536">
        <v>0</v>
      </c>
      <c r="E98" s="536">
        <v>0</v>
      </c>
      <c r="F98" s="536">
        <v>0</v>
      </c>
      <c r="G98" s="536">
        <v>0</v>
      </c>
      <c r="H98" s="536">
        <v>0</v>
      </c>
      <c r="I98" s="536"/>
      <c r="J98" s="536">
        <v>0</v>
      </c>
      <c r="K98" s="536">
        <v>0</v>
      </c>
      <c r="L98" s="536">
        <v>0</v>
      </c>
      <c r="M98" s="536">
        <v>0</v>
      </c>
      <c r="N98" s="536">
        <v>0</v>
      </c>
      <c r="O98" s="536">
        <v>0</v>
      </c>
      <c r="P98" s="536">
        <v>0</v>
      </c>
      <c r="Q98" s="536">
        <v>0</v>
      </c>
      <c r="R98" s="536">
        <v>0</v>
      </c>
      <c r="S98" s="536">
        <v>0</v>
      </c>
      <c r="T98" s="536"/>
      <c r="U98" s="536"/>
      <c r="V98" s="536"/>
      <c r="W98" s="536">
        <v>0</v>
      </c>
      <c r="X98" s="536">
        <v>0</v>
      </c>
      <c r="Y98" s="536"/>
      <c r="Z98" s="536">
        <v>0</v>
      </c>
    </row>
    <row r="99" spans="1:29" ht="409.6" hidden="1" customHeight="1" x14ac:dyDescent="0.2">
      <c r="A99" s="1084"/>
      <c r="B99" s="536">
        <v>0</v>
      </c>
      <c r="C99" s="536">
        <v>0</v>
      </c>
      <c r="D99" s="536">
        <v>0</v>
      </c>
      <c r="E99" s="536">
        <v>0</v>
      </c>
      <c r="F99" s="536">
        <v>0</v>
      </c>
      <c r="G99" s="536">
        <v>0</v>
      </c>
      <c r="H99" s="536">
        <v>0</v>
      </c>
      <c r="I99" s="536"/>
      <c r="J99" s="536">
        <v>0</v>
      </c>
      <c r="K99" s="536">
        <v>0</v>
      </c>
      <c r="L99" s="536">
        <v>0</v>
      </c>
      <c r="M99" s="536">
        <v>0</v>
      </c>
      <c r="N99" s="536">
        <v>0</v>
      </c>
      <c r="O99" s="536">
        <v>0</v>
      </c>
      <c r="P99" s="536">
        <v>0</v>
      </c>
      <c r="Q99" s="536">
        <v>0</v>
      </c>
      <c r="R99" s="536">
        <v>0</v>
      </c>
      <c r="S99" s="536">
        <v>0</v>
      </c>
      <c r="T99" s="536"/>
      <c r="U99" s="536"/>
      <c r="V99" s="536"/>
      <c r="W99" s="536">
        <v>0</v>
      </c>
      <c r="X99" s="536">
        <v>0</v>
      </c>
      <c r="Y99" s="536"/>
      <c r="Z99" s="536">
        <v>0</v>
      </c>
    </row>
    <row r="100" spans="1:29" ht="409.6" hidden="1" customHeight="1" x14ac:dyDescent="0.2">
      <c r="A100" s="1084"/>
      <c r="B100" s="536">
        <v>0</v>
      </c>
      <c r="C100" s="536">
        <v>0</v>
      </c>
      <c r="D100" s="536">
        <v>0</v>
      </c>
      <c r="E100" s="536">
        <v>0</v>
      </c>
      <c r="F100" s="536">
        <v>0</v>
      </c>
      <c r="G100" s="536">
        <v>0</v>
      </c>
      <c r="H100" s="536">
        <v>0</v>
      </c>
      <c r="I100" s="536"/>
      <c r="J100" s="536">
        <v>0</v>
      </c>
      <c r="K100" s="536">
        <v>0</v>
      </c>
      <c r="L100" s="536">
        <v>0</v>
      </c>
      <c r="M100" s="536">
        <v>0</v>
      </c>
      <c r="N100" s="536">
        <v>0</v>
      </c>
      <c r="O100" s="536">
        <v>0</v>
      </c>
      <c r="P100" s="536">
        <v>0</v>
      </c>
      <c r="Q100" s="536">
        <v>0</v>
      </c>
      <c r="R100" s="536">
        <v>0</v>
      </c>
      <c r="S100" s="536">
        <v>0</v>
      </c>
      <c r="T100" s="536"/>
      <c r="U100" s="536"/>
      <c r="V100" s="536"/>
      <c r="W100" s="536">
        <v>0</v>
      </c>
      <c r="X100" s="536">
        <v>0</v>
      </c>
      <c r="Y100" s="536"/>
      <c r="Z100" s="536">
        <v>0</v>
      </c>
    </row>
    <row r="101" spans="1:29" ht="6.75" customHeight="1" x14ac:dyDescent="0.2">
      <c r="A101" s="1085"/>
      <c r="B101" s="1086"/>
      <c r="C101" s="1086"/>
      <c r="D101" s="1086"/>
      <c r="E101" s="1086"/>
      <c r="F101" s="1086"/>
      <c r="G101" s="1086"/>
      <c r="H101" s="1086"/>
      <c r="I101" s="1086"/>
      <c r="J101" s="1086"/>
      <c r="K101" s="1086"/>
      <c r="L101" s="1086"/>
      <c r="M101" s="1086"/>
      <c r="N101" s="1086"/>
      <c r="O101" s="1086"/>
      <c r="P101" s="1086"/>
      <c r="Q101" s="1086"/>
      <c r="R101" s="1086"/>
      <c r="S101" s="1086"/>
      <c r="T101" s="1086"/>
      <c r="U101" s="1086"/>
      <c r="V101" s="1086"/>
      <c r="W101" s="1086"/>
      <c r="X101" s="1086"/>
      <c r="Y101" s="1086"/>
      <c r="Z101" s="1086"/>
    </row>
    <row r="102" spans="1:29" x14ac:dyDescent="0.2">
      <c r="A102" s="1117" t="s">
        <v>299</v>
      </c>
      <c r="B102" s="1087"/>
      <c r="C102" s="1088"/>
      <c r="D102" s="1088"/>
      <c r="E102" s="1088"/>
      <c r="F102" s="1088"/>
      <c r="G102" s="1088"/>
      <c r="H102" s="1088"/>
      <c r="I102" s="1088"/>
      <c r="J102" s="1088"/>
      <c r="K102" s="1088"/>
      <c r="L102" s="1087"/>
      <c r="M102" s="1087"/>
      <c r="N102" s="1087"/>
      <c r="O102" s="1087"/>
      <c r="P102" s="1087"/>
      <c r="Q102" s="1087"/>
      <c r="R102" s="1087"/>
      <c r="S102" s="1087"/>
      <c r="T102" s="1087"/>
      <c r="U102" s="1087"/>
      <c r="V102" s="1087"/>
      <c r="W102" s="1087"/>
      <c r="X102" s="1075"/>
      <c r="Y102" s="1075"/>
      <c r="Z102" s="1075"/>
    </row>
    <row r="103" spans="1:29" x14ac:dyDescent="0.2">
      <c r="A103" s="1075"/>
      <c r="B103" s="1076"/>
      <c r="C103" s="1076"/>
      <c r="D103" s="1076"/>
      <c r="E103" s="1076"/>
      <c r="F103" s="1076"/>
      <c r="G103" s="1076"/>
      <c r="H103" s="1076"/>
      <c r="I103" s="1076"/>
      <c r="J103" s="1076"/>
      <c r="K103" s="1076"/>
      <c r="L103" s="1076"/>
      <c r="M103" s="1076"/>
      <c r="N103" s="1076"/>
      <c r="O103" s="1076"/>
      <c r="P103" s="1076"/>
      <c r="Q103" s="1076"/>
      <c r="R103" s="1076"/>
      <c r="S103" s="1076"/>
      <c r="T103" s="1076"/>
      <c r="U103" s="1076"/>
      <c r="V103" s="1076"/>
      <c r="W103" s="1076"/>
      <c r="X103" s="1076"/>
      <c r="Y103" s="1076"/>
      <c r="Z103" s="1076"/>
      <c r="AA103" s="1076"/>
      <c r="AB103" s="1076"/>
      <c r="AC103" s="1076"/>
    </row>
    <row r="104" spans="1:29" x14ac:dyDescent="0.2">
      <c r="A104" s="1075"/>
      <c r="B104" s="1076"/>
      <c r="C104" s="1076"/>
      <c r="D104" s="1076"/>
      <c r="E104" s="1076"/>
      <c r="F104" s="1076"/>
      <c r="G104" s="1076"/>
      <c r="H104" s="1076"/>
      <c r="I104" s="1076"/>
      <c r="J104" s="1076"/>
      <c r="K104" s="1076"/>
      <c r="L104" s="1076"/>
      <c r="M104" s="1076"/>
      <c r="N104" s="1076"/>
      <c r="O104" s="1076"/>
      <c r="P104" s="1076"/>
      <c r="Q104" s="1076"/>
      <c r="R104" s="1076"/>
      <c r="S104" s="1076"/>
      <c r="T104" s="1076"/>
      <c r="U104" s="1076"/>
      <c r="V104" s="1076"/>
      <c r="W104" s="1076"/>
      <c r="X104" s="1076"/>
      <c r="Y104" s="1076"/>
      <c r="Z104" s="1076"/>
    </row>
    <row r="105" spans="1:29" x14ac:dyDescent="0.2">
      <c r="A105" s="1076"/>
      <c r="B105" s="1076"/>
      <c r="C105" s="1076"/>
      <c r="D105" s="1076"/>
      <c r="E105" s="1076"/>
      <c r="F105" s="1076"/>
      <c r="G105" s="1076"/>
      <c r="H105" s="1076"/>
      <c r="I105" s="1076"/>
      <c r="J105" s="1076"/>
      <c r="K105" s="1076"/>
      <c r="L105" s="1076"/>
      <c r="M105" s="1076"/>
      <c r="N105" s="1076"/>
      <c r="O105" s="1076"/>
      <c r="P105" s="1076"/>
      <c r="Q105" s="1076"/>
      <c r="R105" s="1076"/>
      <c r="S105" s="1076"/>
      <c r="T105" s="1076"/>
      <c r="U105" s="1076"/>
      <c r="V105" s="1076"/>
      <c r="W105" s="1076"/>
      <c r="X105" s="1076"/>
      <c r="Y105" s="1076"/>
      <c r="Z105" s="1076"/>
    </row>
    <row r="106" spans="1:29" x14ac:dyDescent="0.2">
      <c r="A106" s="1075"/>
      <c r="B106" s="1077"/>
      <c r="C106" s="1076"/>
      <c r="D106" s="1076"/>
      <c r="E106" s="1076"/>
      <c r="F106" s="1076"/>
      <c r="G106" s="1076"/>
      <c r="H106" s="1076"/>
      <c r="I106" s="1076"/>
      <c r="J106" s="1076"/>
      <c r="K106" s="1076"/>
      <c r="L106" s="1076"/>
      <c r="M106" s="1076"/>
      <c r="N106" s="1076"/>
      <c r="O106" s="1076"/>
      <c r="P106" s="1076"/>
      <c r="Q106" s="1076"/>
      <c r="R106" s="1076"/>
      <c r="S106" s="1076"/>
      <c r="T106" s="1076"/>
      <c r="U106" s="1076"/>
      <c r="V106" s="1076"/>
      <c r="W106" s="1076"/>
      <c r="X106" s="1076"/>
      <c r="Y106" s="1076"/>
      <c r="Z106" s="1076"/>
    </row>
    <row r="107" spans="1:29" x14ac:dyDescent="0.2">
      <c r="A107" s="1075"/>
      <c r="B107" s="1075"/>
      <c r="C107" s="1075"/>
      <c r="D107" s="1075"/>
      <c r="E107" s="1075"/>
      <c r="F107" s="1075"/>
      <c r="G107" s="1075"/>
      <c r="H107" s="1075"/>
      <c r="I107" s="1075"/>
      <c r="J107" s="1075"/>
      <c r="K107" s="1075"/>
      <c r="L107" s="1075"/>
      <c r="M107" s="1075"/>
      <c r="N107" s="1075"/>
      <c r="O107" s="1075"/>
      <c r="P107" s="1075"/>
      <c r="Q107" s="1075"/>
      <c r="R107" s="1075"/>
      <c r="S107" s="1075"/>
      <c r="T107" s="1075"/>
      <c r="U107" s="1075"/>
      <c r="V107" s="1075"/>
      <c r="W107" s="1075"/>
      <c r="X107" s="1075"/>
      <c r="Y107" s="1075"/>
      <c r="Z107" s="1075"/>
    </row>
    <row r="108" spans="1:29" x14ac:dyDescent="0.2">
      <c r="A108" s="1075"/>
      <c r="B108" s="1075"/>
      <c r="C108" s="1075"/>
      <c r="D108" s="1075"/>
      <c r="E108" s="1075"/>
      <c r="F108" s="1075"/>
      <c r="G108" s="1075"/>
      <c r="H108" s="1075"/>
      <c r="I108" s="1075"/>
      <c r="J108" s="1075"/>
      <c r="K108" s="1075"/>
      <c r="L108" s="1075"/>
      <c r="M108" s="1075"/>
      <c r="N108" s="1075"/>
      <c r="O108" s="1075"/>
      <c r="P108" s="1075"/>
      <c r="Q108" s="1075"/>
      <c r="R108" s="1075"/>
      <c r="S108" s="1075"/>
      <c r="T108" s="1075"/>
      <c r="U108" s="1075"/>
      <c r="V108" s="1075"/>
      <c r="W108" s="1075"/>
      <c r="X108" s="1075"/>
      <c r="Y108" s="1075"/>
      <c r="Z108" s="1075"/>
    </row>
    <row r="109" spans="1:29" x14ac:dyDescent="0.2">
      <c r="A109" s="1075"/>
      <c r="B109" s="1075"/>
      <c r="C109" s="1075"/>
      <c r="D109" s="1075"/>
      <c r="E109" s="1075"/>
      <c r="F109" s="1075"/>
      <c r="G109" s="1075"/>
      <c r="H109" s="1075"/>
      <c r="I109" s="1075"/>
      <c r="J109" s="1075"/>
      <c r="K109" s="1075"/>
      <c r="L109" s="1075"/>
      <c r="M109" s="1075"/>
      <c r="N109" s="1075"/>
      <c r="O109" s="1075"/>
      <c r="P109" s="1075"/>
      <c r="Q109" s="1075"/>
      <c r="R109" s="1075"/>
      <c r="S109" s="1075"/>
      <c r="T109" s="1075"/>
      <c r="U109" s="1075"/>
      <c r="V109" s="1075"/>
      <c r="W109" s="1075"/>
      <c r="X109" s="1075"/>
      <c r="Y109" s="1075"/>
      <c r="Z109" s="1075"/>
    </row>
    <row r="110" spans="1:29" x14ac:dyDescent="0.2">
      <c r="B110" s="1075"/>
      <c r="C110" s="1075"/>
      <c r="D110" s="1075"/>
      <c r="E110" s="1075"/>
      <c r="F110" s="1075"/>
      <c r="G110" s="1075"/>
      <c r="H110" s="1075"/>
      <c r="I110" s="1075"/>
      <c r="J110" s="1075"/>
      <c r="K110" s="1075"/>
      <c r="L110" s="1075"/>
      <c r="M110" s="1075"/>
      <c r="N110" s="1075"/>
      <c r="O110" s="1075"/>
      <c r="P110" s="1075"/>
      <c r="Q110" s="1075"/>
      <c r="R110" s="1075"/>
      <c r="W110" s="1075"/>
      <c r="X110" s="1075"/>
      <c r="Y110" s="1075"/>
      <c r="Z110" s="1075"/>
    </row>
  </sheetData>
  <mergeCells count="6">
    <mergeCell ref="A1:Z1"/>
    <mergeCell ref="A2:Z2"/>
    <mergeCell ref="A3:Z3"/>
    <mergeCell ref="B5:V5"/>
    <mergeCell ref="W5:X5"/>
    <mergeCell ref="Y5:Z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B8" sqref="B8"/>
    </sheetView>
  </sheetViews>
  <sheetFormatPr baseColWidth="10" defaultColWidth="11.42578125" defaultRowHeight="12.75" x14ac:dyDescent="0.2"/>
  <cols>
    <col min="1" max="1" width="52.28515625" style="84" customWidth="1"/>
    <col min="2" max="3" width="13.85546875" style="84" customWidth="1"/>
    <col min="4" max="4" width="13.140625" style="84" bestFit="1" customWidth="1"/>
    <col min="5" max="5" width="12.140625" style="84" bestFit="1" customWidth="1"/>
    <col min="6" max="7" width="13.140625" style="84" bestFit="1" customWidth="1"/>
    <col min="8" max="8" width="14.7109375" style="84" bestFit="1" customWidth="1"/>
    <col min="9" max="10" width="13.140625" style="84" customWidth="1"/>
    <col min="11" max="11" width="13.140625" style="84" bestFit="1" customWidth="1"/>
    <col min="12" max="12" width="11.7109375" style="84" bestFit="1" customWidth="1"/>
    <col min="13" max="13" width="19.42578125" style="84" customWidth="1"/>
    <col min="14" max="14" width="11.7109375" style="84" bestFit="1" customWidth="1"/>
    <col min="15" max="15" width="10.7109375" style="84" bestFit="1" customWidth="1"/>
    <col min="16" max="17" width="11.7109375" style="84" bestFit="1" customWidth="1"/>
    <col min="18" max="18" width="11.7109375" style="84" customWidth="1"/>
    <col min="19" max="19" width="13.28515625" style="84" customWidth="1"/>
    <col min="20" max="16384" width="11.42578125" style="84"/>
  </cols>
  <sheetData>
    <row r="1" spans="1:20" ht="15.75" x14ac:dyDescent="0.25">
      <c r="A1" s="1735" t="s">
        <v>1369</v>
      </c>
      <c r="B1" s="1735"/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735"/>
      <c r="Q1" s="1735"/>
      <c r="R1" s="1735"/>
      <c r="S1" s="1735"/>
    </row>
    <row r="2" spans="1:20" ht="15.75" x14ac:dyDescent="0.25">
      <c r="A2" s="1729" t="s">
        <v>1764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  <c r="N2" s="1729"/>
      <c r="O2" s="1729"/>
      <c r="P2" s="1729"/>
      <c r="Q2" s="1729"/>
      <c r="R2" s="1729"/>
      <c r="S2" s="1729"/>
    </row>
    <row r="3" spans="1:20" ht="15.75" x14ac:dyDescent="0.25">
      <c r="A3" s="1736" t="s">
        <v>662</v>
      </c>
      <c r="B3" s="1736"/>
      <c r="C3" s="1736"/>
      <c r="D3" s="1736"/>
      <c r="E3" s="1736"/>
      <c r="F3" s="1736"/>
      <c r="G3" s="1736"/>
      <c r="H3" s="1736"/>
      <c r="I3" s="1736"/>
      <c r="J3" s="1736"/>
      <c r="K3" s="1736"/>
      <c r="L3" s="1736"/>
      <c r="M3" s="1736"/>
      <c r="N3" s="1736"/>
      <c r="O3" s="1736"/>
      <c r="P3" s="1736"/>
      <c r="Q3" s="1736"/>
      <c r="R3" s="1736"/>
      <c r="S3" s="1736"/>
    </row>
    <row r="4" spans="1:20" ht="6" customHeight="1" thickBo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1089"/>
    </row>
    <row r="5" spans="1:20" ht="42" customHeight="1" thickBot="1" x14ac:dyDescent="0.25">
      <c r="A5" s="361"/>
      <c r="B5" s="1737" t="s">
        <v>301</v>
      </c>
      <c r="C5" s="1738"/>
      <c r="D5" s="1739"/>
      <c r="E5" s="1739"/>
      <c r="F5" s="1739"/>
      <c r="G5" s="1739"/>
      <c r="H5" s="1739"/>
      <c r="I5" s="1740"/>
      <c r="J5" s="1731" t="s">
        <v>839</v>
      </c>
      <c r="K5" s="1741"/>
      <c r="L5" s="1742"/>
      <c r="M5" s="362" t="s">
        <v>1363</v>
      </c>
      <c r="N5" s="1737" t="s">
        <v>838</v>
      </c>
      <c r="O5" s="1739"/>
      <c r="P5" s="1740"/>
      <c r="Q5" s="1737" t="s">
        <v>840</v>
      </c>
      <c r="R5" s="1739"/>
      <c r="S5" s="1740"/>
    </row>
    <row r="6" spans="1:20" ht="13.5" thickBot="1" x14ac:dyDescent="0.25">
      <c r="A6" s="361"/>
      <c r="B6" s="1067" t="s">
        <v>1749</v>
      </c>
      <c r="C6" s="1068" t="s">
        <v>1572</v>
      </c>
      <c r="D6" s="1068" t="s">
        <v>1105</v>
      </c>
      <c r="E6" s="1068" t="s">
        <v>1427</v>
      </c>
      <c r="F6" s="1068" t="s">
        <v>950</v>
      </c>
      <c r="G6" s="1068" t="s">
        <v>1419</v>
      </c>
      <c r="H6" s="1068" t="s">
        <v>160</v>
      </c>
      <c r="I6" s="662" t="s">
        <v>32</v>
      </c>
      <c r="J6" s="1065" t="s">
        <v>704</v>
      </c>
      <c r="K6" s="1066" t="s">
        <v>793</v>
      </c>
      <c r="L6" s="663" t="s">
        <v>36</v>
      </c>
      <c r="M6" s="363" t="s">
        <v>1364</v>
      </c>
      <c r="N6" s="1067" t="s">
        <v>1140</v>
      </c>
      <c r="O6" s="1068" t="s">
        <v>89</v>
      </c>
      <c r="P6" s="662" t="s">
        <v>34</v>
      </c>
      <c r="Q6" s="1067" t="s">
        <v>99</v>
      </c>
      <c r="R6" s="1068" t="s">
        <v>1322</v>
      </c>
      <c r="S6" s="662" t="s">
        <v>1569</v>
      </c>
    </row>
    <row r="7" spans="1:20" ht="13.5" thickBot="1" x14ac:dyDescent="0.25">
      <c r="A7" s="551" t="s">
        <v>303</v>
      </c>
      <c r="B7" s="551">
        <f t="shared" ref="B7:S7" si="0">B8+B16</f>
        <v>265674134</v>
      </c>
      <c r="C7" s="550">
        <f>C8+C16</f>
        <v>330955427</v>
      </c>
      <c r="D7" s="550">
        <f t="shared" si="0"/>
        <v>1812975407.6799998</v>
      </c>
      <c r="E7" s="550">
        <f t="shared" si="0"/>
        <v>147119241.04999998</v>
      </c>
      <c r="F7" s="550">
        <f t="shared" si="0"/>
        <v>1305899325</v>
      </c>
      <c r="G7" s="550">
        <f t="shared" si="0"/>
        <v>722498410</v>
      </c>
      <c r="H7" s="550">
        <f>H8+H16</f>
        <v>1764392564.3299999</v>
      </c>
      <c r="I7" s="549">
        <f t="shared" si="0"/>
        <v>24113867.010000002</v>
      </c>
      <c r="J7" s="551">
        <f t="shared" si="0"/>
        <v>27920841.639999997</v>
      </c>
      <c r="K7" s="550">
        <f t="shared" si="0"/>
        <v>1302103274</v>
      </c>
      <c r="L7" s="549">
        <f t="shared" si="0"/>
        <v>48876565.270000003</v>
      </c>
      <c r="M7" s="552">
        <f t="shared" si="0"/>
        <v>1421743366</v>
      </c>
      <c r="N7" s="551">
        <f t="shared" si="0"/>
        <v>430868847.34999996</v>
      </c>
      <c r="O7" s="550">
        <f t="shared" si="0"/>
        <v>93153133.790000007</v>
      </c>
      <c r="P7" s="549">
        <f t="shared" si="0"/>
        <v>52193007.600000009</v>
      </c>
      <c r="Q7" s="551">
        <f t="shared" si="0"/>
        <v>9588628.1799999997</v>
      </c>
      <c r="R7" s="550">
        <f t="shared" si="0"/>
        <v>206705876.85999998</v>
      </c>
      <c r="S7" s="549">
        <f t="shared" si="0"/>
        <v>173563985</v>
      </c>
    </row>
    <row r="8" spans="1:20" x14ac:dyDescent="0.2">
      <c r="A8" s="170" t="s">
        <v>304</v>
      </c>
      <c r="B8" s="562">
        <f t="shared" ref="B8:S8" si="1">SUM(B9:B15)</f>
        <v>23864814</v>
      </c>
      <c r="C8" s="561">
        <f>SUM(C9:C15)</f>
        <v>239639158</v>
      </c>
      <c r="D8" s="561">
        <f t="shared" si="1"/>
        <v>1179235855.8499999</v>
      </c>
      <c r="E8" s="561">
        <f t="shared" si="1"/>
        <v>111636583.95999999</v>
      </c>
      <c r="F8" s="561">
        <f t="shared" si="1"/>
        <v>832289497</v>
      </c>
      <c r="G8" s="561">
        <f t="shared" si="1"/>
        <v>593337414</v>
      </c>
      <c r="H8" s="561">
        <f t="shared" si="1"/>
        <v>1243617544.49</v>
      </c>
      <c r="I8" s="560">
        <f t="shared" si="1"/>
        <v>567279.5</v>
      </c>
      <c r="J8" s="555">
        <f t="shared" si="1"/>
        <v>3545569.54</v>
      </c>
      <c r="K8" s="554">
        <f t="shared" si="1"/>
        <v>909272394</v>
      </c>
      <c r="L8" s="553">
        <f t="shared" si="1"/>
        <v>1001707.38</v>
      </c>
      <c r="M8" s="556">
        <f t="shared" si="1"/>
        <v>622199043</v>
      </c>
      <c r="N8" s="555">
        <f t="shared" si="1"/>
        <v>24076119.059999999</v>
      </c>
      <c r="O8" s="554">
        <f t="shared" si="1"/>
        <v>6861237.0499999998</v>
      </c>
      <c r="P8" s="553">
        <f t="shared" si="1"/>
        <v>6783995.1299999999</v>
      </c>
      <c r="Q8" s="562">
        <f t="shared" si="1"/>
        <v>6949046.3200000003</v>
      </c>
      <c r="R8" s="561">
        <f t="shared" si="1"/>
        <v>78358528.299999997</v>
      </c>
      <c r="S8" s="560">
        <f t="shared" si="1"/>
        <v>94975865</v>
      </c>
    </row>
    <row r="9" spans="1:20" x14ac:dyDescent="0.2">
      <c r="A9" s="171" t="s">
        <v>305</v>
      </c>
      <c r="B9" s="1091">
        <v>7716205</v>
      </c>
      <c r="C9" s="1092">
        <v>18967820</v>
      </c>
      <c r="D9" s="1092">
        <v>3137156.93</v>
      </c>
      <c r="E9" s="1092">
        <v>1825298.38</v>
      </c>
      <c r="F9" s="1092">
        <v>57413995</v>
      </c>
      <c r="G9" s="1092">
        <v>58553953</v>
      </c>
      <c r="H9" s="1092">
        <v>40866475.609999999</v>
      </c>
      <c r="I9" s="1093">
        <v>30939.08</v>
      </c>
      <c r="J9" s="1091">
        <v>47811.06</v>
      </c>
      <c r="K9" s="1092">
        <v>7161084</v>
      </c>
      <c r="L9" s="1093">
        <v>641600.82999999996</v>
      </c>
      <c r="M9" s="1094">
        <v>1217218</v>
      </c>
      <c r="N9" s="1091">
        <v>9293247.5299999993</v>
      </c>
      <c r="O9" s="1092">
        <v>2368905.5499999998</v>
      </c>
      <c r="P9" s="1093">
        <v>2624947.94</v>
      </c>
      <c r="Q9" s="1091">
        <v>2011555.66</v>
      </c>
      <c r="R9" s="1092">
        <v>74988609.140000001</v>
      </c>
      <c r="S9" s="1093">
        <v>11212770</v>
      </c>
    </row>
    <row r="10" spans="1:20" x14ac:dyDescent="0.2">
      <c r="A10" s="171" t="s">
        <v>306</v>
      </c>
      <c r="B10" s="1091">
        <v>0</v>
      </c>
      <c r="C10" s="1092">
        <v>0</v>
      </c>
      <c r="D10" s="1092">
        <v>0</v>
      </c>
      <c r="E10" s="1092">
        <v>0</v>
      </c>
      <c r="F10" s="1092">
        <v>52892543</v>
      </c>
      <c r="G10" s="1092">
        <v>0</v>
      </c>
      <c r="H10" s="1092">
        <v>1499672.81</v>
      </c>
      <c r="I10" s="1093">
        <v>0</v>
      </c>
      <c r="J10" s="1091">
        <v>0</v>
      </c>
      <c r="K10" s="1092">
        <v>1862495</v>
      </c>
      <c r="L10" s="1093">
        <v>0</v>
      </c>
      <c r="M10" s="1094">
        <v>0</v>
      </c>
      <c r="N10" s="1091">
        <v>12584039.029999999</v>
      </c>
      <c r="O10" s="1092">
        <v>1454984.77</v>
      </c>
      <c r="P10" s="1093">
        <v>391.11</v>
      </c>
      <c r="Q10" s="1091">
        <v>0</v>
      </c>
      <c r="R10" s="1092">
        <v>0</v>
      </c>
      <c r="S10" s="1093">
        <v>8365382</v>
      </c>
    </row>
    <row r="11" spans="1:20" x14ac:dyDescent="0.2">
      <c r="A11" s="171" t="s">
        <v>307</v>
      </c>
      <c r="B11" s="1091">
        <v>6860280</v>
      </c>
      <c r="C11" s="1092">
        <v>129078297</v>
      </c>
      <c r="D11" s="1092">
        <v>279349335.82999998</v>
      </c>
      <c r="E11" s="1092">
        <v>69259894.450000003</v>
      </c>
      <c r="F11" s="1092">
        <v>331134814</v>
      </c>
      <c r="G11" s="1092">
        <v>205262247</v>
      </c>
      <c r="H11" s="1092">
        <v>681747829.74000001</v>
      </c>
      <c r="I11" s="1093">
        <v>464787.42</v>
      </c>
      <c r="J11" s="1091">
        <v>3497758.48</v>
      </c>
      <c r="K11" s="1092">
        <v>9680011</v>
      </c>
      <c r="L11" s="1093">
        <v>353033.45</v>
      </c>
      <c r="M11" s="1094">
        <v>351726426</v>
      </c>
      <c r="N11" s="1091">
        <v>1770923.09</v>
      </c>
      <c r="O11" s="1092">
        <v>1898237.22</v>
      </c>
      <c r="P11" s="1093">
        <v>4083348.72</v>
      </c>
      <c r="Q11" s="1091">
        <v>2410578.33</v>
      </c>
      <c r="R11" s="1092">
        <v>2986171.05</v>
      </c>
      <c r="S11" s="1093">
        <v>68650443</v>
      </c>
    </row>
    <row r="12" spans="1:20" x14ac:dyDescent="0.2">
      <c r="A12" s="171" t="s">
        <v>308</v>
      </c>
      <c r="B12" s="1091">
        <v>4993785</v>
      </c>
      <c r="C12" s="1092">
        <v>0</v>
      </c>
      <c r="D12" s="1092">
        <v>235596915.43000001</v>
      </c>
      <c r="E12" s="1092">
        <v>265576.8</v>
      </c>
      <c r="F12" s="1092">
        <v>0</v>
      </c>
      <c r="G12" s="1092">
        <v>8923727</v>
      </c>
      <c r="H12" s="1092">
        <v>68982805.849999994</v>
      </c>
      <c r="I12" s="1093">
        <v>0</v>
      </c>
      <c r="J12" s="1091">
        <v>0</v>
      </c>
      <c r="K12" s="1092">
        <v>40750655</v>
      </c>
      <c r="L12" s="1093">
        <v>0</v>
      </c>
      <c r="M12" s="1094">
        <v>147412634</v>
      </c>
      <c r="N12" s="1091">
        <v>0</v>
      </c>
      <c r="O12" s="1092">
        <v>0</v>
      </c>
      <c r="P12" s="1093">
        <v>0</v>
      </c>
      <c r="Q12" s="1091">
        <v>162747.35</v>
      </c>
      <c r="R12" s="1092">
        <v>0</v>
      </c>
      <c r="S12" s="1093">
        <v>0</v>
      </c>
    </row>
    <row r="13" spans="1:20" x14ac:dyDescent="0.2">
      <c r="A13" s="171" t="s">
        <v>309</v>
      </c>
      <c r="B13" s="1091">
        <v>3711066</v>
      </c>
      <c r="C13" s="1092">
        <v>90762792</v>
      </c>
      <c r="D13" s="1092">
        <v>640050057.86000001</v>
      </c>
      <c r="E13" s="1092">
        <v>40117329.509999998</v>
      </c>
      <c r="F13" s="1092">
        <v>389357527</v>
      </c>
      <c r="G13" s="1092">
        <v>319781637</v>
      </c>
      <c r="H13" s="1092">
        <v>438771074.73000002</v>
      </c>
      <c r="I13" s="1093">
        <v>41409.620000000003</v>
      </c>
      <c r="J13" s="1091">
        <v>0</v>
      </c>
      <c r="K13" s="1092">
        <v>849515461</v>
      </c>
      <c r="L13" s="1093">
        <v>312.39</v>
      </c>
      <c r="M13" s="1094">
        <v>121691501</v>
      </c>
      <c r="N13" s="1091">
        <v>0</v>
      </c>
      <c r="O13" s="1092">
        <v>1139109.51</v>
      </c>
      <c r="P13" s="1093">
        <v>0</v>
      </c>
      <c r="Q13" s="1091">
        <v>1858328.96</v>
      </c>
      <c r="R13" s="1092">
        <v>0</v>
      </c>
      <c r="S13" s="1093">
        <v>3870768</v>
      </c>
    </row>
    <row r="14" spans="1:20" x14ac:dyDescent="0.2">
      <c r="A14" s="171" t="s">
        <v>310</v>
      </c>
      <c r="B14" s="1091">
        <v>357597</v>
      </c>
      <c r="C14" s="1092">
        <v>830249</v>
      </c>
      <c r="D14" s="1092">
        <v>21102389.800000001</v>
      </c>
      <c r="E14" s="1092">
        <v>115831.06</v>
      </c>
      <c r="F14" s="1092">
        <v>1490618</v>
      </c>
      <c r="G14" s="1092">
        <v>769380</v>
      </c>
      <c r="H14" s="1092">
        <v>11749685.75</v>
      </c>
      <c r="I14" s="1093">
        <v>30143.38</v>
      </c>
      <c r="J14" s="1091">
        <v>0</v>
      </c>
      <c r="K14" s="1092">
        <v>302688</v>
      </c>
      <c r="L14" s="1093">
        <v>6760.71</v>
      </c>
      <c r="M14" s="1094">
        <v>151264</v>
      </c>
      <c r="N14" s="1091">
        <v>427909.41</v>
      </c>
      <c r="O14" s="1092">
        <v>0</v>
      </c>
      <c r="P14" s="1093">
        <v>75307.360000000001</v>
      </c>
      <c r="Q14" s="1091">
        <v>505836.02</v>
      </c>
      <c r="R14" s="1092">
        <v>383748.11</v>
      </c>
      <c r="S14" s="1093">
        <v>1712646</v>
      </c>
    </row>
    <row r="15" spans="1:20" x14ac:dyDescent="0.2">
      <c r="A15" s="171" t="s">
        <v>311</v>
      </c>
      <c r="B15" s="1091">
        <v>225881</v>
      </c>
      <c r="C15" s="1092">
        <v>0</v>
      </c>
      <c r="D15" s="1092">
        <v>0</v>
      </c>
      <c r="E15" s="1092">
        <v>52653.760000000002</v>
      </c>
      <c r="F15" s="1092">
        <v>0</v>
      </c>
      <c r="G15" s="1092">
        <v>46470</v>
      </c>
      <c r="H15" s="1092">
        <v>0</v>
      </c>
      <c r="I15" s="1093">
        <v>0</v>
      </c>
      <c r="J15" s="1091">
        <v>0</v>
      </c>
      <c r="K15" s="1092">
        <v>0</v>
      </c>
      <c r="L15" s="1093">
        <v>0</v>
      </c>
      <c r="M15" s="1094">
        <v>0</v>
      </c>
      <c r="N15" s="1091">
        <v>0</v>
      </c>
      <c r="O15" s="1092">
        <v>0</v>
      </c>
      <c r="P15" s="1093">
        <v>0</v>
      </c>
      <c r="Q15" s="1091">
        <v>0</v>
      </c>
      <c r="R15" s="1092">
        <v>0</v>
      </c>
      <c r="S15" s="1093">
        <v>1163856</v>
      </c>
    </row>
    <row r="16" spans="1:20" x14ac:dyDescent="0.2">
      <c r="A16" s="170" t="s">
        <v>312</v>
      </c>
      <c r="B16" s="555">
        <f t="shared" ref="B16:S16" si="2">SUM(B17:B25)</f>
        <v>241809320</v>
      </c>
      <c r="C16" s="554">
        <f>SUM(C17:C25)</f>
        <v>91316269</v>
      </c>
      <c r="D16" s="554">
        <f t="shared" si="2"/>
        <v>633739551.83000004</v>
      </c>
      <c r="E16" s="554">
        <f t="shared" si="2"/>
        <v>35482657.089999996</v>
      </c>
      <c r="F16" s="554">
        <f t="shared" si="2"/>
        <v>473609828</v>
      </c>
      <c r="G16" s="554">
        <f t="shared" si="2"/>
        <v>129160996</v>
      </c>
      <c r="H16" s="554">
        <f t="shared" si="2"/>
        <v>520775019.83999997</v>
      </c>
      <c r="I16" s="553">
        <f t="shared" si="2"/>
        <v>23546587.510000002</v>
      </c>
      <c r="J16" s="555">
        <f t="shared" si="2"/>
        <v>24375272.099999998</v>
      </c>
      <c r="K16" s="559">
        <f t="shared" si="2"/>
        <v>392830880</v>
      </c>
      <c r="L16" s="558">
        <f t="shared" si="2"/>
        <v>47874857.890000001</v>
      </c>
      <c r="M16" s="557">
        <f t="shared" si="2"/>
        <v>799544323</v>
      </c>
      <c r="N16" s="555">
        <f t="shared" si="2"/>
        <v>406792728.28999996</v>
      </c>
      <c r="O16" s="554">
        <f t="shared" si="2"/>
        <v>86291896.74000001</v>
      </c>
      <c r="P16" s="553">
        <f t="shared" si="2"/>
        <v>45409012.470000006</v>
      </c>
      <c r="Q16" s="555">
        <f t="shared" si="2"/>
        <v>2639581.86</v>
      </c>
      <c r="R16" s="554">
        <f t="shared" si="2"/>
        <v>128347348.55999999</v>
      </c>
      <c r="S16" s="553">
        <f t="shared" si="2"/>
        <v>78588120</v>
      </c>
    </row>
    <row r="17" spans="1:19" x14ac:dyDescent="0.2">
      <c r="A17" s="171" t="s">
        <v>313</v>
      </c>
      <c r="B17" s="1095">
        <v>29464835</v>
      </c>
      <c r="C17" s="1096">
        <v>138941</v>
      </c>
      <c r="D17" s="1096">
        <v>162081.03</v>
      </c>
      <c r="E17" s="1096">
        <v>0</v>
      </c>
      <c r="F17" s="1096">
        <v>203896</v>
      </c>
      <c r="G17" s="1096">
        <v>0</v>
      </c>
      <c r="H17" s="1096">
        <v>24116273.420000002</v>
      </c>
      <c r="I17" s="1097">
        <v>131726.26</v>
      </c>
      <c r="J17" s="1095">
        <v>18274233.829999998</v>
      </c>
      <c r="K17" s="1096">
        <v>347383140</v>
      </c>
      <c r="L17" s="1097">
        <v>114840</v>
      </c>
      <c r="M17" s="1098">
        <v>0</v>
      </c>
      <c r="N17" s="1095">
        <v>329571228.25</v>
      </c>
      <c r="O17" s="1096">
        <v>2309321.04</v>
      </c>
      <c r="P17" s="1097">
        <v>0</v>
      </c>
      <c r="Q17" s="1095">
        <v>0</v>
      </c>
      <c r="R17" s="1096">
        <v>0</v>
      </c>
      <c r="S17" s="1097">
        <v>0</v>
      </c>
    </row>
    <row r="18" spans="1:19" x14ac:dyDescent="0.2">
      <c r="A18" s="171" t="s">
        <v>314</v>
      </c>
      <c r="B18" s="1095">
        <v>0</v>
      </c>
      <c r="C18" s="1096">
        <v>0</v>
      </c>
      <c r="D18" s="1096">
        <v>0</v>
      </c>
      <c r="E18" s="1096">
        <v>0</v>
      </c>
      <c r="F18" s="1096">
        <v>0</v>
      </c>
      <c r="G18" s="1096">
        <v>0</v>
      </c>
      <c r="H18" s="1096">
        <v>0</v>
      </c>
      <c r="I18" s="1097">
        <v>0</v>
      </c>
      <c r="J18" s="1095">
        <v>0</v>
      </c>
      <c r="K18" s="1096">
        <v>0</v>
      </c>
      <c r="L18" s="1097">
        <v>0</v>
      </c>
      <c r="M18" s="1098">
        <v>0</v>
      </c>
      <c r="N18" s="1095">
        <v>0</v>
      </c>
      <c r="O18" s="1096">
        <v>868593.13</v>
      </c>
      <c r="P18" s="1097">
        <v>45352187.359999999</v>
      </c>
      <c r="Q18" s="1095">
        <v>0</v>
      </c>
      <c r="R18" s="1096">
        <v>0</v>
      </c>
      <c r="S18" s="1097">
        <v>0</v>
      </c>
    </row>
    <row r="19" spans="1:19" x14ac:dyDescent="0.2">
      <c r="A19" s="171" t="s">
        <v>315</v>
      </c>
      <c r="B19" s="1095">
        <v>93900344</v>
      </c>
      <c r="C19" s="1096">
        <v>0</v>
      </c>
      <c r="D19" s="1096">
        <v>1940018.31</v>
      </c>
      <c r="E19" s="1096">
        <v>0</v>
      </c>
      <c r="F19" s="1096">
        <v>190709193</v>
      </c>
      <c r="G19" s="1096">
        <v>27643301</v>
      </c>
      <c r="H19" s="1096">
        <v>122214211.20999999</v>
      </c>
      <c r="I19" s="1097">
        <v>0</v>
      </c>
      <c r="J19" s="1095">
        <v>0</v>
      </c>
      <c r="K19" s="1096">
        <v>0</v>
      </c>
      <c r="L19" s="1097">
        <v>0</v>
      </c>
      <c r="M19" s="1098">
        <v>212168913</v>
      </c>
      <c r="N19" s="1095">
        <v>70995588.159999996</v>
      </c>
      <c r="O19" s="1096">
        <v>0</v>
      </c>
      <c r="P19" s="1097">
        <v>0</v>
      </c>
      <c r="Q19" s="1095">
        <v>0</v>
      </c>
      <c r="R19" s="1096">
        <v>0</v>
      </c>
      <c r="S19" s="1097">
        <v>14438225</v>
      </c>
    </row>
    <row r="20" spans="1:19" x14ac:dyDescent="0.2">
      <c r="A20" s="171" t="s">
        <v>316</v>
      </c>
      <c r="B20" s="1095">
        <v>94023078</v>
      </c>
      <c r="C20" s="1096">
        <v>79262572</v>
      </c>
      <c r="D20" s="1096">
        <v>627309838.86000001</v>
      </c>
      <c r="E20" s="1096">
        <v>34860979.289999999</v>
      </c>
      <c r="F20" s="1096">
        <v>263619519</v>
      </c>
      <c r="G20" s="1096">
        <v>41186558</v>
      </c>
      <c r="H20" s="1096">
        <v>372410115.81</v>
      </c>
      <c r="I20" s="1097">
        <v>23414861.25</v>
      </c>
      <c r="J20" s="1095">
        <v>4160087.83</v>
      </c>
      <c r="K20" s="1096">
        <v>3531526</v>
      </c>
      <c r="L20" s="1097">
        <v>47760017.890000001</v>
      </c>
      <c r="M20" s="1098">
        <v>438832372</v>
      </c>
      <c r="N20" s="1095">
        <v>512111.71</v>
      </c>
      <c r="O20" s="1096">
        <v>81562892.900000006</v>
      </c>
      <c r="P20" s="1097">
        <v>48236.59</v>
      </c>
      <c r="Q20" s="1095">
        <v>735159.04</v>
      </c>
      <c r="R20" s="1096">
        <v>120062547.39</v>
      </c>
      <c r="S20" s="1097">
        <v>63427068</v>
      </c>
    </row>
    <row r="21" spans="1:19" x14ac:dyDescent="0.2">
      <c r="A21" s="171" t="s">
        <v>317</v>
      </c>
      <c r="B21" s="1095">
        <v>0</v>
      </c>
      <c r="C21" s="1096">
        <v>0</v>
      </c>
      <c r="D21" s="1096">
        <v>0</v>
      </c>
      <c r="E21" s="1096">
        <v>0</v>
      </c>
      <c r="F21" s="1096">
        <v>0</v>
      </c>
      <c r="G21" s="1096">
        <v>0</v>
      </c>
      <c r="H21" s="1096">
        <v>0</v>
      </c>
      <c r="I21" s="1097">
        <v>0</v>
      </c>
      <c r="J21" s="1095">
        <v>0</v>
      </c>
      <c r="K21" s="1096">
        <v>0</v>
      </c>
      <c r="L21" s="1097">
        <v>0</v>
      </c>
      <c r="M21" s="1098">
        <v>0</v>
      </c>
      <c r="N21" s="1095">
        <v>0</v>
      </c>
      <c r="O21" s="1096">
        <v>0</v>
      </c>
      <c r="P21" s="1097">
        <v>0</v>
      </c>
      <c r="Q21" s="1095">
        <v>251043.04</v>
      </c>
      <c r="R21" s="1096">
        <v>0</v>
      </c>
      <c r="S21" s="1097">
        <v>0</v>
      </c>
    </row>
    <row r="22" spans="1:19" x14ac:dyDescent="0.2">
      <c r="A22" s="171" t="s">
        <v>318</v>
      </c>
      <c r="B22" s="1095">
        <v>2377598</v>
      </c>
      <c r="C22" s="1096">
        <v>7347310</v>
      </c>
      <c r="D22" s="1096">
        <v>2577333</v>
      </c>
      <c r="E22" s="1096">
        <v>285500.75</v>
      </c>
      <c r="F22" s="1096">
        <v>0</v>
      </c>
      <c r="G22" s="1096">
        <v>47160772</v>
      </c>
      <c r="H22" s="1096">
        <v>717121.08</v>
      </c>
      <c r="I22" s="1097">
        <v>0</v>
      </c>
      <c r="J22" s="1095">
        <v>0</v>
      </c>
      <c r="K22" s="1096">
        <v>0</v>
      </c>
      <c r="L22" s="1097">
        <v>0</v>
      </c>
      <c r="M22" s="1098">
        <v>141864242</v>
      </c>
      <c r="N22" s="1095">
        <v>0</v>
      </c>
      <c r="O22" s="1096">
        <v>0</v>
      </c>
      <c r="P22" s="1097">
        <v>236.52</v>
      </c>
      <c r="Q22" s="1095">
        <v>560803.59</v>
      </c>
      <c r="R22" s="1096">
        <v>4207781.46</v>
      </c>
      <c r="S22" s="1097">
        <v>155740</v>
      </c>
    </row>
    <row r="23" spans="1:19" x14ac:dyDescent="0.2">
      <c r="A23" s="171" t="s">
        <v>319</v>
      </c>
      <c r="B23" s="1095">
        <v>9939890</v>
      </c>
      <c r="C23" s="1096">
        <v>4149065</v>
      </c>
      <c r="D23" s="1096">
        <v>1750280.63</v>
      </c>
      <c r="E23" s="1096">
        <v>336177.05</v>
      </c>
      <c r="F23" s="1096">
        <v>0</v>
      </c>
      <c r="G23" s="1096">
        <v>0</v>
      </c>
      <c r="H23" s="1096">
        <v>0</v>
      </c>
      <c r="I23" s="1097">
        <v>0</v>
      </c>
      <c r="J23" s="1095">
        <v>0</v>
      </c>
      <c r="K23" s="1096">
        <v>0</v>
      </c>
      <c r="L23" s="1097">
        <v>0</v>
      </c>
      <c r="M23" s="1098">
        <v>6678796</v>
      </c>
      <c r="N23" s="1095">
        <v>5560497.3600000003</v>
      </c>
      <c r="O23" s="1096">
        <v>1328135.45</v>
      </c>
      <c r="P23" s="1097">
        <v>0</v>
      </c>
      <c r="Q23" s="1095">
        <v>1092576.19</v>
      </c>
      <c r="R23" s="1096">
        <v>281143.94</v>
      </c>
      <c r="S23" s="1097">
        <v>0</v>
      </c>
    </row>
    <row r="24" spans="1:19" x14ac:dyDescent="0.2">
      <c r="A24" s="171" t="s">
        <v>320</v>
      </c>
      <c r="B24" s="1095">
        <v>12103575</v>
      </c>
      <c r="C24" s="1096">
        <v>418381</v>
      </c>
      <c r="D24" s="1096">
        <v>0</v>
      </c>
      <c r="E24" s="1096">
        <v>0</v>
      </c>
      <c r="F24" s="1096">
        <v>19077220</v>
      </c>
      <c r="G24" s="1096">
        <v>13170365</v>
      </c>
      <c r="H24" s="1096">
        <v>1317298.32</v>
      </c>
      <c r="I24" s="1097">
        <v>0</v>
      </c>
      <c r="J24" s="1095">
        <v>1940950.44</v>
      </c>
      <c r="K24" s="1096">
        <v>41916214</v>
      </c>
      <c r="L24" s="1097">
        <v>0</v>
      </c>
      <c r="M24" s="1098">
        <v>0</v>
      </c>
      <c r="N24" s="1095">
        <v>0</v>
      </c>
      <c r="O24" s="1096">
        <v>222954.22</v>
      </c>
      <c r="P24" s="1097">
        <v>8352</v>
      </c>
      <c r="Q24" s="1095">
        <v>0</v>
      </c>
      <c r="R24" s="1096">
        <v>3795875.77</v>
      </c>
      <c r="S24" s="1097">
        <v>567087</v>
      </c>
    </row>
    <row r="25" spans="1:19" ht="13.5" thickBot="1" x14ac:dyDescent="0.25">
      <c r="A25" s="171" t="s">
        <v>732</v>
      </c>
      <c r="B25" s="1095">
        <v>0</v>
      </c>
      <c r="C25" s="1096">
        <v>0</v>
      </c>
      <c r="D25" s="1096">
        <v>0</v>
      </c>
      <c r="E25" s="1096">
        <v>0</v>
      </c>
      <c r="F25" s="1096">
        <v>0</v>
      </c>
      <c r="G25" s="1096">
        <v>0</v>
      </c>
      <c r="H25" s="1096">
        <v>0</v>
      </c>
      <c r="I25" s="1097">
        <v>0</v>
      </c>
      <c r="J25" s="1095">
        <v>0</v>
      </c>
      <c r="K25" s="1096">
        <v>0</v>
      </c>
      <c r="L25" s="1097">
        <v>0</v>
      </c>
      <c r="M25" s="1098">
        <v>0</v>
      </c>
      <c r="N25" s="1095">
        <v>153302.81</v>
      </c>
      <c r="O25" s="1096">
        <v>0</v>
      </c>
      <c r="P25" s="1097">
        <v>0</v>
      </c>
      <c r="Q25" s="1095">
        <v>0</v>
      </c>
      <c r="R25" s="1096">
        <v>0</v>
      </c>
      <c r="S25" s="1097">
        <v>0</v>
      </c>
    </row>
    <row r="26" spans="1:19" ht="13.5" thickBot="1" x14ac:dyDescent="0.25">
      <c r="A26" s="551" t="s">
        <v>321</v>
      </c>
      <c r="B26" s="551">
        <f t="shared" ref="B26:S26" si="3">B27+B36</f>
        <v>148636468</v>
      </c>
      <c r="C26" s="550">
        <f>C27+C36</f>
        <v>175697164</v>
      </c>
      <c r="D26" s="550">
        <f t="shared" si="3"/>
        <v>1203677745.98</v>
      </c>
      <c r="E26" s="550">
        <f t="shared" si="3"/>
        <v>110691542.46000001</v>
      </c>
      <c r="F26" s="550">
        <f t="shared" si="3"/>
        <v>600292952</v>
      </c>
      <c r="G26" s="550">
        <f t="shared" si="3"/>
        <v>535657345</v>
      </c>
      <c r="H26" s="550">
        <f t="shared" si="3"/>
        <v>1136970438.26</v>
      </c>
      <c r="I26" s="549">
        <f t="shared" si="3"/>
        <v>8291769.3700000001</v>
      </c>
      <c r="J26" s="551">
        <f t="shared" si="3"/>
        <v>11847799.310000001</v>
      </c>
      <c r="K26" s="550">
        <f t="shared" si="3"/>
        <v>471109292</v>
      </c>
      <c r="L26" s="549">
        <f t="shared" si="3"/>
        <v>11871515.120000001</v>
      </c>
      <c r="M26" s="552">
        <f t="shared" si="3"/>
        <v>1035013436</v>
      </c>
      <c r="N26" s="551">
        <f t="shared" si="3"/>
        <v>118695335.35000001</v>
      </c>
      <c r="O26" s="550">
        <f t="shared" si="3"/>
        <v>61764485.329999998</v>
      </c>
      <c r="P26" s="549">
        <f t="shared" si="3"/>
        <v>8657255.2300000004</v>
      </c>
      <c r="Q26" s="551">
        <f t="shared" si="3"/>
        <v>2217678.85</v>
      </c>
      <c r="R26" s="550">
        <f t="shared" si="3"/>
        <v>61187218.039999999</v>
      </c>
      <c r="S26" s="549">
        <f t="shared" si="3"/>
        <v>101847014</v>
      </c>
    </row>
    <row r="27" spans="1:19" x14ac:dyDescent="0.2">
      <c r="A27" s="170" t="s">
        <v>322</v>
      </c>
      <c r="B27" s="555">
        <f t="shared" ref="B27:S27" si="4">SUM(B28:B35)</f>
        <v>23027590</v>
      </c>
      <c r="C27" s="554">
        <f>SUM(C28:C35)</f>
        <v>120415987</v>
      </c>
      <c r="D27" s="554">
        <f t="shared" si="4"/>
        <v>515858261.66000003</v>
      </c>
      <c r="E27" s="554">
        <f t="shared" si="4"/>
        <v>82013666.790000007</v>
      </c>
      <c r="F27" s="554">
        <f t="shared" si="4"/>
        <v>473738741</v>
      </c>
      <c r="G27" s="554">
        <f t="shared" si="4"/>
        <v>244998860</v>
      </c>
      <c r="H27" s="554">
        <f t="shared" si="4"/>
        <v>982754689.57000005</v>
      </c>
      <c r="I27" s="553">
        <f t="shared" si="4"/>
        <v>6172837.0800000001</v>
      </c>
      <c r="J27" s="555">
        <f t="shared" si="4"/>
        <v>1263867.08</v>
      </c>
      <c r="K27" s="554">
        <f t="shared" si="4"/>
        <v>449386438</v>
      </c>
      <c r="L27" s="553">
        <f t="shared" si="4"/>
        <v>11720621.690000001</v>
      </c>
      <c r="M27" s="556">
        <f t="shared" si="4"/>
        <v>480601683</v>
      </c>
      <c r="N27" s="555">
        <f t="shared" si="4"/>
        <v>14919042.839999998</v>
      </c>
      <c r="O27" s="554">
        <f t="shared" si="4"/>
        <v>4965398.26</v>
      </c>
      <c r="P27" s="553">
        <f t="shared" si="4"/>
        <v>3376838.58</v>
      </c>
      <c r="Q27" s="555">
        <f t="shared" si="4"/>
        <v>1014432.66</v>
      </c>
      <c r="R27" s="554">
        <f t="shared" si="4"/>
        <v>1762649.04</v>
      </c>
      <c r="S27" s="553">
        <f t="shared" si="4"/>
        <v>12783198</v>
      </c>
    </row>
    <row r="28" spans="1:19" x14ac:dyDescent="0.2">
      <c r="A28" s="171" t="s">
        <v>323</v>
      </c>
      <c r="B28" s="1095">
        <v>10188745</v>
      </c>
      <c r="C28" s="1096">
        <v>33749195</v>
      </c>
      <c r="D28" s="1096">
        <v>74808343.290000007</v>
      </c>
      <c r="E28" s="1096">
        <v>33993874.369999997</v>
      </c>
      <c r="F28" s="1096">
        <v>156743691</v>
      </c>
      <c r="G28" s="1096">
        <v>64757151</v>
      </c>
      <c r="H28" s="1096">
        <v>122935567.63</v>
      </c>
      <c r="I28" s="1097">
        <v>355601.35</v>
      </c>
      <c r="J28" s="1095">
        <v>1087423.0900000001</v>
      </c>
      <c r="K28" s="1096">
        <v>9977659</v>
      </c>
      <c r="L28" s="1097">
        <v>972904.11</v>
      </c>
      <c r="M28" s="1098">
        <v>202810462</v>
      </c>
      <c r="N28" s="1095">
        <v>103199.38</v>
      </c>
      <c r="O28" s="1096">
        <v>1893178.95</v>
      </c>
      <c r="P28" s="1097">
        <v>359252.02</v>
      </c>
      <c r="Q28" s="1095">
        <v>306533.03999999998</v>
      </c>
      <c r="R28" s="1096">
        <v>1487048.5</v>
      </c>
      <c r="S28" s="1097">
        <v>1593422</v>
      </c>
    </row>
    <row r="29" spans="1:19" x14ac:dyDescent="0.2">
      <c r="A29" s="171" t="s">
        <v>324</v>
      </c>
      <c r="B29" s="1095">
        <v>7682365</v>
      </c>
      <c r="C29" s="1096">
        <v>72732747</v>
      </c>
      <c r="D29" s="1096">
        <v>391420233.41000003</v>
      </c>
      <c r="E29" s="1096">
        <v>35693581.969999999</v>
      </c>
      <c r="F29" s="1096">
        <v>273668859</v>
      </c>
      <c r="G29" s="1096">
        <v>70873056</v>
      </c>
      <c r="H29" s="1096">
        <v>589566100.20000005</v>
      </c>
      <c r="I29" s="1097">
        <v>0</v>
      </c>
      <c r="J29" s="1095">
        <v>0</v>
      </c>
      <c r="K29" s="1096">
        <v>0</v>
      </c>
      <c r="L29" s="1097">
        <v>6537189.1399999997</v>
      </c>
      <c r="M29" s="1098">
        <v>35247281</v>
      </c>
      <c r="N29" s="1095">
        <v>131023.98</v>
      </c>
      <c r="O29" s="1096">
        <v>0</v>
      </c>
      <c r="P29" s="1097">
        <v>0</v>
      </c>
      <c r="Q29" s="1095">
        <v>12311.84</v>
      </c>
      <c r="R29" s="1096">
        <v>61944.11</v>
      </c>
      <c r="S29" s="1097">
        <v>3492547</v>
      </c>
    </row>
    <row r="30" spans="1:19" x14ac:dyDescent="0.2">
      <c r="A30" s="171" t="s">
        <v>325</v>
      </c>
      <c r="B30" s="1095">
        <v>0</v>
      </c>
      <c r="C30" s="1096">
        <v>0</v>
      </c>
      <c r="D30" s="1096">
        <v>0</v>
      </c>
      <c r="E30" s="1096">
        <v>7751728.8499999996</v>
      </c>
      <c r="F30" s="1096">
        <v>0</v>
      </c>
      <c r="G30" s="1096">
        <v>69840000</v>
      </c>
      <c r="H30" s="1096">
        <v>135779632.71000001</v>
      </c>
      <c r="I30" s="1097">
        <v>0</v>
      </c>
      <c r="J30" s="1095">
        <v>0</v>
      </c>
      <c r="K30" s="1096">
        <v>432039441</v>
      </c>
      <c r="L30" s="1097">
        <v>0</v>
      </c>
      <c r="M30" s="1098">
        <v>178452467</v>
      </c>
      <c r="N30" s="1095">
        <v>13699448.609999999</v>
      </c>
      <c r="O30" s="1096">
        <v>0</v>
      </c>
      <c r="P30" s="1097">
        <v>0</v>
      </c>
      <c r="Q30" s="1095">
        <v>0</v>
      </c>
      <c r="R30" s="1096">
        <v>0</v>
      </c>
      <c r="S30" s="1097">
        <v>513010</v>
      </c>
    </row>
    <row r="31" spans="1:19" ht="11.25" customHeight="1" x14ac:dyDescent="0.2">
      <c r="A31" s="171" t="s">
        <v>326</v>
      </c>
      <c r="B31" s="1095">
        <v>0</v>
      </c>
      <c r="C31" s="1096">
        <v>145</v>
      </c>
      <c r="D31" s="1096">
        <v>0</v>
      </c>
      <c r="E31" s="1096">
        <v>0</v>
      </c>
      <c r="F31" s="1096">
        <v>0</v>
      </c>
      <c r="G31" s="1096">
        <v>0</v>
      </c>
      <c r="H31" s="1096">
        <v>0</v>
      </c>
      <c r="I31" s="1097">
        <v>0</v>
      </c>
      <c r="J31" s="1095">
        <v>0</v>
      </c>
      <c r="K31" s="1096">
        <v>0</v>
      </c>
      <c r="L31" s="1097">
        <v>0</v>
      </c>
      <c r="M31" s="1098">
        <v>0</v>
      </c>
      <c r="N31" s="1095">
        <v>195508.87</v>
      </c>
      <c r="O31" s="1096">
        <v>0</v>
      </c>
      <c r="P31" s="1097">
        <v>0</v>
      </c>
      <c r="Q31" s="1095">
        <v>0</v>
      </c>
      <c r="R31" s="1096">
        <v>0</v>
      </c>
      <c r="S31" s="1097">
        <v>0</v>
      </c>
    </row>
    <row r="32" spans="1:19" x14ac:dyDescent="0.2">
      <c r="A32" s="171" t="s">
        <v>327</v>
      </c>
      <c r="B32" s="1095">
        <v>3779742</v>
      </c>
      <c r="C32" s="1096">
        <v>12935909</v>
      </c>
      <c r="D32" s="1096">
        <v>43119752.890000001</v>
      </c>
      <c r="E32" s="1096">
        <v>3912471.67</v>
      </c>
      <c r="F32" s="1096">
        <v>0</v>
      </c>
      <c r="G32" s="1096">
        <v>7921115</v>
      </c>
      <c r="H32" s="1096">
        <v>62817329.25</v>
      </c>
      <c r="I32" s="1097">
        <v>5090583.46</v>
      </c>
      <c r="J32" s="1095">
        <v>176443.99</v>
      </c>
      <c r="K32" s="1096">
        <v>7369338</v>
      </c>
      <c r="L32" s="1097">
        <v>4210528.4400000004</v>
      </c>
      <c r="M32" s="1098">
        <v>64091473</v>
      </c>
      <c r="N32" s="1095">
        <v>789862</v>
      </c>
      <c r="O32" s="1096">
        <v>0</v>
      </c>
      <c r="P32" s="1097">
        <v>3017586.56</v>
      </c>
      <c r="Q32" s="1095">
        <v>693530.47</v>
      </c>
      <c r="R32" s="1096">
        <v>213656.43</v>
      </c>
      <c r="S32" s="1097">
        <v>7184219</v>
      </c>
    </row>
    <row r="33" spans="1:19" x14ac:dyDescent="0.2">
      <c r="A33" s="171" t="s">
        <v>328</v>
      </c>
      <c r="B33" s="1095">
        <v>62469</v>
      </c>
      <c r="C33" s="1096">
        <v>997991</v>
      </c>
      <c r="D33" s="1096">
        <v>54496.800000000003</v>
      </c>
      <c r="E33" s="1096">
        <v>0</v>
      </c>
      <c r="F33" s="1096">
        <v>6943496</v>
      </c>
      <c r="G33" s="1096">
        <v>0</v>
      </c>
      <c r="H33" s="1096">
        <v>32571.9</v>
      </c>
      <c r="I33" s="1097">
        <v>0</v>
      </c>
      <c r="J33" s="1095">
        <v>0</v>
      </c>
      <c r="K33" s="1096">
        <v>0</v>
      </c>
      <c r="L33" s="1097">
        <v>0</v>
      </c>
      <c r="M33" s="1098">
        <v>0</v>
      </c>
      <c r="N33" s="1095">
        <v>0</v>
      </c>
      <c r="O33" s="1096">
        <v>375587.65</v>
      </c>
      <c r="P33" s="1097">
        <v>0</v>
      </c>
      <c r="Q33" s="1095">
        <v>0</v>
      </c>
      <c r="R33" s="1096">
        <v>0</v>
      </c>
      <c r="S33" s="1097">
        <v>0</v>
      </c>
    </row>
    <row r="34" spans="1:19" x14ac:dyDescent="0.2">
      <c r="A34" s="171" t="s">
        <v>329</v>
      </c>
      <c r="B34" s="1095">
        <v>1314269</v>
      </c>
      <c r="C34" s="1096">
        <v>0</v>
      </c>
      <c r="D34" s="1096">
        <v>3292391.7</v>
      </c>
      <c r="E34" s="1096">
        <v>0</v>
      </c>
      <c r="F34" s="1096">
        <v>0</v>
      </c>
      <c r="G34" s="1096">
        <v>28980789</v>
      </c>
      <c r="H34" s="1096">
        <v>56886245.030000001</v>
      </c>
      <c r="I34" s="1097">
        <v>0</v>
      </c>
      <c r="J34" s="1095">
        <v>0</v>
      </c>
      <c r="K34" s="1096">
        <v>0</v>
      </c>
      <c r="L34" s="1097">
        <v>0</v>
      </c>
      <c r="M34" s="1098">
        <v>0</v>
      </c>
      <c r="N34" s="1095">
        <v>0</v>
      </c>
      <c r="O34" s="1096">
        <v>0</v>
      </c>
      <c r="P34" s="1097">
        <v>0</v>
      </c>
      <c r="Q34" s="1095">
        <v>2057.31</v>
      </c>
      <c r="R34" s="1096">
        <v>0</v>
      </c>
      <c r="S34" s="1097">
        <v>0</v>
      </c>
    </row>
    <row r="35" spans="1:19" x14ac:dyDescent="0.2">
      <c r="A35" s="171" t="s">
        <v>330</v>
      </c>
      <c r="B35" s="1095">
        <v>0</v>
      </c>
      <c r="C35" s="1096">
        <v>0</v>
      </c>
      <c r="D35" s="1096">
        <v>3163043.57</v>
      </c>
      <c r="E35" s="1090">
        <v>662009.93000000005</v>
      </c>
      <c r="F35" s="1096">
        <v>36382695</v>
      </c>
      <c r="G35" s="1096">
        <v>2626749</v>
      </c>
      <c r="H35" s="1096">
        <v>14737242.85</v>
      </c>
      <c r="I35" s="1097">
        <v>726652.27</v>
      </c>
      <c r="J35" s="1095">
        <v>0</v>
      </c>
      <c r="K35" s="1096">
        <v>0</v>
      </c>
      <c r="L35" s="1097">
        <v>0</v>
      </c>
      <c r="M35" s="1098">
        <v>0</v>
      </c>
      <c r="N35" s="1095">
        <v>0</v>
      </c>
      <c r="O35" s="1096">
        <v>2696631.66</v>
      </c>
      <c r="P35" s="1097">
        <v>0</v>
      </c>
      <c r="Q35" s="1095">
        <v>0</v>
      </c>
      <c r="R35" s="1096">
        <v>0</v>
      </c>
      <c r="S35" s="1097">
        <v>0</v>
      </c>
    </row>
    <row r="36" spans="1:19" x14ac:dyDescent="0.2">
      <c r="A36" s="170" t="s">
        <v>331</v>
      </c>
      <c r="B36" s="555">
        <f t="shared" ref="B36:S36" si="5">SUM(B37:B44)</f>
        <v>125608878</v>
      </c>
      <c r="C36" s="554">
        <f>SUM(C37:C44)</f>
        <v>55281177</v>
      </c>
      <c r="D36" s="554">
        <f t="shared" si="5"/>
        <v>687819484.32000005</v>
      </c>
      <c r="E36" s="554">
        <f t="shared" si="5"/>
        <v>28677875.670000002</v>
      </c>
      <c r="F36" s="554">
        <f t="shared" si="5"/>
        <v>126554211</v>
      </c>
      <c r="G36" s="554">
        <f t="shared" si="5"/>
        <v>290658485</v>
      </c>
      <c r="H36" s="554">
        <f t="shared" si="5"/>
        <v>154215748.69</v>
      </c>
      <c r="I36" s="553">
        <f t="shared" si="5"/>
        <v>2118932.29</v>
      </c>
      <c r="J36" s="555">
        <f t="shared" si="5"/>
        <v>10583932.23</v>
      </c>
      <c r="K36" s="554">
        <f t="shared" si="5"/>
        <v>21722854</v>
      </c>
      <c r="L36" s="553">
        <f t="shared" si="5"/>
        <v>150893.43</v>
      </c>
      <c r="M36" s="556">
        <f t="shared" si="5"/>
        <v>554411753</v>
      </c>
      <c r="N36" s="555">
        <f t="shared" si="5"/>
        <v>103776292.51000001</v>
      </c>
      <c r="O36" s="554">
        <f t="shared" si="5"/>
        <v>56799087.07</v>
      </c>
      <c r="P36" s="553">
        <f t="shared" si="5"/>
        <v>5280416.6500000004</v>
      </c>
      <c r="Q36" s="555">
        <f t="shared" si="5"/>
        <v>1203246.19</v>
      </c>
      <c r="R36" s="554">
        <f t="shared" si="5"/>
        <v>59424569</v>
      </c>
      <c r="S36" s="553">
        <f t="shared" si="5"/>
        <v>89063816</v>
      </c>
    </row>
    <row r="37" spans="1:19" x14ac:dyDescent="0.2">
      <c r="A37" s="171" t="s">
        <v>332</v>
      </c>
      <c r="B37" s="1095">
        <v>0</v>
      </c>
      <c r="C37" s="1096">
        <v>0</v>
      </c>
      <c r="D37" s="1096">
        <v>0</v>
      </c>
      <c r="E37" s="1096">
        <v>0</v>
      </c>
      <c r="F37" s="1096">
        <v>0</v>
      </c>
      <c r="G37" s="1096">
        <v>0</v>
      </c>
      <c r="H37" s="1096">
        <v>0</v>
      </c>
      <c r="I37" s="1097">
        <v>0</v>
      </c>
      <c r="J37" s="1095">
        <v>10519594.23</v>
      </c>
      <c r="K37" s="1096">
        <v>0</v>
      </c>
      <c r="L37" s="1097">
        <v>0</v>
      </c>
      <c r="M37" s="1098">
        <v>0</v>
      </c>
      <c r="N37" s="1095">
        <v>0</v>
      </c>
      <c r="O37" s="1096">
        <v>0</v>
      </c>
      <c r="P37" s="1097">
        <v>5280416.6500000004</v>
      </c>
      <c r="Q37" s="1095">
        <v>0</v>
      </c>
      <c r="R37" s="1096">
        <v>0</v>
      </c>
      <c r="S37" s="1097">
        <v>0</v>
      </c>
    </row>
    <row r="38" spans="1:19" x14ac:dyDescent="0.2">
      <c r="A38" s="171" t="s">
        <v>333</v>
      </c>
      <c r="B38" s="1095">
        <v>47413239</v>
      </c>
      <c r="C38" s="1096">
        <v>50373873</v>
      </c>
      <c r="D38" s="1096">
        <v>677378219.46000004</v>
      </c>
      <c r="E38" s="1096">
        <v>8232000</v>
      </c>
      <c r="F38" s="1096">
        <v>115350913</v>
      </c>
      <c r="G38" s="1096">
        <v>216996200</v>
      </c>
      <c r="H38" s="1096">
        <v>3560957.52</v>
      </c>
      <c r="I38" s="1097">
        <v>0</v>
      </c>
      <c r="J38" s="1095">
        <v>0</v>
      </c>
      <c r="K38" s="1096">
        <v>20416667</v>
      </c>
      <c r="L38" s="1097">
        <v>0</v>
      </c>
      <c r="M38" s="1098">
        <v>68600000</v>
      </c>
      <c r="N38" s="1095">
        <v>0</v>
      </c>
      <c r="O38" s="1096">
        <v>55994750</v>
      </c>
      <c r="P38" s="1097">
        <v>0</v>
      </c>
      <c r="Q38" s="1095">
        <v>0</v>
      </c>
      <c r="R38" s="1096">
        <v>59363490</v>
      </c>
      <c r="S38" s="1097">
        <v>0</v>
      </c>
    </row>
    <row r="39" spans="1:19" x14ac:dyDescent="0.2">
      <c r="A39" s="171" t="s">
        <v>334</v>
      </c>
      <c r="B39" s="1095">
        <v>0</v>
      </c>
      <c r="C39" s="1096">
        <v>0</v>
      </c>
      <c r="D39" s="1096">
        <v>0</v>
      </c>
      <c r="E39" s="1096">
        <v>18685669.010000002</v>
      </c>
      <c r="F39" s="1096">
        <v>0</v>
      </c>
      <c r="G39" s="1096">
        <v>70000000</v>
      </c>
      <c r="H39" s="1096">
        <v>95118000</v>
      </c>
      <c r="I39" s="1097">
        <v>0</v>
      </c>
      <c r="J39" s="1095">
        <v>0</v>
      </c>
      <c r="K39" s="1096">
        <v>0</v>
      </c>
      <c r="L39" s="1097">
        <v>0</v>
      </c>
      <c r="M39" s="1098">
        <v>0</v>
      </c>
      <c r="N39" s="1095">
        <v>103040000</v>
      </c>
      <c r="O39" s="1096">
        <v>0</v>
      </c>
      <c r="P39" s="1097">
        <v>0</v>
      </c>
      <c r="Q39" s="1095">
        <v>0</v>
      </c>
      <c r="R39" s="1096">
        <v>0</v>
      </c>
      <c r="S39" s="1097">
        <v>62640000</v>
      </c>
    </row>
    <row r="40" spans="1:19" x14ac:dyDescent="0.2">
      <c r="A40" s="171" t="s">
        <v>335</v>
      </c>
      <c r="B40" s="1095">
        <v>72073958</v>
      </c>
      <c r="C40" s="1096">
        <v>0</v>
      </c>
      <c r="D40" s="1096">
        <v>0</v>
      </c>
      <c r="E40" s="1096">
        <v>0</v>
      </c>
      <c r="F40" s="1096">
        <v>0</v>
      </c>
      <c r="G40" s="1096">
        <v>0</v>
      </c>
      <c r="H40" s="1096">
        <v>34160043.25</v>
      </c>
      <c r="I40" s="1097">
        <v>0</v>
      </c>
      <c r="J40" s="1095">
        <v>0</v>
      </c>
      <c r="K40" s="1096">
        <v>0</v>
      </c>
      <c r="L40" s="1097">
        <v>0</v>
      </c>
      <c r="M40" s="1098">
        <v>327974888</v>
      </c>
      <c r="N40" s="1095">
        <v>0</v>
      </c>
      <c r="O40" s="1096">
        <v>0</v>
      </c>
      <c r="P40" s="1097">
        <v>0</v>
      </c>
      <c r="Q40" s="1095">
        <v>0</v>
      </c>
      <c r="R40" s="1096">
        <v>0</v>
      </c>
      <c r="S40" s="1097">
        <v>0</v>
      </c>
    </row>
    <row r="41" spans="1:19" x14ac:dyDescent="0.2">
      <c r="A41" s="171" t="s">
        <v>336</v>
      </c>
      <c r="B41" s="1095">
        <v>3185753</v>
      </c>
      <c r="C41" s="1096">
        <v>4907304</v>
      </c>
      <c r="D41" s="1096">
        <v>3246608.54</v>
      </c>
      <c r="E41" s="1096">
        <v>0</v>
      </c>
      <c r="F41" s="1096">
        <v>0</v>
      </c>
      <c r="G41" s="1096">
        <v>0</v>
      </c>
      <c r="H41" s="1096">
        <v>0</v>
      </c>
      <c r="I41" s="1097">
        <v>0</v>
      </c>
      <c r="J41" s="1095">
        <v>64338</v>
      </c>
      <c r="K41" s="1096">
        <v>0</v>
      </c>
      <c r="L41" s="1097">
        <v>0</v>
      </c>
      <c r="M41" s="1098">
        <v>0</v>
      </c>
      <c r="N41" s="1095">
        <v>0</v>
      </c>
      <c r="O41" s="1096">
        <v>0</v>
      </c>
      <c r="P41" s="1097">
        <v>0</v>
      </c>
      <c r="Q41" s="1095">
        <v>0</v>
      </c>
      <c r="R41" s="1096">
        <v>0</v>
      </c>
      <c r="S41" s="1097">
        <v>778740</v>
      </c>
    </row>
    <row r="42" spans="1:19" x14ac:dyDescent="0.2">
      <c r="A42" s="171" t="s">
        <v>337</v>
      </c>
      <c r="B42" s="1095">
        <v>0</v>
      </c>
      <c r="C42" s="1096">
        <v>0</v>
      </c>
      <c r="D42" s="1096">
        <v>0</v>
      </c>
      <c r="E42" s="1096">
        <v>0</v>
      </c>
      <c r="F42" s="1096">
        <v>0</v>
      </c>
      <c r="G42" s="1096">
        <v>0</v>
      </c>
      <c r="H42" s="1096">
        <v>0</v>
      </c>
      <c r="I42" s="1097">
        <v>0</v>
      </c>
      <c r="J42" s="1095">
        <v>0</v>
      </c>
      <c r="K42" s="1096">
        <v>0</v>
      </c>
      <c r="L42" s="1097">
        <v>0</v>
      </c>
      <c r="M42" s="1098">
        <v>0</v>
      </c>
      <c r="N42" s="1095">
        <v>0</v>
      </c>
      <c r="O42" s="1096">
        <v>0</v>
      </c>
      <c r="P42" s="1097">
        <v>0</v>
      </c>
      <c r="Q42" s="1095">
        <v>0</v>
      </c>
      <c r="R42" s="1096">
        <v>0</v>
      </c>
      <c r="S42" s="1097">
        <v>0</v>
      </c>
    </row>
    <row r="43" spans="1:19" x14ac:dyDescent="0.2">
      <c r="A43" s="171" t="s">
        <v>338</v>
      </c>
      <c r="B43" s="1095">
        <v>2935928</v>
      </c>
      <c r="C43" s="1096">
        <v>0</v>
      </c>
      <c r="D43" s="1096">
        <v>7194656.3200000003</v>
      </c>
      <c r="E43" s="1096">
        <v>1760206.66</v>
      </c>
      <c r="F43" s="1096">
        <v>11203298</v>
      </c>
      <c r="G43" s="1096">
        <v>3662285</v>
      </c>
      <c r="H43" s="1096">
        <v>16926918.239999998</v>
      </c>
      <c r="I43" s="1097">
        <v>291384.61</v>
      </c>
      <c r="J43" s="1095">
        <v>0</v>
      </c>
      <c r="K43" s="1096">
        <v>1306187</v>
      </c>
      <c r="L43" s="1097">
        <v>150893.43</v>
      </c>
      <c r="M43" s="1098">
        <v>157836865</v>
      </c>
      <c r="N43" s="1095">
        <v>736292.51</v>
      </c>
      <c r="O43" s="1096">
        <v>804337.07</v>
      </c>
      <c r="P43" s="1097">
        <v>0</v>
      </c>
      <c r="Q43" s="1095">
        <v>1203246.19</v>
      </c>
      <c r="R43" s="1096">
        <v>61079</v>
      </c>
      <c r="S43" s="1097">
        <v>25645076</v>
      </c>
    </row>
    <row r="44" spans="1:19" ht="13.5" thickBot="1" x14ac:dyDescent="0.25">
      <c r="A44" s="171" t="s">
        <v>339</v>
      </c>
      <c r="B44" s="1095">
        <v>0</v>
      </c>
      <c r="C44" s="1096">
        <v>0</v>
      </c>
      <c r="D44" s="1096">
        <v>0</v>
      </c>
      <c r="E44" s="1096">
        <v>0</v>
      </c>
      <c r="F44" s="1096">
        <v>0</v>
      </c>
      <c r="G44" s="1096">
        <v>0</v>
      </c>
      <c r="H44" s="1096">
        <v>4449829.68</v>
      </c>
      <c r="I44" s="1097">
        <v>1827547.68</v>
      </c>
      <c r="J44" s="1095">
        <v>0</v>
      </c>
      <c r="K44" s="1096">
        <v>0</v>
      </c>
      <c r="L44" s="1097">
        <v>0</v>
      </c>
      <c r="M44" s="1098">
        <v>0</v>
      </c>
      <c r="N44" s="1095">
        <v>0</v>
      </c>
      <c r="O44" s="1096">
        <v>0</v>
      </c>
      <c r="P44" s="1097">
        <v>0</v>
      </c>
      <c r="Q44" s="1095">
        <v>0</v>
      </c>
      <c r="R44" s="1096">
        <v>0</v>
      </c>
      <c r="S44" s="1097">
        <v>0</v>
      </c>
    </row>
    <row r="45" spans="1:19" ht="13.5" thickBot="1" x14ac:dyDescent="0.25">
      <c r="A45" s="551" t="s">
        <v>340</v>
      </c>
      <c r="B45" s="551">
        <f t="shared" ref="B45:S45" si="6">SUM(B46:B54)</f>
        <v>117037666</v>
      </c>
      <c r="C45" s="550">
        <f>SUM(C46:C54)</f>
        <v>155258263</v>
      </c>
      <c r="D45" s="550">
        <f t="shared" si="6"/>
        <v>609297661.70000005</v>
      </c>
      <c r="E45" s="550">
        <f t="shared" si="6"/>
        <v>36427698.589999996</v>
      </c>
      <c r="F45" s="550">
        <f t="shared" si="6"/>
        <v>705606373</v>
      </c>
      <c r="G45" s="550">
        <f t="shared" si="6"/>
        <v>186841065</v>
      </c>
      <c r="H45" s="550">
        <f t="shared" si="6"/>
        <v>627422126.06999993</v>
      </c>
      <c r="I45" s="549">
        <f t="shared" si="6"/>
        <v>15822097.639999999</v>
      </c>
      <c r="J45" s="551">
        <f t="shared" si="6"/>
        <v>16073042.33</v>
      </c>
      <c r="K45" s="550">
        <f t="shared" si="6"/>
        <v>830993982</v>
      </c>
      <c r="L45" s="549">
        <f t="shared" si="6"/>
        <v>37005050.149999999</v>
      </c>
      <c r="M45" s="552">
        <f t="shared" si="6"/>
        <v>386729930</v>
      </c>
      <c r="N45" s="551">
        <f t="shared" si="6"/>
        <v>312173512</v>
      </c>
      <c r="O45" s="550">
        <f t="shared" si="6"/>
        <v>31388648.460000001</v>
      </c>
      <c r="P45" s="549">
        <f t="shared" si="6"/>
        <v>43535752.369999997</v>
      </c>
      <c r="Q45" s="548">
        <f t="shared" si="6"/>
        <v>7370949.3300000001</v>
      </c>
      <c r="R45" s="547">
        <f t="shared" si="6"/>
        <v>145518658.81999999</v>
      </c>
      <c r="S45" s="546">
        <f t="shared" si="6"/>
        <v>71716971</v>
      </c>
    </row>
    <row r="46" spans="1:19" x14ac:dyDescent="0.2">
      <c r="A46" s="171" t="s">
        <v>341</v>
      </c>
      <c r="B46" s="1091">
        <v>69080600</v>
      </c>
      <c r="C46" s="1092">
        <v>124516000</v>
      </c>
      <c r="D46" s="1092">
        <v>288433000</v>
      </c>
      <c r="E46" s="1092">
        <v>29965600</v>
      </c>
      <c r="F46" s="1092">
        <v>82900000</v>
      </c>
      <c r="G46" s="1092">
        <v>137214000</v>
      </c>
      <c r="H46" s="1092">
        <v>415306000</v>
      </c>
      <c r="I46" s="1093">
        <v>8588800</v>
      </c>
      <c r="J46" s="1091">
        <v>10153000</v>
      </c>
      <c r="K46" s="1092">
        <v>767993000</v>
      </c>
      <c r="L46" s="1093">
        <v>17000040</v>
      </c>
      <c r="M46" s="1094">
        <v>351500000</v>
      </c>
      <c r="N46" s="1091">
        <v>252086800</v>
      </c>
      <c r="O46" s="1092">
        <v>17564000</v>
      </c>
      <c r="P46" s="1093">
        <v>20400000</v>
      </c>
      <c r="Q46" s="1091">
        <v>5306400</v>
      </c>
      <c r="R46" s="1092">
        <v>139230000</v>
      </c>
      <c r="S46" s="1093">
        <v>56035000</v>
      </c>
    </row>
    <row r="47" spans="1:19" x14ac:dyDescent="0.2">
      <c r="A47" s="171" t="s">
        <v>342</v>
      </c>
      <c r="B47" s="1091">
        <v>28887836</v>
      </c>
      <c r="C47" s="1092">
        <v>0</v>
      </c>
      <c r="D47" s="1092">
        <v>0</v>
      </c>
      <c r="E47" s="1092">
        <v>0</v>
      </c>
      <c r="F47" s="1092">
        <v>0</v>
      </c>
      <c r="G47" s="1092">
        <v>0</v>
      </c>
      <c r="H47" s="1092">
        <v>0</v>
      </c>
      <c r="I47" s="1093">
        <v>0</v>
      </c>
      <c r="J47" s="1091">
        <v>1340339</v>
      </c>
      <c r="K47" s="1092">
        <v>32640000</v>
      </c>
      <c r="L47" s="1093">
        <v>0</v>
      </c>
      <c r="M47" s="1094">
        <v>208800000</v>
      </c>
      <c r="N47" s="1091">
        <v>90.08</v>
      </c>
      <c r="O47" s="1092">
        <v>0</v>
      </c>
      <c r="P47" s="1093">
        <v>1200000</v>
      </c>
      <c r="Q47" s="1091">
        <v>0</v>
      </c>
      <c r="R47" s="1092">
        <v>0</v>
      </c>
      <c r="S47" s="1093">
        <v>0</v>
      </c>
    </row>
    <row r="48" spans="1:19" x14ac:dyDescent="0.2">
      <c r="A48" s="171" t="s">
        <v>343</v>
      </c>
      <c r="B48" s="1091">
        <v>0</v>
      </c>
      <c r="C48" s="1092">
        <v>10501078</v>
      </c>
      <c r="D48" s="1092">
        <v>0</v>
      </c>
      <c r="E48" s="1092">
        <v>0</v>
      </c>
      <c r="F48" s="1092">
        <v>-1098193</v>
      </c>
      <c r="G48" s="1092">
        <v>0</v>
      </c>
      <c r="H48" s="1092">
        <v>0</v>
      </c>
      <c r="I48" s="1093">
        <v>0</v>
      </c>
      <c r="J48" s="1091">
        <v>0</v>
      </c>
      <c r="K48" s="1092">
        <v>0</v>
      </c>
      <c r="L48" s="1093">
        <v>0</v>
      </c>
      <c r="M48" s="1094">
        <v>0</v>
      </c>
      <c r="N48" s="1091">
        <v>0</v>
      </c>
      <c r="O48" s="1092">
        <v>20741.98</v>
      </c>
      <c r="P48" s="1093">
        <v>0</v>
      </c>
      <c r="Q48" s="1091">
        <v>0</v>
      </c>
      <c r="R48" s="1092">
        <v>0</v>
      </c>
      <c r="S48" s="1093">
        <v>0</v>
      </c>
    </row>
    <row r="49" spans="1:19" x14ac:dyDescent="0.2">
      <c r="A49" s="171" t="s">
        <v>344</v>
      </c>
      <c r="B49" s="1091">
        <v>0</v>
      </c>
      <c r="C49" s="1092">
        <v>0</v>
      </c>
      <c r="D49" s="1092">
        <v>0</v>
      </c>
      <c r="E49" s="1092">
        <v>0</v>
      </c>
      <c r="F49" s="1092">
        <v>0</v>
      </c>
      <c r="G49" s="1092">
        <v>0</v>
      </c>
      <c r="H49" s="1092">
        <v>0</v>
      </c>
      <c r="I49" s="1093">
        <v>0</v>
      </c>
      <c r="J49" s="1091">
        <v>0</v>
      </c>
      <c r="K49" s="1092">
        <v>0</v>
      </c>
      <c r="L49" s="1093">
        <v>0</v>
      </c>
      <c r="M49" s="1094">
        <v>0</v>
      </c>
      <c r="N49" s="1091">
        <v>0</v>
      </c>
      <c r="O49" s="1092">
        <v>0</v>
      </c>
      <c r="P49" s="1093">
        <v>0</v>
      </c>
      <c r="Q49" s="1091">
        <v>0</v>
      </c>
      <c r="R49" s="1092">
        <v>0</v>
      </c>
      <c r="S49" s="1093">
        <v>514341</v>
      </c>
    </row>
    <row r="50" spans="1:19" x14ac:dyDescent="0.2">
      <c r="A50" s="171" t="s">
        <v>345</v>
      </c>
      <c r="B50" s="1091">
        <v>224105</v>
      </c>
      <c r="C50" s="1092">
        <v>8900801</v>
      </c>
      <c r="D50" s="1092">
        <v>39491383.619999997</v>
      </c>
      <c r="E50" s="1092">
        <v>472312.14</v>
      </c>
      <c r="F50" s="1092">
        <v>34801948</v>
      </c>
      <c r="G50" s="1092">
        <v>3561676</v>
      </c>
      <c r="H50" s="1092">
        <v>20778077.41</v>
      </c>
      <c r="I50" s="1093">
        <v>4577648.59</v>
      </c>
      <c r="J50" s="1091">
        <v>0</v>
      </c>
      <c r="K50" s="1092">
        <v>0</v>
      </c>
      <c r="L50" s="1093">
        <v>6280953.2599999998</v>
      </c>
      <c r="M50" s="1094">
        <v>0</v>
      </c>
      <c r="N50" s="1091">
        <v>8731983.2200000007</v>
      </c>
      <c r="O50" s="1092">
        <v>1337763</v>
      </c>
      <c r="P50" s="1093">
        <v>2777935.29</v>
      </c>
      <c r="Q50" s="1091">
        <v>380279.18</v>
      </c>
      <c r="R50" s="1092">
        <v>0</v>
      </c>
      <c r="S50" s="1093">
        <v>462897</v>
      </c>
    </row>
    <row r="51" spans="1:19" x14ac:dyDescent="0.2">
      <c r="A51" s="171" t="s">
        <v>346</v>
      </c>
      <c r="B51" s="1091">
        <v>5315561</v>
      </c>
      <c r="C51" s="1092">
        <v>0</v>
      </c>
      <c r="D51" s="1092">
        <v>60787411.659999996</v>
      </c>
      <c r="E51" s="1092">
        <v>536564.56000000006</v>
      </c>
      <c r="F51" s="1092">
        <v>67146200</v>
      </c>
      <c r="G51" s="1092">
        <v>22979828</v>
      </c>
      <c r="H51" s="1092">
        <v>158722688.62</v>
      </c>
      <c r="I51" s="1093">
        <v>154134.68</v>
      </c>
      <c r="J51" s="1091">
        <v>3801845</v>
      </c>
      <c r="K51" s="1092">
        <v>211182953</v>
      </c>
      <c r="L51" s="1093">
        <v>5430139.5700000003</v>
      </c>
      <c r="M51" s="1094">
        <v>37324585</v>
      </c>
      <c r="N51" s="1091">
        <v>4444008.32</v>
      </c>
      <c r="O51" s="1092">
        <v>11724412.140000001</v>
      </c>
      <c r="P51" s="1093">
        <v>8180556.9199999999</v>
      </c>
      <c r="Q51" s="1091">
        <v>1529599.98</v>
      </c>
      <c r="R51" s="1092">
        <v>4555645</v>
      </c>
      <c r="S51" s="1093">
        <v>12370283</v>
      </c>
    </row>
    <row r="52" spans="1:19" x14ac:dyDescent="0.2">
      <c r="A52" s="171" t="s">
        <v>347</v>
      </c>
      <c r="B52" s="1091">
        <v>4110</v>
      </c>
      <c r="C52" s="1092">
        <v>1159791</v>
      </c>
      <c r="D52" s="1092">
        <v>4670024.79</v>
      </c>
      <c r="E52" s="1092">
        <v>8448.81</v>
      </c>
      <c r="F52" s="1092">
        <v>8774493</v>
      </c>
      <c r="G52" s="1092">
        <v>5489969</v>
      </c>
      <c r="H52" s="1092">
        <v>8928926.2799999993</v>
      </c>
      <c r="I52" s="1093">
        <v>3738748.65</v>
      </c>
      <c r="J52" s="1091">
        <v>0</v>
      </c>
      <c r="K52" s="1092">
        <v>0</v>
      </c>
      <c r="L52" s="1093">
        <v>785588.16</v>
      </c>
      <c r="M52" s="1094">
        <v>0</v>
      </c>
      <c r="N52" s="1091">
        <v>2548752.77</v>
      </c>
      <c r="O52" s="1092">
        <v>460960.51</v>
      </c>
      <c r="P52" s="1093">
        <v>684470.99</v>
      </c>
      <c r="Q52" s="1091">
        <v>176884.17</v>
      </c>
      <c r="R52" s="1092">
        <v>3160185</v>
      </c>
      <c r="S52" s="1093">
        <v>63377</v>
      </c>
    </row>
    <row r="53" spans="1:19" x14ac:dyDescent="0.2">
      <c r="A53" s="171" t="s">
        <v>348</v>
      </c>
      <c r="B53" s="1091">
        <v>6094456</v>
      </c>
      <c r="C53" s="1092">
        <v>278760</v>
      </c>
      <c r="D53" s="1092">
        <v>176219713.66</v>
      </c>
      <c r="E53" s="1092">
        <v>0</v>
      </c>
      <c r="F53" s="1092">
        <v>464688502</v>
      </c>
      <c r="G53" s="1092">
        <v>14654981</v>
      </c>
      <c r="H53" s="1092">
        <v>8829669.5399999991</v>
      </c>
      <c r="I53" s="1093">
        <v>0</v>
      </c>
      <c r="J53" s="1091">
        <v>517176.73</v>
      </c>
      <c r="K53" s="1092">
        <v>-157376870</v>
      </c>
      <c r="L53" s="1093">
        <v>1192738.79</v>
      </c>
      <c r="M53" s="1094">
        <v>-169642935</v>
      </c>
      <c r="N53" s="1091">
        <v>10743964.789999999</v>
      </c>
      <c r="O53" s="1092">
        <v>-565452.46</v>
      </c>
      <c r="P53" s="1093">
        <v>6937209.6200000001</v>
      </c>
      <c r="Q53" s="1091">
        <v>1246.99</v>
      </c>
      <c r="R53" s="1092">
        <v>-1075488.94</v>
      </c>
      <c r="S53" s="1093">
        <v>170225</v>
      </c>
    </row>
    <row r="54" spans="1:19" ht="13.5" thickBot="1" x14ac:dyDescent="0.25">
      <c r="A54" s="171" t="s">
        <v>349</v>
      </c>
      <c r="B54" s="1091">
        <v>7430998</v>
      </c>
      <c r="C54" s="1092">
        <v>9901833</v>
      </c>
      <c r="D54" s="1092">
        <v>39696127.969999999</v>
      </c>
      <c r="E54" s="1092">
        <v>5444773.0800000001</v>
      </c>
      <c r="F54" s="1092">
        <v>48393423</v>
      </c>
      <c r="G54" s="1092">
        <v>2940611</v>
      </c>
      <c r="H54" s="1092">
        <v>14856764.220000001</v>
      </c>
      <c r="I54" s="1093">
        <v>-1237234.28</v>
      </c>
      <c r="J54" s="1091">
        <v>260681.60000000001</v>
      </c>
      <c r="K54" s="1092">
        <v>-23445101</v>
      </c>
      <c r="L54" s="1093">
        <v>6315590.3700000001</v>
      </c>
      <c r="M54" s="1094">
        <v>-41251720</v>
      </c>
      <c r="N54" s="1091">
        <v>33617912.82</v>
      </c>
      <c r="O54" s="1092">
        <v>846223.29</v>
      </c>
      <c r="P54" s="1093">
        <v>3355579.55</v>
      </c>
      <c r="Q54" s="1091">
        <v>-23460.99</v>
      </c>
      <c r="R54" s="1092">
        <v>-351682.24</v>
      </c>
      <c r="S54" s="1093">
        <v>2100848</v>
      </c>
    </row>
    <row r="55" spans="1:19" ht="13.5" thickBot="1" x14ac:dyDescent="0.25">
      <c r="A55" s="551" t="s">
        <v>350</v>
      </c>
      <c r="B55" s="551">
        <f t="shared" ref="B55:S55" si="7">B45+B26</f>
        <v>265674134</v>
      </c>
      <c r="C55" s="550">
        <f>C45+C26</f>
        <v>330955427</v>
      </c>
      <c r="D55" s="550">
        <f t="shared" si="7"/>
        <v>1812975407.6800001</v>
      </c>
      <c r="E55" s="550">
        <f t="shared" si="7"/>
        <v>147119241.05000001</v>
      </c>
      <c r="F55" s="550">
        <f t="shared" si="7"/>
        <v>1305899325</v>
      </c>
      <c r="G55" s="550">
        <f t="shared" si="7"/>
        <v>722498410</v>
      </c>
      <c r="H55" s="550">
        <f t="shared" si="7"/>
        <v>1764392564.3299999</v>
      </c>
      <c r="I55" s="549">
        <f t="shared" si="7"/>
        <v>24113867.009999998</v>
      </c>
      <c r="J55" s="551">
        <f t="shared" si="7"/>
        <v>27920841.640000001</v>
      </c>
      <c r="K55" s="550">
        <f t="shared" si="7"/>
        <v>1302103274</v>
      </c>
      <c r="L55" s="549">
        <f t="shared" si="7"/>
        <v>48876565.269999996</v>
      </c>
      <c r="M55" s="552">
        <f t="shared" si="7"/>
        <v>1421743366</v>
      </c>
      <c r="N55" s="551">
        <f t="shared" si="7"/>
        <v>430868847.35000002</v>
      </c>
      <c r="O55" s="550">
        <f t="shared" si="7"/>
        <v>93153133.789999992</v>
      </c>
      <c r="P55" s="549">
        <f t="shared" si="7"/>
        <v>52193007.599999994</v>
      </c>
      <c r="Q55" s="548">
        <f t="shared" si="7"/>
        <v>9588628.1799999997</v>
      </c>
      <c r="R55" s="547">
        <f t="shared" si="7"/>
        <v>206705876.85999998</v>
      </c>
      <c r="S55" s="546">
        <f t="shared" si="7"/>
        <v>173563985</v>
      </c>
    </row>
    <row r="56" spans="1:19" x14ac:dyDescent="0.2">
      <c r="A56" s="171" t="s">
        <v>351</v>
      </c>
      <c r="B56" s="1095">
        <v>0</v>
      </c>
      <c r="C56" s="1096">
        <v>0</v>
      </c>
      <c r="D56" s="1096">
        <v>0</v>
      </c>
      <c r="E56" s="1096">
        <v>19150000</v>
      </c>
      <c r="F56" s="1096">
        <v>0</v>
      </c>
      <c r="G56" s="1096">
        <v>0</v>
      </c>
      <c r="H56" s="1096">
        <v>0</v>
      </c>
      <c r="I56" s="1097">
        <v>0</v>
      </c>
      <c r="J56" s="1095">
        <v>11136000</v>
      </c>
      <c r="K56" s="1096">
        <v>0</v>
      </c>
      <c r="L56" s="1097">
        <v>0</v>
      </c>
      <c r="M56" s="1098">
        <v>0</v>
      </c>
      <c r="N56" s="1095">
        <v>0</v>
      </c>
      <c r="O56" s="1096">
        <v>0</v>
      </c>
      <c r="P56" s="1097">
        <v>0</v>
      </c>
      <c r="Q56" s="1095">
        <v>0</v>
      </c>
      <c r="R56" s="1096">
        <v>0</v>
      </c>
      <c r="S56" s="1097">
        <v>0</v>
      </c>
    </row>
    <row r="57" spans="1:19" ht="13.5" thickBot="1" x14ac:dyDescent="0.25">
      <c r="A57" s="171" t="s">
        <v>352</v>
      </c>
      <c r="B57" s="1099">
        <v>0</v>
      </c>
      <c r="C57" s="1100">
        <v>0</v>
      </c>
      <c r="D57" s="1100">
        <v>0</v>
      </c>
      <c r="E57" s="1100">
        <v>-19150000</v>
      </c>
      <c r="F57" s="1100">
        <v>0</v>
      </c>
      <c r="G57" s="1100">
        <v>0</v>
      </c>
      <c r="H57" s="1100">
        <v>0</v>
      </c>
      <c r="I57" s="1101">
        <v>13931318.140000001</v>
      </c>
      <c r="J57" s="1099">
        <v>11136000</v>
      </c>
      <c r="K57" s="1100">
        <v>725084289</v>
      </c>
      <c r="L57" s="1101">
        <v>0</v>
      </c>
      <c r="M57" s="1102">
        <v>0</v>
      </c>
      <c r="N57" s="1099">
        <v>0</v>
      </c>
      <c r="O57" s="1100">
        <v>615840</v>
      </c>
      <c r="P57" s="1101">
        <v>19854165.09</v>
      </c>
      <c r="Q57" s="1099">
        <v>0</v>
      </c>
      <c r="R57" s="1100">
        <v>0</v>
      </c>
      <c r="S57" s="1101">
        <v>0</v>
      </c>
    </row>
    <row r="58" spans="1:19" ht="6" customHeight="1" x14ac:dyDescent="0.2">
      <c r="A58" s="1085"/>
      <c r="B58" s="1086"/>
      <c r="C58" s="1086"/>
      <c r="D58" s="1086"/>
      <c r="E58" s="1086"/>
      <c r="F58" s="1086"/>
      <c r="G58" s="1086"/>
      <c r="H58" s="1086"/>
      <c r="I58" s="1086"/>
      <c r="J58" s="1086"/>
      <c r="K58" s="1086"/>
      <c r="L58" s="1086"/>
      <c r="M58" s="1086"/>
      <c r="N58" s="1086"/>
      <c r="O58" s="1086"/>
      <c r="P58" s="1086"/>
      <c r="Q58" s="1086"/>
      <c r="R58" s="1086"/>
      <c r="S58" s="1086"/>
    </row>
    <row r="59" spans="1:19" x14ac:dyDescent="0.2">
      <c r="A59" s="1117" t="s">
        <v>299</v>
      </c>
      <c r="B59" s="1087"/>
      <c r="C59" s="1087"/>
      <c r="D59" s="1087"/>
      <c r="E59" s="1087"/>
      <c r="F59" s="1087"/>
      <c r="G59" s="1087"/>
      <c r="H59" s="1087"/>
      <c r="I59" s="1088"/>
      <c r="J59" s="1088"/>
      <c r="K59" s="1088"/>
      <c r="L59" s="1088"/>
      <c r="M59" s="1088"/>
      <c r="N59" s="1088"/>
      <c r="O59" s="1088"/>
      <c r="P59" s="1088"/>
      <c r="Q59" s="1087"/>
      <c r="R59" s="1087"/>
      <c r="S59" s="1087"/>
    </row>
    <row r="60" spans="1:19" x14ac:dyDescent="0.2">
      <c r="A60" s="1103"/>
      <c r="B60" s="1103"/>
      <c r="C60" s="1103"/>
      <c r="D60" s="1103"/>
      <c r="E60" s="1103"/>
      <c r="F60" s="1103"/>
      <c r="G60" s="1103"/>
      <c r="H60" s="1103"/>
      <c r="I60" s="1088"/>
      <c r="J60" s="1088"/>
      <c r="K60" s="1088"/>
      <c r="L60" s="1088"/>
      <c r="M60" s="1088"/>
      <c r="N60" s="1088"/>
      <c r="O60" s="1087"/>
      <c r="P60" s="1087"/>
      <c r="Q60" s="1087"/>
      <c r="R60" s="1087"/>
      <c r="S60" s="1087"/>
    </row>
    <row r="61" spans="1:19" x14ac:dyDescent="0.2"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</row>
    <row r="62" spans="1:19" x14ac:dyDescent="0.2"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</row>
  </sheetData>
  <mergeCells count="7">
    <mergeCell ref="A1:S1"/>
    <mergeCell ref="A2:S2"/>
    <mergeCell ref="A3:S3"/>
    <mergeCell ref="B5:I5"/>
    <mergeCell ref="J5:L5"/>
    <mergeCell ref="N5:P5"/>
    <mergeCell ref="Q5:S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Normal="100" workbookViewId="0">
      <selection activeCell="C62" sqref="C62"/>
    </sheetView>
  </sheetViews>
  <sheetFormatPr baseColWidth="10" defaultColWidth="9.140625" defaultRowHeight="12.75" x14ac:dyDescent="0.2"/>
  <cols>
    <col min="1" max="1" width="52.140625" style="84" customWidth="1"/>
    <col min="2" max="4" width="17" style="84" customWidth="1"/>
    <col min="5" max="5" width="14.28515625" style="84" customWidth="1"/>
    <col min="6" max="6" width="19.28515625" style="84" bestFit="1" customWidth="1"/>
    <col min="7" max="7" width="22.42578125" style="84" bestFit="1" customWidth="1"/>
    <col min="8" max="10" width="16.5703125" style="84" customWidth="1"/>
    <col min="11" max="11" width="18.42578125" style="84" customWidth="1"/>
    <col min="12" max="16" width="0" style="84" hidden="1" customWidth="1"/>
    <col min="17" max="16384" width="9.140625" style="84"/>
  </cols>
  <sheetData>
    <row r="1" spans="1:16" ht="14.25" x14ac:dyDescent="0.2">
      <c r="A1" s="1743" t="s">
        <v>537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  <c r="L1" s="1743"/>
      <c r="M1" s="1743"/>
      <c r="N1" s="1743"/>
      <c r="O1" s="1743"/>
      <c r="P1" s="1743"/>
    </row>
    <row r="2" spans="1:16" ht="14.25" x14ac:dyDescent="0.2">
      <c r="A2" s="1743" t="s">
        <v>1959</v>
      </c>
      <c r="B2" s="1743"/>
      <c r="C2" s="1743"/>
      <c r="D2" s="1743"/>
      <c r="E2" s="1743"/>
      <c r="F2" s="1743"/>
      <c r="G2" s="1743"/>
      <c r="H2" s="1743"/>
      <c r="I2" s="1743"/>
      <c r="J2" s="1743"/>
      <c r="K2" s="1743"/>
      <c r="L2" s="1743"/>
      <c r="M2" s="1743"/>
      <c r="N2" s="1743"/>
      <c r="O2" s="1743"/>
      <c r="P2" s="1743"/>
    </row>
    <row r="3" spans="1:16" ht="14.25" x14ac:dyDescent="0.2">
      <c r="A3" s="1743" t="s">
        <v>1764</v>
      </c>
      <c r="B3" s="1743"/>
      <c r="C3" s="1743"/>
      <c r="D3" s="1743"/>
      <c r="E3" s="1743"/>
      <c r="F3" s="1743"/>
      <c r="G3" s="1743"/>
      <c r="H3" s="1743"/>
      <c r="I3" s="1743"/>
      <c r="J3" s="1743"/>
      <c r="K3" s="1743"/>
      <c r="L3" s="1743"/>
      <c r="M3" s="1743"/>
      <c r="N3" s="1743"/>
      <c r="O3" s="1743"/>
      <c r="P3" s="1743"/>
    </row>
    <row r="4" spans="1:16" ht="14.25" x14ac:dyDescent="0.2">
      <c r="A4" s="1744" t="s">
        <v>662</v>
      </c>
      <c r="B4" s="1744"/>
      <c r="C4" s="1744"/>
      <c r="D4" s="1744"/>
      <c r="E4" s="1744"/>
      <c r="F4" s="1744"/>
      <c r="G4" s="1744"/>
      <c r="H4" s="1744"/>
      <c r="I4" s="1744"/>
      <c r="J4" s="1744"/>
      <c r="K4" s="1744"/>
      <c r="L4" s="1744"/>
      <c r="M4" s="1744"/>
      <c r="N4" s="1744"/>
      <c r="O4" s="1744"/>
      <c r="P4" s="1744"/>
    </row>
    <row r="5" spans="1:16" s="1072" customFormat="1" ht="4.5" customHeight="1" thickBot="1" x14ac:dyDescent="0.25">
      <c r="A5" s="1109"/>
      <c r="B5" s="1109"/>
      <c r="C5" s="1109"/>
      <c r="D5" s="1109"/>
      <c r="E5" s="1109"/>
      <c r="F5" s="1109"/>
      <c r="G5" s="1109"/>
      <c r="H5" s="1109"/>
      <c r="I5" s="1109"/>
      <c r="J5" s="1109"/>
      <c r="K5" s="1109"/>
      <c r="L5" s="1110"/>
      <c r="M5" s="1110"/>
      <c r="N5" s="1110"/>
      <c r="O5" s="1111"/>
      <c r="P5" s="1111"/>
    </row>
    <row r="6" spans="1:16" ht="27.75" customHeight="1" thickBot="1" x14ac:dyDescent="0.25">
      <c r="A6" s="1745"/>
      <c r="B6" s="1731" t="s">
        <v>841</v>
      </c>
      <c r="C6" s="1732"/>
      <c r="D6" s="1746"/>
      <c r="E6" s="366" t="s">
        <v>842</v>
      </c>
      <c r="F6" s="1731" t="s">
        <v>843</v>
      </c>
      <c r="G6" s="1732"/>
      <c r="H6" s="1732"/>
      <c r="I6" s="1732"/>
      <c r="J6" s="1732"/>
      <c r="K6" s="1732"/>
      <c r="L6" s="1741"/>
      <c r="M6" s="1741"/>
      <c r="N6" s="1741"/>
      <c r="O6" s="1741"/>
      <c r="P6" s="1742"/>
    </row>
    <row r="7" spans="1:16" ht="12.75" customHeight="1" thickBot="1" x14ac:dyDescent="0.25">
      <c r="A7" s="1745"/>
      <c r="B7" s="352" t="s">
        <v>43</v>
      </c>
      <c r="C7" s="352" t="s">
        <v>660</v>
      </c>
      <c r="D7" s="352" t="s">
        <v>44</v>
      </c>
      <c r="E7" s="352" t="s">
        <v>90</v>
      </c>
      <c r="F7" s="352" t="s">
        <v>41</v>
      </c>
      <c r="G7" s="352" t="s">
        <v>37</v>
      </c>
      <c r="H7" s="367" t="s">
        <v>42</v>
      </c>
      <c r="I7" s="352" t="s">
        <v>158</v>
      </c>
      <c r="J7" s="352" t="s">
        <v>300</v>
      </c>
      <c r="K7" s="352" t="s">
        <v>45</v>
      </c>
      <c r="L7" s="364"/>
      <c r="M7" s="365"/>
      <c r="N7" s="365"/>
      <c r="O7" s="365"/>
      <c r="P7" s="365"/>
    </row>
    <row r="8" spans="1:16" ht="13.5" customHeight="1" thickBot="1" x14ac:dyDescent="0.25">
      <c r="A8" s="551" t="s">
        <v>303</v>
      </c>
      <c r="B8" s="551">
        <f>B9+B17</f>
        <v>10933773863</v>
      </c>
      <c r="C8" s="551">
        <f t="shared" ref="C8:K8" si="0">C9+C17</f>
        <v>301143718.97000003</v>
      </c>
      <c r="D8" s="551">
        <f t="shared" si="0"/>
        <v>9831854174</v>
      </c>
      <c r="E8" s="551">
        <f t="shared" si="0"/>
        <v>322019218.81</v>
      </c>
      <c r="F8" s="551">
        <f t="shared" si="0"/>
        <v>1899309122.29</v>
      </c>
      <c r="G8" s="551">
        <f t="shared" si="0"/>
        <v>16454765117</v>
      </c>
      <c r="H8" s="551">
        <f t="shared" si="0"/>
        <v>629939322.23999989</v>
      </c>
      <c r="I8" s="551">
        <f t="shared" si="0"/>
        <v>5873587022</v>
      </c>
      <c r="J8" s="551">
        <f t="shared" si="0"/>
        <v>3939237766</v>
      </c>
      <c r="K8" s="551">
        <f t="shared" si="0"/>
        <v>17348362045</v>
      </c>
      <c r="L8" s="573">
        <v>0</v>
      </c>
      <c r="M8" s="573">
        <v>0</v>
      </c>
      <c r="N8" s="573">
        <v>0</v>
      </c>
      <c r="O8" s="573">
        <v>0</v>
      </c>
      <c r="P8" s="573">
        <v>0</v>
      </c>
    </row>
    <row r="9" spans="1:16" x14ac:dyDescent="0.2">
      <c r="A9" s="172" t="s">
        <v>304</v>
      </c>
      <c r="B9" s="563">
        <f>SUM(B10:B16)</f>
        <v>3873245046</v>
      </c>
      <c r="C9" s="564">
        <f t="shared" ref="C9:K9" si="1">SUM(C10:C16)</f>
        <v>83575464.290000007</v>
      </c>
      <c r="D9" s="565">
        <f t="shared" si="1"/>
        <v>2062276005</v>
      </c>
      <c r="E9" s="566">
        <f t="shared" si="1"/>
        <v>19397345.239999998</v>
      </c>
      <c r="F9" s="563">
        <f t="shared" si="1"/>
        <v>194523472.01999998</v>
      </c>
      <c r="G9" s="564">
        <f t="shared" si="1"/>
        <v>2799690471</v>
      </c>
      <c r="H9" s="564">
        <f t="shared" si="1"/>
        <v>57399364.929999992</v>
      </c>
      <c r="I9" s="564">
        <f t="shared" si="1"/>
        <v>856324218</v>
      </c>
      <c r="J9" s="564">
        <f t="shared" si="1"/>
        <v>419826023</v>
      </c>
      <c r="K9" s="565">
        <f t="shared" si="1"/>
        <v>4194779422</v>
      </c>
      <c r="L9" s="573">
        <v>0</v>
      </c>
      <c r="M9" s="573">
        <v>0</v>
      </c>
      <c r="N9" s="573">
        <v>0</v>
      </c>
      <c r="O9" s="573">
        <v>0</v>
      </c>
      <c r="P9" s="573">
        <v>0</v>
      </c>
    </row>
    <row r="10" spans="1:16" x14ac:dyDescent="0.2">
      <c r="A10" s="173" t="s">
        <v>305</v>
      </c>
      <c r="B10" s="1080">
        <v>718354841</v>
      </c>
      <c r="C10" s="1079">
        <v>15469912.140000001</v>
      </c>
      <c r="D10" s="1081">
        <v>755707291</v>
      </c>
      <c r="E10" s="1112">
        <v>2788495.39</v>
      </c>
      <c r="F10" s="1080">
        <v>25426403.890000001</v>
      </c>
      <c r="G10" s="1079">
        <v>1220013744</v>
      </c>
      <c r="H10" s="1079">
        <v>5496728.75</v>
      </c>
      <c r="I10" s="1079">
        <v>237241208</v>
      </c>
      <c r="J10" s="1079">
        <v>263194124</v>
      </c>
      <c r="K10" s="1081">
        <v>1374644358</v>
      </c>
      <c r="L10" s="1104">
        <v>483229.23</v>
      </c>
      <c r="M10" s="1104">
        <v>553949504</v>
      </c>
      <c r="N10" s="1104">
        <v>650097900</v>
      </c>
      <c r="O10" s="1104">
        <v>1090774869</v>
      </c>
      <c r="P10" s="573">
        <v>0</v>
      </c>
    </row>
    <row r="11" spans="1:16" x14ac:dyDescent="0.2">
      <c r="A11" s="173" t="s">
        <v>306</v>
      </c>
      <c r="B11" s="1080">
        <v>1598470078</v>
      </c>
      <c r="C11" s="1079">
        <v>0</v>
      </c>
      <c r="D11" s="1081">
        <v>639744990</v>
      </c>
      <c r="E11" s="1112">
        <v>0</v>
      </c>
      <c r="F11" s="1080">
        <v>10227477.869999999</v>
      </c>
      <c r="G11" s="1079">
        <v>314408652</v>
      </c>
      <c r="H11" s="1079">
        <v>33885.81</v>
      </c>
      <c r="I11" s="1079">
        <v>0</v>
      </c>
      <c r="J11" s="1079">
        <v>1946053</v>
      </c>
      <c r="K11" s="1081">
        <v>2544763766</v>
      </c>
      <c r="L11" s="1104">
        <v>0</v>
      </c>
      <c r="M11" s="1104">
        <v>32256</v>
      </c>
      <c r="N11" s="1104">
        <v>1946053</v>
      </c>
      <c r="O11" s="1104">
        <v>1607158708</v>
      </c>
      <c r="P11" s="573">
        <v>0</v>
      </c>
    </row>
    <row r="12" spans="1:16" x14ac:dyDescent="0.2">
      <c r="A12" s="173" t="s">
        <v>307</v>
      </c>
      <c r="B12" s="1080">
        <v>1101173867</v>
      </c>
      <c r="C12" s="1079">
        <v>26557438.920000002</v>
      </c>
      <c r="D12" s="1081">
        <v>647917207</v>
      </c>
      <c r="E12" s="1112">
        <v>10413666.85</v>
      </c>
      <c r="F12" s="1080">
        <v>33771073.689999998</v>
      </c>
      <c r="G12" s="1079">
        <v>865775143</v>
      </c>
      <c r="H12" s="1079">
        <v>36108318.399999999</v>
      </c>
      <c r="I12" s="1079">
        <v>303192837</v>
      </c>
      <c r="J12" s="1079">
        <v>154685846</v>
      </c>
      <c r="K12" s="1081">
        <v>243404429</v>
      </c>
      <c r="L12" s="1104">
        <v>21400159.510000002</v>
      </c>
      <c r="M12" s="1104">
        <v>272478202</v>
      </c>
      <c r="N12" s="1104">
        <v>98845054</v>
      </c>
      <c r="O12" s="1104">
        <v>323807144</v>
      </c>
      <c r="P12" s="573">
        <v>0</v>
      </c>
    </row>
    <row r="13" spans="1:16" x14ac:dyDescent="0.2">
      <c r="A13" s="173" t="s">
        <v>308</v>
      </c>
      <c r="B13" s="1080">
        <v>666947</v>
      </c>
      <c r="C13" s="1079">
        <v>0</v>
      </c>
      <c r="D13" s="1081">
        <v>2605900</v>
      </c>
      <c r="E13" s="1112">
        <v>0</v>
      </c>
      <c r="F13" s="1080">
        <v>4383728.72</v>
      </c>
      <c r="G13" s="1079">
        <v>0</v>
      </c>
      <c r="H13" s="1079">
        <v>0</v>
      </c>
      <c r="I13" s="1079">
        <v>293370996</v>
      </c>
      <c r="J13" s="1079">
        <v>0</v>
      </c>
      <c r="K13" s="1081">
        <v>31966869</v>
      </c>
      <c r="L13" s="1104">
        <v>0</v>
      </c>
      <c r="M13" s="1104">
        <v>369311620</v>
      </c>
      <c r="N13" s="1104">
        <v>206952</v>
      </c>
      <c r="O13" s="1104">
        <v>27975850</v>
      </c>
      <c r="P13" s="573">
        <v>0</v>
      </c>
    </row>
    <row r="14" spans="1:16" x14ac:dyDescent="0.2">
      <c r="A14" s="173" t="s">
        <v>309</v>
      </c>
      <c r="B14" s="1080">
        <v>440528868</v>
      </c>
      <c r="C14" s="1079">
        <v>40286537.549999997</v>
      </c>
      <c r="D14" s="1081">
        <v>8476576</v>
      </c>
      <c r="E14" s="1112">
        <v>5011265.53</v>
      </c>
      <c r="F14" s="1080">
        <v>32659914.079999998</v>
      </c>
      <c r="G14" s="1079">
        <v>25050175</v>
      </c>
      <c r="H14" s="1079">
        <v>3511070.48</v>
      </c>
      <c r="I14" s="1079">
        <v>13917918</v>
      </c>
      <c r="J14" s="1079">
        <v>0</v>
      </c>
      <c r="K14" s="1081">
        <v>0</v>
      </c>
      <c r="L14" s="1104">
        <v>150380.31</v>
      </c>
      <c r="M14" s="1104">
        <v>49076956</v>
      </c>
      <c r="N14" s="1104">
        <v>0</v>
      </c>
      <c r="O14" s="1104">
        <v>0</v>
      </c>
      <c r="P14" s="573">
        <v>0</v>
      </c>
    </row>
    <row r="15" spans="1:16" x14ac:dyDescent="0.2">
      <c r="A15" s="173" t="s">
        <v>310</v>
      </c>
      <c r="B15" s="1080">
        <v>8596667</v>
      </c>
      <c r="C15" s="1079">
        <v>1261575.6799999999</v>
      </c>
      <c r="D15" s="1081">
        <v>7824041</v>
      </c>
      <c r="E15" s="1112">
        <v>1183917.47</v>
      </c>
      <c r="F15" s="1080">
        <v>4905329.21</v>
      </c>
      <c r="G15" s="1079">
        <v>374442757</v>
      </c>
      <c r="H15" s="1079">
        <v>1380341.72</v>
      </c>
      <c r="I15" s="1079">
        <v>0</v>
      </c>
      <c r="J15" s="1079">
        <v>0</v>
      </c>
      <c r="K15" s="1081">
        <v>0</v>
      </c>
      <c r="L15" s="1104">
        <v>1718636.93</v>
      </c>
      <c r="M15" s="1104">
        <v>0</v>
      </c>
      <c r="N15" s="1104">
        <v>0</v>
      </c>
      <c r="O15" s="1104">
        <v>0</v>
      </c>
      <c r="P15" s="573">
        <v>0</v>
      </c>
    </row>
    <row r="16" spans="1:16" x14ac:dyDescent="0.2">
      <c r="A16" s="173" t="s">
        <v>311</v>
      </c>
      <c r="B16" s="1080">
        <v>5453778</v>
      </c>
      <c r="C16" s="1079">
        <v>0</v>
      </c>
      <c r="D16" s="1081">
        <v>0</v>
      </c>
      <c r="E16" s="1112">
        <v>0</v>
      </c>
      <c r="F16" s="1080">
        <v>83149544.560000002</v>
      </c>
      <c r="G16" s="1079">
        <v>0</v>
      </c>
      <c r="H16" s="1079">
        <v>10869019.77</v>
      </c>
      <c r="I16" s="1079">
        <v>8601259</v>
      </c>
      <c r="J16" s="1079">
        <v>0</v>
      </c>
      <c r="K16" s="1081">
        <v>0</v>
      </c>
      <c r="L16" s="1104">
        <v>0</v>
      </c>
      <c r="M16" s="1104">
        <v>250824660</v>
      </c>
      <c r="N16" s="1104">
        <v>0</v>
      </c>
      <c r="O16" s="1104">
        <v>0</v>
      </c>
      <c r="P16" s="573">
        <v>0</v>
      </c>
    </row>
    <row r="17" spans="1:16" x14ac:dyDescent="0.2">
      <c r="A17" s="172" t="s">
        <v>312</v>
      </c>
      <c r="B17" s="567">
        <f>SUM(B18:B26)</f>
        <v>7060528817</v>
      </c>
      <c r="C17" s="568">
        <f t="shared" ref="C17:P17" si="2">SUM(C18:C26)</f>
        <v>217568254.68000001</v>
      </c>
      <c r="D17" s="569">
        <f t="shared" si="2"/>
        <v>7769578169</v>
      </c>
      <c r="E17" s="570">
        <f t="shared" si="2"/>
        <v>302621873.56999999</v>
      </c>
      <c r="F17" s="567">
        <f t="shared" si="2"/>
        <v>1704785650.27</v>
      </c>
      <c r="G17" s="568">
        <f t="shared" si="2"/>
        <v>13655074646</v>
      </c>
      <c r="H17" s="568">
        <f t="shared" si="2"/>
        <v>572539957.30999994</v>
      </c>
      <c r="I17" s="568">
        <f t="shared" si="2"/>
        <v>5017262804</v>
      </c>
      <c r="J17" s="568">
        <f t="shared" si="2"/>
        <v>3519411743</v>
      </c>
      <c r="K17" s="569">
        <f t="shared" si="2"/>
        <v>13153582623</v>
      </c>
      <c r="L17" s="568">
        <f t="shared" si="2"/>
        <v>13145488182</v>
      </c>
      <c r="M17" s="568">
        <f t="shared" si="2"/>
        <v>4339556929</v>
      </c>
      <c r="N17" s="568">
        <f t="shared" si="2"/>
        <v>3624693576</v>
      </c>
      <c r="O17" s="568">
        <f t="shared" si="2"/>
        <v>13145488182</v>
      </c>
      <c r="P17" s="568">
        <f t="shared" si="2"/>
        <v>0</v>
      </c>
    </row>
    <row r="18" spans="1:16" x14ac:dyDescent="0.2">
      <c r="A18" s="173" t="s">
        <v>313</v>
      </c>
      <c r="B18" s="1113">
        <v>579317594</v>
      </c>
      <c r="C18" s="1114">
        <v>725170.28</v>
      </c>
      <c r="D18" s="1115">
        <v>329038406</v>
      </c>
      <c r="E18" s="1116">
        <v>510035</v>
      </c>
      <c r="F18" s="1113">
        <v>133789317.13</v>
      </c>
      <c r="G18" s="1114">
        <v>9474534</v>
      </c>
      <c r="H18" s="1114">
        <v>180920.16</v>
      </c>
      <c r="I18" s="1114">
        <v>0</v>
      </c>
      <c r="J18" s="1114">
        <v>8700</v>
      </c>
      <c r="K18" s="1115">
        <v>1932462</v>
      </c>
      <c r="L18" s="537">
        <v>1932462</v>
      </c>
      <c r="M18" s="573">
        <v>0</v>
      </c>
      <c r="N18" s="573">
        <v>8700</v>
      </c>
      <c r="O18" s="573">
        <v>1932462</v>
      </c>
      <c r="P18" s="573">
        <v>0</v>
      </c>
    </row>
    <row r="19" spans="1:16" x14ac:dyDescent="0.2">
      <c r="A19" s="173" t="s">
        <v>314</v>
      </c>
      <c r="B19" s="1113">
        <v>1173993132</v>
      </c>
      <c r="C19" s="1114">
        <v>133314064.95999999</v>
      </c>
      <c r="D19" s="1115">
        <v>0</v>
      </c>
      <c r="E19" s="1116">
        <v>0</v>
      </c>
      <c r="F19" s="1113">
        <v>0</v>
      </c>
      <c r="G19" s="1114">
        <v>495109776</v>
      </c>
      <c r="H19" s="1114">
        <v>0</v>
      </c>
      <c r="I19" s="1114">
        <v>55470058</v>
      </c>
      <c r="J19" s="1114">
        <v>0</v>
      </c>
      <c r="K19" s="1115">
        <v>2413302675</v>
      </c>
      <c r="L19" s="537">
        <v>2609423592</v>
      </c>
      <c r="M19" s="573">
        <v>37467741</v>
      </c>
      <c r="N19" s="573">
        <v>0</v>
      </c>
      <c r="O19" s="573">
        <v>2609423592</v>
      </c>
      <c r="P19" s="573">
        <v>0</v>
      </c>
    </row>
    <row r="20" spans="1:16" x14ac:dyDescent="0.2">
      <c r="A20" s="173" t="s">
        <v>315</v>
      </c>
      <c r="B20" s="1113">
        <v>13351623</v>
      </c>
      <c r="C20" s="1114">
        <v>9326492.8000000007</v>
      </c>
      <c r="D20" s="1115">
        <v>1389419443</v>
      </c>
      <c r="E20" s="1116">
        <v>0</v>
      </c>
      <c r="F20" s="1113">
        <v>1733458.99</v>
      </c>
      <c r="G20" s="1114">
        <v>754287406</v>
      </c>
      <c r="H20" s="1114">
        <v>21727403.120000001</v>
      </c>
      <c r="I20" s="1114">
        <v>0</v>
      </c>
      <c r="J20" s="1114">
        <v>9986164</v>
      </c>
      <c r="K20" s="1115">
        <v>64689012</v>
      </c>
      <c r="L20" s="537">
        <v>63739705</v>
      </c>
      <c r="M20" s="573">
        <v>0</v>
      </c>
      <c r="N20" s="573">
        <v>9826414</v>
      </c>
      <c r="O20" s="573">
        <v>63739705</v>
      </c>
      <c r="P20" s="573">
        <v>0</v>
      </c>
    </row>
    <row r="21" spans="1:16" x14ac:dyDescent="0.2">
      <c r="A21" s="173" t="s">
        <v>316</v>
      </c>
      <c r="B21" s="1113">
        <v>4812121035</v>
      </c>
      <c r="C21" s="1114">
        <v>74202526.640000001</v>
      </c>
      <c r="D21" s="1115">
        <v>6051120320</v>
      </c>
      <c r="E21" s="1116">
        <v>301481549.74000001</v>
      </c>
      <c r="F21" s="1113">
        <v>904221244.71000004</v>
      </c>
      <c r="G21" s="1114">
        <v>11475891074</v>
      </c>
      <c r="H21" s="1114">
        <v>325424905.02999997</v>
      </c>
      <c r="I21" s="1114">
        <v>3491910257</v>
      </c>
      <c r="J21" s="1114">
        <v>3509416879</v>
      </c>
      <c r="K21" s="1115">
        <v>10548381911</v>
      </c>
      <c r="L21" s="537">
        <v>10270993454</v>
      </c>
      <c r="M21" s="573">
        <v>3161342139</v>
      </c>
      <c r="N21" s="573">
        <v>3614839892</v>
      </c>
      <c r="O21" s="573">
        <v>10270993454</v>
      </c>
      <c r="P21" s="573">
        <v>0</v>
      </c>
    </row>
    <row r="22" spans="1:16" x14ac:dyDescent="0.2">
      <c r="A22" s="173" t="s">
        <v>317</v>
      </c>
      <c r="B22" s="1113">
        <v>0</v>
      </c>
      <c r="C22" s="1114">
        <v>0</v>
      </c>
      <c r="D22" s="1115">
        <v>0</v>
      </c>
      <c r="E22" s="1116">
        <v>0</v>
      </c>
      <c r="F22" s="1113">
        <v>648051363.12</v>
      </c>
      <c r="G22" s="1114">
        <v>0</v>
      </c>
      <c r="H22" s="1114">
        <v>0</v>
      </c>
      <c r="I22" s="1114">
        <v>0</v>
      </c>
      <c r="J22" s="1114">
        <v>0</v>
      </c>
      <c r="K22" s="1115">
        <v>0</v>
      </c>
      <c r="L22" s="537">
        <v>0</v>
      </c>
      <c r="M22" s="573">
        <v>0</v>
      </c>
      <c r="N22" s="573">
        <v>0</v>
      </c>
      <c r="O22" s="573">
        <v>0</v>
      </c>
      <c r="P22" s="573">
        <v>0</v>
      </c>
    </row>
    <row r="23" spans="1:16" x14ac:dyDescent="0.2">
      <c r="A23" s="173" t="s">
        <v>318</v>
      </c>
      <c r="B23" s="1113">
        <v>0</v>
      </c>
      <c r="C23" s="1114">
        <v>0</v>
      </c>
      <c r="D23" s="1115">
        <v>0</v>
      </c>
      <c r="E23" s="1116">
        <v>0</v>
      </c>
      <c r="F23" s="1113">
        <v>1241380.99</v>
      </c>
      <c r="G23" s="1114">
        <v>920311856</v>
      </c>
      <c r="H23" s="1114">
        <v>555289.89</v>
      </c>
      <c r="I23" s="1114">
        <v>0</v>
      </c>
      <c r="J23" s="1114">
        <v>0</v>
      </c>
      <c r="K23" s="1115">
        <v>125276563</v>
      </c>
      <c r="L23" s="537">
        <v>199398969</v>
      </c>
      <c r="M23" s="573">
        <v>0</v>
      </c>
      <c r="N23" s="573">
        <v>0</v>
      </c>
      <c r="O23" s="573">
        <v>199398969</v>
      </c>
      <c r="P23" s="573">
        <v>0</v>
      </c>
    </row>
    <row r="24" spans="1:16" x14ac:dyDescent="0.2">
      <c r="A24" s="173" t="s">
        <v>319</v>
      </c>
      <c r="B24" s="1113">
        <v>0</v>
      </c>
      <c r="C24" s="1114">
        <v>0</v>
      </c>
      <c r="D24" s="1115">
        <v>0</v>
      </c>
      <c r="E24" s="1116">
        <v>630288.82999999996</v>
      </c>
      <c r="F24" s="1113">
        <v>15748885.33</v>
      </c>
      <c r="G24" s="1114">
        <v>0</v>
      </c>
      <c r="H24" s="1114">
        <v>156742748.11000001</v>
      </c>
      <c r="I24" s="1114">
        <v>973410343</v>
      </c>
      <c r="J24" s="1114">
        <v>0</v>
      </c>
      <c r="K24" s="1115">
        <v>0</v>
      </c>
      <c r="L24" s="537">
        <v>0</v>
      </c>
      <c r="M24" s="573">
        <v>825469337</v>
      </c>
      <c r="N24" s="573">
        <v>18570</v>
      </c>
      <c r="O24" s="573">
        <v>0</v>
      </c>
      <c r="P24" s="573">
        <v>0</v>
      </c>
    </row>
    <row r="25" spans="1:16" x14ac:dyDescent="0.2">
      <c r="A25" s="173" t="s">
        <v>320</v>
      </c>
      <c r="B25" s="1113">
        <v>481745433</v>
      </c>
      <c r="C25" s="1114">
        <v>0</v>
      </c>
      <c r="D25" s="1115">
        <v>0</v>
      </c>
      <c r="E25" s="1116">
        <v>0</v>
      </c>
      <c r="F25" s="1113">
        <v>0</v>
      </c>
      <c r="G25" s="1114">
        <v>0</v>
      </c>
      <c r="H25" s="1114">
        <v>67908691</v>
      </c>
      <c r="I25" s="1114">
        <v>496472146</v>
      </c>
      <c r="J25" s="1114">
        <v>0</v>
      </c>
      <c r="K25" s="1115">
        <v>0</v>
      </c>
      <c r="L25" s="537">
        <v>0</v>
      </c>
      <c r="M25" s="573">
        <v>315277712</v>
      </c>
      <c r="N25" s="573">
        <v>0</v>
      </c>
      <c r="O25" s="573">
        <v>0</v>
      </c>
      <c r="P25" s="573"/>
    </row>
    <row r="26" spans="1:16" ht="13.5" thickBot="1" x14ac:dyDescent="0.25">
      <c r="A26" s="173" t="s">
        <v>732</v>
      </c>
      <c r="B26" s="1113">
        <v>0</v>
      </c>
      <c r="C26" s="1114">
        <v>0</v>
      </c>
      <c r="D26" s="1115">
        <v>0</v>
      </c>
      <c r="E26" s="1116">
        <v>0</v>
      </c>
      <c r="F26" s="1113">
        <v>0</v>
      </c>
      <c r="G26" s="1114">
        <v>0</v>
      </c>
      <c r="H26" s="1114">
        <v>0</v>
      </c>
      <c r="I26" s="1114">
        <v>0</v>
      </c>
      <c r="J26" s="1114">
        <v>0</v>
      </c>
      <c r="K26" s="1115">
        <v>0</v>
      </c>
      <c r="L26" s="537">
        <v>0</v>
      </c>
      <c r="M26" s="573">
        <v>0</v>
      </c>
      <c r="N26" s="573">
        <v>0</v>
      </c>
      <c r="O26" s="573">
        <v>0</v>
      </c>
      <c r="P26" s="573">
        <v>0</v>
      </c>
    </row>
    <row r="27" spans="1:16" ht="13.5" thickBot="1" x14ac:dyDescent="0.25">
      <c r="A27" s="551" t="s">
        <v>321</v>
      </c>
      <c r="B27" s="551">
        <f>B28+B37</f>
        <v>1936476392</v>
      </c>
      <c r="C27" s="550">
        <f t="shared" ref="C27:K27" si="3">C28+C37</f>
        <v>89725651.169999987</v>
      </c>
      <c r="D27" s="549">
        <f t="shared" si="3"/>
        <v>958891407</v>
      </c>
      <c r="E27" s="571">
        <f t="shared" si="3"/>
        <v>99478095.020000011</v>
      </c>
      <c r="F27" s="551">
        <f t="shared" si="3"/>
        <v>649559418.81999993</v>
      </c>
      <c r="G27" s="550">
        <f t="shared" si="3"/>
        <v>5500928132</v>
      </c>
      <c r="H27" s="550">
        <f t="shared" si="3"/>
        <v>185761196.48000002</v>
      </c>
      <c r="I27" s="550">
        <f t="shared" si="3"/>
        <v>4134065086</v>
      </c>
      <c r="J27" s="550">
        <f t="shared" si="3"/>
        <v>1301049762</v>
      </c>
      <c r="K27" s="549">
        <f t="shared" si="3"/>
        <v>3305205649</v>
      </c>
      <c r="L27" s="573">
        <v>0</v>
      </c>
      <c r="M27" s="573">
        <v>0</v>
      </c>
      <c r="N27" s="573">
        <v>0</v>
      </c>
      <c r="O27" s="573">
        <v>0</v>
      </c>
      <c r="P27" s="573">
        <v>0</v>
      </c>
    </row>
    <row r="28" spans="1:16" x14ac:dyDescent="0.2">
      <c r="A28" s="172" t="s">
        <v>322</v>
      </c>
      <c r="B28" s="563">
        <f>SUM(B29:B36)</f>
        <v>1288430101</v>
      </c>
      <c r="C28" s="564">
        <f t="shared" ref="C28:P28" si="4">SUM(C29:C36)</f>
        <v>25201649.689999998</v>
      </c>
      <c r="D28" s="565">
        <f t="shared" si="4"/>
        <v>359503580</v>
      </c>
      <c r="E28" s="566">
        <f t="shared" si="4"/>
        <v>19731067.43</v>
      </c>
      <c r="F28" s="563">
        <f t="shared" si="4"/>
        <v>175676145.91</v>
      </c>
      <c r="G28" s="564">
        <f t="shared" si="4"/>
        <v>1756715282</v>
      </c>
      <c r="H28" s="564">
        <f t="shared" si="4"/>
        <v>70827521.510000005</v>
      </c>
      <c r="I28" s="564">
        <f t="shared" si="4"/>
        <v>1892418077</v>
      </c>
      <c r="J28" s="564">
        <f t="shared" si="4"/>
        <v>313008652</v>
      </c>
      <c r="K28" s="565">
        <f t="shared" si="4"/>
        <v>335011863</v>
      </c>
      <c r="L28" s="573">
        <f t="shared" si="4"/>
        <v>660052692</v>
      </c>
      <c r="M28" s="573">
        <f t="shared" si="4"/>
        <v>1616074765.6400001</v>
      </c>
      <c r="N28" s="573">
        <f t="shared" si="4"/>
        <v>456032393</v>
      </c>
      <c r="O28" s="573">
        <f t="shared" si="4"/>
        <v>660052692</v>
      </c>
      <c r="P28" s="573">
        <f t="shared" si="4"/>
        <v>0</v>
      </c>
    </row>
    <row r="29" spans="1:16" x14ac:dyDescent="0.2">
      <c r="A29" s="173" t="s">
        <v>323</v>
      </c>
      <c r="B29" s="1113">
        <v>305251531</v>
      </c>
      <c r="C29" s="1114">
        <v>5280128.7699999996</v>
      </c>
      <c r="D29" s="1115">
        <v>275684333</v>
      </c>
      <c r="E29" s="1116">
        <v>8278430.7199999997</v>
      </c>
      <c r="F29" s="1113">
        <v>46366256.43</v>
      </c>
      <c r="G29" s="1114">
        <v>1251798738</v>
      </c>
      <c r="H29" s="1114">
        <v>11393578.9</v>
      </c>
      <c r="I29" s="1114">
        <v>772295958</v>
      </c>
      <c r="J29" s="1114">
        <v>54055717</v>
      </c>
      <c r="K29" s="1115">
        <v>111034373</v>
      </c>
      <c r="L29" s="537">
        <v>117268016</v>
      </c>
      <c r="M29" s="573">
        <v>656863894.48000002</v>
      </c>
      <c r="N29" s="573">
        <v>42088766</v>
      </c>
      <c r="O29" s="573">
        <v>117268016</v>
      </c>
      <c r="P29" s="573">
        <v>0</v>
      </c>
    </row>
    <row r="30" spans="1:16" x14ac:dyDescent="0.2">
      <c r="A30" s="173" t="s">
        <v>324</v>
      </c>
      <c r="B30" s="1113">
        <v>0</v>
      </c>
      <c r="C30" s="1114">
        <v>0</v>
      </c>
      <c r="D30" s="1115">
        <v>0</v>
      </c>
      <c r="E30" s="1116">
        <v>1113979.1399999999</v>
      </c>
      <c r="F30" s="1113">
        <v>87816733.439999998</v>
      </c>
      <c r="G30" s="1114">
        <v>0</v>
      </c>
      <c r="H30" s="1114">
        <v>46345499.5</v>
      </c>
      <c r="I30" s="1114">
        <v>83431344</v>
      </c>
      <c r="J30" s="1114">
        <v>0</v>
      </c>
      <c r="K30" s="1115">
        <v>74327778</v>
      </c>
      <c r="L30" s="537">
        <v>88167286</v>
      </c>
      <c r="M30" s="573">
        <v>62062238.359999999</v>
      </c>
      <c r="N30" s="573">
        <v>32681</v>
      </c>
      <c r="O30" s="573">
        <v>88167286</v>
      </c>
      <c r="P30" s="573">
        <v>0</v>
      </c>
    </row>
    <row r="31" spans="1:16" x14ac:dyDescent="0.2">
      <c r="A31" s="173" t="s">
        <v>325</v>
      </c>
      <c r="B31" s="1113">
        <v>1309176</v>
      </c>
      <c r="C31" s="1114">
        <v>16161120</v>
      </c>
      <c r="D31" s="1115">
        <v>0</v>
      </c>
      <c r="E31" s="1116">
        <v>0</v>
      </c>
      <c r="F31" s="1113">
        <v>27220003.75</v>
      </c>
      <c r="G31" s="1114">
        <v>0</v>
      </c>
      <c r="H31" s="1114">
        <v>0</v>
      </c>
      <c r="I31" s="1114">
        <v>475714643</v>
      </c>
      <c r="J31" s="1114">
        <v>179096244</v>
      </c>
      <c r="K31" s="1115">
        <v>47020997</v>
      </c>
      <c r="L31" s="537">
        <v>44705780</v>
      </c>
      <c r="M31" s="573">
        <v>376157758.80000001</v>
      </c>
      <c r="N31" s="573">
        <v>87791924</v>
      </c>
      <c r="O31" s="573">
        <v>44705780</v>
      </c>
      <c r="P31" s="573">
        <v>0</v>
      </c>
    </row>
    <row r="32" spans="1:16" ht="18.75" customHeight="1" x14ac:dyDescent="0.2">
      <c r="A32" s="173" t="s">
        <v>326</v>
      </c>
      <c r="B32" s="1113">
        <v>233289667</v>
      </c>
      <c r="C32" s="1114">
        <v>0</v>
      </c>
      <c r="D32" s="1115">
        <v>5612530</v>
      </c>
      <c r="E32" s="1116">
        <v>0</v>
      </c>
      <c r="F32" s="1113">
        <v>0</v>
      </c>
      <c r="G32" s="1114">
        <v>0</v>
      </c>
      <c r="H32" s="1114">
        <v>0</v>
      </c>
      <c r="I32" s="1114">
        <v>72039111</v>
      </c>
      <c r="J32" s="1114">
        <v>0</v>
      </c>
      <c r="K32" s="1115">
        <v>0</v>
      </c>
      <c r="L32" s="537">
        <v>0</v>
      </c>
      <c r="M32" s="573">
        <v>113637554</v>
      </c>
      <c r="N32" s="573">
        <v>0</v>
      </c>
      <c r="O32" s="573">
        <v>0</v>
      </c>
      <c r="P32" s="573">
        <v>0</v>
      </c>
    </row>
    <row r="33" spans="1:16" x14ac:dyDescent="0.2">
      <c r="A33" s="173" t="s">
        <v>327</v>
      </c>
      <c r="B33" s="1113">
        <v>443870164</v>
      </c>
      <c r="C33" s="1114">
        <v>3760400.92</v>
      </c>
      <c r="D33" s="1115">
        <v>78206717</v>
      </c>
      <c r="E33" s="1116">
        <v>9368106.0700000003</v>
      </c>
      <c r="F33" s="1113">
        <v>1938530.7</v>
      </c>
      <c r="G33" s="1114">
        <v>476627300</v>
      </c>
      <c r="H33" s="1114">
        <v>8944649.8800000008</v>
      </c>
      <c r="I33" s="1114">
        <v>284190859</v>
      </c>
      <c r="J33" s="1114">
        <v>73946724</v>
      </c>
      <c r="K33" s="1115">
        <v>44137815</v>
      </c>
      <c r="L33" s="537">
        <v>136981486</v>
      </c>
      <c r="M33" s="573">
        <v>337013635</v>
      </c>
      <c r="N33" s="573">
        <v>103083279</v>
      </c>
      <c r="O33" s="573">
        <v>136981486</v>
      </c>
      <c r="P33" s="573">
        <v>0</v>
      </c>
    </row>
    <row r="34" spans="1:16" x14ac:dyDescent="0.2">
      <c r="A34" s="173" t="s">
        <v>328</v>
      </c>
      <c r="B34" s="1113">
        <v>3694957</v>
      </c>
      <c r="C34" s="1114">
        <v>0</v>
      </c>
      <c r="D34" s="1115">
        <v>0</v>
      </c>
      <c r="E34" s="1116">
        <v>0</v>
      </c>
      <c r="F34" s="1113">
        <v>0</v>
      </c>
      <c r="G34" s="1114">
        <v>28289244</v>
      </c>
      <c r="H34" s="1114">
        <v>0</v>
      </c>
      <c r="I34" s="1114">
        <v>204746162</v>
      </c>
      <c r="J34" s="1114">
        <v>0</v>
      </c>
      <c r="K34" s="1115">
        <v>0</v>
      </c>
      <c r="L34" s="537">
        <v>0</v>
      </c>
      <c r="M34" s="573">
        <v>70339685</v>
      </c>
      <c r="N34" s="573">
        <v>0</v>
      </c>
      <c r="O34" s="573">
        <v>0</v>
      </c>
      <c r="P34" s="573">
        <v>0</v>
      </c>
    </row>
    <row r="35" spans="1:16" x14ac:dyDescent="0.2">
      <c r="A35" s="173" t="s">
        <v>329</v>
      </c>
      <c r="B35" s="1113">
        <v>0</v>
      </c>
      <c r="C35" s="1114">
        <v>0</v>
      </c>
      <c r="D35" s="1115">
        <v>0</v>
      </c>
      <c r="E35" s="1116">
        <v>970551.5</v>
      </c>
      <c r="F35" s="1113">
        <v>0</v>
      </c>
      <c r="G35" s="1114">
        <v>0</v>
      </c>
      <c r="H35" s="1114">
        <v>0</v>
      </c>
      <c r="I35" s="1114">
        <v>0</v>
      </c>
      <c r="J35" s="1114">
        <v>0</v>
      </c>
      <c r="K35" s="1115">
        <v>0</v>
      </c>
      <c r="L35" s="537">
        <v>0</v>
      </c>
      <c r="M35" s="573">
        <v>0</v>
      </c>
      <c r="N35" s="573">
        <v>0</v>
      </c>
      <c r="O35" s="573">
        <v>0</v>
      </c>
      <c r="P35" s="573">
        <v>0</v>
      </c>
    </row>
    <row r="36" spans="1:16" x14ac:dyDescent="0.2">
      <c r="A36" s="173" t="s">
        <v>330</v>
      </c>
      <c r="B36" s="1113">
        <v>301014606</v>
      </c>
      <c r="C36" s="1114">
        <v>0</v>
      </c>
      <c r="D36" s="1115">
        <v>0</v>
      </c>
      <c r="E36" s="1116">
        <v>0</v>
      </c>
      <c r="F36" s="1113">
        <v>12334621.59</v>
      </c>
      <c r="G36" s="1114">
        <v>0</v>
      </c>
      <c r="H36" s="1114">
        <v>4143793.23</v>
      </c>
      <c r="I36" s="1114">
        <v>0</v>
      </c>
      <c r="J36" s="1114">
        <v>5909967</v>
      </c>
      <c r="K36" s="1115">
        <v>58490900</v>
      </c>
      <c r="L36" s="537">
        <v>272930124</v>
      </c>
      <c r="M36" s="573">
        <v>0</v>
      </c>
      <c r="N36" s="573">
        <v>223035743</v>
      </c>
      <c r="O36" s="573">
        <v>272930124</v>
      </c>
      <c r="P36" s="573">
        <v>0</v>
      </c>
    </row>
    <row r="37" spans="1:16" x14ac:dyDescent="0.2">
      <c r="A37" s="172" t="s">
        <v>331</v>
      </c>
      <c r="B37" s="567">
        <f>SUM(B38:B45)</f>
        <v>648046291</v>
      </c>
      <c r="C37" s="568">
        <f t="shared" ref="C37:K37" si="5">SUM(C38:C45)</f>
        <v>64524001.479999997</v>
      </c>
      <c r="D37" s="569">
        <f t="shared" si="5"/>
        <v>599387827</v>
      </c>
      <c r="E37" s="570">
        <f t="shared" si="5"/>
        <v>79747027.590000004</v>
      </c>
      <c r="F37" s="567">
        <f t="shared" si="5"/>
        <v>473883272.90999997</v>
      </c>
      <c r="G37" s="568">
        <f t="shared" si="5"/>
        <v>3744212850</v>
      </c>
      <c r="H37" s="568">
        <f t="shared" si="5"/>
        <v>114933674.97</v>
      </c>
      <c r="I37" s="568">
        <f t="shared" si="5"/>
        <v>2241647009</v>
      </c>
      <c r="J37" s="568">
        <f t="shared" si="5"/>
        <v>988041110</v>
      </c>
      <c r="K37" s="569">
        <f t="shared" si="5"/>
        <v>2970193786</v>
      </c>
      <c r="L37" s="573">
        <v>0</v>
      </c>
      <c r="M37" s="573">
        <v>0</v>
      </c>
      <c r="N37" s="573">
        <v>0</v>
      </c>
      <c r="O37" s="573">
        <v>0</v>
      </c>
      <c r="P37" s="573">
        <v>0</v>
      </c>
    </row>
    <row r="38" spans="1:16" x14ac:dyDescent="0.2">
      <c r="A38" s="173" t="s">
        <v>332</v>
      </c>
      <c r="B38" s="1113">
        <v>0</v>
      </c>
      <c r="C38" s="1114">
        <v>0</v>
      </c>
      <c r="D38" s="1115">
        <v>0</v>
      </c>
      <c r="E38" s="1116">
        <v>0</v>
      </c>
      <c r="F38" s="1113">
        <v>0</v>
      </c>
      <c r="G38" s="1114">
        <v>0</v>
      </c>
      <c r="H38" s="1114">
        <v>0</v>
      </c>
      <c r="I38" s="1114">
        <v>0</v>
      </c>
      <c r="J38" s="1114">
        <v>0</v>
      </c>
      <c r="K38" s="1115">
        <v>0</v>
      </c>
      <c r="L38" s="1105">
        <v>0</v>
      </c>
      <c r="M38" s="1105">
        <v>0</v>
      </c>
      <c r="N38" s="1105">
        <v>0</v>
      </c>
      <c r="O38" s="1105">
        <v>0</v>
      </c>
      <c r="P38" s="573">
        <v>0</v>
      </c>
    </row>
    <row r="39" spans="1:16" x14ac:dyDescent="0.2">
      <c r="A39" s="173" t="s">
        <v>333</v>
      </c>
      <c r="B39" s="1113">
        <v>0</v>
      </c>
      <c r="C39" s="1114">
        <v>0</v>
      </c>
      <c r="D39" s="1115">
        <v>0</v>
      </c>
      <c r="E39" s="1116">
        <v>72333174.549999997</v>
      </c>
      <c r="F39" s="1113">
        <v>339789858.26999998</v>
      </c>
      <c r="G39" s="1114">
        <v>0</v>
      </c>
      <c r="H39" s="1114">
        <v>0</v>
      </c>
      <c r="I39" s="1114">
        <v>178099151</v>
      </c>
      <c r="J39" s="1114">
        <v>0</v>
      </c>
      <c r="K39" s="1115">
        <v>218067223</v>
      </c>
      <c r="L39" s="1105">
        <v>333076229</v>
      </c>
      <c r="M39" s="1105">
        <v>82767387.359999999</v>
      </c>
      <c r="N39" s="1105">
        <v>0</v>
      </c>
      <c r="O39" s="1105">
        <v>333076229</v>
      </c>
      <c r="P39" s="573">
        <v>0</v>
      </c>
    </row>
    <row r="40" spans="1:16" x14ac:dyDescent="0.2">
      <c r="A40" s="173" t="s">
        <v>334</v>
      </c>
      <c r="B40" s="1113">
        <v>0</v>
      </c>
      <c r="C40" s="1114">
        <v>61649452.799999997</v>
      </c>
      <c r="D40" s="1115">
        <v>0</v>
      </c>
      <c r="E40" s="1116">
        <v>0</v>
      </c>
      <c r="F40" s="1113">
        <v>113420000</v>
      </c>
      <c r="G40" s="1114">
        <v>0</v>
      </c>
      <c r="H40" s="1114">
        <v>100844918.09999999</v>
      </c>
      <c r="I40" s="1114">
        <v>1724683796</v>
      </c>
      <c r="J40" s="1114">
        <v>246523200</v>
      </c>
      <c r="K40" s="1115">
        <v>384397927</v>
      </c>
      <c r="L40" s="1105">
        <v>451817325</v>
      </c>
      <c r="M40" s="1105">
        <v>1949944217</v>
      </c>
      <c r="N40" s="1105">
        <v>800425056</v>
      </c>
      <c r="O40" s="1105">
        <v>451817325</v>
      </c>
      <c r="P40" s="573">
        <v>0</v>
      </c>
    </row>
    <row r="41" spans="1:16" x14ac:dyDescent="0.2">
      <c r="A41" s="173" t="s">
        <v>335</v>
      </c>
      <c r="B41" s="1113">
        <v>0</v>
      </c>
      <c r="C41" s="1114">
        <v>0</v>
      </c>
      <c r="D41" s="1115">
        <v>0</v>
      </c>
      <c r="E41" s="1116">
        <v>0</v>
      </c>
      <c r="F41" s="1113">
        <v>0</v>
      </c>
      <c r="G41" s="1114">
        <v>0</v>
      </c>
      <c r="H41" s="1114">
        <v>0</v>
      </c>
      <c r="I41" s="1114">
        <v>0</v>
      </c>
      <c r="J41" s="1114">
        <v>0</v>
      </c>
      <c r="K41" s="1115">
        <v>0</v>
      </c>
      <c r="L41" s="1105">
        <v>0</v>
      </c>
      <c r="M41" s="1105">
        <v>0</v>
      </c>
      <c r="N41" s="1105">
        <v>0</v>
      </c>
      <c r="O41" s="1105">
        <v>0</v>
      </c>
      <c r="P41" s="573">
        <v>0</v>
      </c>
    </row>
    <row r="42" spans="1:16" x14ac:dyDescent="0.2">
      <c r="A42" s="173" t="s">
        <v>336</v>
      </c>
      <c r="B42" s="1113">
        <v>0</v>
      </c>
      <c r="C42" s="1114">
        <v>2874548.68</v>
      </c>
      <c r="D42" s="1115">
        <v>0</v>
      </c>
      <c r="E42" s="1116">
        <v>7413853.04</v>
      </c>
      <c r="F42" s="1113">
        <v>0</v>
      </c>
      <c r="G42" s="1114">
        <v>0</v>
      </c>
      <c r="H42" s="1114">
        <v>0</v>
      </c>
      <c r="I42" s="1114">
        <v>14817732</v>
      </c>
      <c r="J42" s="1114">
        <v>787827</v>
      </c>
      <c r="K42" s="1115">
        <v>1568820128</v>
      </c>
      <c r="L42" s="1105">
        <v>1428228912</v>
      </c>
      <c r="M42" s="1105">
        <v>315795</v>
      </c>
      <c r="N42" s="1105">
        <v>204077</v>
      </c>
      <c r="O42" s="1105">
        <v>1428228912</v>
      </c>
      <c r="P42" s="573">
        <v>0</v>
      </c>
    </row>
    <row r="43" spans="1:16" x14ac:dyDescent="0.2">
      <c r="A43" s="173" t="s">
        <v>337</v>
      </c>
      <c r="B43" s="1113">
        <v>0</v>
      </c>
      <c r="C43" s="1114">
        <v>0</v>
      </c>
      <c r="D43" s="1115">
        <v>0</v>
      </c>
      <c r="E43" s="1116">
        <v>0</v>
      </c>
      <c r="F43" s="1113">
        <v>0</v>
      </c>
      <c r="G43" s="1114">
        <v>3664733398</v>
      </c>
      <c r="H43" s="1114">
        <v>0</v>
      </c>
      <c r="I43" s="1114">
        <v>0</v>
      </c>
      <c r="J43" s="1114">
        <v>0</v>
      </c>
      <c r="K43" s="1115">
        <v>735618083</v>
      </c>
      <c r="L43" s="1105">
        <v>371127208</v>
      </c>
      <c r="M43" s="1105">
        <v>0</v>
      </c>
      <c r="N43" s="1105">
        <v>0</v>
      </c>
      <c r="O43" s="1105">
        <v>371127208</v>
      </c>
      <c r="P43" s="573">
        <v>0</v>
      </c>
    </row>
    <row r="44" spans="1:16" x14ac:dyDescent="0.2">
      <c r="A44" s="173" t="s">
        <v>338</v>
      </c>
      <c r="B44" s="1113">
        <v>648046291</v>
      </c>
      <c r="C44" s="1114">
        <v>0</v>
      </c>
      <c r="D44" s="1115">
        <v>509712049</v>
      </c>
      <c r="E44" s="1116">
        <v>0</v>
      </c>
      <c r="F44" s="1113">
        <v>20673414.640000001</v>
      </c>
      <c r="G44" s="1114">
        <v>79479452</v>
      </c>
      <c r="H44" s="1114">
        <v>14088756.869999999</v>
      </c>
      <c r="I44" s="1114">
        <v>96365188</v>
      </c>
      <c r="J44" s="1114">
        <v>0</v>
      </c>
      <c r="K44" s="1115">
        <v>63290425</v>
      </c>
      <c r="L44" s="1105">
        <v>48138181</v>
      </c>
      <c r="M44" s="1105">
        <v>73296230</v>
      </c>
      <c r="N44" s="1105">
        <v>0</v>
      </c>
      <c r="O44" s="1105">
        <v>48138181</v>
      </c>
      <c r="P44" s="573">
        <v>0</v>
      </c>
    </row>
    <row r="45" spans="1:16" ht="13.5" thickBot="1" x14ac:dyDescent="0.25">
      <c r="A45" s="173" t="s">
        <v>339</v>
      </c>
      <c r="B45" s="1113">
        <v>0</v>
      </c>
      <c r="C45" s="1114">
        <v>0</v>
      </c>
      <c r="D45" s="1115">
        <v>89675778</v>
      </c>
      <c r="E45" s="1116">
        <v>0</v>
      </c>
      <c r="F45" s="1113">
        <v>0</v>
      </c>
      <c r="G45" s="1114">
        <v>0</v>
      </c>
      <c r="H45" s="1114">
        <v>0</v>
      </c>
      <c r="I45" s="1114">
        <v>227681142</v>
      </c>
      <c r="J45" s="1114">
        <v>740730083</v>
      </c>
      <c r="K45" s="1115">
        <v>0</v>
      </c>
      <c r="L45" s="1105">
        <v>0</v>
      </c>
      <c r="M45" s="1105">
        <v>169087437</v>
      </c>
      <c r="N45" s="1105">
        <v>768257196</v>
      </c>
      <c r="O45" s="1105">
        <v>0</v>
      </c>
      <c r="P45" s="573">
        <v>0</v>
      </c>
    </row>
    <row r="46" spans="1:16" ht="13.5" thickBot="1" x14ac:dyDescent="0.25">
      <c r="A46" s="551" t="s">
        <v>340</v>
      </c>
      <c r="B46" s="551">
        <f>SUM(B47:B55)</f>
        <v>8997297471</v>
      </c>
      <c r="C46" s="550">
        <f t="shared" ref="C46:K46" si="6">SUM(C47:C55)</f>
        <v>211418067.79999998</v>
      </c>
      <c r="D46" s="549">
        <f t="shared" si="6"/>
        <v>8872962767</v>
      </c>
      <c r="E46" s="571">
        <f t="shared" si="6"/>
        <v>222541123.78999999</v>
      </c>
      <c r="F46" s="551">
        <f t="shared" si="6"/>
        <v>1249749703.4700003</v>
      </c>
      <c r="G46" s="550">
        <f t="shared" si="6"/>
        <v>10953836985</v>
      </c>
      <c r="H46" s="550">
        <f t="shared" si="6"/>
        <v>444178125.75999999</v>
      </c>
      <c r="I46" s="550">
        <f t="shared" si="6"/>
        <v>1739521936</v>
      </c>
      <c r="J46" s="550">
        <f t="shared" si="6"/>
        <v>2638188004</v>
      </c>
      <c r="K46" s="549">
        <f t="shared" si="6"/>
        <v>14043156396</v>
      </c>
      <c r="L46" s="1106">
        <v>12558339395</v>
      </c>
      <c r="M46" s="1106">
        <v>0</v>
      </c>
      <c r="N46" s="1106">
        <v>0</v>
      </c>
      <c r="O46" s="1106">
        <v>0</v>
      </c>
      <c r="P46" s="1106">
        <v>0</v>
      </c>
    </row>
    <row r="47" spans="1:16" x14ac:dyDescent="0.2">
      <c r="A47" s="173" t="s">
        <v>341</v>
      </c>
      <c r="B47" s="1113">
        <v>1343952000</v>
      </c>
      <c r="C47" s="1114">
        <v>89000000</v>
      </c>
      <c r="D47" s="1115">
        <v>1609932000</v>
      </c>
      <c r="E47" s="1116">
        <v>76000000</v>
      </c>
      <c r="F47" s="1113">
        <v>229698200</v>
      </c>
      <c r="G47" s="1114">
        <v>1280898800</v>
      </c>
      <c r="H47" s="1114">
        <v>132244800</v>
      </c>
      <c r="I47" s="1114">
        <v>201561800</v>
      </c>
      <c r="J47" s="1114">
        <v>617600000</v>
      </c>
      <c r="K47" s="1115">
        <v>1738494800</v>
      </c>
      <c r="L47" s="537">
        <v>88033500</v>
      </c>
      <c r="M47" s="573">
        <v>201561800</v>
      </c>
      <c r="N47" s="573">
        <v>617600000</v>
      </c>
      <c r="O47" s="573">
        <v>1738494800</v>
      </c>
      <c r="P47" s="573">
        <v>0</v>
      </c>
    </row>
    <row r="48" spans="1:16" x14ac:dyDescent="0.2">
      <c r="A48" s="173" t="s">
        <v>342</v>
      </c>
      <c r="B48" s="1113">
        <v>715455590</v>
      </c>
      <c r="C48" s="1114">
        <v>0</v>
      </c>
      <c r="D48" s="1115">
        <v>0</v>
      </c>
      <c r="E48" s="1116">
        <v>0</v>
      </c>
      <c r="F48" s="1113">
        <v>14416395</v>
      </c>
      <c r="G48" s="1114">
        <v>5005529849</v>
      </c>
      <c r="H48" s="1114">
        <v>132690.92000000001</v>
      </c>
      <c r="I48" s="1114">
        <v>0</v>
      </c>
      <c r="J48" s="1114">
        <v>0</v>
      </c>
      <c r="K48" s="1115">
        <v>875699000</v>
      </c>
      <c r="L48" s="537">
        <v>0</v>
      </c>
      <c r="M48" s="573">
        <v>0</v>
      </c>
      <c r="N48" s="573">
        <v>0</v>
      </c>
      <c r="O48" s="573">
        <v>875699000</v>
      </c>
      <c r="P48" s="573">
        <v>0</v>
      </c>
    </row>
    <row r="49" spans="1:16" x14ac:dyDescent="0.2">
      <c r="A49" s="173" t="s">
        <v>343</v>
      </c>
      <c r="B49" s="1113">
        <v>1104657000</v>
      </c>
      <c r="C49" s="1114">
        <v>0</v>
      </c>
      <c r="D49" s="1115">
        <v>0</v>
      </c>
      <c r="E49" s="1116">
        <v>3761256</v>
      </c>
      <c r="F49" s="1113">
        <v>160301057</v>
      </c>
      <c r="G49" s="1114">
        <v>78644501</v>
      </c>
      <c r="H49" s="1114">
        <v>85930750.590000004</v>
      </c>
      <c r="I49" s="1114">
        <v>293836</v>
      </c>
      <c r="J49" s="1114">
        <v>0</v>
      </c>
      <c r="K49" s="1115">
        <v>0</v>
      </c>
      <c r="L49" s="537">
        <v>0</v>
      </c>
      <c r="M49" s="573">
        <v>293836</v>
      </c>
      <c r="N49" s="573">
        <v>0</v>
      </c>
      <c r="O49" s="573">
        <v>0</v>
      </c>
      <c r="P49" s="573">
        <v>0</v>
      </c>
    </row>
    <row r="50" spans="1:16" x14ac:dyDescent="0.2">
      <c r="A50" s="173" t="s">
        <v>344</v>
      </c>
      <c r="B50" s="1113">
        <v>0</v>
      </c>
      <c r="C50" s="1114">
        <v>0</v>
      </c>
      <c r="D50" s="1115">
        <v>0</v>
      </c>
      <c r="E50" s="1116">
        <v>0</v>
      </c>
      <c r="F50" s="1113">
        <v>199653840.37</v>
      </c>
      <c r="G50" s="1114">
        <v>0</v>
      </c>
      <c r="H50" s="1114">
        <v>0</v>
      </c>
      <c r="I50" s="1114">
        <v>0</v>
      </c>
      <c r="J50" s="1114">
        <v>0</v>
      </c>
      <c r="K50" s="1115">
        <v>0</v>
      </c>
      <c r="L50" s="537">
        <v>0</v>
      </c>
      <c r="M50" s="573">
        <v>0</v>
      </c>
      <c r="N50" s="573">
        <v>0</v>
      </c>
      <c r="O50" s="573">
        <v>0</v>
      </c>
      <c r="P50" s="573">
        <v>0</v>
      </c>
    </row>
    <row r="51" spans="1:16" x14ac:dyDescent="0.2">
      <c r="A51" s="173" t="s">
        <v>345</v>
      </c>
      <c r="B51" s="1113">
        <v>517489289</v>
      </c>
      <c r="C51" s="1114">
        <v>5933730.6600000001</v>
      </c>
      <c r="D51" s="1115">
        <v>1126366189</v>
      </c>
      <c r="E51" s="1116">
        <v>5072196.4000000004</v>
      </c>
      <c r="F51" s="1113">
        <v>49421039.450000003</v>
      </c>
      <c r="G51" s="1114">
        <v>573320669</v>
      </c>
      <c r="H51" s="1114">
        <v>9798226.2100000009</v>
      </c>
      <c r="I51" s="1114">
        <v>101350393</v>
      </c>
      <c r="J51" s="1114">
        <v>705211454</v>
      </c>
      <c r="K51" s="1115">
        <v>1926733099</v>
      </c>
      <c r="L51" s="537">
        <v>2125102.67</v>
      </c>
      <c r="M51" s="573">
        <v>101350393</v>
      </c>
      <c r="N51" s="573">
        <v>695094238</v>
      </c>
      <c r="O51" s="573">
        <v>1848295810</v>
      </c>
      <c r="P51" s="573">
        <v>0</v>
      </c>
    </row>
    <row r="52" spans="1:16" x14ac:dyDescent="0.2">
      <c r="A52" s="173" t="s">
        <v>346</v>
      </c>
      <c r="B52" s="1113">
        <v>1246131340</v>
      </c>
      <c r="C52" s="1114">
        <v>53775478.609999999</v>
      </c>
      <c r="D52" s="1115">
        <v>1492748901</v>
      </c>
      <c r="E52" s="1116">
        <v>72507756.549999997</v>
      </c>
      <c r="F52" s="1113">
        <v>219178280.59999999</v>
      </c>
      <c r="G52" s="1114">
        <v>1037484779</v>
      </c>
      <c r="H52" s="1114">
        <v>126191379.44</v>
      </c>
      <c r="I52" s="1114">
        <v>163257894</v>
      </c>
      <c r="J52" s="1114">
        <v>589314596</v>
      </c>
      <c r="K52" s="1115">
        <v>2413181341</v>
      </c>
      <c r="L52" s="537">
        <v>65548820.759999998</v>
      </c>
      <c r="M52" s="573">
        <v>150823291</v>
      </c>
      <c r="N52" s="573">
        <v>548177839</v>
      </c>
      <c r="O52" s="573">
        <v>2271674645</v>
      </c>
      <c r="P52" s="573">
        <v>0</v>
      </c>
    </row>
    <row r="53" spans="1:16" x14ac:dyDescent="0.2">
      <c r="A53" s="173" t="s">
        <v>347</v>
      </c>
      <c r="B53" s="1113">
        <v>1875516725</v>
      </c>
      <c r="C53" s="1114">
        <v>5179210.53</v>
      </c>
      <c r="D53" s="1115">
        <v>3665951507</v>
      </c>
      <c r="E53" s="1116">
        <v>7960152.1200000001</v>
      </c>
      <c r="F53" s="1113">
        <v>272660335.14999998</v>
      </c>
      <c r="G53" s="1114">
        <v>2046491776</v>
      </c>
      <c r="H53" s="1114">
        <v>90023879.849999994</v>
      </c>
      <c r="I53" s="1114">
        <v>37495518</v>
      </c>
      <c r="J53" s="1114">
        <v>313318619</v>
      </c>
      <c r="K53" s="1115">
        <v>2095157162</v>
      </c>
      <c r="L53" s="537">
        <v>2200964.84</v>
      </c>
      <c r="M53" s="573">
        <v>32753047</v>
      </c>
      <c r="N53" s="573">
        <v>278805065</v>
      </c>
      <c r="O53" s="573">
        <v>1929861540</v>
      </c>
      <c r="P53" s="573">
        <v>0</v>
      </c>
    </row>
    <row r="54" spans="1:16" x14ac:dyDescent="0.2">
      <c r="A54" s="173" t="s">
        <v>348</v>
      </c>
      <c r="B54" s="1113">
        <v>2060036263</v>
      </c>
      <c r="C54" s="1114">
        <v>31326395.399999999</v>
      </c>
      <c r="D54" s="1115">
        <v>933481845</v>
      </c>
      <c r="E54" s="1116">
        <v>62896499.340000004</v>
      </c>
      <c r="F54" s="1113">
        <v>92201708.909999996</v>
      </c>
      <c r="G54" s="1114">
        <v>10792918</v>
      </c>
      <c r="H54" s="1114">
        <v>-6478178.25</v>
      </c>
      <c r="I54" s="1114">
        <v>1006115412</v>
      </c>
      <c r="J54" s="1114">
        <v>217390651</v>
      </c>
      <c r="K54" s="1115">
        <v>4359653576</v>
      </c>
      <c r="L54" s="537">
        <v>-760357.32</v>
      </c>
      <c r="M54" s="573">
        <v>1432686089</v>
      </c>
      <c r="N54" s="573">
        <v>157354995</v>
      </c>
      <c r="O54" s="573">
        <v>4096730483</v>
      </c>
      <c r="P54" s="573">
        <v>0</v>
      </c>
    </row>
    <row r="55" spans="1:16" ht="13.5" thickBot="1" x14ac:dyDescent="0.25">
      <c r="A55" s="173" t="s">
        <v>349</v>
      </c>
      <c r="B55" s="1113">
        <v>134059264</v>
      </c>
      <c r="C55" s="1114">
        <v>26203252.600000001</v>
      </c>
      <c r="D55" s="1115">
        <v>44482325</v>
      </c>
      <c r="E55" s="1116">
        <v>-5656736.6200000001</v>
      </c>
      <c r="F55" s="1113">
        <v>12218846.99</v>
      </c>
      <c r="G55" s="1114">
        <v>920673693</v>
      </c>
      <c r="H55" s="1114">
        <v>6334577</v>
      </c>
      <c r="I55" s="1114">
        <v>229447083</v>
      </c>
      <c r="J55" s="1114">
        <v>195352684</v>
      </c>
      <c r="K55" s="1115">
        <v>634237418</v>
      </c>
      <c r="L55" s="537">
        <v>1308052.95</v>
      </c>
      <c r="M55" s="573">
        <v>24275839</v>
      </c>
      <c r="N55" s="573">
        <v>53838676</v>
      </c>
      <c r="O55" s="573">
        <v>142007928</v>
      </c>
      <c r="P55" s="573">
        <v>0</v>
      </c>
    </row>
    <row r="56" spans="1:16" ht="13.5" thickBot="1" x14ac:dyDescent="0.25">
      <c r="A56" s="551" t="s">
        <v>350</v>
      </c>
      <c r="B56" s="551">
        <f>B46+B27</f>
        <v>10933773863</v>
      </c>
      <c r="C56" s="550">
        <f t="shared" ref="C56:K56" si="7">C46+C27</f>
        <v>301143718.96999997</v>
      </c>
      <c r="D56" s="549">
        <f t="shared" si="7"/>
        <v>9831854174</v>
      </c>
      <c r="E56" s="571">
        <f t="shared" si="7"/>
        <v>322019218.81</v>
      </c>
      <c r="F56" s="551">
        <f t="shared" si="7"/>
        <v>1899309122.2900002</v>
      </c>
      <c r="G56" s="550">
        <f t="shared" si="7"/>
        <v>16454765117</v>
      </c>
      <c r="H56" s="550">
        <f t="shared" si="7"/>
        <v>629939322.24000001</v>
      </c>
      <c r="I56" s="550">
        <f t="shared" si="7"/>
        <v>5873587022</v>
      </c>
      <c r="J56" s="550">
        <f t="shared" si="7"/>
        <v>3939237766</v>
      </c>
      <c r="K56" s="549">
        <f t="shared" si="7"/>
        <v>17348362045</v>
      </c>
      <c r="L56" s="573">
        <v>0</v>
      </c>
      <c r="M56" s="573">
        <v>0</v>
      </c>
      <c r="N56" s="573">
        <v>0</v>
      </c>
      <c r="O56" s="573">
        <v>0</v>
      </c>
      <c r="P56" s="573">
        <v>0</v>
      </c>
    </row>
    <row r="57" spans="1:16" x14ac:dyDescent="0.2">
      <c r="A57" s="173" t="s">
        <v>351</v>
      </c>
      <c r="B57" s="572">
        <v>0</v>
      </c>
      <c r="C57" s="573">
        <v>0</v>
      </c>
      <c r="D57" s="574">
        <v>0</v>
      </c>
      <c r="E57" s="575">
        <v>0</v>
      </c>
      <c r="F57" s="572">
        <v>0</v>
      </c>
      <c r="G57" s="573">
        <v>0</v>
      </c>
      <c r="H57" s="573">
        <v>0</v>
      </c>
      <c r="I57" s="573">
        <v>0</v>
      </c>
      <c r="J57" s="573">
        <v>0</v>
      </c>
      <c r="K57" s="574">
        <v>0</v>
      </c>
      <c r="L57" s="573">
        <v>0</v>
      </c>
      <c r="M57" s="573">
        <v>0</v>
      </c>
      <c r="N57" s="573">
        <v>0</v>
      </c>
      <c r="O57" s="573">
        <v>0</v>
      </c>
      <c r="P57" s="573">
        <v>0</v>
      </c>
    </row>
    <row r="58" spans="1:16" ht="13.5" thickBot="1" x14ac:dyDescent="0.25">
      <c r="A58" s="173" t="s">
        <v>352</v>
      </c>
      <c r="B58" s="576">
        <v>0</v>
      </c>
      <c r="C58" s="577">
        <v>0</v>
      </c>
      <c r="D58" s="578">
        <v>0</v>
      </c>
      <c r="E58" s="579">
        <v>0</v>
      </c>
      <c r="F58" s="576">
        <v>0</v>
      </c>
      <c r="G58" s="577">
        <v>0</v>
      </c>
      <c r="H58" s="577">
        <v>0</v>
      </c>
      <c r="I58" s="577">
        <v>0</v>
      </c>
      <c r="J58" s="577">
        <v>0</v>
      </c>
      <c r="K58" s="578">
        <v>0</v>
      </c>
      <c r="L58" s="573">
        <v>0</v>
      </c>
      <c r="M58" s="573">
        <v>0</v>
      </c>
      <c r="N58" s="573">
        <v>0</v>
      </c>
      <c r="O58" s="573">
        <v>0</v>
      </c>
      <c r="P58" s="573">
        <v>0</v>
      </c>
    </row>
    <row r="59" spans="1:16" ht="4.5" customHeight="1" x14ac:dyDescent="0.2">
      <c r="A59" s="1107"/>
      <c r="B59" s="1108"/>
      <c r="C59" s="1108"/>
      <c r="D59" s="1108"/>
      <c r="E59" s="1108"/>
      <c r="F59" s="1108"/>
      <c r="G59" s="1108"/>
      <c r="H59" s="1108"/>
      <c r="I59" s="1108"/>
      <c r="J59" s="1108"/>
      <c r="K59" s="1108"/>
      <c r="L59" s="1108"/>
      <c r="M59" s="1108"/>
      <c r="N59" s="1108"/>
      <c r="O59" s="1108"/>
      <c r="P59" s="1108"/>
    </row>
    <row r="60" spans="1:16" x14ac:dyDescent="0.2">
      <c r="A60" s="1075" t="s">
        <v>835</v>
      </c>
      <c r="B60" s="1087"/>
      <c r="C60" s="1087"/>
      <c r="D60" s="1087"/>
      <c r="E60" s="1087"/>
      <c r="F60" s="1087"/>
      <c r="G60" s="1087"/>
      <c r="H60" s="1087"/>
      <c r="I60" s="1087"/>
      <c r="J60" s="1087"/>
      <c r="K60" s="1087"/>
      <c r="L60" s="1087"/>
      <c r="M60" s="1087"/>
      <c r="N60" s="1087"/>
      <c r="O60" s="1087"/>
      <c r="P60" s="1087"/>
    </row>
    <row r="62" spans="1:16" x14ac:dyDescent="0.2"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>
        <f t="shared" ref="L62:P62" si="8">L56-L8</f>
        <v>0</v>
      </c>
      <c r="M62" s="330">
        <f t="shared" si="8"/>
        <v>0</v>
      </c>
      <c r="N62" s="330">
        <f t="shared" si="8"/>
        <v>0</v>
      </c>
      <c r="O62" s="330">
        <f t="shared" si="8"/>
        <v>0</v>
      </c>
      <c r="P62" s="330">
        <f t="shared" si="8"/>
        <v>0</v>
      </c>
    </row>
  </sheetData>
  <mergeCells count="7">
    <mergeCell ref="A1:P1"/>
    <mergeCell ref="A2:P2"/>
    <mergeCell ref="A3:P3"/>
    <mergeCell ref="A4:P4"/>
    <mergeCell ref="A6:A7"/>
    <mergeCell ref="B6:D6"/>
    <mergeCell ref="F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showGridLines="0" topLeftCell="A2" zoomScaleNormal="100" workbookViewId="0">
      <selection activeCell="A72" sqref="A72"/>
    </sheetView>
  </sheetViews>
  <sheetFormatPr baseColWidth="10" defaultColWidth="13.7109375" defaultRowHeight="12.75" x14ac:dyDescent="0.2"/>
  <cols>
    <col min="1" max="1" width="55.5703125" style="84" customWidth="1"/>
    <col min="2" max="2" width="18.140625" style="84" bestFit="1" customWidth="1"/>
    <col min="3" max="3" width="15.42578125" style="84" bestFit="1" customWidth="1"/>
    <col min="4" max="4" width="17.5703125" style="84" bestFit="1" customWidth="1"/>
    <col min="5" max="6" width="16.42578125" style="84" bestFit="1" customWidth="1"/>
    <col min="7" max="7" width="15.42578125" style="84" bestFit="1" customWidth="1"/>
    <col min="8" max="8" width="17.7109375" style="84" bestFit="1" customWidth="1"/>
    <col min="9" max="9" width="15.42578125" style="84" bestFit="1" customWidth="1"/>
    <col min="10" max="10" width="16.85546875" style="84" bestFit="1" customWidth="1"/>
    <col min="11" max="11" width="16.28515625" style="84" bestFit="1" customWidth="1"/>
    <col min="12" max="12" width="14.7109375" style="84" bestFit="1" customWidth="1"/>
    <col min="13" max="13" width="16.28515625" style="84" bestFit="1" customWidth="1"/>
    <col min="14" max="14" width="16.7109375" style="84" bestFit="1" customWidth="1"/>
    <col min="15" max="15" width="15.85546875" style="84" bestFit="1" customWidth="1"/>
    <col min="16" max="16" width="16.140625" style="84" bestFit="1" customWidth="1"/>
    <col min="17" max="17" width="14.85546875" style="84" bestFit="1" customWidth="1"/>
    <col min="18" max="18" width="17.5703125" style="84" bestFit="1" customWidth="1"/>
    <col min="19" max="19" width="16.42578125" style="84" bestFit="1" customWidth="1"/>
    <col min="20" max="21" width="15" style="84" customWidth="1"/>
    <col min="22" max="22" width="15.7109375" style="84" customWidth="1"/>
    <col min="23" max="23" width="16.140625" style="84" bestFit="1" customWidth="1"/>
    <col min="24" max="24" width="16.85546875" style="84" bestFit="1" customWidth="1"/>
    <col min="25" max="25" width="15.42578125" style="84" customWidth="1"/>
    <col min="26" max="26" width="13.85546875" style="84" bestFit="1" customWidth="1"/>
    <col min="27" max="16384" width="13.7109375" style="84"/>
  </cols>
  <sheetData>
    <row r="1" spans="1:30" ht="12.75" hidden="1" customHeight="1" x14ac:dyDescent="0.2">
      <c r="A1" s="1753" t="s">
        <v>799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</row>
    <row r="2" spans="1:30" ht="29.25" customHeight="1" x14ac:dyDescent="0.2">
      <c r="A2" s="1753"/>
      <c r="B2" s="1753"/>
      <c r="C2" s="1753"/>
      <c r="D2" s="1753"/>
      <c r="E2" s="1753"/>
      <c r="F2" s="1753"/>
      <c r="G2" s="1753"/>
      <c r="H2" s="1753"/>
      <c r="I2" s="1753"/>
      <c r="J2" s="1753"/>
      <c r="K2" s="1753"/>
      <c r="M2" s="1118"/>
      <c r="N2" s="1119"/>
      <c r="O2" s="1119"/>
      <c r="P2" s="1119"/>
    </row>
    <row r="3" spans="1:30" ht="14.25" x14ac:dyDescent="0.2">
      <c r="A3" s="1753" t="s">
        <v>1960</v>
      </c>
      <c r="B3" s="1753"/>
      <c r="C3" s="1753"/>
      <c r="D3" s="1753"/>
      <c r="E3" s="1753"/>
      <c r="F3" s="1753"/>
      <c r="G3" s="1753"/>
      <c r="H3" s="1753"/>
      <c r="I3" s="1753"/>
      <c r="J3" s="1753"/>
      <c r="K3" s="1753"/>
      <c r="M3" s="1118"/>
      <c r="N3" s="1119"/>
      <c r="O3" s="1119"/>
      <c r="P3" s="1119"/>
    </row>
    <row r="4" spans="1:30" ht="14.25" x14ac:dyDescent="0.2">
      <c r="A4" s="1754" t="s">
        <v>662</v>
      </c>
      <c r="B4" s="1754"/>
      <c r="C4" s="1754"/>
      <c r="D4" s="1754"/>
      <c r="E4" s="1754"/>
      <c r="F4" s="1754"/>
      <c r="G4" s="1754"/>
      <c r="H4" s="1754"/>
      <c r="I4" s="1754"/>
      <c r="J4" s="1754"/>
      <c r="K4" s="1754"/>
      <c r="M4" s="1120"/>
      <c r="N4" s="1121"/>
      <c r="O4" s="1121"/>
      <c r="P4" s="1121"/>
    </row>
    <row r="5" spans="1:30" ht="4.5" customHeight="1" thickBot="1" x14ac:dyDescent="0.25">
      <c r="A5" s="1122"/>
      <c r="B5" s="1122"/>
      <c r="C5" s="1122"/>
      <c r="D5" s="1122"/>
      <c r="E5" s="1122"/>
      <c r="F5" s="1122"/>
      <c r="G5" s="1122"/>
      <c r="H5" s="1122"/>
      <c r="I5" s="1122"/>
      <c r="J5" s="1122"/>
      <c r="K5" s="1122"/>
      <c r="M5" s="1120"/>
      <c r="N5" s="1121"/>
      <c r="O5" s="1121"/>
      <c r="P5" s="1121"/>
    </row>
    <row r="6" spans="1:30" ht="13.5" thickBot="1" x14ac:dyDescent="0.25">
      <c r="A6" s="371"/>
      <c r="B6" s="368" t="s">
        <v>27</v>
      </c>
      <c r="C6" s="369" t="s">
        <v>20</v>
      </c>
      <c r="D6" s="369" t="s">
        <v>21</v>
      </c>
      <c r="E6" s="369" t="s">
        <v>22</v>
      </c>
      <c r="F6" s="369" t="s">
        <v>23</v>
      </c>
      <c r="G6" s="369" t="s">
        <v>33</v>
      </c>
      <c r="H6" s="369" t="s">
        <v>24</v>
      </c>
      <c r="I6" s="369" t="s">
        <v>38</v>
      </c>
      <c r="J6" s="369" t="s">
        <v>26</v>
      </c>
      <c r="K6" s="370" t="s">
        <v>25</v>
      </c>
      <c r="M6" s="1137"/>
      <c r="N6" s="1138"/>
      <c r="O6" s="1138"/>
      <c r="P6" s="1138"/>
    </row>
    <row r="7" spans="1:30" x14ac:dyDescent="0.2">
      <c r="A7" s="174" t="s">
        <v>1750</v>
      </c>
      <c r="B7" s="580">
        <v>262069984</v>
      </c>
      <c r="C7" s="581">
        <v>577929813.21000004</v>
      </c>
      <c r="D7" s="581">
        <v>337674353.60000002</v>
      </c>
      <c r="E7" s="581">
        <v>1082252481.6500001</v>
      </c>
      <c r="F7" s="581">
        <v>1390526302.23</v>
      </c>
      <c r="G7" s="581">
        <v>231756144.06999999</v>
      </c>
      <c r="H7" s="581">
        <v>537233318.60000002</v>
      </c>
      <c r="I7" s="581">
        <v>69556445.829999998</v>
      </c>
      <c r="J7" s="581">
        <v>823443414.85000002</v>
      </c>
      <c r="K7" s="582">
        <v>228728694.11000001</v>
      </c>
      <c r="M7" s="1139"/>
      <c r="N7" s="1139"/>
      <c r="O7" s="1139"/>
      <c r="P7" s="1139"/>
      <c r="Q7" s="1140"/>
      <c r="R7" s="1140"/>
      <c r="S7" s="1140"/>
      <c r="T7" s="1140"/>
      <c r="U7" s="1140"/>
      <c r="V7" s="1140"/>
      <c r="W7" s="1140"/>
      <c r="X7" s="1123"/>
      <c r="Y7" s="1123"/>
      <c r="Z7" s="1123"/>
      <c r="AA7" s="1123"/>
      <c r="AB7" s="1123"/>
      <c r="AC7" s="1123"/>
      <c r="AD7" s="1123"/>
    </row>
    <row r="8" spans="1:30" ht="13.5" thickBot="1" x14ac:dyDescent="0.25">
      <c r="A8" s="175" t="s">
        <v>1751</v>
      </c>
      <c r="B8" s="583">
        <v>-193098213</v>
      </c>
      <c r="C8" s="584">
        <v>-160902121.31999999</v>
      </c>
      <c r="D8" s="584">
        <v>-197329676.86000001</v>
      </c>
      <c r="E8" s="584">
        <v>-941590500.90999997</v>
      </c>
      <c r="F8" s="584">
        <v>-734656953.02999997</v>
      </c>
      <c r="G8" s="584">
        <v>-13805841.779999999</v>
      </c>
      <c r="H8" s="584">
        <v>-457246924.75999999</v>
      </c>
      <c r="I8" s="584">
        <v>-16281674.279999999</v>
      </c>
      <c r="J8" s="584">
        <v>-320591218.44</v>
      </c>
      <c r="K8" s="585">
        <v>-193368001.22999999</v>
      </c>
      <c r="M8" s="1141"/>
      <c r="N8" s="1139"/>
      <c r="O8" s="1141"/>
      <c r="P8" s="1141"/>
      <c r="Q8" s="1140"/>
      <c r="R8" s="1140"/>
      <c r="S8" s="1140"/>
      <c r="T8" s="1140"/>
      <c r="U8" s="1140"/>
      <c r="V8" s="1140"/>
      <c r="W8" s="1140"/>
      <c r="X8" s="1123"/>
      <c r="Y8" s="1123"/>
      <c r="Z8" s="1123"/>
      <c r="AA8" s="1123"/>
      <c r="AB8" s="1123"/>
      <c r="AC8" s="1123"/>
      <c r="AD8" s="1123"/>
    </row>
    <row r="9" spans="1:30" ht="13.5" thickBot="1" x14ac:dyDescent="0.25">
      <c r="A9" s="372" t="s">
        <v>355</v>
      </c>
      <c r="B9" s="373">
        <f>B7+B8</f>
        <v>68971771</v>
      </c>
      <c r="C9" s="374">
        <f t="shared" ref="C9:I9" si="0">C7+C8</f>
        <v>417027691.89000005</v>
      </c>
      <c r="D9" s="374">
        <f t="shared" si="0"/>
        <v>140344676.74000001</v>
      </c>
      <c r="E9" s="374">
        <f t="shared" si="0"/>
        <v>140661980.74000013</v>
      </c>
      <c r="F9" s="374">
        <f t="shared" si="0"/>
        <v>655869349.20000005</v>
      </c>
      <c r="G9" s="374">
        <f t="shared" si="0"/>
        <v>217950302.28999999</v>
      </c>
      <c r="H9" s="374">
        <f t="shared" si="0"/>
        <v>79986393.840000033</v>
      </c>
      <c r="I9" s="374">
        <f t="shared" si="0"/>
        <v>53274771.549999997</v>
      </c>
      <c r="J9" s="374">
        <f>J7+J8</f>
        <v>502852196.41000003</v>
      </c>
      <c r="K9" s="375">
        <f>K7+K8</f>
        <v>35360692.880000025</v>
      </c>
      <c r="M9" s="1139"/>
      <c r="N9" s="1139"/>
      <c r="O9" s="1139"/>
      <c r="P9" s="1139"/>
      <c r="Q9" s="1140"/>
      <c r="R9" s="1140"/>
      <c r="S9" s="1140"/>
      <c r="T9" s="1140"/>
      <c r="U9" s="1140"/>
      <c r="V9" s="1140"/>
      <c r="W9" s="1140"/>
      <c r="X9" s="1123"/>
      <c r="Y9" s="1123"/>
      <c r="Z9" s="1123"/>
      <c r="AA9" s="1123"/>
      <c r="AB9" s="1123"/>
      <c r="AC9" s="1123"/>
      <c r="AD9" s="1123"/>
    </row>
    <row r="10" spans="1:30" x14ac:dyDescent="0.2">
      <c r="A10" s="176" t="s">
        <v>356</v>
      </c>
      <c r="B10" s="121">
        <f>B11+B12</f>
        <v>-120947361</v>
      </c>
      <c r="C10" s="101">
        <f t="shared" ref="C10:I10" si="1">C11+C12</f>
        <v>-293913279.69999999</v>
      </c>
      <c r="D10" s="101">
        <f t="shared" si="1"/>
        <v>-99387430.639999986</v>
      </c>
      <c r="E10" s="101">
        <f t="shared" si="1"/>
        <v>-52704415.369999997</v>
      </c>
      <c r="F10" s="101">
        <f t="shared" si="1"/>
        <v>-485799414.37</v>
      </c>
      <c r="G10" s="101">
        <f t="shared" si="1"/>
        <v>-200676078.44999999</v>
      </c>
      <c r="H10" s="101">
        <f t="shared" si="1"/>
        <v>-31261881.649999999</v>
      </c>
      <c r="I10" s="101">
        <f t="shared" si="1"/>
        <v>-34901339.520000003</v>
      </c>
      <c r="J10" s="101">
        <f>J11+J12</f>
        <v>-144514928.65000001</v>
      </c>
      <c r="K10" s="122">
        <f>K11+K12</f>
        <v>-20601932.27</v>
      </c>
      <c r="M10" s="1139"/>
      <c r="N10" s="1139"/>
      <c r="O10" s="1139"/>
      <c r="P10" s="1139"/>
      <c r="Q10" s="1140"/>
      <c r="R10" s="1140"/>
      <c r="S10" s="1140"/>
      <c r="T10" s="1140"/>
      <c r="U10" s="1140"/>
      <c r="V10" s="1140"/>
      <c r="W10" s="1140"/>
      <c r="X10" s="1123"/>
      <c r="Y10" s="1123"/>
      <c r="Z10" s="1123"/>
      <c r="AA10" s="1123"/>
      <c r="AB10" s="1123"/>
      <c r="AC10" s="1123"/>
      <c r="AD10" s="1123"/>
    </row>
    <row r="11" spans="1:30" x14ac:dyDescent="0.2">
      <c r="A11" s="175" t="s">
        <v>992</v>
      </c>
      <c r="B11" s="583">
        <v>-120947361</v>
      </c>
      <c r="C11" s="584">
        <v>-242909571.22</v>
      </c>
      <c r="D11" s="584">
        <v>-86724281.849999994</v>
      </c>
      <c r="E11" s="584">
        <v>-52704415.369999997</v>
      </c>
      <c r="F11" s="584">
        <v>-231320630.50999999</v>
      </c>
      <c r="G11" s="584">
        <v>-200676078.44999999</v>
      </c>
      <c r="H11" s="584">
        <v>-31261881.649999999</v>
      </c>
      <c r="I11" s="584">
        <v>-3314069.7</v>
      </c>
      <c r="J11" s="584">
        <v>-144514928.65000001</v>
      </c>
      <c r="K11" s="585">
        <v>-20601932.27</v>
      </c>
      <c r="M11" s="1141"/>
      <c r="N11" s="1139"/>
      <c r="O11" s="1141"/>
      <c r="P11" s="1141"/>
      <c r="Q11" s="1140"/>
      <c r="R11" s="1140"/>
      <c r="S11" s="1140"/>
      <c r="T11" s="1140"/>
      <c r="U11" s="1140"/>
      <c r="V11" s="1140"/>
      <c r="W11" s="1140"/>
      <c r="X11" s="1123"/>
      <c r="Y11" s="1123"/>
      <c r="Z11" s="1123"/>
      <c r="AA11" s="1123"/>
      <c r="AB11" s="1123"/>
      <c r="AC11" s="1123"/>
      <c r="AD11" s="1123"/>
    </row>
    <row r="12" spans="1:30" ht="13.5" thickBot="1" x14ac:dyDescent="0.25">
      <c r="A12" s="175" t="s">
        <v>993</v>
      </c>
      <c r="B12" s="583">
        <v>0</v>
      </c>
      <c r="C12" s="584">
        <v>-51003708.479999997</v>
      </c>
      <c r="D12" s="584">
        <v>-12663148.789999999</v>
      </c>
      <c r="E12" s="584">
        <v>0</v>
      </c>
      <c r="F12" s="584">
        <v>-254478783.86000001</v>
      </c>
      <c r="G12" s="584">
        <v>0</v>
      </c>
      <c r="H12" s="584">
        <v>0</v>
      </c>
      <c r="I12" s="584">
        <v>-31587269.82</v>
      </c>
      <c r="J12" s="584">
        <v>0</v>
      </c>
      <c r="K12" s="585">
        <v>0</v>
      </c>
      <c r="M12" s="1141"/>
      <c r="N12" s="1139"/>
      <c r="O12" s="1141"/>
      <c r="P12" s="1141"/>
      <c r="Q12" s="1140"/>
      <c r="R12" s="1140"/>
      <c r="S12" s="1140"/>
      <c r="T12" s="1140"/>
      <c r="U12" s="1140"/>
      <c r="V12" s="1140"/>
      <c r="W12" s="1140"/>
      <c r="X12" s="1123"/>
      <c r="Y12" s="1123"/>
      <c r="Z12" s="1123"/>
      <c r="AA12" s="1123"/>
      <c r="AB12" s="1123"/>
      <c r="AC12" s="1123"/>
      <c r="AD12" s="1123"/>
    </row>
    <row r="13" spans="1:30" ht="13.5" thickBot="1" x14ac:dyDescent="0.25">
      <c r="A13" s="372" t="s">
        <v>357</v>
      </c>
      <c r="B13" s="373">
        <f>B9+B10</f>
        <v>-51975590</v>
      </c>
      <c r="C13" s="374">
        <f t="shared" ref="C13:I13" si="2">C9+C10</f>
        <v>123114412.19000006</v>
      </c>
      <c r="D13" s="374">
        <f t="shared" si="2"/>
        <v>40957246.100000024</v>
      </c>
      <c r="E13" s="374">
        <f t="shared" si="2"/>
        <v>87957565.370000124</v>
      </c>
      <c r="F13" s="374">
        <f t="shared" si="2"/>
        <v>170069934.83000004</v>
      </c>
      <c r="G13" s="374">
        <f t="shared" si="2"/>
        <v>17274223.840000004</v>
      </c>
      <c r="H13" s="374">
        <f t="shared" si="2"/>
        <v>48724512.190000035</v>
      </c>
      <c r="I13" s="374">
        <f t="shared" si="2"/>
        <v>18373432.029999994</v>
      </c>
      <c r="J13" s="374">
        <f>J9+J10</f>
        <v>358337267.75999999</v>
      </c>
      <c r="K13" s="375">
        <f>K9+K10</f>
        <v>14758760.610000025</v>
      </c>
      <c r="M13" s="1139"/>
      <c r="N13" s="1139"/>
      <c r="O13" s="1139"/>
      <c r="P13" s="1139"/>
      <c r="Q13" s="1140"/>
      <c r="R13" s="1140"/>
      <c r="S13" s="1140"/>
      <c r="T13" s="1140"/>
      <c r="U13" s="1140"/>
      <c r="V13" s="1140"/>
      <c r="W13" s="1140"/>
      <c r="X13" s="1123"/>
      <c r="Y13" s="1123"/>
      <c r="Z13" s="1123"/>
      <c r="AA13" s="1123"/>
      <c r="AB13" s="1123"/>
      <c r="AC13" s="1123"/>
      <c r="AD13" s="1123"/>
    </row>
    <row r="14" spans="1:30" x14ac:dyDescent="0.2">
      <c r="A14" s="175" t="s">
        <v>358</v>
      </c>
      <c r="B14" s="583">
        <f>SUM(B15:B17)</f>
        <v>69425088</v>
      </c>
      <c r="C14" s="584">
        <f t="shared" ref="C14:I14" si="3">SUM(C15:C17)</f>
        <v>23056196.309999999</v>
      </c>
      <c r="D14" s="584">
        <f t="shared" si="3"/>
        <v>3399586.08</v>
      </c>
      <c r="E14" s="584">
        <f t="shared" si="3"/>
        <v>22074772.5</v>
      </c>
      <c r="F14" s="584">
        <f t="shared" si="3"/>
        <v>2231105.7200000002</v>
      </c>
      <c r="G14" s="584">
        <f t="shared" si="3"/>
        <v>296822.92</v>
      </c>
      <c r="H14" s="584">
        <f t="shared" si="3"/>
        <v>28613105.600000001</v>
      </c>
      <c r="I14" s="584">
        <f t="shared" si="3"/>
        <v>2598560.36</v>
      </c>
      <c r="J14" s="584">
        <f>SUM(J15:J17)</f>
        <v>10188084.439999999</v>
      </c>
      <c r="K14" s="585">
        <f>SUM(K15:K17)</f>
        <v>12081178.68</v>
      </c>
      <c r="M14" s="1139"/>
      <c r="N14" s="1139"/>
      <c r="O14" s="1139"/>
      <c r="P14" s="1139"/>
      <c r="Q14" s="1140"/>
      <c r="R14" s="1140"/>
      <c r="S14" s="1140"/>
      <c r="T14" s="1140"/>
      <c r="U14" s="1140"/>
      <c r="V14" s="1140"/>
      <c r="W14" s="1140"/>
      <c r="X14" s="1123"/>
      <c r="Y14" s="1123"/>
      <c r="Z14" s="1123"/>
      <c r="AA14" s="1123"/>
      <c r="AB14" s="1123"/>
      <c r="AC14" s="1123"/>
      <c r="AD14" s="1123"/>
    </row>
    <row r="15" spans="1:30" x14ac:dyDescent="0.2">
      <c r="A15" s="175" t="s">
        <v>1106</v>
      </c>
      <c r="B15" s="583">
        <v>0</v>
      </c>
      <c r="C15" s="584">
        <v>23056196.309999999</v>
      </c>
      <c r="D15" s="584">
        <v>0</v>
      </c>
      <c r="E15" s="584">
        <v>0</v>
      </c>
      <c r="F15" s="584">
        <v>0</v>
      </c>
      <c r="G15" s="584"/>
      <c r="H15" s="584">
        <v>2625162.12</v>
      </c>
      <c r="I15" s="584">
        <v>712077.19</v>
      </c>
      <c r="J15" s="584"/>
      <c r="K15" s="585"/>
      <c r="M15" s="1141"/>
      <c r="N15" s="1139"/>
      <c r="O15" s="1141"/>
      <c r="P15" s="1141"/>
      <c r="Q15" s="1140"/>
      <c r="R15" s="1140"/>
      <c r="S15" s="1140"/>
      <c r="T15" s="1140"/>
      <c r="U15" s="1140"/>
      <c r="V15" s="1140"/>
      <c r="W15" s="1140"/>
      <c r="X15" s="1123"/>
      <c r="Y15" s="1123"/>
      <c r="Z15" s="1123"/>
      <c r="AA15" s="1123"/>
      <c r="AB15" s="1123"/>
      <c r="AC15" s="1123"/>
      <c r="AD15" s="1123"/>
    </row>
    <row r="16" spans="1:30" x14ac:dyDescent="0.2">
      <c r="A16" s="175" t="s">
        <v>1107</v>
      </c>
      <c r="B16" s="583"/>
      <c r="C16" s="584"/>
      <c r="D16" s="584"/>
      <c r="E16" s="584"/>
      <c r="F16" s="584"/>
      <c r="G16" s="584"/>
      <c r="H16" s="584"/>
      <c r="I16" s="584"/>
      <c r="J16" s="584">
        <v>10188084.439999999</v>
      </c>
      <c r="K16" s="585"/>
      <c r="M16" s="1141"/>
      <c r="N16" s="1139"/>
      <c r="O16" s="1141"/>
      <c r="P16" s="1141"/>
      <c r="Q16" s="1140"/>
      <c r="R16" s="1140"/>
      <c r="S16" s="1140"/>
      <c r="T16" s="1140"/>
      <c r="U16" s="1140"/>
      <c r="V16" s="1140"/>
      <c r="W16" s="1140"/>
      <c r="X16" s="1123"/>
      <c r="Y16" s="1123"/>
      <c r="Z16" s="1123"/>
      <c r="AA16" s="1123"/>
      <c r="AB16" s="1123"/>
      <c r="AC16" s="1123"/>
      <c r="AD16" s="1123"/>
    </row>
    <row r="17" spans="1:30" x14ac:dyDescent="0.2">
      <c r="A17" s="175" t="s">
        <v>1108</v>
      </c>
      <c r="B17" s="583">
        <v>69425088</v>
      </c>
      <c r="C17" s="584">
        <v>0</v>
      </c>
      <c r="D17" s="584">
        <v>3399586.08</v>
      </c>
      <c r="E17" s="584">
        <v>22074772.5</v>
      </c>
      <c r="F17" s="584">
        <v>2231105.7200000002</v>
      </c>
      <c r="G17" s="584">
        <v>296822.92</v>
      </c>
      <c r="H17" s="584">
        <v>25987943.48</v>
      </c>
      <c r="I17" s="584">
        <v>1886483.17</v>
      </c>
      <c r="J17" s="584">
        <v>0</v>
      </c>
      <c r="K17" s="585">
        <v>12081178.68</v>
      </c>
      <c r="M17" s="1141"/>
      <c r="N17" s="1139"/>
      <c r="O17" s="1141"/>
      <c r="P17" s="1141"/>
      <c r="Q17" s="1140"/>
      <c r="R17" s="1140"/>
      <c r="S17" s="1140"/>
      <c r="T17" s="1140"/>
      <c r="U17" s="1140"/>
      <c r="V17" s="1140"/>
      <c r="W17" s="1140"/>
      <c r="X17" s="1123"/>
      <c r="Y17" s="1123"/>
      <c r="Z17" s="1123"/>
      <c r="AA17" s="1123"/>
      <c r="AB17" s="1123"/>
      <c r="AC17" s="1123"/>
      <c r="AD17" s="1123"/>
    </row>
    <row r="18" spans="1:30" x14ac:dyDescent="0.2">
      <c r="A18" s="175" t="s">
        <v>359</v>
      </c>
      <c r="B18" s="583">
        <f>SUM(B19:B21)</f>
        <v>-25798361</v>
      </c>
      <c r="C18" s="584">
        <f t="shared" ref="C18:I18" si="4">SUM(C19:C21)</f>
        <v>-808285.52</v>
      </c>
      <c r="D18" s="584">
        <f t="shared" si="4"/>
        <v>2246621.81</v>
      </c>
      <c r="E18" s="584">
        <f t="shared" si="4"/>
        <v>-8099060.6899999995</v>
      </c>
      <c r="F18" s="584">
        <f t="shared" si="4"/>
        <v>1124376.4900000002</v>
      </c>
      <c r="G18" s="584">
        <f t="shared" si="4"/>
        <v>-453455.41</v>
      </c>
      <c r="H18" s="584">
        <f t="shared" si="4"/>
        <v>-18836198.690000001</v>
      </c>
      <c r="I18" s="584">
        <f t="shared" si="4"/>
        <v>-245928.5</v>
      </c>
      <c r="J18" s="584">
        <f>SUM(J19:J21)</f>
        <v>6907063.5099999998</v>
      </c>
      <c r="K18" s="585">
        <f>SUM(K19:K21)</f>
        <v>-21968579.82</v>
      </c>
      <c r="M18" s="1139"/>
      <c r="N18" s="1139"/>
      <c r="O18" s="1139"/>
      <c r="P18" s="1139"/>
      <c r="Q18" s="1140"/>
      <c r="R18" s="1140"/>
      <c r="S18" s="1140"/>
      <c r="T18" s="1140"/>
      <c r="U18" s="1140"/>
      <c r="V18" s="1140"/>
      <c r="W18" s="1140"/>
      <c r="X18" s="1123"/>
      <c r="Y18" s="1123"/>
      <c r="Z18" s="1123"/>
      <c r="AA18" s="1123"/>
      <c r="AB18" s="1123"/>
      <c r="AC18" s="1123"/>
      <c r="AD18" s="1123"/>
    </row>
    <row r="19" spans="1:30" x14ac:dyDescent="0.2">
      <c r="A19" s="175" t="s">
        <v>360</v>
      </c>
      <c r="B19" s="583">
        <v>645398</v>
      </c>
      <c r="C19" s="584">
        <v>-808285.52</v>
      </c>
      <c r="D19" s="584">
        <v>0</v>
      </c>
      <c r="E19" s="584">
        <v>0</v>
      </c>
      <c r="F19" s="584">
        <v>0</v>
      </c>
      <c r="G19" s="584">
        <v>-453455.41</v>
      </c>
      <c r="H19" s="584">
        <v>2688576.4</v>
      </c>
      <c r="I19" s="584">
        <v>-237124.35</v>
      </c>
      <c r="J19" s="584">
        <v>0</v>
      </c>
      <c r="K19" s="585">
        <v>0</v>
      </c>
      <c r="M19" s="1141"/>
      <c r="N19" s="1139"/>
      <c r="O19" s="1141"/>
      <c r="P19" s="1141"/>
      <c r="Q19" s="1140"/>
      <c r="R19" s="1140"/>
      <c r="S19" s="1140"/>
      <c r="T19" s="1140"/>
      <c r="U19" s="1140"/>
      <c r="V19" s="1140"/>
      <c r="W19" s="1140"/>
      <c r="X19" s="1123"/>
      <c r="Y19" s="1123"/>
      <c r="Z19" s="1123"/>
      <c r="AA19" s="1123"/>
      <c r="AB19" s="1123"/>
      <c r="AC19" s="1123"/>
      <c r="AD19" s="1123"/>
    </row>
    <row r="20" spans="1:30" x14ac:dyDescent="0.2">
      <c r="A20" s="175" t="s">
        <v>994</v>
      </c>
      <c r="B20" s="583">
        <v>-26443759</v>
      </c>
      <c r="C20" s="584">
        <v>0</v>
      </c>
      <c r="D20" s="584">
        <v>0</v>
      </c>
      <c r="E20" s="584">
        <v>-12577491.279999999</v>
      </c>
      <c r="F20" s="584">
        <v>-13044948.5</v>
      </c>
      <c r="G20" s="584">
        <v>0</v>
      </c>
      <c r="H20" s="584">
        <v>-21857930.59</v>
      </c>
      <c r="I20" s="584">
        <v>0</v>
      </c>
      <c r="J20" s="584">
        <v>-2095608.58</v>
      </c>
      <c r="K20" s="585">
        <v>-21968579.82</v>
      </c>
      <c r="M20" s="1141"/>
      <c r="N20" s="1139"/>
      <c r="O20" s="1141"/>
      <c r="P20" s="1141"/>
      <c r="Q20" s="1140"/>
      <c r="R20" s="1140"/>
      <c r="S20" s="1140"/>
      <c r="T20" s="1140"/>
      <c r="U20" s="1140"/>
      <c r="V20" s="1140"/>
      <c r="W20" s="1140"/>
      <c r="X20" s="1123"/>
      <c r="Y20" s="1123"/>
      <c r="Z20" s="1123"/>
      <c r="AA20" s="1123"/>
      <c r="AB20" s="1123"/>
      <c r="AC20" s="1123"/>
      <c r="AD20" s="1123"/>
    </row>
    <row r="21" spans="1:30" ht="13.5" thickBot="1" x14ac:dyDescent="0.25">
      <c r="A21" s="175" t="s">
        <v>995</v>
      </c>
      <c r="B21" s="583">
        <v>0</v>
      </c>
      <c r="C21" s="584">
        <v>0</v>
      </c>
      <c r="D21" s="584">
        <v>2246621.81</v>
      </c>
      <c r="E21" s="584">
        <v>4478430.59</v>
      </c>
      <c r="F21" s="584">
        <v>14169324.99</v>
      </c>
      <c r="G21" s="584">
        <v>0</v>
      </c>
      <c r="H21" s="584">
        <v>333155.5</v>
      </c>
      <c r="I21" s="584">
        <v>-8804.15</v>
      </c>
      <c r="J21" s="584">
        <v>9002672.0899999999</v>
      </c>
      <c r="K21" s="585">
        <v>0</v>
      </c>
      <c r="M21" s="1141"/>
      <c r="N21" s="1139"/>
      <c r="O21" s="1141"/>
      <c r="P21" s="1141"/>
      <c r="Q21" s="1140"/>
      <c r="R21" s="1140"/>
      <c r="S21" s="1140"/>
      <c r="T21" s="1140"/>
      <c r="U21" s="1140"/>
      <c r="V21" s="1140"/>
      <c r="W21" s="1140"/>
      <c r="X21" s="1123"/>
      <c r="Y21" s="1123"/>
      <c r="Z21" s="1123"/>
      <c r="AA21" s="1123"/>
      <c r="AB21" s="1123"/>
      <c r="AC21" s="1123"/>
      <c r="AD21" s="1123"/>
    </row>
    <row r="22" spans="1:30" ht="13.5" thickBot="1" x14ac:dyDescent="0.25">
      <c r="A22" s="372" t="s">
        <v>361</v>
      </c>
      <c r="B22" s="586">
        <f>B14+B18</f>
        <v>43626727</v>
      </c>
      <c r="C22" s="587">
        <f t="shared" ref="C22:I22" si="5">C14+C18</f>
        <v>22247910.789999999</v>
      </c>
      <c r="D22" s="587">
        <f t="shared" si="5"/>
        <v>5646207.8900000006</v>
      </c>
      <c r="E22" s="587">
        <f t="shared" si="5"/>
        <v>13975711.810000001</v>
      </c>
      <c r="F22" s="587">
        <f t="shared" si="5"/>
        <v>3355482.2100000004</v>
      </c>
      <c r="G22" s="587">
        <f t="shared" si="5"/>
        <v>-156632.49</v>
      </c>
      <c r="H22" s="587">
        <f t="shared" si="5"/>
        <v>9776906.9100000001</v>
      </c>
      <c r="I22" s="587">
        <f t="shared" si="5"/>
        <v>2352631.86</v>
      </c>
      <c r="J22" s="587">
        <f>J14+J18</f>
        <v>17095147.949999999</v>
      </c>
      <c r="K22" s="588">
        <f>K14+K18</f>
        <v>-9887401.1400000006</v>
      </c>
      <c r="M22" s="1139"/>
      <c r="N22" s="1139"/>
      <c r="O22" s="1139"/>
      <c r="P22" s="1139"/>
      <c r="Q22" s="1140"/>
      <c r="R22" s="1140"/>
      <c r="S22" s="1140"/>
      <c r="T22" s="1140"/>
      <c r="U22" s="1140"/>
      <c r="V22" s="1140"/>
      <c r="W22" s="1140"/>
      <c r="X22" s="1123"/>
      <c r="Y22" s="1123"/>
      <c r="Z22" s="1123"/>
      <c r="AA22" s="1123"/>
      <c r="AB22" s="1123"/>
      <c r="AC22" s="1123"/>
      <c r="AD22" s="1123"/>
    </row>
    <row r="23" spans="1:30" x14ac:dyDescent="0.2">
      <c r="A23" s="176" t="s">
        <v>1430</v>
      </c>
      <c r="B23" s="121">
        <f>B13+B22</f>
        <v>-8348863</v>
      </c>
      <c r="C23" s="101">
        <f t="shared" ref="C23:I23" si="6">C13+C22</f>
        <v>145362322.98000005</v>
      </c>
      <c r="D23" s="101">
        <f t="shared" si="6"/>
        <v>46603453.990000024</v>
      </c>
      <c r="E23" s="101">
        <f t="shared" si="6"/>
        <v>101933277.18000013</v>
      </c>
      <c r="F23" s="101">
        <f t="shared" si="6"/>
        <v>173425417.04000005</v>
      </c>
      <c r="G23" s="101">
        <f t="shared" si="6"/>
        <v>17117591.350000005</v>
      </c>
      <c r="H23" s="101">
        <f t="shared" si="6"/>
        <v>58501419.100000039</v>
      </c>
      <c r="I23" s="101">
        <f t="shared" si="6"/>
        <v>20726063.889999993</v>
      </c>
      <c r="J23" s="101">
        <f>J13+J22</f>
        <v>375432415.70999998</v>
      </c>
      <c r="K23" s="122">
        <f>K13+K22</f>
        <v>4871359.4700000249</v>
      </c>
      <c r="M23" s="1139"/>
      <c r="N23" s="1139"/>
      <c r="O23" s="1139"/>
      <c r="P23" s="1139"/>
      <c r="Q23" s="1140"/>
      <c r="R23" s="1140"/>
      <c r="S23" s="1140"/>
      <c r="T23" s="1140"/>
      <c r="U23" s="1140"/>
      <c r="V23" s="1140"/>
      <c r="W23" s="1140"/>
      <c r="X23" s="1123"/>
      <c r="Y23" s="1123"/>
      <c r="Z23" s="1123"/>
      <c r="AA23" s="1123"/>
      <c r="AB23" s="1123"/>
      <c r="AC23" s="1123"/>
      <c r="AD23" s="1123"/>
    </row>
    <row r="24" spans="1:30" x14ac:dyDescent="0.2">
      <c r="A24" s="175" t="s">
        <v>996</v>
      </c>
      <c r="B24" s="583">
        <v>0</v>
      </c>
      <c r="C24" s="584">
        <v>335711.57</v>
      </c>
      <c r="D24" s="584">
        <v>936808.24</v>
      </c>
      <c r="E24" s="584">
        <v>0</v>
      </c>
      <c r="F24" s="584">
        <v>797230.11</v>
      </c>
      <c r="G24" s="584">
        <v>0</v>
      </c>
      <c r="H24" s="584">
        <v>0</v>
      </c>
      <c r="I24" s="584">
        <v>0</v>
      </c>
      <c r="J24" s="584">
        <v>736116.92</v>
      </c>
      <c r="K24" s="585">
        <v>0</v>
      </c>
      <c r="M24" s="1141"/>
      <c r="N24" s="1139"/>
      <c r="O24" s="1141"/>
      <c r="P24" s="1141"/>
      <c r="Q24" s="1140"/>
      <c r="R24" s="1140"/>
      <c r="S24" s="1140"/>
      <c r="T24" s="1140"/>
      <c r="U24" s="1140"/>
      <c r="V24" s="1140"/>
      <c r="W24" s="1140"/>
      <c r="X24" s="1123"/>
      <c r="Y24" s="1123"/>
      <c r="Z24" s="1123"/>
      <c r="AA24" s="1123"/>
      <c r="AB24" s="1123"/>
      <c r="AC24" s="1123"/>
      <c r="AD24" s="1123"/>
    </row>
    <row r="25" spans="1:30" x14ac:dyDescent="0.2">
      <c r="A25" s="175" t="s">
        <v>997</v>
      </c>
      <c r="B25" s="583">
        <v>0</v>
      </c>
      <c r="C25" s="584">
        <v>-105925.44</v>
      </c>
      <c r="D25" s="584">
        <v>-377039.86</v>
      </c>
      <c r="E25" s="584">
        <v>-136196.74</v>
      </c>
      <c r="F25" s="584">
        <v>-3067520.4</v>
      </c>
      <c r="G25" s="584">
        <v>-433667.34</v>
      </c>
      <c r="H25" s="584">
        <v>0</v>
      </c>
      <c r="I25" s="584">
        <v>0</v>
      </c>
      <c r="J25" s="584">
        <v>-805606.8</v>
      </c>
      <c r="K25" s="585">
        <v>0</v>
      </c>
      <c r="M25" s="1141"/>
      <c r="N25" s="1139"/>
      <c r="O25" s="1141"/>
      <c r="P25" s="1141"/>
      <c r="Q25" s="1140"/>
      <c r="R25" s="1140"/>
      <c r="S25" s="1140"/>
      <c r="T25" s="1140"/>
      <c r="U25" s="1140"/>
      <c r="V25" s="1140"/>
      <c r="W25" s="1140"/>
      <c r="X25" s="1123"/>
      <c r="Y25" s="1123"/>
      <c r="Z25" s="1123"/>
      <c r="AA25" s="1123"/>
      <c r="AB25" s="1123"/>
      <c r="AC25" s="1123"/>
      <c r="AD25" s="1123"/>
    </row>
    <row r="26" spans="1:30" x14ac:dyDescent="0.2">
      <c r="A26" s="175" t="s">
        <v>998</v>
      </c>
      <c r="B26" s="583">
        <v>0</v>
      </c>
      <c r="C26" s="584">
        <v>0</v>
      </c>
      <c r="D26" s="584">
        <v>0</v>
      </c>
      <c r="E26" s="584">
        <v>0</v>
      </c>
      <c r="F26" s="584">
        <v>0</v>
      </c>
      <c r="G26" s="584">
        <v>0</v>
      </c>
      <c r="H26" s="584">
        <v>0</v>
      </c>
      <c r="I26" s="584">
        <v>0</v>
      </c>
      <c r="J26" s="584">
        <v>22258906.43</v>
      </c>
      <c r="K26" s="585">
        <v>0</v>
      </c>
      <c r="M26" s="1141"/>
      <c r="N26" s="1139"/>
      <c r="O26" s="1141"/>
      <c r="P26" s="1141"/>
      <c r="Q26" s="1140"/>
      <c r="R26" s="1140"/>
      <c r="S26" s="1140"/>
      <c r="T26" s="1140"/>
      <c r="U26" s="1140"/>
      <c r="V26" s="1140"/>
      <c r="W26" s="1140"/>
      <c r="X26" s="1123"/>
      <c r="Y26" s="1123"/>
      <c r="Z26" s="1123"/>
      <c r="AA26" s="1123"/>
      <c r="AB26" s="1123"/>
      <c r="AC26" s="1123"/>
      <c r="AD26" s="1123"/>
    </row>
    <row r="27" spans="1:30" ht="13.5" thickBot="1" x14ac:dyDescent="0.25">
      <c r="A27" s="175" t="s">
        <v>999</v>
      </c>
      <c r="B27" s="583">
        <v>0</v>
      </c>
      <c r="C27" s="584">
        <v>0</v>
      </c>
      <c r="D27" s="584">
        <v>0</v>
      </c>
      <c r="E27" s="584">
        <v>0</v>
      </c>
      <c r="F27" s="584">
        <v>0</v>
      </c>
      <c r="G27" s="584">
        <v>0</v>
      </c>
      <c r="H27" s="584">
        <v>0</v>
      </c>
      <c r="I27" s="584">
        <v>0</v>
      </c>
      <c r="J27" s="584">
        <v>-324165.36</v>
      </c>
      <c r="K27" s="585">
        <v>0</v>
      </c>
      <c r="M27" s="1141"/>
      <c r="N27" s="1139"/>
      <c r="O27" s="1141"/>
      <c r="P27" s="1141"/>
      <c r="Q27" s="1140"/>
      <c r="R27" s="1140"/>
      <c r="S27" s="1140"/>
      <c r="T27" s="1140"/>
      <c r="U27" s="1140"/>
      <c r="V27" s="1140"/>
      <c r="W27" s="1140"/>
      <c r="X27" s="1123"/>
      <c r="Y27" s="1123"/>
      <c r="Z27" s="1123"/>
      <c r="AA27" s="1123"/>
      <c r="AB27" s="1123"/>
      <c r="AC27" s="1123"/>
      <c r="AD27" s="1123"/>
    </row>
    <row r="28" spans="1:30" ht="27" customHeight="1" thickBot="1" x14ac:dyDescent="0.25">
      <c r="A28" s="372" t="s">
        <v>1432</v>
      </c>
      <c r="B28" s="373">
        <f>SUM(B23:B27)</f>
        <v>-8348863</v>
      </c>
      <c r="C28" s="374">
        <f t="shared" ref="C28:I28" si="7">SUM(C23:C27)</f>
        <v>145592109.11000004</v>
      </c>
      <c r="D28" s="374">
        <f t="shared" si="7"/>
        <v>47163222.370000027</v>
      </c>
      <c r="E28" s="374">
        <f t="shared" si="7"/>
        <v>101797080.44000013</v>
      </c>
      <c r="F28" s="374">
        <f t="shared" si="7"/>
        <v>171155126.75000006</v>
      </c>
      <c r="G28" s="374">
        <f t="shared" si="7"/>
        <v>16683924.010000005</v>
      </c>
      <c r="H28" s="374">
        <f t="shared" si="7"/>
        <v>58501419.100000039</v>
      </c>
      <c r="I28" s="374">
        <f t="shared" si="7"/>
        <v>20726063.889999993</v>
      </c>
      <c r="J28" s="374">
        <f>SUM(J23:J27)</f>
        <v>397297666.89999998</v>
      </c>
      <c r="K28" s="375">
        <f>SUM(K23:K27)</f>
        <v>4871359.4700000249</v>
      </c>
      <c r="M28" s="1139"/>
      <c r="N28" s="1139"/>
      <c r="O28" s="1139"/>
      <c r="P28" s="1139"/>
      <c r="Q28" s="1140"/>
      <c r="R28" s="1140"/>
      <c r="S28" s="1140"/>
      <c r="T28" s="1140"/>
      <c r="U28" s="1140"/>
      <c r="V28" s="1140"/>
      <c r="W28" s="1140"/>
      <c r="X28" s="1123"/>
      <c r="Y28" s="1123"/>
      <c r="Z28" s="1123"/>
      <c r="AA28" s="1123"/>
      <c r="AB28" s="1123"/>
      <c r="AC28" s="1123"/>
      <c r="AD28" s="1123"/>
    </row>
    <row r="29" spans="1:30" ht="13.5" thickBot="1" x14ac:dyDescent="0.25">
      <c r="A29" s="175" t="s">
        <v>1000</v>
      </c>
      <c r="B29" s="583">
        <v>0</v>
      </c>
      <c r="C29" s="584">
        <v>-4180060.29</v>
      </c>
      <c r="D29" s="584">
        <v>-3429125.85</v>
      </c>
      <c r="E29" s="584">
        <v>-8611768.6199999992</v>
      </c>
      <c r="F29" s="584">
        <v>-33578107.549999997</v>
      </c>
      <c r="G29" s="584">
        <v>-1414236.73</v>
      </c>
      <c r="H29" s="584">
        <v>-13099955.24</v>
      </c>
      <c r="I29" s="584">
        <v>-14432186.960000001</v>
      </c>
      <c r="J29" s="584">
        <v>-25127190.370000001</v>
      </c>
      <c r="K29" s="585">
        <v>0</v>
      </c>
      <c r="M29" s="1141"/>
      <c r="N29" s="1139"/>
      <c r="O29" s="1141"/>
      <c r="P29" s="1141"/>
      <c r="Q29" s="1140"/>
      <c r="R29" s="1140"/>
      <c r="S29" s="1140"/>
      <c r="T29" s="1140"/>
      <c r="U29" s="1140"/>
      <c r="V29" s="1140"/>
      <c r="W29" s="1140"/>
      <c r="X29" s="1123"/>
      <c r="Y29" s="1123"/>
      <c r="Z29" s="1123"/>
      <c r="AA29" s="1123"/>
      <c r="AB29" s="1123"/>
      <c r="AC29" s="1123"/>
      <c r="AD29" s="1123"/>
    </row>
    <row r="30" spans="1:30" ht="13.5" thickBot="1" x14ac:dyDescent="0.25">
      <c r="A30" s="372" t="s">
        <v>362</v>
      </c>
      <c r="B30" s="373">
        <f>B28+B29</f>
        <v>-8348863</v>
      </c>
      <c r="C30" s="374">
        <f t="shared" ref="C30:I30" si="8">C28+C29</f>
        <v>141412048.82000005</v>
      </c>
      <c r="D30" s="374">
        <f t="shared" si="8"/>
        <v>43734096.520000026</v>
      </c>
      <c r="E30" s="374">
        <f t="shared" si="8"/>
        <v>93185311.820000127</v>
      </c>
      <c r="F30" s="374">
        <f t="shared" si="8"/>
        <v>137577019.20000005</v>
      </c>
      <c r="G30" s="374">
        <f t="shared" si="8"/>
        <v>15269687.280000005</v>
      </c>
      <c r="H30" s="374">
        <f t="shared" si="8"/>
        <v>45401463.860000037</v>
      </c>
      <c r="I30" s="374">
        <f t="shared" si="8"/>
        <v>6293876.9299999923</v>
      </c>
      <c r="J30" s="374">
        <f>J28+J29</f>
        <v>372170476.52999997</v>
      </c>
      <c r="K30" s="375">
        <f>K28+K29</f>
        <v>4871359.4700000249</v>
      </c>
      <c r="M30" s="1139"/>
      <c r="N30" s="1139"/>
      <c r="O30" s="1139"/>
      <c r="P30" s="1139"/>
      <c r="Q30" s="1140"/>
      <c r="R30" s="1140"/>
      <c r="S30" s="1140"/>
      <c r="T30" s="1140"/>
      <c r="U30" s="1140"/>
      <c r="V30" s="1140"/>
      <c r="W30" s="1140"/>
      <c r="X30" s="1123"/>
      <c r="Y30" s="1123"/>
      <c r="Z30" s="1123"/>
      <c r="AA30" s="1123"/>
      <c r="AB30" s="1123"/>
      <c r="AC30" s="1123"/>
      <c r="AD30" s="1123"/>
    </row>
    <row r="31" spans="1:30" ht="13.5" thickBot="1" x14ac:dyDescent="0.25">
      <c r="A31" s="175" t="s">
        <v>1001</v>
      </c>
      <c r="B31" s="583">
        <v>-11552904</v>
      </c>
      <c r="C31" s="584">
        <v>0</v>
      </c>
      <c r="D31" s="584">
        <v>0</v>
      </c>
      <c r="E31" s="584">
        <v>0</v>
      </c>
      <c r="F31" s="584">
        <v>-2000000</v>
      </c>
      <c r="G31" s="584">
        <v>0</v>
      </c>
      <c r="H31" s="584">
        <v>0</v>
      </c>
      <c r="I31" s="584">
        <v>0</v>
      </c>
      <c r="J31" s="584">
        <v>-68057156</v>
      </c>
      <c r="K31" s="585">
        <v>0</v>
      </c>
      <c r="M31" s="1141"/>
      <c r="N31" s="1139"/>
      <c r="O31" s="1141"/>
      <c r="P31" s="1141"/>
      <c r="Q31" s="1140"/>
      <c r="R31" s="1140"/>
      <c r="S31" s="1140"/>
      <c r="T31" s="1140"/>
      <c r="U31" s="1140"/>
      <c r="V31" s="1140"/>
      <c r="W31" s="1140"/>
      <c r="X31" s="1123"/>
      <c r="Y31" s="1123"/>
      <c r="Z31" s="1123"/>
      <c r="AA31" s="1123"/>
      <c r="AB31" s="1123"/>
      <c r="AC31" s="1123"/>
      <c r="AD31" s="1123"/>
    </row>
    <row r="32" spans="1:30" ht="14.25" customHeight="1" thickBot="1" x14ac:dyDescent="0.25">
      <c r="A32" s="372" t="s">
        <v>363</v>
      </c>
      <c r="B32" s="373">
        <f>B30+B31</f>
        <v>-19901767</v>
      </c>
      <c r="C32" s="374">
        <f t="shared" ref="C32:I32" si="9">C30+C31</f>
        <v>141412048.82000005</v>
      </c>
      <c r="D32" s="374">
        <f t="shared" si="9"/>
        <v>43734096.520000026</v>
      </c>
      <c r="E32" s="374">
        <f t="shared" si="9"/>
        <v>93185311.820000127</v>
      </c>
      <c r="F32" s="374">
        <f t="shared" si="9"/>
        <v>135577019.20000005</v>
      </c>
      <c r="G32" s="374">
        <f t="shared" si="9"/>
        <v>15269687.280000005</v>
      </c>
      <c r="H32" s="374">
        <f t="shared" si="9"/>
        <v>45401463.860000037</v>
      </c>
      <c r="I32" s="374">
        <f t="shared" si="9"/>
        <v>6293876.9299999923</v>
      </c>
      <c r="J32" s="374">
        <f>J30+J31</f>
        <v>304113320.52999997</v>
      </c>
      <c r="K32" s="375">
        <f>K30+K31</f>
        <v>4871359.4700000249</v>
      </c>
      <c r="M32" s="1139"/>
      <c r="N32" s="1139"/>
      <c r="O32" s="1139"/>
      <c r="P32" s="1139"/>
      <c r="Q32" s="1140"/>
      <c r="R32" s="1140"/>
      <c r="S32" s="1140"/>
      <c r="T32" s="1140"/>
      <c r="U32" s="1140"/>
      <c r="V32" s="1140"/>
      <c r="W32" s="1140"/>
      <c r="X32" s="1123"/>
      <c r="Y32" s="1123"/>
      <c r="Z32" s="1123"/>
      <c r="AA32" s="1123"/>
      <c r="AB32" s="1123"/>
      <c r="AC32" s="1123"/>
      <c r="AD32" s="1123"/>
    </row>
    <row r="33" spans="1:33" ht="5.25" customHeight="1" x14ac:dyDescent="0.2">
      <c r="A33" s="376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1142"/>
      <c r="M33" s="1139"/>
      <c r="N33" s="1139"/>
      <c r="O33" s="1139"/>
      <c r="P33" s="1139"/>
    </row>
    <row r="34" spans="1:33" x14ac:dyDescent="0.2">
      <c r="A34" s="1143" t="s">
        <v>835</v>
      </c>
      <c r="B34" s="1139"/>
      <c r="C34" s="1139"/>
      <c r="D34" s="1139"/>
      <c r="E34" s="1141"/>
      <c r="F34" s="1139"/>
      <c r="G34" s="1139"/>
      <c r="H34" s="1139"/>
      <c r="I34" s="1139"/>
      <c r="J34" s="1139"/>
      <c r="K34" s="1139"/>
      <c r="M34" s="1139"/>
      <c r="N34" s="1139"/>
      <c r="O34" s="1139"/>
      <c r="P34" s="1139"/>
    </row>
    <row r="35" spans="1:33" x14ac:dyDescent="0.2">
      <c r="A35" s="1143"/>
      <c r="B35" s="1139"/>
      <c r="C35" s="1139"/>
      <c r="D35" s="1139"/>
      <c r="E35" s="1139"/>
      <c r="F35" s="1139"/>
      <c r="G35" s="1139"/>
      <c r="H35" s="1139"/>
      <c r="I35" s="1139"/>
      <c r="J35" s="1139"/>
      <c r="K35" s="1139"/>
      <c r="M35" s="1139"/>
      <c r="N35" s="1139"/>
      <c r="O35" s="1139"/>
      <c r="P35" s="1139"/>
    </row>
    <row r="36" spans="1:33" x14ac:dyDescent="0.2">
      <c r="A36" s="1124"/>
      <c r="B36" s="1125"/>
      <c r="C36" s="1125"/>
      <c r="D36" s="1125"/>
      <c r="E36" s="1125"/>
      <c r="F36" s="1125"/>
      <c r="G36" s="1125"/>
      <c r="H36" s="1125"/>
      <c r="I36" s="1125"/>
      <c r="J36" s="1125"/>
      <c r="K36" s="1125"/>
      <c r="L36" s="1125"/>
      <c r="M36" s="1126"/>
      <c r="N36" s="1126"/>
      <c r="O36" s="1126"/>
      <c r="P36" s="1126"/>
    </row>
    <row r="37" spans="1:33" ht="24.75" customHeight="1" x14ac:dyDescent="0.2">
      <c r="A37" s="1755" t="s">
        <v>800</v>
      </c>
      <c r="B37" s="1755"/>
      <c r="C37" s="1755"/>
      <c r="D37" s="1755"/>
      <c r="E37" s="1755"/>
      <c r="F37" s="1755"/>
      <c r="G37" s="1755"/>
      <c r="H37" s="1755"/>
      <c r="I37" s="1755"/>
      <c r="J37" s="1755"/>
      <c r="K37" s="1755"/>
      <c r="L37" s="1755"/>
      <c r="M37" s="1755"/>
      <c r="N37" s="1755"/>
      <c r="O37" s="1755"/>
      <c r="P37" s="1755"/>
      <c r="Q37" s="1755"/>
      <c r="R37" s="1755"/>
      <c r="S37" s="1755"/>
      <c r="T37" s="1755"/>
      <c r="U37" s="1755"/>
      <c r="V37" s="1755"/>
      <c r="W37" s="1755"/>
      <c r="X37" s="1755"/>
      <c r="Y37" s="1755"/>
      <c r="Z37" s="1755"/>
    </row>
    <row r="38" spans="1:33" ht="14.25" x14ac:dyDescent="0.2">
      <c r="A38" s="1755" t="s">
        <v>1764</v>
      </c>
      <c r="B38" s="1755"/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</row>
    <row r="39" spans="1:33" ht="14.25" x14ac:dyDescent="0.2">
      <c r="A39" s="1754" t="s">
        <v>662</v>
      </c>
      <c r="B39" s="1754"/>
      <c r="C39" s="1754"/>
      <c r="D39" s="1754"/>
      <c r="E39" s="1754"/>
      <c r="F39" s="1754"/>
      <c r="G39" s="1754"/>
      <c r="H39" s="1754"/>
      <c r="I39" s="1754"/>
      <c r="J39" s="1754"/>
      <c r="K39" s="1754"/>
      <c r="L39" s="1754"/>
      <c r="M39" s="1754"/>
      <c r="N39" s="1754"/>
      <c r="O39" s="1754"/>
      <c r="P39" s="1754"/>
      <c r="Q39" s="1754"/>
      <c r="R39" s="1754"/>
      <c r="S39" s="1754"/>
      <c r="T39" s="1754"/>
      <c r="U39" s="1754"/>
      <c r="V39" s="1754"/>
      <c r="W39" s="1754"/>
      <c r="X39" s="1754"/>
      <c r="Y39" s="1754"/>
      <c r="Z39" s="1754"/>
    </row>
    <row r="40" spans="1:33" ht="4.5" customHeight="1" thickBot="1" x14ac:dyDescent="0.25">
      <c r="A40" s="1127"/>
      <c r="B40" s="1127"/>
      <c r="C40" s="1127"/>
      <c r="D40" s="1127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/>
      <c r="U40" s="1127"/>
      <c r="V40" s="1127"/>
      <c r="W40" s="1127"/>
      <c r="X40" s="1127"/>
      <c r="Y40" s="1109"/>
      <c r="Z40" s="1109"/>
    </row>
    <row r="41" spans="1:33" ht="15" customHeight="1" thickBot="1" x14ac:dyDescent="0.25">
      <c r="A41" s="1747"/>
      <c r="B41" s="1748" t="s">
        <v>1048</v>
      </c>
      <c r="C41" s="1749"/>
      <c r="D41" s="1749"/>
      <c r="E41" s="1749"/>
      <c r="F41" s="1749"/>
      <c r="G41" s="1749"/>
      <c r="H41" s="1749"/>
      <c r="I41" s="1749"/>
      <c r="J41" s="1749"/>
      <c r="K41" s="1749"/>
      <c r="L41" s="1749"/>
      <c r="M41" s="1749"/>
      <c r="N41" s="1749"/>
      <c r="O41" s="1749"/>
      <c r="P41" s="1749"/>
      <c r="Q41" s="1749"/>
      <c r="R41" s="1749"/>
      <c r="S41" s="1749"/>
      <c r="T41" s="1749"/>
      <c r="U41" s="1749"/>
      <c r="V41" s="1749"/>
      <c r="W41" s="1750" t="s">
        <v>837</v>
      </c>
      <c r="X41" s="1751"/>
      <c r="Y41" s="1752" t="s">
        <v>353</v>
      </c>
      <c r="Z41" s="1751"/>
    </row>
    <row r="42" spans="1:33" s="85" customFormat="1" ht="16.5" customHeight="1" thickBot="1" x14ac:dyDescent="0.25">
      <c r="A42" s="1747"/>
      <c r="B42" s="363" t="s">
        <v>88</v>
      </c>
      <c r="C42" s="363" t="s">
        <v>48</v>
      </c>
      <c r="D42" s="363" t="s">
        <v>98</v>
      </c>
      <c r="E42" s="363" t="s">
        <v>28</v>
      </c>
      <c r="F42" s="363" t="s">
        <v>46</v>
      </c>
      <c r="G42" s="363" t="s">
        <v>47</v>
      </c>
      <c r="H42" s="363" t="s">
        <v>73</v>
      </c>
      <c r="I42" s="363" t="s">
        <v>31</v>
      </c>
      <c r="J42" s="363" t="s">
        <v>39</v>
      </c>
      <c r="K42" s="363" t="s">
        <v>284</v>
      </c>
      <c r="L42" s="363" t="s">
        <v>706</v>
      </c>
      <c r="M42" s="363" t="s">
        <v>92</v>
      </c>
      <c r="N42" s="363" t="s">
        <v>87</v>
      </c>
      <c r="O42" s="363" t="s">
        <v>29</v>
      </c>
      <c r="P42" s="363" t="s">
        <v>659</v>
      </c>
      <c r="Q42" s="363" t="s">
        <v>155</v>
      </c>
      <c r="R42" s="363" t="s">
        <v>30</v>
      </c>
      <c r="S42" s="363" t="s">
        <v>991</v>
      </c>
      <c r="T42" s="363" t="s">
        <v>702</v>
      </c>
      <c r="U42" s="1065" t="s">
        <v>1958</v>
      </c>
      <c r="V42" s="1065" t="s">
        <v>1491</v>
      </c>
      <c r="W42" s="363" t="s">
        <v>285</v>
      </c>
      <c r="X42" s="363" t="s">
        <v>408</v>
      </c>
      <c r="Y42" s="663" t="s">
        <v>40</v>
      </c>
      <c r="Z42" s="363" t="s">
        <v>1365</v>
      </c>
    </row>
    <row r="43" spans="1:33" x14ac:dyDescent="0.2">
      <c r="A43" s="174" t="s">
        <v>1750</v>
      </c>
      <c r="B43" s="1139">
        <v>391338859.75</v>
      </c>
      <c r="C43" s="1139">
        <v>5802506.6900000004</v>
      </c>
      <c r="D43" s="1139">
        <v>944081717</v>
      </c>
      <c r="E43" s="1139">
        <v>5897237.1299999999</v>
      </c>
      <c r="F43" s="1139">
        <v>478599979.94</v>
      </c>
      <c r="G43" s="1139">
        <v>493391871</v>
      </c>
      <c r="H43" s="1139">
        <v>2626757672.1700001</v>
      </c>
      <c r="I43" s="1139">
        <v>540603261</v>
      </c>
      <c r="J43" s="1139">
        <v>0</v>
      </c>
      <c r="K43" s="1139">
        <v>808401461.22000003</v>
      </c>
      <c r="L43" s="1139">
        <v>192946122.91</v>
      </c>
      <c r="M43" s="1139">
        <v>875064</v>
      </c>
      <c r="N43" s="1140">
        <v>2478821286.6799998</v>
      </c>
      <c r="O43" s="1140">
        <v>88519562.489999995</v>
      </c>
      <c r="P43" s="1140">
        <v>129902950</v>
      </c>
      <c r="Q43" s="1140">
        <v>17627726</v>
      </c>
      <c r="R43" s="1140">
        <v>1277251411.48</v>
      </c>
      <c r="S43" s="1140">
        <v>35853792.759999998</v>
      </c>
      <c r="T43" s="1139">
        <v>0</v>
      </c>
      <c r="U43" s="1139">
        <v>206963778</v>
      </c>
      <c r="V43" s="1139">
        <v>432768529.04000002</v>
      </c>
      <c r="W43" s="1144">
        <v>319799429</v>
      </c>
      <c r="X43" s="1145">
        <v>600499701</v>
      </c>
      <c r="Y43" s="1144">
        <v>3442822.18</v>
      </c>
      <c r="Z43" s="1145">
        <v>50600253</v>
      </c>
      <c r="AB43" s="1140"/>
      <c r="AC43" s="1140"/>
      <c r="AD43" s="1140"/>
      <c r="AE43" s="1123"/>
      <c r="AF43" s="1123"/>
      <c r="AG43" s="1123"/>
    </row>
    <row r="44" spans="1:33" ht="13.5" thickBot="1" x14ac:dyDescent="0.25">
      <c r="A44" s="175" t="s">
        <v>1751</v>
      </c>
      <c r="B44" s="1141">
        <v>-309359613.62</v>
      </c>
      <c r="C44" s="1141">
        <v>-5171661.03</v>
      </c>
      <c r="D44" s="1141">
        <v>-318134252</v>
      </c>
      <c r="E44" s="1141">
        <v>-3811087.53</v>
      </c>
      <c r="F44" s="1141">
        <v>-233890761.11000001</v>
      </c>
      <c r="G44" s="1141">
        <v>-229249310</v>
      </c>
      <c r="H44" s="1141">
        <v>-2362463068.75</v>
      </c>
      <c r="I44" s="1141">
        <v>-513902254</v>
      </c>
      <c r="J44" s="1141">
        <v>0</v>
      </c>
      <c r="K44" s="1141">
        <v>-641155107.01999998</v>
      </c>
      <c r="L44" s="1141">
        <v>-148063208.47999999</v>
      </c>
      <c r="M44" s="1141">
        <v>-679259</v>
      </c>
      <c r="N44" s="1140">
        <v>-1799465105.1800001</v>
      </c>
      <c r="O44" s="1140">
        <v>-62829327.520000003</v>
      </c>
      <c r="P44" s="1140">
        <v>-110694033</v>
      </c>
      <c r="Q44" s="1140">
        <v>-14662677</v>
      </c>
      <c r="R44" s="1140">
        <v>-920590149.07000005</v>
      </c>
      <c r="S44" s="1140">
        <v>-19314714.879999999</v>
      </c>
      <c r="T44" s="1141">
        <v>0</v>
      </c>
      <c r="U44" s="1141">
        <v>-162204844</v>
      </c>
      <c r="V44" s="1141">
        <v>-300348414.30000001</v>
      </c>
      <c r="W44" s="1146">
        <v>-297857295</v>
      </c>
      <c r="X44" s="1147">
        <v>-429376298</v>
      </c>
      <c r="Y44" s="1146">
        <v>-1000000</v>
      </c>
      <c r="Z44" s="1147">
        <v>-32569531</v>
      </c>
      <c r="AB44" s="1140"/>
      <c r="AC44" s="1140"/>
      <c r="AD44" s="1140"/>
      <c r="AE44" s="1123"/>
      <c r="AF44" s="1123"/>
      <c r="AG44" s="1123"/>
    </row>
    <row r="45" spans="1:33" s="1128" customFormat="1" ht="13.5" thickBot="1" x14ac:dyDescent="0.25">
      <c r="A45" s="372" t="s">
        <v>355</v>
      </c>
      <c r="B45" s="373">
        <f>B43+B44</f>
        <v>81979246.129999995</v>
      </c>
      <c r="C45" s="374">
        <f t="shared" ref="C45:T45" si="10">C43+C44</f>
        <v>630845.66000000015</v>
      </c>
      <c r="D45" s="374">
        <f t="shared" si="10"/>
        <v>625947465</v>
      </c>
      <c r="E45" s="374">
        <f t="shared" si="10"/>
        <v>2086149.6</v>
      </c>
      <c r="F45" s="374">
        <f t="shared" si="10"/>
        <v>244709218.82999998</v>
      </c>
      <c r="G45" s="374">
        <f t="shared" si="10"/>
        <v>264142561</v>
      </c>
      <c r="H45" s="374">
        <f t="shared" si="10"/>
        <v>264294603.42000008</v>
      </c>
      <c r="I45" s="374">
        <f t="shared" si="10"/>
        <v>26701007</v>
      </c>
      <c r="J45" s="374">
        <f t="shared" si="10"/>
        <v>0</v>
      </c>
      <c r="K45" s="374">
        <f t="shared" si="10"/>
        <v>167246354.20000005</v>
      </c>
      <c r="L45" s="374">
        <f t="shared" si="10"/>
        <v>44882914.430000007</v>
      </c>
      <c r="M45" s="374">
        <f t="shared" si="10"/>
        <v>195805</v>
      </c>
      <c r="N45" s="374">
        <f t="shared" si="10"/>
        <v>679356181.49999976</v>
      </c>
      <c r="O45" s="374">
        <f t="shared" si="10"/>
        <v>25690234.969999991</v>
      </c>
      <c r="P45" s="374">
        <f t="shared" si="10"/>
        <v>19208917</v>
      </c>
      <c r="Q45" s="374">
        <f t="shared" si="10"/>
        <v>2965049</v>
      </c>
      <c r="R45" s="374">
        <f t="shared" si="10"/>
        <v>356661262.40999997</v>
      </c>
      <c r="S45" s="374">
        <f t="shared" si="10"/>
        <v>16539077.879999999</v>
      </c>
      <c r="T45" s="374">
        <f t="shared" si="10"/>
        <v>0</v>
      </c>
      <c r="U45" s="374">
        <f t="shared" ref="U45:Z45" si="11">U43+U44</f>
        <v>44758934</v>
      </c>
      <c r="V45" s="374">
        <f t="shared" si="11"/>
        <v>132420114.74000001</v>
      </c>
      <c r="W45" s="373">
        <f t="shared" si="11"/>
        <v>21942134</v>
      </c>
      <c r="X45" s="375">
        <f t="shared" si="11"/>
        <v>171123403</v>
      </c>
      <c r="Y45" s="373">
        <f t="shared" si="11"/>
        <v>2442822.1800000002</v>
      </c>
      <c r="Z45" s="375">
        <f t="shared" si="11"/>
        <v>18030722</v>
      </c>
      <c r="AB45" s="1148"/>
      <c r="AC45" s="1148"/>
      <c r="AD45" s="1148"/>
      <c r="AE45" s="1129"/>
      <c r="AF45" s="1129"/>
      <c r="AG45" s="1129"/>
    </row>
    <row r="46" spans="1:33" x14ac:dyDescent="0.2">
      <c r="A46" s="589" t="s">
        <v>356</v>
      </c>
      <c r="B46" s="121">
        <f>B47+B48</f>
        <v>-51808223.950000003</v>
      </c>
      <c r="C46" s="101">
        <f t="shared" ref="C46:T46" si="12">C47+C48</f>
        <v>-3666091.48</v>
      </c>
      <c r="D46" s="101">
        <f t="shared" si="12"/>
        <v>-154336742</v>
      </c>
      <c r="E46" s="101">
        <f t="shared" si="12"/>
        <v>-1448989.19</v>
      </c>
      <c r="F46" s="101">
        <f t="shared" si="12"/>
        <v>-232700389.63999999</v>
      </c>
      <c r="G46" s="101">
        <f t="shared" si="12"/>
        <v>-180797856.61000001</v>
      </c>
      <c r="H46" s="101">
        <f t="shared" si="12"/>
        <v>-217932962.99000001</v>
      </c>
      <c r="I46" s="101">
        <f t="shared" si="12"/>
        <v>-34761416</v>
      </c>
      <c r="J46" s="101">
        <f t="shared" si="12"/>
        <v>-226817.2</v>
      </c>
      <c r="K46" s="101">
        <f t="shared" si="12"/>
        <v>-153601938.31999999</v>
      </c>
      <c r="L46" s="101">
        <f t="shared" si="12"/>
        <v>-38308247.359999999</v>
      </c>
      <c r="M46" s="101">
        <f t="shared" si="12"/>
        <v>-430728</v>
      </c>
      <c r="N46" s="101">
        <f t="shared" si="12"/>
        <v>-613969294.88999999</v>
      </c>
      <c r="O46" s="101">
        <f t="shared" si="12"/>
        <v>-14669615.560000001</v>
      </c>
      <c r="P46" s="101">
        <f t="shared" si="12"/>
        <v>-8599280</v>
      </c>
      <c r="Q46" s="101">
        <f t="shared" si="12"/>
        <v>-3252136</v>
      </c>
      <c r="R46" s="101">
        <f t="shared" si="12"/>
        <v>-356498407.44999999</v>
      </c>
      <c r="S46" s="101">
        <f t="shared" si="12"/>
        <v>-3897772.5599999996</v>
      </c>
      <c r="T46" s="101">
        <f t="shared" si="12"/>
        <v>-105073.64</v>
      </c>
      <c r="U46" s="101">
        <f t="shared" ref="U46:Z46" si="13">U47+U48</f>
        <v>-46984504.899999999</v>
      </c>
      <c r="V46" s="101">
        <f t="shared" si="13"/>
        <v>-128189174.96000001</v>
      </c>
      <c r="W46" s="121">
        <f t="shared" si="13"/>
        <v>-20400342</v>
      </c>
      <c r="X46" s="122">
        <f t="shared" si="13"/>
        <v>-156499093</v>
      </c>
      <c r="Y46" s="121">
        <f t="shared" si="13"/>
        <v>-2618348.2999999998</v>
      </c>
      <c r="Z46" s="122">
        <f t="shared" si="13"/>
        <v>-15433644</v>
      </c>
      <c r="AB46" s="1140"/>
      <c r="AC46" s="1140"/>
      <c r="AD46" s="1140"/>
      <c r="AE46" s="1123"/>
      <c r="AF46" s="1123"/>
      <c r="AG46" s="1123"/>
    </row>
    <row r="47" spans="1:33" x14ac:dyDescent="0.2">
      <c r="A47" s="589" t="s">
        <v>912</v>
      </c>
      <c r="B47" s="583">
        <v>-15049376.75</v>
      </c>
      <c r="C47" s="584">
        <v>-1383310.54</v>
      </c>
      <c r="D47" s="584">
        <v>-14882138</v>
      </c>
      <c r="E47" s="584">
        <v>-1229471.49</v>
      </c>
      <c r="F47" s="584">
        <v>-68826427.609999999</v>
      </c>
      <c r="G47" s="584">
        <v>-37662250.609999999</v>
      </c>
      <c r="H47" s="584">
        <v>-72265690.239999995</v>
      </c>
      <c r="I47" s="584">
        <v>-31692593</v>
      </c>
      <c r="J47" s="584">
        <v>-226817.2</v>
      </c>
      <c r="K47" s="584">
        <v>-14976413.779999999</v>
      </c>
      <c r="L47" s="584">
        <v>-16660941.460000001</v>
      </c>
      <c r="M47" s="584">
        <v>-304185</v>
      </c>
      <c r="N47" s="584">
        <v>-102327324.7</v>
      </c>
      <c r="O47" s="584">
        <v>-7820707.1200000001</v>
      </c>
      <c r="P47" s="584">
        <v>-3745482</v>
      </c>
      <c r="Q47" s="584">
        <v>-2569606</v>
      </c>
      <c r="R47" s="584">
        <v>-70563974.260000005</v>
      </c>
      <c r="S47" s="584">
        <v>-2769089.05</v>
      </c>
      <c r="T47" s="584">
        <v>-105073.64</v>
      </c>
      <c r="U47" s="584">
        <v>-8972159.9000000004</v>
      </c>
      <c r="V47" s="584">
        <v>-33535817.039999999</v>
      </c>
      <c r="W47" s="583">
        <v>-10660567</v>
      </c>
      <c r="X47" s="585">
        <v>-41415992</v>
      </c>
      <c r="Y47" s="583">
        <v>-2618348.2999999998</v>
      </c>
      <c r="Z47" s="585">
        <v>-15397303</v>
      </c>
      <c r="AB47" s="1140"/>
      <c r="AC47" s="1140"/>
      <c r="AD47" s="1140"/>
      <c r="AE47" s="1123"/>
      <c r="AF47" s="1123"/>
      <c r="AG47" s="1123"/>
    </row>
    <row r="48" spans="1:33" ht="13.5" thickBot="1" x14ac:dyDescent="0.25">
      <c r="A48" s="589" t="s">
        <v>913</v>
      </c>
      <c r="B48" s="583">
        <v>-36758847.200000003</v>
      </c>
      <c r="C48" s="584">
        <v>-2282780.94</v>
      </c>
      <c r="D48" s="584">
        <v>-139454604</v>
      </c>
      <c r="E48" s="584">
        <v>-219517.7</v>
      </c>
      <c r="F48" s="584">
        <v>-163873962.03</v>
      </c>
      <c r="G48" s="584">
        <v>-143135606</v>
      </c>
      <c r="H48" s="584">
        <v>-145667272.75</v>
      </c>
      <c r="I48" s="584">
        <v>-3068823</v>
      </c>
      <c r="J48" s="584">
        <v>0</v>
      </c>
      <c r="K48" s="584">
        <v>-138625524.53999999</v>
      </c>
      <c r="L48" s="584">
        <v>-21647305.899999999</v>
      </c>
      <c r="M48" s="584">
        <v>-126543</v>
      </c>
      <c r="N48" s="584">
        <v>-511641970.19</v>
      </c>
      <c r="O48" s="584">
        <v>-6848908.4400000004</v>
      </c>
      <c r="P48" s="584">
        <v>-4853798</v>
      </c>
      <c r="Q48" s="584">
        <v>-682530</v>
      </c>
      <c r="R48" s="584">
        <v>-285934433.19</v>
      </c>
      <c r="S48" s="584">
        <v>-1128683.51</v>
      </c>
      <c r="T48" s="584">
        <v>0</v>
      </c>
      <c r="U48" s="584">
        <v>-38012345</v>
      </c>
      <c r="V48" s="584">
        <v>-94653357.920000002</v>
      </c>
      <c r="W48" s="583">
        <v>-9739775</v>
      </c>
      <c r="X48" s="585">
        <v>-115083101</v>
      </c>
      <c r="Y48" s="583">
        <v>0</v>
      </c>
      <c r="Z48" s="585">
        <v>-36341</v>
      </c>
      <c r="AB48" s="1140"/>
      <c r="AC48" s="1140"/>
      <c r="AD48" s="1140"/>
      <c r="AE48" s="1123"/>
      <c r="AF48" s="1123"/>
      <c r="AG48" s="1123"/>
    </row>
    <row r="49" spans="1:33" s="1128" customFormat="1" ht="13.5" thickBot="1" x14ac:dyDescent="0.25">
      <c r="A49" s="372" t="s">
        <v>357</v>
      </c>
      <c r="B49" s="373">
        <f>B45+B46</f>
        <v>30171022.179999992</v>
      </c>
      <c r="C49" s="374">
        <f t="shared" ref="C49:T49" si="14">C45+C46</f>
        <v>-3035245.82</v>
      </c>
      <c r="D49" s="374">
        <f t="shared" si="14"/>
        <v>471610723</v>
      </c>
      <c r="E49" s="374">
        <f t="shared" si="14"/>
        <v>637160.41000000015</v>
      </c>
      <c r="F49" s="374">
        <f t="shared" si="14"/>
        <v>12008829.189999998</v>
      </c>
      <c r="G49" s="374">
        <f t="shared" si="14"/>
        <v>83344704.389999986</v>
      </c>
      <c r="H49" s="374">
        <f t="shared" si="14"/>
        <v>46361640.430000067</v>
      </c>
      <c r="I49" s="374">
        <f t="shared" si="14"/>
        <v>-8060409</v>
      </c>
      <c r="J49" s="374">
        <f t="shared" si="14"/>
        <v>-226817.2</v>
      </c>
      <c r="K49" s="374">
        <f t="shared" si="14"/>
        <v>13644415.880000055</v>
      </c>
      <c r="L49" s="374">
        <f t="shared" si="14"/>
        <v>6574667.0700000077</v>
      </c>
      <c r="M49" s="374">
        <f t="shared" si="14"/>
        <v>-234923</v>
      </c>
      <c r="N49" s="374">
        <f t="shared" si="14"/>
        <v>65386886.609999776</v>
      </c>
      <c r="O49" s="374">
        <f t="shared" si="14"/>
        <v>11020619.409999991</v>
      </c>
      <c r="P49" s="374">
        <f t="shared" si="14"/>
        <v>10609637</v>
      </c>
      <c r="Q49" s="374">
        <f t="shared" si="14"/>
        <v>-287087</v>
      </c>
      <c r="R49" s="374">
        <f t="shared" si="14"/>
        <v>162854.95999997854</v>
      </c>
      <c r="S49" s="374">
        <f t="shared" si="14"/>
        <v>12641305.32</v>
      </c>
      <c r="T49" s="374">
        <f t="shared" si="14"/>
        <v>-105073.64</v>
      </c>
      <c r="U49" s="374">
        <f t="shared" ref="U49:Z49" si="15">U45+U46</f>
        <v>-2225570.8999999985</v>
      </c>
      <c r="V49" s="374">
        <f t="shared" si="15"/>
        <v>4230939.7800000012</v>
      </c>
      <c r="W49" s="373">
        <f t="shared" si="15"/>
        <v>1541792</v>
      </c>
      <c r="X49" s="375">
        <f t="shared" si="15"/>
        <v>14624310</v>
      </c>
      <c r="Y49" s="373">
        <f t="shared" si="15"/>
        <v>-175526.11999999965</v>
      </c>
      <c r="Z49" s="375">
        <f t="shared" si="15"/>
        <v>2597078</v>
      </c>
      <c r="AB49" s="1148"/>
      <c r="AC49" s="1148"/>
      <c r="AD49" s="1148"/>
      <c r="AE49" s="1129"/>
      <c r="AF49" s="1129"/>
      <c r="AG49" s="1129"/>
    </row>
    <row r="50" spans="1:33" x14ac:dyDescent="0.2">
      <c r="A50" s="589" t="s">
        <v>358</v>
      </c>
      <c r="B50" s="583">
        <f t="shared" ref="B50:T50" si="16">SUM(B51:B52)</f>
        <v>72382947.659999996</v>
      </c>
      <c r="C50" s="584">
        <f t="shared" si="16"/>
        <v>0</v>
      </c>
      <c r="D50" s="584">
        <f t="shared" si="16"/>
        <v>-24583886</v>
      </c>
      <c r="E50" s="584">
        <f t="shared" si="16"/>
        <v>0</v>
      </c>
      <c r="F50" s="584">
        <f t="shared" si="16"/>
        <v>26268585.140000001</v>
      </c>
      <c r="G50" s="584">
        <f t="shared" si="16"/>
        <v>11748954</v>
      </c>
      <c r="H50" s="584">
        <f t="shared" si="16"/>
        <v>14511635.870000001</v>
      </c>
      <c r="I50" s="584">
        <f t="shared" si="16"/>
        <v>9678748</v>
      </c>
      <c r="J50" s="584">
        <f t="shared" si="16"/>
        <v>9447.4500000000007</v>
      </c>
      <c r="K50" s="584">
        <f t="shared" si="16"/>
        <v>5207740.62</v>
      </c>
      <c r="L50" s="584">
        <f t="shared" si="16"/>
        <v>-12463409.949999999</v>
      </c>
      <c r="M50" s="584">
        <f t="shared" si="16"/>
        <v>43850</v>
      </c>
      <c r="N50" s="584">
        <f t="shared" si="16"/>
        <v>2270477.91</v>
      </c>
      <c r="O50" s="584">
        <f t="shared" si="16"/>
        <v>515607.78</v>
      </c>
      <c r="P50" s="584">
        <f t="shared" si="16"/>
        <v>4300196</v>
      </c>
      <c r="Q50" s="584">
        <f t="shared" si="16"/>
        <v>120872</v>
      </c>
      <c r="R50" s="584">
        <f t="shared" si="16"/>
        <v>11269887.689999999</v>
      </c>
      <c r="S50" s="584">
        <f t="shared" si="16"/>
        <v>378543.12</v>
      </c>
      <c r="T50" s="584">
        <f t="shared" si="16"/>
        <v>0</v>
      </c>
      <c r="U50" s="584">
        <f t="shared" ref="U50:Z50" si="17">SUM(U51:U52)</f>
        <v>534501</v>
      </c>
      <c r="V50" s="584">
        <f t="shared" si="17"/>
        <v>2201718.4700000002</v>
      </c>
      <c r="W50" s="583">
        <f t="shared" si="17"/>
        <v>12421253</v>
      </c>
      <c r="X50" s="585">
        <f t="shared" si="17"/>
        <v>15749116</v>
      </c>
      <c r="Y50" s="583">
        <f t="shared" si="17"/>
        <v>110741.17</v>
      </c>
      <c r="Z50" s="585">
        <f t="shared" si="17"/>
        <v>770678</v>
      </c>
      <c r="AB50" s="1140"/>
      <c r="AC50" s="1140"/>
      <c r="AD50" s="1140"/>
      <c r="AE50" s="1123"/>
      <c r="AF50" s="1123"/>
      <c r="AG50" s="1123"/>
    </row>
    <row r="51" spans="1:33" x14ac:dyDescent="0.2">
      <c r="A51" s="589" t="s">
        <v>1106</v>
      </c>
      <c r="B51" s="583">
        <v>63640384</v>
      </c>
      <c r="C51" s="584">
        <v>0</v>
      </c>
      <c r="D51" s="584">
        <v>0</v>
      </c>
      <c r="E51" s="584">
        <v>0</v>
      </c>
      <c r="F51" s="584">
        <v>0</v>
      </c>
      <c r="G51" s="584">
        <v>0</v>
      </c>
      <c r="H51" s="584">
        <v>-201937.36</v>
      </c>
      <c r="I51" s="584">
        <v>2595226</v>
      </c>
      <c r="J51" s="584">
        <v>0</v>
      </c>
      <c r="K51" s="584">
        <v>0</v>
      </c>
      <c r="L51" s="584">
        <v>-13358277.41</v>
      </c>
      <c r="M51" s="584"/>
      <c r="N51" s="584">
        <v>0</v>
      </c>
      <c r="O51" s="584">
        <v>0</v>
      </c>
      <c r="P51" s="584">
        <v>0</v>
      </c>
      <c r="Q51" s="584">
        <v>0</v>
      </c>
      <c r="R51" s="584">
        <v>-3660913.68</v>
      </c>
      <c r="S51" s="584">
        <v>0</v>
      </c>
      <c r="T51" s="584">
        <v>0</v>
      </c>
      <c r="U51" s="584">
        <v>0</v>
      </c>
      <c r="V51" s="584">
        <v>0</v>
      </c>
      <c r="W51" s="583">
        <v>0</v>
      </c>
      <c r="X51" s="585"/>
      <c r="Y51" s="583">
        <v>0</v>
      </c>
      <c r="Z51" s="585">
        <v>0</v>
      </c>
      <c r="AB51" s="1140"/>
      <c r="AC51" s="1140"/>
      <c r="AD51" s="1140"/>
      <c r="AE51" s="1123"/>
      <c r="AF51" s="1123"/>
      <c r="AG51" s="1123"/>
    </row>
    <row r="52" spans="1:33" x14ac:dyDescent="0.2">
      <c r="A52" s="589" t="s">
        <v>1108</v>
      </c>
      <c r="B52" s="583">
        <v>8742563.6600000001</v>
      </c>
      <c r="C52" s="584">
        <v>0</v>
      </c>
      <c r="D52" s="584">
        <v>-24583886</v>
      </c>
      <c r="E52" s="584">
        <v>0</v>
      </c>
      <c r="F52" s="584">
        <v>26268585.140000001</v>
      </c>
      <c r="G52" s="584">
        <v>11748954</v>
      </c>
      <c r="H52" s="584">
        <v>14713573.23</v>
      </c>
      <c r="I52" s="584">
        <v>7083522</v>
      </c>
      <c r="J52" s="584">
        <v>9447.4500000000007</v>
      </c>
      <c r="K52" s="584">
        <v>5207740.62</v>
      </c>
      <c r="L52" s="584">
        <v>894867.46</v>
      </c>
      <c r="M52" s="584">
        <v>43850</v>
      </c>
      <c r="N52" s="584">
        <v>2270477.91</v>
      </c>
      <c r="O52" s="584">
        <v>515607.78</v>
      </c>
      <c r="P52" s="584">
        <v>4300196</v>
      </c>
      <c r="Q52" s="584">
        <v>120872</v>
      </c>
      <c r="R52" s="584">
        <v>14930801.369999999</v>
      </c>
      <c r="S52" s="584">
        <v>378543.12</v>
      </c>
      <c r="T52" s="584">
        <v>0</v>
      </c>
      <c r="U52" s="584">
        <v>534501</v>
      </c>
      <c r="V52" s="584">
        <v>2201718.4700000002</v>
      </c>
      <c r="W52" s="583">
        <v>12421253</v>
      </c>
      <c r="X52" s="585">
        <v>15749116</v>
      </c>
      <c r="Y52" s="583">
        <v>110741.17</v>
      </c>
      <c r="Z52" s="585">
        <v>770678</v>
      </c>
      <c r="AB52" s="1140"/>
      <c r="AC52" s="1140"/>
      <c r="AD52" s="1140"/>
      <c r="AE52" s="1123"/>
      <c r="AF52" s="1123"/>
      <c r="AG52" s="1123"/>
    </row>
    <row r="53" spans="1:33" x14ac:dyDescent="0.2">
      <c r="A53" s="589" t="s">
        <v>359</v>
      </c>
      <c r="B53" s="583">
        <f>SUM(B54:B56)</f>
        <v>1415525.2100000002</v>
      </c>
      <c r="C53" s="584">
        <f t="shared" ref="C53:T53" si="18">SUM(C54:C56)</f>
        <v>-418459.34</v>
      </c>
      <c r="D53" s="584">
        <f t="shared" si="18"/>
        <v>0</v>
      </c>
      <c r="E53" s="584">
        <f t="shared" si="18"/>
        <v>-155258.92000000001</v>
      </c>
      <c r="F53" s="584">
        <f t="shared" si="18"/>
        <v>-4773128.72</v>
      </c>
      <c r="G53" s="584">
        <f t="shared" si="18"/>
        <v>-1865330.93</v>
      </c>
      <c r="H53" s="584">
        <f t="shared" si="18"/>
        <v>-89815054.480000004</v>
      </c>
      <c r="I53" s="584">
        <f>SUM(I54:I56)</f>
        <v>7657027</v>
      </c>
      <c r="J53" s="584">
        <f t="shared" si="18"/>
        <v>144947.19</v>
      </c>
      <c r="K53" s="584">
        <f t="shared" si="18"/>
        <v>7484981.3599999994</v>
      </c>
      <c r="L53" s="584">
        <f t="shared" si="18"/>
        <v>-848933.69</v>
      </c>
      <c r="M53" s="584">
        <f t="shared" si="18"/>
        <v>-8549</v>
      </c>
      <c r="N53" s="584">
        <f t="shared" si="18"/>
        <v>-50633012.140000001</v>
      </c>
      <c r="O53" s="584">
        <f t="shared" si="18"/>
        <v>290571.84999999998</v>
      </c>
      <c r="P53" s="584">
        <f t="shared" si="18"/>
        <v>1413003</v>
      </c>
      <c r="Q53" s="584">
        <f t="shared" si="18"/>
        <v>63465</v>
      </c>
      <c r="R53" s="584">
        <f t="shared" si="18"/>
        <v>6410527.4199999999</v>
      </c>
      <c r="S53" s="584">
        <f t="shared" si="18"/>
        <v>381591.42</v>
      </c>
      <c r="T53" s="584">
        <f t="shared" si="18"/>
        <v>-67808.819999999992</v>
      </c>
      <c r="U53" s="584">
        <f t="shared" ref="U53:Z53" si="19">SUM(U54:U56)</f>
        <v>-1987265.34</v>
      </c>
      <c r="V53" s="584">
        <f t="shared" si="19"/>
        <v>9638022.6500000004</v>
      </c>
      <c r="W53" s="583">
        <f t="shared" si="19"/>
        <v>0</v>
      </c>
      <c r="X53" s="585">
        <f t="shared" si="19"/>
        <v>-1363124</v>
      </c>
      <c r="Y53" s="583">
        <f t="shared" si="19"/>
        <v>-1060452.23</v>
      </c>
      <c r="Z53" s="585">
        <f t="shared" si="19"/>
        <v>-3611450</v>
      </c>
      <c r="AB53" s="1140"/>
      <c r="AC53" s="1140"/>
      <c r="AD53" s="1140"/>
      <c r="AE53" s="1123"/>
      <c r="AF53" s="1123"/>
      <c r="AG53" s="1123"/>
    </row>
    <row r="54" spans="1:33" x14ac:dyDescent="0.2">
      <c r="A54" s="589" t="s">
        <v>360</v>
      </c>
      <c r="B54" s="583">
        <v>3097568.62</v>
      </c>
      <c r="C54" s="584">
        <v>0</v>
      </c>
      <c r="D54" s="584">
        <v>0</v>
      </c>
      <c r="E54" s="584">
        <v>0</v>
      </c>
      <c r="F54" s="584">
        <v>-4773128.72</v>
      </c>
      <c r="G54" s="584">
        <v>11131089.66</v>
      </c>
      <c r="H54" s="584">
        <v>-6456434.6799999997</v>
      </c>
      <c r="I54" s="584">
        <v>-293129</v>
      </c>
      <c r="J54" s="584">
        <v>144947.19</v>
      </c>
      <c r="K54" s="584">
        <v>6240249.2000000002</v>
      </c>
      <c r="L54" s="584">
        <v>0</v>
      </c>
      <c r="M54" s="584">
        <v>0</v>
      </c>
      <c r="N54" s="584">
        <v>12068295.9</v>
      </c>
      <c r="O54" s="584">
        <v>290571.84999999998</v>
      </c>
      <c r="P54" s="584">
        <v>0</v>
      </c>
      <c r="Q54" s="584">
        <v>74532</v>
      </c>
      <c r="R54" s="584">
        <v>8405274.8300000001</v>
      </c>
      <c r="S54" s="584">
        <v>381591.42</v>
      </c>
      <c r="T54" s="584">
        <v>0</v>
      </c>
      <c r="U54" s="584">
        <v>-1118347</v>
      </c>
      <c r="V54" s="584">
        <v>9638022.6500000004</v>
      </c>
      <c r="W54" s="583">
        <v>0</v>
      </c>
      <c r="X54" s="585">
        <v>2571392</v>
      </c>
      <c r="Y54" s="583">
        <v>-766458.8</v>
      </c>
      <c r="Z54" s="585">
        <v>0</v>
      </c>
      <c r="AB54" s="1140"/>
      <c r="AC54" s="1140"/>
      <c r="AD54" s="1140"/>
      <c r="AE54" s="1123"/>
      <c r="AF54" s="1123"/>
      <c r="AG54" s="1123"/>
    </row>
    <row r="55" spans="1:33" x14ac:dyDescent="0.2">
      <c r="A55" s="589" t="s">
        <v>914</v>
      </c>
      <c r="B55" s="583">
        <v>0</v>
      </c>
      <c r="C55" s="584">
        <v>0</v>
      </c>
      <c r="D55" s="584">
        <v>0</v>
      </c>
      <c r="E55" s="584">
        <v>0</v>
      </c>
      <c r="F55" s="584">
        <v>0</v>
      </c>
      <c r="G55" s="584">
        <v>-13125376</v>
      </c>
      <c r="H55" s="584">
        <v>-83256960.780000001</v>
      </c>
      <c r="I55" s="584">
        <v>0</v>
      </c>
      <c r="J55" s="584">
        <v>0</v>
      </c>
      <c r="K55" s="584">
        <v>-2832693.39</v>
      </c>
      <c r="L55" s="584">
        <v>-4314.8500000000004</v>
      </c>
      <c r="M55" s="584">
        <v>-8383</v>
      </c>
      <c r="N55" s="584">
        <v>-62701308.039999999</v>
      </c>
      <c r="O55" s="584">
        <v>0</v>
      </c>
      <c r="P55" s="584">
        <v>0</v>
      </c>
      <c r="Q55" s="584">
        <v>-11067</v>
      </c>
      <c r="R55" s="584">
        <v>-1388772.75</v>
      </c>
      <c r="S55" s="584">
        <v>0</v>
      </c>
      <c r="T55" s="584">
        <v>-69358.759999999995</v>
      </c>
      <c r="U55" s="584">
        <v>-483530</v>
      </c>
      <c r="V55" s="584">
        <v>0</v>
      </c>
      <c r="W55" s="583">
        <v>0</v>
      </c>
      <c r="X55" s="585">
        <v>-3567868</v>
      </c>
      <c r="Y55" s="583">
        <v>-282999.74</v>
      </c>
      <c r="Z55" s="585">
        <v>-3780707</v>
      </c>
      <c r="AB55" s="1140"/>
      <c r="AC55" s="1140"/>
      <c r="AD55" s="1140"/>
      <c r="AE55" s="1123"/>
      <c r="AF55" s="1123"/>
      <c r="AG55" s="1123"/>
    </row>
    <row r="56" spans="1:33" ht="13.5" thickBot="1" x14ac:dyDescent="0.25">
      <c r="A56" s="589" t="s">
        <v>915</v>
      </c>
      <c r="B56" s="583">
        <v>-1682043.41</v>
      </c>
      <c r="C56" s="584">
        <v>-418459.34</v>
      </c>
      <c r="D56" s="584">
        <v>0</v>
      </c>
      <c r="E56" s="584">
        <v>-155258.92000000001</v>
      </c>
      <c r="F56" s="584">
        <v>0</v>
      </c>
      <c r="G56" s="584">
        <v>128955.41</v>
      </c>
      <c r="H56" s="584">
        <v>-101659.02</v>
      </c>
      <c r="I56" s="584">
        <v>7950156</v>
      </c>
      <c r="J56" s="584">
        <v>0</v>
      </c>
      <c r="K56" s="584">
        <v>4077425.55</v>
      </c>
      <c r="L56" s="584">
        <v>-844618.84</v>
      </c>
      <c r="M56" s="584">
        <v>-166</v>
      </c>
      <c r="N56" s="584">
        <v>0</v>
      </c>
      <c r="O56" s="584">
        <v>0</v>
      </c>
      <c r="P56" s="584">
        <v>1413003</v>
      </c>
      <c r="Q56" s="584">
        <v>0</v>
      </c>
      <c r="R56" s="584">
        <v>-605974.66</v>
      </c>
      <c r="S56" s="584">
        <v>0</v>
      </c>
      <c r="T56" s="584">
        <v>1549.94</v>
      </c>
      <c r="U56" s="584">
        <v>-385388.34</v>
      </c>
      <c r="V56" s="584">
        <v>0</v>
      </c>
      <c r="W56" s="583">
        <v>0</v>
      </c>
      <c r="X56" s="585">
        <v>-366648</v>
      </c>
      <c r="Y56" s="583">
        <v>-10993.69</v>
      </c>
      <c r="Z56" s="585">
        <v>169257</v>
      </c>
      <c r="AB56" s="1140"/>
      <c r="AC56" s="1140"/>
      <c r="AD56" s="1140"/>
      <c r="AE56" s="1123"/>
      <c r="AF56" s="1123"/>
      <c r="AG56" s="1123"/>
    </row>
    <row r="57" spans="1:33" s="1128" customFormat="1" ht="13.5" thickBot="1" x14ac:dyDescent="0.25">
      <c r="A57" s="372" t="s">
        <v>361</v>
      </c>
      <c r="B57" s="373">
        <f t="shared" ref="B57:T57" si="20">B50+B53</f>
        <v>73798472.86999999</v>
      </c>
      <c r="C57" s="374">
        <f t="shared" si="20"/>
        <v>-418459.34</v>
      </c>
      <c r="D57" s="374">
        <f t="shared" si="20"/>
        <v>-24583886</v>
      </c>
      <c r="E57" s="374">
        <f t="shared" si="20"/>
        <v>-155258.92000000001</v>
      </c>
      <c r="F57" s="374">
        <f t="shared" si="20"/>
        <v>21495456.420000002</v>
      </c>
      <c r="G57" s="374">
        <f t="shared" si="20"/>
        <v>9883623.0700000003</v>
      </c>
      <c r="H57" s="374">
        <f t="shared" si="20"/>
        <v>-75303418.609999999</v>
      </c>
      <c r="I57" s="374">
        <f t="shared" si="20"/>
        <v>17335775</v>
      </c>
      <c r="J57" s="374">
        <f t="shared" si="20"/>
        <v>154394.64000000001</v>
      </c>
      <c r="K57" s="374">
        <f t="shared" si="20"/>
        <v>12692721.98</v>
      </c>
      <c r="L57" s="374">
        <f t="shared" si="20"/>
        <v>-13312343.639999999</v>
      </c>
      <c r="M57" s="374">
        <f t="shared" si="20"/>
        <v>35301</v>
      </c>
      <c r="N57" s="374">
        <f t="shared" si="20"/>
        <v>-48362534.230000004</v>
      </c>
      <c r="O57" s="374">
        <f t="shared" si="20"/>
        <v>806179.63</v>
      </c>
      <c r="P57" s="374">
        <f t="shared" si="20"/>
        <v>5713199</v>
      </c>
      <c r="Q57" s="374">
        <f t="shared" si="20"/>
        <v>184337</v>
      </c>
      <c r="R57" s="374">
        <f t="shared" si="20"/>
        <v>17680415.109999999</v>
      </c>
      <c r="S57" s="374">
        <f t="shared" si="20"/>
        <v>760134.54</v>
      </c>
      <c r="T57" s="374">
        <f t="shared" si="20"/>
        <v>-67808.819999999992</v>
      </c>
      <c r="U57" s="374">
        <f t="shared" ref="U57:Z57" si="21">U50+U53</f>
        <v>-1452764.34</v>
      </c>
      <c r="V57" s="374">
        <f t="shared" si="21"/>
        <v>11839741.120000001</v>
      </c>
      <c r="W57" s="373">
        <f t="shared" si="21"/>
        <v>12421253</v>
      </c>
      <c r="X57" s="375">
        <f t="shared" si="21"/>
        <v>14385992</v>
      </c>
      <c r="Y57" s="373">
        <f t="shared" si="21"/>
        <v>-949711.05999999994</v>
      </c>
      <c r="Z57" s="375">
        <f t="shared" si="21"/>
        <v>-2840772</v>
      </c>
      <c r="AB57" s="1148"/>
      <c r="AC57" s="1148"/>
      <c r="AD57" s="1148"/>
      <c r="AE57" s="1129"/>
      <c r="AF57" s="1129"/>
      <c r="AG57" s="1129"/>
    </row>
    <row r="58" spans="1:33" x14ac:dyDescent="0.2">
      <c r="A58" s="591" t="s">
        <v>1430</v>
      </c>
      <c r="B58" s="121">
        <f t="shared" ref="B58:T58" si="22">B49+B57</f>
        <v>103969495.04999998</v>
      </c>
      <c r="C58" s="101">
        <f t="shared" si="22"/>
        <v>-3453705.1599999997</v>
      </c>
      <c r="D58" s="101">
        <f t="shared" si="22"/>
        <v>447026837</v>
      </c>
      <c r="E58" s="101">
        <f t="shared" si="22"/>
        <v>481901.49000000011</v>
      </c>
      <c r="F58" s="101">
        <f t="shared" si="22"/>
        <v>33504285.609999999</v>
      </c>
      <c r="G58" s="101">
        <f t="shared" si="22"/>
        <v>93228327.459999979</v>
      </c>
      <c r="H58" s="101">
        <f t="shared" si="22"/>
        <v>-28941778.179999933</v>
      </c>
      <c r="I58" s="101">
        <f t="shared" si="22"/>
        <v>9275366</v>
      </c>
      <c r="J58" s="101">
        <f t="shared" si="22"/>
        <v>-72422.559999999998</v>
      </c>
      <c r="K58" s="101">
        <f t="shared" si="22"/>
        <v>26337137.860000055</v>
      </c>
      <c r="L58" s="101">
        <f t="shared" si="22"/>
        <v>-6737676.569999991</v>
      </c>
      <c r="M58" s="101">
        <f t="shared" si="22"/>
        <v>-199622</v>
      </c>
      <c r="N58" s="101">
        <f t="shared" si="22"/>
        <v>17024352.379999772</v>
      </c>
      <c r="O58" s="101">
        <f t="shared" si="22"/>
        <v>11826799.039999992</v>
      </c>
      <c r="P58" s="101">
        <f t="shared" si="22"/>
        <v>16322836</v>
      </c>
      <c r="Q58" s="101">
        <f t="shared" si="22"/>
        <v>-102750</v>
      </c>
      <c r="R58" s="101">
        <f t="shared" si="22"/>
        <v>17843270.069999978</v>
      </c>
      <c r="S58" s="101">
        <f t="shared" si="22"/>
        <v>13401439.859999999</v>
      </c>
      <c r="T58" s="101">
        <f t="shared" si="22"/>
        <v>-172882.46</v>
      </c>
      <c r="U58" s="101">
        <f t="shared" ref="U58:Z58" si="23">U49+U57</f>
        <v>-3678335.2399999984</v>
      </c>
      <c r="V58" s="101">
        <f t="shared" si="23"/>
        <v>16070680.900000002</v>
      </c>
      <c r="W58" s="121">
        <f t="shared" si="23"/>
        <v>13963045</v>
      </c>
      <c r="X58" s="122">
        <f t="shared" si="23"/>
        <v>29010302</v>
      </c>
      <c r="Y58" s="121">
        <f t="shared" si="23"/>
        <v>-1125237.1799999997</v>
      </c>
      <c r="Z58" s="122">
        <f t="shared" si="23"/>
        <v>-243694</v>
      </c>
      <c r="AB58" s="1140"/>
      <c r="AC58" s="1140"/>
      <c r="AD58" s="1140"/>
      <c r="AE58" s="1123"/>
      <c r="AF58" s="1123"/>
      <c r="AG58" s="1123"/>
    </row>
    <row r="59" spans="1:33" x14ac:dyDescent="0.2">
      <c r="A59" s="589" t="s">
        <v>916</v>
      </c>
      <c r="B59" s="583">
        <v>-658712.68999999994</v>
      </c>
      <c r="C59" s="584">
        <v>16336.23</v>
      </c>
      <c r="D59" s="584">
        <v>0</v>
      </c>
      <c r="E59" s="584">
        <v>0</v>
      </c>
      <c r="F59" s="584">
        <v>18871.830000000002</v>
      </c>
      <c r="G59" s="584">
        <v>0</v>
      </c>
      <c r="H59" s="584">
        <v>0</v>
      </c>
      <c r="I59" s="584">
        <v>4979</v>
      </c>
      <c r="J59" s="1149">
        <v>0</v>
      </c>
      <c r="K59" s="584">
        <v>0</v>
      </c>
      <c r="L59" s="584">
        <v>0</v>
      </c>
      <c r="M59" s="584">
        <v>0</v>
      </c>
      <c r="N59" s="584">
        <v>0</v>
      </c>
      <c r="O59" s="584">
        <v>0</v>
      </c>
      <c r="P59" s="584">
        <v>0</v>
      </c>
      <c r="Q59" s="584">
        <v>0</v>
      </c>
      <c r="R59" s="584">
        <v>0</v>
      </c>
      <c r="S59" s="584">
        <v>0</v>
      </c>
      <c r="T59" s="584">
        <v>0</v>
      </c>
      <c r="U59" s="584">
        <v>0</v>
      </c>
      <c r="V59" s="584">
        <v>0</v>
      </c>
      <c r="W59" s="583">
        <v>0</v>
      </c>
      <c r="X59" s="585">
        <v>0</v>
      </c>
      <c r="Y59" s="583">
        <v>0</v>
      </c>
      <c r="Z59" s="585">
        <v>0</v>
      </c>
      <c r="AB59" s="1140"/>
      <c r="AC59" s="1140"/>
      <c r="AD59" s="1140"/>
      <c r="AE59" s="1123"/>
      <c r="AF59" s="1123"/>
      <c r="AG59" s="1123"/>
    </row>
    <row r="60" spans="1:33" x14ac:dyDescent="0.2">
      <c r="A60" s="589" t="s">
        <v>917</v>
      </c>
      <c r="B60" s="583">
        <v>-72258.67</v>
      </c>
      <c r="C60" s="584">
        <v>0</v>
      </c>
      <c r="D60" s="584">
        <v>0</v>
      </c>
      <c r="E60" s="584">
        <v>0</v>
      </c>
      <c r="F60" s="584">
        <v>-17455</v>
      </c>
      <c r="G60" s="584">
        <v>0</v>
      </c>
      <c r="H60" s="584">
        <v>0</v>
      </c>
      <c r="I60" s="584">
        <v>-519126</v>
      </c>
      <c r="J60" s="1149">
        <v>0</v>
      </c>
      <c r="K60" s="584">
        <v>0</v>
      </c>
      <c r="L60" s="584">
        <v>0</v>
      </c>
      <c r="M60" s="584">
        <v>0</v>
      </c>
      <c r="N60" s="584">
        <v>0</v>
      </c>
      <c r="O60" s="584">
        <v>0</v>
      </c>
      <c r="P60" s="584">
        <v>0</v>
      </c>
      <c r="Q60" s="584">
        <v>0</v>
      </c>
      <c r="R60" s="584">
        <v>0</v>
      </c>
      <c r="S60" s="584">
        <v>0</v>
      </c>
      <c r="T60" s="584">
        <v>0</v>
      </c>
      <c r="U60" s="584">
        <v>0</v>
      </c>
      <c r="V60" s="584">
        <v>0</v>
      </c>
      <c r="W60" s="583">
        <v>0</v>
      </c>
      <c r="X60" s="585">
        <v>0</v>
      </c>
      <c r="Y60" s="583">
        <v>0</v>
      </c>
      <c r="Z60" s="585">
        <v>-202973</v>
      </c>
      <c r="AB60" s="1140"/>
      <c r="AC60" s="1140"/>
      <c r="AD60" s="1140"/>
      <c r="AE60" s="1123"/>
      <c r="AF60" s="1123"/>
      <c r="AG60" s="1123"/>
    </row>
    <row r="61" spans="1:33" x14ac:dyDescent="0.2">
      <c r="A61" s="589" t="s">
        <v>918</v>
      </c>
      <c r="B61" s="583">
        <v>0</v>
      </c>
      <c r="C61" s="584">
        <v>0</v>
      </c>
      <c r="D61" s="584">
        <v>0</v>
      </c>
      <c r="E61" s="584">
        <v>0</v>
      </c>
      <c r="F61" s="584">
        <v>0</v>
      </c>
      <c r="G61" s="584">
        <v>3830969</v>
      </c>
      <c r="H61" s="584">
        <v>0</v>
      </c>
      <c r="I61" s="584">
        <v>932195</v>
      </c>
      <c r="J61" s="1149">
        <v>0</v>
      </c>
      <c r="K61" s="584">
        <v>0</v>
      </c>
      <c r="L61" s="584">
        <v>0</v>
      </c>
      <c r="M61" s="584">
        <v>0</v>
      </c>
      <c r="N61" s="584">
        <v>0</v>
      </c>
      <c r="O61" s="584">
        <v>0</v>
      </c>
      <c r="P61" s="584">
        <v>0</v>
      </c>
      <c r="Q61" s="584">
        <v>0</v>
      </c>
      <c r="R61" s="584">
        <v>0</v>
      </c>
      <c r="S61" s="584">
        <v>0</v>
      </c>
      <c r="T61" s="584">
        <v>0</v>
      </c>
      <c r="U61" s="584">
        <v>0</v>
      </c>
      <c r="V61" s="584">
        <v>0</v>
      </c>
      <c r="W61" s="583">
        <v>0</v>
      </c>
      <c r="X61" s="585">
        <v>0</v>
      </c>
      <c r="Y61" s="583">
        <v>0</v>
      </c>
      <c r="Z61" s="585">
        <v>649</v>
      </c>
      <c r="AB61" s="1140"/>
      <c r="AC61" s="1140"/>
      <c r="AD61" s="1140"/>
      <c r="AE61" s="1123"/>
      <c r="AF61" s="1123"/>
      <c r="AG61" s="1123"/>
    </row>
    <row r="62" spans="1:33" ht="13.5" thickBot="1" x14ac:dyDescent="0.25">
      <c r="A62" s="589" t="s">
        <v>919</v>
      </c>
      <c r="B62" s="583">
        <v>-288461.03999999998</v>
      </c>
      <c r="C62" s="584">
        <v>0</v>
      </c>
      <c r="D62" s="584">
        <v>0</v>
      </c>
      <c r="E62" s="584">
        <v>0</v>
      </c>
      <c r="F62" s="584"/>
      <c r="G62" s="584">
        <v>0</v>
      </c>
      <c r="H62" s="584">
        <v>0</v>
      </c>
      <c r="I62" s="584">
        <v>-2230731</v>
      </c>
      <c r="J62" s="1149">
        <v>0</v>
      </c>
      <c r="K62" s="584">
        <v>0</v>
      </c>
      <c r="L62" s="584">
        <v>0</v>
      </c>
      <c r="M62" s="584">
        <v>0</v>
      </c>
      <c r="N62" s="584">
        <v>0</v>
      </c>
      <c r="O62" s="584">
        <v>0</v>
      </c>
      <c r="P62" s="584">
        <v>0</v>
      </c>
      <c r="Q62" s="584">
        <v>0</v>
      </c>
      <c r="R62" s="584">
        <v>0</v>
      </c>
      <c r="S62" s="584">
        <v>0</v>
      </c>
      <c r="T62" s="584">
        <v>0</v>
      </c>
      <c r="U62" s="584">
        <v>0</v>
      </c>
      <c r="V62" s="584">
        <v>0</v>
      </c>
      <c r="W62" s="583">
        <v>0</v>
      </c>
      <c r="X62" s="585">
        <v>0</v>
      </c>
      <c r="Y62" s="583">
        <v>0</v>
      </c>
      <c r="Z62" s="585">
        <v>-98993</v>
      </c>
      <c r="AB62" s="1140"/>
      <c r="AC62" s="1140"/>
      <c r="AD62" s="1140"/>
      <c r="AE62" s="1123"/>
      <c r="AF62" s="1123"/>
      <c r="AG62" s="1123"/>
    </row>
    <row r="63" spans="1:33" s="1128" customFormat="1" ht="27.75" customHeight="1" thickBot="1" x14ac:dyDescent="0.25">
      <c r="A63" s="372" t="s">
        <v>1432</v>
      </c>
      <c r="B63" s="373">
        <f>SUM(B58:B62)</f>
        <v>102950062.64999998</v>
      </c>
      <c r="C63" s="374">
        <f t="shared" ref="C63:S63" si="24">SUM(C58:C62)</f>
        <v>-3437368.9299999997</v>
      </c>
      <c r="D63" s="374">
        <f t="shared" si="24"/>
        <v>447026837</v>
      </c>
      <c r="E63" s="374">
        <f t="shared" si="24"/>
        <v>481901.49000000011</v>
      </c>
      <c r="F63" s="374">
        <f t="shared" si="24"/>
        <v>33505702.439999998</v>
      </c>
      <c r="G63" s="374">
        <f t="shared" si="24"/>
        <v>97059296.459999979</v>
      </c>
      <c r="H63" s="374">
        <f t="shared" si="24"/>
        <v>-28941778.179999933</v>
      </c>
      <c r="I63" s="374">
        <f t="shared" si="24"/>
        <v>7462683</v>
      </c>
      <c r="J63" s="374">
        <f t="shared" si="24"/>
        <v>-72422.559999999998</v>
      </c>
      <c r="K63" s="374">
        <f t="shared" si="24"/>
        <v>26337137.860000055</v>
      </c>
      <c r="L63" s="374">
        <f t="shared" si="24"/>
        <v>-6737676.569999991</v>
      </c>
      <c r="M63" s="374">
        <f t="shared" si="24"/>
        <v>-199622</v>
      </c>
      <c r="N63" s="374">
        <f t="shared" si="24"/>
        <v>17024352.379999772</v>
      </c>
      <c r="O63" s="374">
        <f t="shared" si="24"/>
        <v>11826799.039999992</v>
      </c>
      <c r="P63" s="374">
        <f t="shared" si="24"/>
        <v>16322836</v>
      </c>
      <c r="Q63" s="374">
        <f t="shared" si="24"/>
        <v>-102750</v>
      </c>
      <c r="R63" s="374">
        <f t="shared" si="24"/>
        <v>17843270.069999978</v>
      </c>
      <c r="S63" s="374">
        <f t="shared" si="24"/>
        <v>13401439.859999999</v>
      </c>
      <c r="T63" s="374">
        <f t="shared" ref="T63:Z63" si="25">SUM(T58:T62)</f>
        <v>-172882.46</v>
      </c>
      <c r="U63" s="374">
        <f t="shared" si="25"/>
        <v>-3678335.2399999984</v>
      </c>
      <c r="V63" s="374">
        <f t="shared" si="25"/>
        <v>16070680.900000002</v>
      </c>
      <c r="W63" s="373">
        <f t="shared" si="25"/>
        <v>13963045</v>
      </c>
      <c r="X63" s="375">
        <f t="shared" si="25"/>
        <v>29010302</v>
      </c>
      <c r="Y63" s="373">
        <f t="shared" si="25"/>
        <v>-1125237.1799999997</v>
      </c>
      <c r="Z63" s="375">
        <f t="shared" si="25"/>
        <v>-545011</v>
      </c>
      <c r="AB63" s="1148"/>
      <c r="AC63" s="1148"/>
      <c r="AD63" s="1148"/>
      <c r="AE63" s="1129"/>
      <c r="AF63" s="1129"/>
      <c r="AG63" s="1129"/>
    </row>
    <row r="64" spans="1:33" ht="13.5" thickBot="1" x14ac:dyDescent="0.25">
      <c r="A64" s="589" t="s">
        <v>920</v>
      </c>
      <c r="B64" s="583">
        <v>-66686968.240000002</v>
      </c>
      <c r="C64" s="584">
        <v>-1087003.25</v>
      </c>
      <c r="D64" s="584">
        <v>-4067082</v>
      </c>
      <c r="E64" s="584">
        <v>-1308.3599999999999</v>
      </c>
      <c r="F64" s="584">
        <v>-9526630.3800000008</v>
      </c>
      <c r="G64" s="584">
        <v>-574098</v>
      </c>
      <c r="H64" s="584">
        <v>-5272888.0599999996</v>
      </c>
      <c r="I64" s="584">
        <v>-15629486</v>
      </c>
      <c r="J64" s="584">
        <v>-19754.12</v>
      </c>
      <c r="K64" s="584">
        <v>-54906702.240000002</v>
      </c>
      <c r="L64" s="584">
        <v>-6230794.25</v>
      </c>
      <c r="M64" s="584">
        <v>-193299</v>
      </c>
      <c r="N64" s="584">
        <v>0</v>
      </c>
      <c r="O64" s="584">
        <v>-1216075.58</v>
      </c>
      <c r="P64" s="584">
        <v>-6825373</v>
      </c>
      <c r="Q64" s="584">
        <v>-392796</v>
      </c>
      <c r="R64" s="584">
        <v>-48151600.049999997</v>
      </c>
      <c r="S64" s="584">
        <v>-5446984.4400000004</v>
      </c>
      <c r="T64" s="584">
        <v>0</v>
      </c>
      <c r="U64" s="584">
        <v>-10383807</v>
      </c>
      <c r="V64" s="584">
        <v>-35666994.18</v>
      </c>
      <c r="W64" s="583">
        <v>-9657241</v>
      </c>
      <c r="X64" s="585">
        <v>-12851769</v>
      </c>
      <c r="Y64" s="583">
        <v>-1056300.19</v>
      </c>
      <c r="Z64" s="585">
        <v>-2004525</v>
      </c>
      <c r="AB64" s="1140"/>
      <c r="AC64" s="1140"/>
      <c r="AD64" s="1140"/>
      <c r="AE64" s="1123"/>
      <c r="AF64" s="1123"/>
      <c r="AG64" s="1123"/>
    </row>
    <row r="65" spans="1:33" s="1128" customFormat="1" ht="13.5" thickBot="1" x14ac:dyDescent="0.25">
      <c r="A65" s="372" t="s">
        <v>362</v>
      </c>
      <c r="B65" s="373">
        <f>B63+B64</f>
        <v>36263094.409999974</v>
      </c>
      <c r="C65" s="374">
        <f t="shared" ref="C65:T65" si="26">C63+C64</f>
        <v>-4524372.18</v>
      </c>
      <c r="D65" s="374">
        <f t="shared" si="26"/>
        <v>442959755</v>
      </c>
      <c r="E65" s="374">
        <f t="shared" si="26"/>
        <v>480593.13000000012</v>
      </c>
      <c r="F65" s="374">
        <f t="shared" si="26"/>
        <v>23979072.059999995</v>
      </c>
      <c r="G65" s="374">
        <f t="shared" si="26"/>
        <v>96485198.459999979</v>
      </c>
      <c r="H65" s="374">
        <f t="shared" si="26"/>
        <v>-34214666.239999935</v>
      </c>
      <c r="I65" s="374">
        <f t="shared" si="26"/>
        <v>-8166803</v>
      </c>
      <c r="J65" s="374">
        <f t="shared" si="26"/>
        <v>-92176.68</v>
      </c>
      <c r="K65" s="374">
        <f t="shared" si="26"/>
        <v>-28569564.379999947</v>
      </c>
      <c r="L65" s="374">
        <f t="shared" si="26"/>
        <v>-12968470.819999991</v>
      </c>
      <c r="M65" s="374">
        <f t="shared" si="26"/>
        <v>-392921</v>
      </c>
      <c r="N65" s="374">
        <f t="shared" si="26"/>
        <v>17024352.379999772</v>
      </c>
      <c r="O65" s="374">
        <f t="shared" si="26"/>
        <v>10610723.459999992</v>
      </c>
      <c r="P65" s="374">
        <f t="shared" si="26"/>
        <v>9497463</v>
      </c>
      <c r="Q65" s="374">
        <f t="shared" si="26"/>
        <v>-495546</v>
      </c>
      <c r="R65" s="374">
        <f t="shared" si="26"/>
        <v>-30308329.980000019</v>
      </c>
      <c r="S65" s="374">
        <f t="shared" si="26"/>
        <v>7954455.419999999</v>
      </c>
      <c r="T65" s="374">
        <f t="shared" si="26"/>
        <v>-172882.46</v>
      </c>
      <c r="U65" s="374">
        <f t="shared" ref="U65:Z65" si="27">U63+U64</f>
        <v>-14062142.239999998</v>
      </c>
      <c r="V65" s="374">
        <f t="shared" si="27"/>
        <v>-19596313.279999997</v>
      </c>
      <c r="W65" s="373">
        <f t="shared" si="27"/>
        <v>4305804</v>
      </c>
      <c r="X65" s="375">
        <f t="shared" si="27"/>
        <v>16158533</v>
      </c>
      <c r="Y65" s="373">
        <f t="shared" si="27"/>
        <v>-2181537.3699999996</v>
      </c>
      <c r="Z65" s="375">
        <f t="shared" si="27"/>
        <v>-2549536</v>
      </c>
      <c r="AB65" s="1148"/>
      <c r="AC65" s="1148"/>
      <c r="AD65" s="1148"/>
      <c r="AE65" s="1129"/>
      <c r="AF65" s="1129"/>
      <c r="AG65" s="1129"/>
    </row>
    <row r="66" spans="1:33" ht="13.5" thickBot="1" x14ac:dyDescent="0.25">
      <c r="A66" s="589" t="s">
        <v>921</v>
      </c>
      <c r="B66" s="583">
        <v>-10746744.66</v>
      </c>
      <c r="C66" s="584">
        <v>0</v>
      </c>
      <c r="D66" s="584">
        <v>-77155688</v>
      </c>
      <c r="E66" s="584">
        <v>0</v>
      </c>
      <c r="F66" s="584">
        <v>0</v>
      </c>
      <c r="G66" s="584">
        <v>-11982454</v>
      </c>
      <c r="H66" s="584">
        <v>-2531717.59</v>
      </c>
      <c r="I66" s="584">
        <v>0</v>
      </c>
      <c r="J66" s="584">
        <v>0</v>
      </c>
      <c r="K66" s="584">
        <v>0</v>
      </c>
      <c r="L66" s="584">
        <v>0</v>
      </c>
      <c r="M66" s="584">
        <v>0</v>
      </c>
      <c r="N66" s="584">
        <v>-7952374</v>
      </c>
      <c r="O66" s="584">
        <v>-925000</v>
      </c>
      <c r="P66" s="584">
        <v>0</v>
      </c>
      <c r="Q66" s="584">
        <v>0</v>
      </c>
      <c r="R66" s="584"/>
      <c r="S66" s="584">
        <v>0</v>
      </c>
      <c r="T66" s="584">
        <v>0</v>
      </c>
      <c r="U66" s="584">
        <v>0</v>
      </c>
      <c r="V66" s="584">
        <v>0</v>
      </c>
      <c r="W66" s="583">
        <v>0</v>
      </c>
      <c r="X66" s="585">
        <v>0</v>
      </c>
      <c r="Y66" s="583">
        <v>0</v>
      </c>
      <c r="Z66" s="585">
        <v>0</v>
      </c>
      <c r="AB66" s="1140"/>
      <c r="AC66" s="1140"/>
      <c r="AD66" s="1140"/>
      <c r="AE66" s="1123"/>
      <c r="AF66" s="1123"/>
      <c r="AG66" s="1123"/>
    </row>
    <row r="67" spans="1:33" s="1128" customFormat="1" ht="15" customHeight="1" thickBot="1" x14ac:dyDescent="0.25">
      <c r="A67" s="592" t="s">
        <v>363</v>
      </c>
      <c r="B67" s="373">
        <f>B65+B66</f>
        <v>25516349.749999974</v>
      </c>
      <c r="C67" s="374">
        <f t="shared" ref="C67:T67" si="28">C65+C66</f>
        <v>-4524372.18</v>
      </c>
      <c r="D67" s="374">
        <f t="shared" si="28"/>
        <v>365804067</v>
      </c>
      <c r="E67" s="374">
        <f t="shared" si="28"/>
        <v>480593.13000000012</v>
      </c>
      <c r="F67" s="374">
        <f t="shared" si="28"/>
        <v>23979072.059999995</v>
      </c>
      <c r="G67" s="374">
        <f t="shared" si="28"/>
        <v>84502744.459999979</v>
      </c>
      <c r="H67" s="374">
        <f t="shared" si="28"/>
        <v>-36746383.829999939</v>
      </c>
      <c r="I67" s="374">
        <f t="shared" si="28"/>
        <v>-8166803</v>
      </c>
      <c r="J67" s="374">
        <f t="shared" si="28"/>
        <v>-92176.68</v>
      </c>
      <c r="K67" s="374">
        <f t="shared" si="28"/>
        <v>-28569564.379999947</v>
      </c>
      <c r="L67" s="374">
        <f t="shared" si="28"/>
        <v>-12968470.819999991</v>
      </c>
      <c r="M67" s="374">
        <f t="shared" si="28"/>
        <v>-392921</v>
      </c>
      <c r="N67" s="374">
        <f t="shared" si="28"/>
        <v>9071978.3799997717</v>
      </c>
      <c r="O67" s="374">
        <f t="shared" si="28"/>
        <v>9685723.4599999916</v>
      </c>
      <c r="P67" s="374">
        <f t="shared" si="28"/>
        <v>9497463</v>
      </c>
      <c r="Q67" s="374">
        <f t="shared" si="28"/>
        <v>-495546</v>
      </c>
      <c r="R67" s="374">
        <f t="shared" si="28"/>
        <v>-30308329.980000019</v>
      </c>
      <c r="S67" s="374">
        <f t="shared" si="28"/>
        <v>7954455.419999999</v>
      </c>
      <c r="T67" s="374">
        <f t="shared" si="28"/>
        <v>-172882.46</v>
      </c>
      <c r="U67" s="374">
        <f t="shared" ref="U67:Z67" si="29">U65+U66</f>
        <v>-14062142.239999998</v>
      </c>
      <c r="V67" s="374">
        <f t="shared" si="29"/>
        <v>-19596313.279999997</v>
      </c>
      <c r="W67" s="373">
        <f t="shared" si="29"/>
        <v>4305804</v>
      </c>
      <c r="X67" s="375">
        <f t="shared" si="29"/>
        <v>16158533</v>
      </c>
      <c r="Y67" s="373">
        <f t="shared" si="29"/>
        <v>-2181537.3699999996</v>
      </c>
      <c r="Z67" s="375">
        <f t="shared" si="29"/>
        <v>-2549536</v>
      </c>
      <c r="AB67" s="1148"/>
      <c r="AC67" s="1148"/>
      <c r="AD67" s="1148"/>
      <c r="AE67" s="1129"/>
      <c r="AF67" s="1129"/>
      <c r="AG67" s="1129"/>
    </row>
    <row r="68" spans="1:33" ht="6" customHeight="1" x14ac:dyDescent="0.2">
      <c r="A68" s="376"/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</row>
    <row r="69" spans="1:33" x14ac:dyDescent="0.2">
      <c r="A69" s="1143" t="s">
        <v>835</v>
      </c>
      <c r="B69" s="1139"/>
      <c r="C69" s="1139"/>
      <c r="D69" s="1139"/>
      <c r="E69" s="1139"/>
      <c r="F69" s="1139"/>
      <c r="G69" s="1139"/>
      <c r="H69" s="1139"/>
      <c r="I69" s="1139"/>
      <c r="J69" s="1139"/>
      <c r="K69" s="1139"/>
      <c r="L69" s="1139"/>
      <c r="M69" s="1139"/>
      <c r="N69" s="1139"/>
      <c r="O69" s="1139"/>
      <c r="P69" s="1139"/>
      <c r="Q69" s="1140"/>
      <c r="R69" s="1140"/>
      <c r="S69" s="1140"/>
      <c r="T69" s="1140"/>
      <c r="U69" s="1140"/>
      <c r="V69" s="1140"/>
      <c r="W69" s="1140"/>
      <c r="X69" s="1140"/>
    </row>
    <row r="70" spans="1:33" x14ac:dyDescent="0.2">
      <c r="B70" s="1123"/>
      <c r="C70" s="1123"/>
      <c r="D70" s="1123"/>
      <c r="E70" s="1123"/>
      <c r="F70" s="1123"/>
      <c r="G70" s="1123"/>
      <c r="H70" s="1123"/>
      <c r="I70" s="1123"/>
      <c r="J70" s="1123"/>
      <c r="K70" s="1123"/>
      <c r="L70" s="1123"/>
      <c r="M70" s="1123"/>
      <c r="N70" s="1123"/>
      <c r="O70" s="1123"/>
      <c r="P70" s="1123"/>
      <c r="Q70" s="1123"/>
      <c r="R70" s="1123"/>
      <c r="S70" s="1123"/>
      <c r="T70" s="1123"/>
      <c r="U70" s="1123"/>
      <c r="V70" s="1123"/>
      <c r="W70" s="1123"/>
      <c r="X70" s="1123"/>
    </row>
    <row r="71" spans="1:33" x14ac:dyDescent="0.2">
      <c r="B71" s="1130"/>
      <c r="C71" s="1130"/>
      <c r="D71" s="1130"/>
      <c r="E71" s="1130"/>
      <c r="F71" s="1130"/>
      <c r="G71" s="1130"/>
      <c r="H71" s="1130"/>
      <c r="I71" s="1130"/>
      <c r="J71" s="1130"/>
      <c r="K71" s="1130"/>
      <c r="L71" s="1130"/>
      <c r="M71" s="1130"/>
      <c r="N71" s="1130"/>
      <c r="O71" s="309"/>
      <c r="P71" s="309"/>
      <c r="Q71" s="309"/>
      <c r="R71" s="309"/>
      <c r="S71" s="309"/>
      <c r="T71" s="1130"/>
      <c r="U71" s="309"/>
      <c r="V71" s="309"/>
      <c r="W71" s="309"/>
      <c r="X71" s="309"/>
      <c r="Y71" s="309"/>
    </row>
    <row r="72" spans="1:33" x14ac:dyDescent="0.2">
      <c r="B72" s="1131"/>
      <c r="C72" s="1131"/>
      <c r="D72" s="1131"/>
      <c r="E72" s="1131"/>
      <c r="F72" s="1131"/>
      <c r="G72" s="1131"/>
      <c r="H72" s="1131"/>
      <c r="I72" s="1131"/>
      <c r="J72" s="1131"/>
      <c r="K72" s="1131"/>
      <c r="L72" s="1131"/>
      <c r="M72" s="1131"/>
      <c r="N72" s="1131"/>
      <c r="O72" s="1131"/>
      <c r="P72" s="1131"/>
      <c r="Q72" s="1131"/>
      <c r="R72" s="1131"/>
      <c r="S72" s="1131"/>
      <c r="T72" s="1131"/>
      <c r="U72" s="1131"/>
      <c r="V72" s="1131"/>
      <c r="W72" s="1131"/>
      <c r="X72" s="1131"/>
      <c r="Y72" s="1131"/>
      <c r="Z72" s="1131"/>
    </row>
    <row r="73" spans="1:33" x14ac:dyDescent="0.2">
      <c r="B73" s="1131"/>
      <c r="C73" s="1131"/>
      <c r="D73" s="1131"/>
      <c r="E73" s="1131"/>
      <c r="F73" s="1131"/>
      <c r="G73" s="1131"/>
      <c r="H73" s="1131"/>
      <c r="I73" s="1131"/>
      <c r="J73" s="1131"/>
      <c r="K73" s="1131"/>
      <c r="L73" s="1131"/>
      <c r="M73" s="1131"/>
      <c r="N73" s="1131"/>
      <c r="O73" s="1131"/>
      <c r="P73" s="1131"/>
      <c r="Q73" s="1131"/>
      <c r="R73" s="1131"/>
      <c r="S73" s="1131"/>
      <c r="T73" s="1131"/>
      <c r="U73" s="1131"/>
      <c r="V73" s="1131"/>
      <c r="W73" s="1131"/>
      <c r="X73" s="1131"/>
      <c r="Y73" s="1131"/>
      <c r="Z73" s="1131"/>
      <c r="AA73" s="1131"/>
    </row>
    <row r="74" spans="1:33" x14ac:dyDescent="0.2">
      <c r="B74" s="1131"/>
      <c r="G74" s="1132"/>
      <c r="H74" s="1132"/>
      <c r="I74" s="1132"/>
      <c r="K74" s="1132"/>
      <c r="V74" s="1132"/>
      <c r="W74" s="1132"/>
      <c r="X74" s="1132"/>
      <c r="Y74" s="1132"/>
    </row>
    <row r="75" spans="1:33" x14ac:dyDescent="0.2">
      <c r="B75" s="1131"/>
      <c r="G75" s="1132"/>
      <c r="H75" s="1132"/>
      <c r="I75" s="1132"/>
      <c r="K75" s="1132"/>
      <c r="V75" s="1132"/>
      <c r="W75" s="1132"/>
      <c r="X75" s="1132"/>
      <c r="Y75" s="1132"/>
    </row>
    <row r="76" spans="1:33" x14ac:dyDescent="0.2">
      <c r="B76" s="1131"/>
      <c r="V76" s="1131"/>
      <c r="W76" s="1131"/>
      <c r="X76" s="1131"/>
      <c r="Y76" s="1131"/>
    </row>
    <row r="77" spans="1:33" x14ac:dyDescent="0.2">
      <c r="B77" s="1131"/>
      <c r="V77" s="1131"/>
      <c r="W77" s="1131"/>
      <c r="X77" s="1131"/>
      <c r="Y77" s="1131"/>
    </row>
    <row r="78" spans="1:33" x14ac:dyDescent="0.2">
      <c r="B78" s="1131"/>
      <c r="G78" s="1132"/>
      <c r="H78" s="1132"/>
      <c r="I78" s="1132"/>
      <c r="K78" s="1132"/>
      <c r="V78" s="1132"/>
      <c r="W78" s="1132"/>
      <c r="X78" s="1132"/>
      <c r="Y78" s="1132"/>
    </row>
    <row r="79" spans="1:33" x14ac:dyDescent="0.2">
      <c r="B79" s="1131"/>
      <c r="G79" s="1133"/>
      <c r="H79" s="1133"/>
      <c r="I79" s="1133"/>
      <c r="K79" s="1133"/>
      <c r="V79" s="1133"/>
      <c r="W79" s="1133"/>
      <c r="X79" s="1131"/>
      <c r="Y79" s="1133"/>
    </row>
    <row r="80" spans="1:33" x14ac:dyDescent="0.2">
      <c r="B80" s="1131"/>
      <c r="V80" s="1131"/>
      <c r="W80" s="1131"/>
      <c r="X80" s="1131"/>
      <c r="Y80" s="1131"/>
    </row>
    <row r="81" spans="2:25" x14ac:dyDescent="0.2">
      <c r="B81" s="1131"/>
      <c r="V81" s="1131"/>
      <c r="W81" s="1131"/>
      <c r="X81" s="1131"/>
      <c r="Y81" s="1131"/>
    </row>
    <row r="82" spans="2:25" x14ac:dyDescent="0.2">
      <c r="B82" s="1132"/>
      <c r="G82" s="1132"/>
      <c r="H82" s="1132"/>
      <c r="I82" s="1132"/>
      <c r="K82" s="1132"/>
      <c r="V82" s="1132"/>
      <c r="W82" s="1132"/>
      <c r="X82" s="1131"/>
      <c r="Y82" s="1132"/>
    </row>
    <row r="83" spans="2:25" x14ac:dyDescent="0.2">
      <c r="B83" s="1131"/>
      <c r="G83" s="1131"/>
      <c r="H83" s="1131"/>
      <c r="I83" s="1131"/>
      <c r="K83" s="1131"/>
      <c r="V83" s="1131"/>
      <c r="W83" s="1131"/>
      <c r="X83" s="1131"/>
      <c r="Y83" s="1131"/>
    </row>
    <row r="84" spans="2:25" x14ac:dyDescent="0.2">
      <c r="B84" s="1131"/>
      <c r="G84" s="1131"/>
      <c r="H84" s="1131"/>
      <c r="I84" s="1131"/>
      <c r="K84" s="1131"/>
      <c r="V84" s="1131"/>
      <c r="W84" s="1131"/>
      <c r="X84" s="1131"/>
      <c r="Y84" s="1131"/>
    </row>
    <row r="85" spans="2:25" x14ac:dyDescent="0.2">
      <c r="B85" s="1131"/>
      <c r="G85" s="1131"/>
      <c r="H85" s="1131"/>
      <c r="I85" s="1131"/>
      <c r="K85" s="1131"/>
      <c r="V85" s="1131"/>
      <c r="W85" s="1131"/>
      <c r="X85" s="1131"/>
      <c r="Y85" s="1131"/>
    </row>
    <row r="86" spans="2:25" x14ac:dyDescent="0.2">
      <c r="B86" s="1132"/>
      <c r="G86" s="1132"/>
      <c r="H86" s="1132"/>
      <c r="I86" s="1132"/>
      <c r="K86" s="1132"/>
      <c r="V86" s="1132"/>
      <c r="W86" s="1131"/>
      <c r="X86" s="1131"/>
      <c r="Y86" s="1132"/>
    </row>
    <row r="87" spans="2:25" x14ac:dyDescent="0.2">
      <c r="B87" s="1132"/>
      <c r="G87" s="1132"/>
      <c r="H87" s="1132"/>
      <c r="I87" s="1132"/>
      <c r="K87" s="1132"/>
      <c r="V87" s="1132"/>
      <c r="W87" s="1131"/>
      <c r="X87" s="1131"/>
      <c r="Y87" s="1132"/>
    </row>
    <row r="88" spans="2:25" x14ac:dyDescent="0.2">
      <c r="B88" s="1131"/>
      <c r="G88" s="1131"/>
      <c r="H88" s="1131"/>
      <c r="I88" s="1131"/>
      <c r="K88" s="1131"/>
      <c r="V88" s="1131"/>
      <c r="W88" s="1131"/>
      <c r="X88" s="1131"/>
    </row>
    <row r="89" spans="2:25" x14ac:dyDescent="0.2">
      <c r="B89" s="1131"/>
      <c r="G89" s="1131"/>
      <c r="H89" s="1131"/>
      <c r="I89" s="1131"/>
      <c r="K89" s="1131"/>
      <c r="V89" s="1131"/>
      <c r="W89" s="1131"/>
      <c r="X89" s="1131"/>
    </row>
    <row r="90" spans="2:25" x14ac:dyDescent="0.2">
      <c r="B90" s="1131"/>
      <c r="G90" s="1131"/>
      <c r="H90" s="1131"/>
      <c r="I90" s="1131"/>
      <c r="K90" s="1131"/>
      <c r="V90" s="1131"/>
      <c r="W90" s="1131"/>
      <c r="X90" s="1131"/>
    </row>
    <row r="91" spans="2:25" x14ac:dyDescent="0.2">
      <c r="B91" s="1131"/>
      <c r="G91" s="1131"/>
      <c r="H91" s="1131"/>
      <c r="I91" s="1131"/>
      <c r="K91" s="1131"/>
      <c r="V91" s="1131"/>
      <c r="W91" s="1131"/>
      <c r="X91" s="1131"/>
    </row>
    <row r="92" spans="2:25" x14ac:dyDescent="0.2">
      <c r="B92" s="1132"/>
      <c r="G92" s="1132"/>
      <c r="H92" s="1132"/>
      <c r="I92" s="1132"/>
      <c r="K92" s="1132"/>
      <c r="V92" s="1132"/>
      <c r="W92" s="1131"/>
      <c r="X92" s="1131"/>
      <c r="Y92" s="1132"/>
    </row>
    <row r="93" spans="2:25" x14ac:dyDescent="0.2">
      <c r="B93" s="1131"/>
      <c r="G93" s="1131"/>
      <c r="H93" s="1131"/>
      <c r="I93" s="1131"/>
      <c r="K93" s="1131"/>
      <c r="V93" s="1131"/>
      <c r="W93" s="1131"/>
      <c r="X93" s="1131"/>
      <c r="Y93" s="1131"/>
    </row>
    <row r="94" spans="2:25" x14ac:dyDescent="0.2">
      <c r="B94" s="1132"/>
      <c r="G94" s="1132"/>
      <c r="H94" s="1132"/>
      <c r="I94" s="1132"/>
      <c r="K94" s="1132"/>
      <c r="V94" s="1132"/>
      <c r="W94" s="1131"/>
      <c r="X94" s="1131"/>
      <c r="Y94" s="1132"/>
    </row>
    <row r="95" spans="2:25" x14ac:dyDescent="0.2">
      <c r="B95" s="1131"/>
      <c r="G95" s="1131"/>
      <c r="H95" s="1131"/>
      <c r="I95" s="1131"/>
      <c r="K95" s="1131"/>
      <c r="V95" s="1131"/>
      <c r="W95" s="1131"/>
      <c r="X95" s="1131"/>
      <c r="Y95" s="1131"/>
    </row>
    <row r="96" spans="2:25" x14ac:dyDescent="0.2">
      <c r="B96" s="1132"/>
      <c r="G96" s="1132"/>
      <c r="H96" s="1132"/>
      <c r="I96" s="1132"/>
      <c r="K96" s="1132"/>
      <c r="V96" s="1132"/>
      <c r="W96" s="1131"/>
      <c r="X96" s="1131"/>
      <c r="Y96" s="1132"/>
    </row>
    <row r="97" spans="6:6" x14ac:dyDescent="0.2">
      <c r="F97" s="1123"/>
    </row>
  </sheetData>
  <mergeCells count="10">
    <mergeCell ref="A41:A42"/>
    <mergeCell ref="B41:V41"/>
    <mergeCell ref="W41:X41"/>
    <mergeCell ref="Y41:Z41"/>
    <mergeCell ref="A1:K2"/>
    <mergeCell ref="A3:K3"/>
    <mergeCell ref="A4:K4"/>
    <mergeCell ref="A37:Z37"/>
    <mergeCell ref="A38:Z38"/>
    <mergeCell ref="A39:Z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2</vt:i4>
      </vt:variant>
    </vt:vector>
  </HeadingPairs>
  <TitlesOfParts>
    <vt:vector size="38" baseType="lpstr">
      <vt:lpstr>INDICE</vt:lpstr>
      <vt:lpstr>1</vt:lpstr>
      <vt:lpstr>2</vt:lpstr>
      <vt:lpstr>3</vt:lpstr>
      <vt:lpstr>4 </vt:lpstr>
      <vt:lpstr>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ABREVIATURAS</vt:lpstr>
      <vt:lpstr>'26'!Área_de_impresión</vt:lpstr>
      <vt:lpstr>'28'!Área_de_impresión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GABRIELA</cp:lastModifiedBy>
  <cp:lastPrinted>2019-07-04T22:05:32Z</cp:lastPrinted>
  <dcterms:created xsi:type="dcterms:W3CDTF">2010-07-19T15:04:09Z</dcterms:created>
  <dcterms:modified xsi:type="dcterms:W3CDTF">2020-04-16T03:24:41Z</dcterms:modified>
</cp:coreProperties>
</file>