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12510" windowHeight="7365"/>
  </bookViews>
  <sheets>
    <sheet name="ÍNDICE" sheetId="1" r:id="rId1"/>
    <sheet name="1 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13" r:id="rId8"/>
    <sheet name="8" sheetId="8" r:id="rId9"/>
    <sheet name="9" sheetId="9" r:id="rId10"/>
    <sheet name="10" sheetId="17" r:id="rId11"/>
    <sheet name="11" sheetId="10" r:id="rId12"/>
    <sheet name="12" sheetId="20" r:id="rId13"/>
    <sheet name="13" sheetId="21" r:id="rId14"/>
    <sheet name="14" sheetId="22" r:id="rId15"/>
    <sheet name="15" sheetId="23" r:id="rId16"/>
    <sheet name="16" sheetId="24" r:id="rId17"/>
    <sheet name="17" sheetId="25" r:id="rId18"/>
    <sheet name="18" sheetId="26" r:id="rId19"/>
    <sheet name="19" sheetId="27" r:id="rId20"/>
    <sheet name="ABREVIATURAS" sheetId="19" r:id="rId21"/>
  </sheets>
  <definedNames>
    <definedName name="_a1000000" localSheetId="11">#REF!</definedName>
    <definedName name="_a1000000" localSheetId="18">#REF!</definedName>
    <definedName name="_a1000000" localSheetId="19">#REF!</definedName>
    <definedName name="_a1000000" localSheetId="4">#REF!</definedName>
    <definedName name="_a1000000" localSheetId="20">#REF!</definedName>
    <definedName name="_a1000000">#REF!</definedName>
    <definedName name="_a990000" localSheetId="11">#REF!</definedName>
    <definedName name="_a990000" localSheetId="18">#REF!</definedName>
    <definedName name="_a990000" localSheetId="19">#REF!</definedName>
    <definedName name="_a990000" localSheetId="4">#REF!</definedName>
    <definedName name="_a990000" localSheetId="20">#REF!</definedName>
    <definedName name="_a990000">#REF!</definedName>
    <definedName name="_xlnm._FilterDatabase" localSheetId="2" hidden="1">'2'!$A$4:$F$288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26" l="1"/>
  <c r="C20" i="25"/>
  <c r="C18" i="25"/>
  <c r="C16" i="25"/>
  <c r="C14" i="25"/>
  <c r="C12" i="25"/>
  <c r="C10" i="25"/>
  <c r="C8" i="25"/>
  <c r="B22" i="25"/>
  <c r="A3" i="25"/>
  <c r="C11" i="25" l="1"/>
  <c r="C15" i="25"/>
  <c r="C19" i="25"/>
  <c r="C9" i="25"/>
  <c r="C13" i="25"/>
  <c r="C17" i="25"/>
  <c r="C21" i="25"/>
  <c r="C7" i="25"/>
  <c r="C22" i="25" l="1"/>
  <c r="A2" i="22" l="1"/>
  <c r="C97" i="5" l="1"/>
  <c r="C98" i="5" s="1"/>
  <c r="C91" i="5"/>
  <c r="C60" i="5"/>
  <c r="C61" i="5" s="1"/>
  <c r="C56" i="5"/>
  <c r="C34" i="5"/>
  <c r="C100" i="5" l="1"/>
</calcChain>
</file>

<file path=xl/sharedStrings.xml><?xml version="1.0" encoding="utf-8"?>
<sst xmlns="http://schemas.openxmlformats.org/spreadsheetml/2006/main" count="2696" uniqueCount="1350">
  <si>
    <t>MERCADO DE VALORES</t>
  </si>
  <si>
    <t>AL 31 DE ENERO DE 2022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</si>
  <si>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</si>
  <si>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</si>
  <si>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</si>
  <si>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</si>
  <si>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</si>
  <si>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</si>
  <si>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</si>
  <si>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</si>
  <si>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</si>
  <si>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</si>
  <si>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</si>
  <si>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</si>
  <si>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</si>
  <si>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</si>
  <si>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</si>
  <si>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</si>
  <si>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</si>
  <si>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</si>
  <si>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</si>
  <si>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</si>
  <si>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</si>
  <si>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</si>
  <si>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</si>
  <si>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</si>
  <si>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</si>
  <si>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REPORTE DE DEPÓSITOS A PLAZO FIJO</t>
  </si>
  <si>
    <t>ENERO DE 2022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</si>
  <si>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</si>
  <si>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</si>
  <si>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</si>
  <si>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</si>
  <si>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</si>
  <si>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</si>
  <si>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BOLIVIANOS</t>
  </si>
  <si>
    <t>DÓLARES ESTADOUNIDENSES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</si>
  <si>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</si>
  <si>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</si>
  <si>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</si>
  <si>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</si>
  <si>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</si>
  <si>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</si>
  <si>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</si>
  <si>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</si>
  <si>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</si>
  <si>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</si>
  <si>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</si>
  <si>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</si>
  <si>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</si>
  <si>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</si>
  <si>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</si>
  <si>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</si>
  <si>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</si>
  <si>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</si>
  <si>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</si>
  <si>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</si>
  <si>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 xml:space="preserve">TOTAL </t>
  </si>
  <si>
    <t>REPORTE DE EMISIONES VIGENTES</t>
  </si>
  <si>
    <t>EMISOR</t>
  </si>
  <si>
    <t>DENOMINACIÓN DE LA EMISIÓN AUTORIZADA</t>
  </si>
  <si>
    <t>N° REGISTRO</t>
  </si>
  <si>
    <t>SERIES</t>
  </si>
  <si>
    <t>FECHA DE VENCIMIENTO</t>
  </si>
  <si>
    <t>AGENCIA COLOCADORA</t>
  </si>
  <si>
    <t>AGUAÍ S.A.</t>
  </si>
  <si>
    <t>Bonos AGUAI</t>
  </si>
  <si>
    <t>ASFI/DSV-EM-AGU-001/2010</t>
  </si>
  <si>
    <t>AGU-U1U-10</t>
  </si>
  <si>
    <t>Sudaval S.A.</t>
  </si>
  <si>
    <t>Asociación Crédito con Educación Rural - Crecer</t>
  </si>
  <si>
    <t>Bonos CRECER I - Emisión 1</t>
  </si>
  <si>
    <t>ASFI/DSVSC-ED-CRE-023/2020</t>
  </si>
  <si>
    <t>CRE-1-N1B-20</t>
  </si>
  <si>
    <t xml:space="preserve">Panamerican Securities S.A. </t>
  </si>
  <si>
    <t>Bonos Subordiandos Banco BISA-Emisión 3</t>
  </si>
  <si>
    <t>ASFI/DSVSC-ED-BIS-011/2018</t>
  </si>
  <si>
    <t>BIS-1-N1U-18</t>
  </si>
  <si>
    <t>BISA S.A. Agencia de Bolsa</t>
  </si>
  <si>
    <t>Bonos Subordinados Banco BISA – Emisión 2</t>
  </si>
  <si>
    <t>ASFI/DSVSC-ED-BIS-032/2016</t>
  </si>
  <si>
    <t>BIS-1-N1A-16</t>
  </si>
  <si>
    <t>BIS-1-N1B-16</t>
  </si>
  <si>
    <t>BIS-1-N1C-16</t>
  </si>
  <si>
    <t>Bonos Subordinados Banco BISA - Emisión 1</t>
  </si>
  <si>
    <t>ASFI/DSVSC-ED-BIS-039/2015</t>
  </si>
  <si>
    <t>BIS-1-N1U-15</t>
  </si>
  <si>
    <t>Banco Central de Bolivia</t>
  </si>
  <si>
    <t>Letras del Banco Central de Bolivia con Opción de Rescate Anticipado</t>
  </si>
  <si>
    <t>ASFI/DSVSC-ED-BCB-032/2015</t>
  </si>
  <si>
    <t>NR00392128</t>
  </si>
  <si>
    <t>NR00392129</t>
  </si>
  <si>
    <t>NR00392130</t>
  </si>
  <si>
    <t>NR00392134</t>
  </si>
  <si>
    <t>NR00392138</t>
  </si>
  <si>
    <t>NR00392139</t>
  </si>
  <si>
    <t>NR00392143</t>
  </si>
  <si>
    <t>NR00392204</t>
  </si>
  <si>
    <t>Bonos Subordinados BCP – Emisión II</t>
  </si>
  <si>
    <t>ASFI/DSVSC-ED-BTB-024/2015</t>
  </si>
  <si>
    <t>BTB-N1U-15</t>
  </si>
  <si>
    <t>Credibolsa S.A. Agencia de Bolsa</t>
  </si>
  <si>
    <t>Bonos Subordinados BCP – Emisión III</t>
  </si>
  <si>
    <t>ASFI/DSVSC-ED-BTB-046/2020</t>
  </si>
  <si>
    <t>BTB-N1U-20</t>
  </si>
  <si>
    <t>Emisión de Bonos Subordinados - Banco de Crédito de Bolivia - Emisión I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</si>
  <si>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</si>
  <si>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</si>
  <si>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</si>
  <si>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</si>
  <si>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</si>
  <si>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</si>
  <si>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</si>
  <si>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Bonos Subordinados BEC II-Emisión 3</t>
  </si>
  <si>
    <t>ASFI/DSV-ED-BEC-021/2015</t>
  </si>
  <si>
    <t>BEC-2-N1U-15</t>
  </si>
  <si>
    <t>Bonos Subordinados BEC III -  Emisión 1</t>
  </si>
  <si>
    <t>ASFI/DSVSC-ED-BEC-025/2016</t>
  </si>
  <si>
    <t>BEC-3-N1U-16</t>
  </si>
  <si>
    <t>Bonos Subordinados BEC III -  Emisión 2</t>
  </si>
  <si>
    <t>ASFI/DSVSC-ED-BEC-033/2016</t>
  </si>
  <si>
    <t>BEC-3-N2U-16</t>
  </si>
  <si>
    <t>Bonos Subordinados BEC III - Emisión 3</t>
  </si>
  <si>
    <t>ASFI/DSVSC-ED-BEC-004/2018</t>
  </si>
  <si>
    <t>BEC-3-N1U-18</t>
  </si>
  <si>
    <t>Bonos Subordinados BEC IV -  Emisión 1</t>
  </si>
  <si>
    <t>ASFI/DSV-ED-BEC-033/2021</t>
  </si>
  <si>
    <t>BEC-5-N1U-21</t>
  </si>
  <si>
    <t>Bonos Subordinados Banco FORTALEZA - Emisión 2</t>
  </si>
  <si>
    <t>ASFI/DSVSC-ED-FFO-039/2016</t>
  </si>
  <si>
    <t>FFO-1-N1U-16</t>
  </si>
  <si>
    <t>CAISA - Agencia de Bolsa</t>
  </si>
  <si>
    <t>Bonos Subordinados Banco FORTALEZA 2021</t>
  </si>
  <si>
    <t>ASFI/DSV-ED-FFO-007/2022</t>
  </si>
  <si>
    <t>FFO-N1U-22</t>
  </si>
  <si>
    <t>Bonos Banco Ganadero – Emisión 2</t>
  </si>
  <si>
    <t>ASFI/DSVSC-ED-BGA-031/2020</t>
  </si>
  <si>
    <t>BGA-1-N1U-20</t>
  </si>
  <si>
    <t>GanaValores Agencia de Bolsa S.A.</t>
  </si>
  <si>
    <t>Bonos Banco Ganadero-Emisión 1</t>
  </si>
  <si>
    <t>ASFI/DSVSC-ED-BGA 015/2018</t>
  </si>
  <si>
    <t>BGA-1-N1A-18</t>
  </si>
  <si>
    <t>BGA-1-N1B-18</t>
  </si>
  <si>
    <t>Bonos Subordinados Banco Ganadero IV</t>
  </si>
  <si>
    <t>ASFI/DSVSC-ED-BGA-026/2015</t>
  </si>
  <si>
    <t>BGA-N1U-15</t>
  </si>
  <si>
    <t>Bonos Subordinados Banco Ganadero V</t>
  </si>
  <si>
    <t>ASFI/DSVSC-ED-BGA-041/2016</t>
  </si>
  <si>
    <t>BGA-N1U-16</t>
  </si>
  <si>
    <t>Bonos Subordinados Banco Ganadero VI</t>
  </si>
  <si>
    <t>ASFI/DSVSC-ED-BGA-017/2019</t>
  </si>
  <si>
    <t xml:space="preserve">BGA-N1U-19 </t>
  </si>
  <si>
    <t>Mercantil Santa Cruz Agencia de Bolsa Sociedad Anónima</t>
  </si>
  <si>
    <t>Bonos Subordinados Banco GANADERO VII</t>
  </si>
  <si>
    <t>ASFI/DSV-ED-BGA-043/2021</t>
  </si>
  <si>
    <t>BGA-N1U-21</t>
  </si>
  <si>
    <t>Bonos Banco Mercantil Santa Cruz - Emisión 2</t>
  </si>
  <si>
    <t>ASFI/DSVSC-ED-BME-027/2015</t>
  </si>
  <si>
    <t>BME-1-N2B-15</t>
  </si>
  <si>
    <t>Bonos Banco Mercantil Santa Cruz – Emisión 4</t>
  </si>
  <si>
    <t>ASFI/DSVSC-ED-BME-024/2016</t>
  </si>
  <si>
    <t>BME-1-E1C-16</t>
  </si>
  <si>
    <t>BME-1-E1D-16</t>
  </si>
  <si>
    <t>Bonos Banco MERCANTIL SANTA CRUZ-Emisión 5</t>
  </si>
  <si>
    <t>ASFI/DSVSC-ED-BME-023/2017</t>
  </si>
  <si>
    <t>BME-1-E1B-17</t>
  </si>
  <si>
    <t>BME-1-E1C-17</t>
  </si>
  <si>
    <t>BME-1-E1D-17</t>
  </si>
  <si>
    <t>Bonos Banco Mercatil Santa Cruz - Emisión 3</t>
  </si>
  <si>
    <t>ASFI/DSVSC-ED-BME-028/2015</t>
  </si>
  <si>
    <t>BME-1-N3B-15</t>
  </si>
  <si>
    <t>Bonos BMSC II - Emisión 1</t>
  </si>
  <si>
    <t>ASFI/DSVSC-ED-BME-016/2019</t>
  </si>
  <si>
    <t>BME-2-E1A-19</t>
  </si>
  <si>
    <t>BME-2-E1B-19</t>
  </si>
  <si>
    <t>BME-2-E1C-19</t>
  </si>
  <si>
    <t>Bonos BMSC II - Emisión 2</t>
  </si>
  <si>
    <t>ASFI/DSVSC-ED-BME-021/2020</t>
  </si>
  <si>
    <t>BME-2-N1A-20</t>
  </si>
  <si>
    <t>BME-2-N1B-20</t>
  </si>
  <si>
    <t>Bonos BMSC II - Emisión 3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</si>
  <si>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</si>
  <si>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</si>
  <si>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</si>
  <si>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</si>
  <si>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</si>
  <si>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</si>
  <si>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</si>
  <si>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</si>
  <si>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</si>
  <si>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Subordinados Banco MERCANTIL SANTA CRUZ – Emisión 1</t>
  </si>
  <si>
    <t>ASFI/DSVSC-ED-BME-036/2016</t>
  </si>
  <si>
    <t>BME-2-E2A-16</t>
  </si>
  <si>
    <t>BME-2-E2B-16</t>
  </si>
  <si>
    <t>Bonos Subordinados Banco MERCANTIL SANTA CRUZ – Emisión 2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</si>
  <si>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</si>
  <si>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</si>
  <si>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</si>
  <si>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</si>
  <si>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</si>
  <si>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</si>
  <si>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</si>
  <si>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</si>
  <si>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</si>
  <si>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 - Emisión 5</t>
  </si>
  <si>
    <t>ASFI/DSVSC-ED-BNB-015/2016</t>
  </si>
  <si>
    <t>BNB-1-N3B-16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</si>
  <si>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</si>
  <si>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</si>
  <si>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</si>
  <si>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</si>
  <si>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</si>
  <si>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</si>
  <si>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</si>
  <si>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</si>
  <si>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</si>
  <si>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Subordinados BNB II - Emisión 1</t>
  </si>
  <si>
    <t>ASFI/DSV-ED-BNB-023/2014</t>
  </si>
  <si>
    <t>BNB-2-E1D-14</t>
  </si>
  <si>
    <t>Bonos Subordinados BNB II - Emisión 2</t>
  </si>
  <si>
    <t>ASFI/DSVSC-ED-BNB-016/2016</t>
  </si>
  <si>
    <t>BNB-2-N4B-16</t>
  </si>
  <si>
    <t>BNB-2-N4C-16</t>
  </si>
  <si>
    <t>Bonos Subordinados BNB III</t>
  </si>
  <si>
    <t>ASFI/DSVSC-ED-BNB-004/2017</t>
  </si>
  <si>
    <t>BNB-E1A-17</t>
  </si>
  <si>
    <t>BNB-E1B-17</t>
  </si>
  <si>
    <t>Bonos Subordinados BNB IV</t>
  </si>
  <si>
    <t>ASFI/DSVSC-ED-BNB-028/2019</t>
  </si>
  <si>
    <t>BNB-E1U-19</t>
  </si>
  <si>
    <t>Bonos Banco FIE 1 - Emisión 2</t>
  </si>
  <si>
    <t>ASFI/DSV-ED-FIE-024/2012</t>
  </si>
  <si>
    <t>FIE-1-N1C-12</t>
  </si>
  <si>
    <t>Bonos Banco FIE 2 - Emisión 1</t>
  </si>
  <si>
    <t>ASFI/DSVSC-ED-FIE-007/2016</t>
  </si>
  <si>
    <t>FIE-2-N1B-16</t>
  </si>
  <si>
    <t>Bonos Banco FIE 2 - Emisión 2</t>
  </si>
  <si>
    <t>ASFI/DSVSC-ED-FIE-028/2016</t>
  </si>
  <si>
    <t>FIE-2-N2B-16</t>
  </si>
  <si>
    <t>Bonos Banco FIE 2-Emisión 3</t>
  </si>
  <si>
    <t>ASFI/DSVSC-RED-FIE-008/2018</t>
  </si>
  <si>
    <t>FIE-2-N1B-18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</si>
  <si>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</si>
  <si>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</si>
  <si>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</si>
  <si>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</si>
  <si>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</si>
  <si>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</si>
  <si>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</si>
  <si>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</si>
  <si>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</si>
  <si>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Subordinados Banco FIE 3</t>
  </si>
  <si>
    <t>ASFI/DSV-ED-FIE-024/2014</t>
  </si>
  <si>
    <t>FIE-N1B-14</t>
  </si>
  <si>
    <t>Bonos Subordinados Banco FIE 4</t>
  </si>
  <si>
    <t>ASFI/DSVSC-ED-FIE-007/2017</t>
  </si>
  <si>
    <t>FIE-N1A-17</t>
  </si>
  <si>
    <t>FIE-N1B-17</t>
  </si>
  <si>
    <t>Bonos Subordinados Banco FIE 5</t>
  </si>
  <si>
    <t>ASFI/DSVSC-ED-FIE-003/2019</t>
  </si>
  <si>
    <t>FIE-N1A-19</t>
  </si>
  <si>
    <t>FIE-N1B-19</t>
  </si>
  <si>
    <t>Bonos Subordinados Banco FIE 6</t>
  </si>
  <si>
    <t>ASFI/DSV-ED-FIE-029/2021</t>
  </si>
  <si>
    <t>FIE-E1U-21</t>
  </si>
  <si>
    <t>Banco PYME de la Comunidad S.A.</t>
  </si>
  <si>
    <t>Bonos Subordinados Banco PyME de la Comunidad</t>
  </si>
  <si>
    <t>ASFI/DSVSC-ED-FCO-002/2016</t>
  </si>
  <si>
    <t>FCO-E1U-16</t>
  </si>
  <si>
    <t>Bonos BancoSol II-Emisión 1</t>
  </si>
  <si>
    <t>ASFI/DSV-ED-BSO-016/2014</t>
  </si>
  <si>
    <t>BSO-2-N1U-14</t>
  </si>
  <si>
    <t>Bonos Subordinados BancoSol 2 - Emisión 1</t>
  </si>
  <si>
    <t>ASFI/DSVSC-ED-BSO-029/2017</t>
  </si>
  <si>
    <t>BSO-3-N1U-17</t>
  </si>
  <si>
    <t>Bonos Subordinados BancoSol 2 - Emisión 2</t>
  </si>
  <si>
    <t>ASFI/DSVSC-ED-BSO-012/2018</t>
  </si>
  <si>
    <t>BSO-3-N1U-18</t>
  </si>
  <si>
    <t>Bonos Subordinados BancoSol 2 - Emisión 3</t>
  </si>
  <si>
    <t>ASFI/DSVSC-ED-BSO-021/2019</t>
  </si>
  <si>
    <t>BSO-3-N1U-19</t>
  </si>
  <si>
    <t>Bisa Leasing S.A.</t>
  </si>
  <si>
    <t>Bonos BISA LEASING IV - Emisión 1</t>
  </si>
  <si>
    <t>ASFI/DSV-ED-BIL-012/2015</t>
  </si>
  <si>
    <t>BIL-4-N1U-15</t>
  </si>
  <si>
    <t>Bonos BISA LEASING IV - Emisión 3</t>
  </si>
  <si>
    <t>ASFI/DSVSC-ED-BIL-023/2016</t>
  </si>
  <si>
    <t>BIL-4-E1B-16</t>
  </si>
  <si>
    <t>Bonos BISA LEASING IV - Emisión 5</t>
  </si>
  <si>
    <t>ASFI/DSVSC-ED-BIL-016/2017</t>
  </si>
  <si>
    <t>BIL-4-N1A-17</t>
  </si>
  <si>
    <t>BIL-4-N1B-17</t>
  </si>
  <si>
    <t>Bonos BISA LEASING IV - Emisión 6</t>
  </si>
  <si>
    <t>ASFI/DSVSC-ED-BIL-002/2018</t>
  </si>
  <si>
    <t>BIL-4-N1B-18</t>
  </si>
  <si>
    <t>BIL-4-N1C-18</t>
  </si>
  <si>
    <t>Bonos BISA LEASING IV-Emisión 4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</si>
  <si>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</si>
  <si>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</si>
  <si>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</si>
  <si>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</si>
  <si>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</si>
  <si>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</si>
  <si>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</si>
  <si>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BIL-5-N1A-19</t>
  </si>
  <si>
    <t>BIL-5-N1B-19</t>
  </si>
  <si>
    <t>BIL-5-N1C-19</t>
  </si>
  <si>
    <t>Bonos BISA LEASING V - Emisión 3</t>
  </si>
  <si>
    <t>ASFI/DSVSC-ED-BIL-043/2020</t>
  </si>
  <si>
    <t>BIL-5-N1A-20</t>
  </si>
  <si>
    <t>BIL-5-N1B-20</t>
  </si>
  <si>
    <t>Bonos BISA LEASING VI - Emisión 1</t>
  </si>
  <si>
    <t>ASFI/DSV-ED-BIL-034/2021</t>
  </si>
  <si>
    <t>BIL-6-N1A-21</t>
  </si>
  <si>
    <t>BIL-6-N1B-21</t>
  </si>
  <si>
    <t>Pagarés Bursátiles BISA LEASING III - Emisión 1</t>
  </si>
  <si>
    <t>ASFI/DSV-ED-BIL-020/2021</t>
  </si>
  <si>
    <t>BIL-PB5-N1U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</si>
  <si>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</si>
  <si>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</si>
  <si>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</si>
  <si>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</si>
  <si>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</si>
  <si>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</si>
  <si>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</si>
  <si>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</si>
  <si>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</si>
  <si>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</si>
  <si>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</si>
  <si>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BNB Leasing IV - Emisión 3</t>
  </si>
  <si>
    <t>ASFI/DSV-ED-BNL-024/2021</t>
  </si>
  <si>
    <t>BNL-3-E3U-21</t>
  </si>
  <si>
    <t>Bonos Subordinados  BNB Leasing I</t>
  </si>
  <si>
    <t>ASFI/DSVSC-ED-BNL-005/2018</t>
  </si>
  <si>
    <t>BNL-E1A-18</t>
  </si>
  <si>
    <t>BNL-E1B-18</t>
  </si>
  <si>
    <t>CAMSA INDUSTRIA Y COMERCIO S.A.</t>
  </si>
  <si>
    <t>Bonos CAMSA I - Emisión 1</t>
  </si>
  <si>
    <t>ASFI/DSVSC-ED-CMI-023/2019</t>
  </si>
  <si>
    <t>CMI-1-N1U-19</t>
  </si>
  <si>
    <t>CLÍNICA METROPOLITANA DE LAS AMÉRICAS S.A.</t>
  </si>
  <si>
    <t>Bonos CLÍNICA DE LAS AMÉRICAS I – Emisión 1</t>
  </si>
  <si>
    <t>ASFI/DSVSC-ED-CTM-053/2020</t>
  </si>
  <si>
    <t>CTM-1-N1U-20</t>
  </si>
  <si>
    <t>COBEE</t>
  </si>
  <si>
    <t>Bonos COBEE III - Emisión 3</t>
  </si>
  <si>
    <t>ASFI/DSV-ED-BPC-007/2012</t>
  </si>
  <si>
    <t>BPC-1-N2U-12</t>
  </si>
  <si>
    <t>Bonos COBEE IV - Emisión 2</t>
  </si>
  <si>
    <t>ASFI/DSV-ED-BPC-002/2014</t>
  </si>
  <si>
    <t>BPC-4-N2U-14</t>
  </si>
  <si>
    <t>Bonos COBEE IV - Emisión 4</t>
  </si>
  <si>
    <t>ASFI/DSV-ED-BPC-026/2014</t>
  </si>
  <si>
    <t>BPC-4-N4U-14</t>
  </si>
  <si>
    <t>Bonos COBEE IV - Emisión 5</t>
  </si>
  <si>
    <t>ASFI/DSVSC-ED-BPC-034/2016</t>
  </si>
  <si>
    <t>BPC-4-N1U-16</t>
  </si>
  <si>
    <t>Bonos COBEE V - Emisión 1</t>
  </si>
  <si>
    <t>ASFIJDSVSC-ED-BPC-022/2020</t>
  </si>
  <si>
    <t>BPC-5-N1U-20</t>
  </si>
  <si>
    <t>Pagarés Bursátiles COBEE - Emisión 2</t>
  </si>
  <si>
    <t>ASFI/DSV-ED-BPC-019/2021</t>
  </si>
  <si>
    <t>BPC-PB1-N2U</t>
  </si>
  <si>
    <t>DISTRIBUIDORA MAYORISTA DE TECNOLOGÍA S.A. "DISMATEC S.A."</t>
  </si>
  <si>
    <t>Bonos DISMATEC I - Emisión 1</t>
  </si>
  <si>
    <t>ASFI/DSVSC-ED-DMT-035/2019</t>
  </si>
  <si>
    <t>DMT-1-N1A-19</t>
  </si>
  <si>
    <t>DMT-1-N1B-19</t>
  </si>
  <si>
    <t>Droguería INTI S.A.</t>
  </si>
  <si>
    <t>Bonos INTI V - Emisión 1</t>
  </si>
  <si>
    <t>ASFI/DSVSC-ED-DIN-038/2015</t>
  </si>
  <si>
    <t>DIN-2-N1B-15</t>
  </si>
  <si>
    <t>DIN-2-N1C-15</t>
  </si>
  <si>
    <t>DIN-2-N1D-15</t>
  </si>
  <si>
    <t>DIN-2-N1E-15</t>
  </si>
  <si>
    <t>Bonos INTI VI</t>
  </si>
  <si>
    <t>ASFI/DSVSC-ED-DIN-042/2016</t>
  </si>
  <si>
    <t>DIN-N1U-16</t>
  </si>
  <si>
    <t>Banco Pyme Eco Futuro S.A.</t>
  </si>
  <si>
    <t>Bonos ECOFUTURO 2 - Emisión 1</t>
  </si>
  <si>
    <t>ASFI/DSV-ED-FEF-030/2021</t>
  </si>
  <si>
    <t>FEF-4-N1U-21</t>
  </si>
  <si>
    <t>Eco Futuro S.A. F. F. P.</t>
  </si>
  <si>
    <t>Bonos Subordinados ECOFUTURO 2 - Emisión 2</t>
  </si>
  <si>
    <t>ASFI/DSV-ED-FEF-028/2014</t>
  </si>
  <si>
    <t>FEF-2-N1U-14</t>
  </si>
  <si>
    <t>Bonos Subordinados ECOFUTURO 3</t>
  </si>
  <si>
    <t>ASFI/DSVSC-ED-FEF-001/2017</t>
  </si>
  <si>
    <t>FEF-N1U-17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</si>
  <si>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</si>
  <si>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</si>
  <si>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</si>
  <si>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</si>
  <si>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</si>
  <si>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</si>
  <si>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</si>
  <si>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</si>
  <si>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</si>
  <si>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</si>
  <si>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</si>
  <si>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</si>
  <si>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</si>
  <si>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</si>
  <si>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</si>
  <si>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</si>
  <si>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</si>
  <si>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</si>
  <si>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</si>
  <si>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</si>
  <si>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</si>
  <si>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</si>
  <si>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</si>
  <si>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</si>
  <si>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</si>
  <si>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</si>
  <si>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</si>
  <si>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</si>
  <si>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</si>
  <si>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</si>
  <si>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</si>
  <si>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</si>
  <si>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</si>
  <si>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</si>
  <si>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</si>
  <si>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</si>
  <si>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</si>
  <si>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</si>
  <si>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</si>
  <si>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</si>
  <si>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</si>
  <si>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</si>
  <si>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</si>
  <si>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</si>
  <si>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Bonos EQUIPETROL-Emisión 2</t>
  </si>
  <si>
    <t>ASFI/DSVSC-ED-EPE-020/2015</t>
  </si>
  <si>
    <t>EPE-1-N2U-15</t>
  </si>
  <si>
    <t>Fábrica Nacional de Cemento S.A. (FANCESA)</t>
  </si>
  <si>
    <t>Bonos FANCESA IV - Emisión 1</t>
  </si>
  <si>
    <t>ASFI/DSVSC-ED-FAN-044/2016</t>
  </si>
  <si>
    <t>FAN-4-N1U-16</t>
  </si>
  <si>
    <t>Bonos FANCESA IV - Emisión 2</t>
  </si>
  <si>
    <t>ASFI/DSVSC-ED-FAN-028/2017</t>
  </si>
  <si>
    <t>FAN-4-N1A-17</t>
  </si>
  <si>
    <t>FAN-4-N1B-17</t>
  </si>
  <si>
    <t>FINO</t>
  </si>
  <si>
    <t>Bonos IASA IV - Emisión 1</t>
  </si>
  <si>
    <t>ASFI/DSVSC-ED-FIN-020/2017</t>
  </si>
  <si>
    <t>FIN-4-N1U-17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</si>
  <si>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</si>
  <si>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</si>
  <si>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</si>
  <si>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</si>
  <si>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</si>
  <si>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</si>
  <si>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</si>
  <si>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</si>
  <si>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</si>
  <si>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Empresa Ferroviaria Oriental S.A.</t>
  </si>
  <si>
    <t>Bonos Ferroviaria Oriental - Emisión 5</t>
  </si>
  <si>
    <t>ASFI/DSVSC-ED-EFO-018/2015</t>
  </si>
  <si>
    <t>EFO-1-N1D-15</t>
  </si>
  <si>
    <t>FO S.A.</t>
  </si>
  <si>
    <t>Bonos FERROVIARIA ORIENTAL Emisión 6</t>
  </si>
  <si>
    <t>ASFI/DSV-ED-EFO-036/2021</t>
  </si>
  <si>
    <t>EFO-N2U-21</t>
  </si>
  <si>
    <t>Bonos FERROVIARIA ORIENTAL Emisión 7</t>
  </si>
  <si>
    <t>ASFI/DSV-ED-EFO-037/2021</t>
  </si>
  <si>
    <t>EFO-N3U-21</t>
  </si>
  <si>
    <t>Bonos FERROVIARIA ORIENTAL Emisión 9</t>
  </si>
  <si>
    <t>ASFI/DSV-ED-EFO-025/2021</t>
  </si>
  <si>
    <t>EFO-N1U-21</t>
  </si>
  <si>
    <t>Bonos Subordinados Banco Fassil  - Emisión 1</t>
  </si>
  <si>
    <t>ASFI/DSVSC-ED-FSL-036/2020</t>
  </si>
  <si>
    <t>FSL-2-E1A-20</t>
  </si>
  <si>
    <t>Fondo Financiero Privado Fassil S.A.</t>
  </si>
  <si>
    <t>FSL-2-E1B-20</t>
  </si>
  <si>
    <t>FSL-2-E1C-20</t>
  </si>
  <si>
    <t>FSL-2-E1D-20</t>
  </si>
  <si>
    <t>Fortaleza Leasing S.A.</t>
  </si>
  <si>
    <t>Bonos Fortaleza Leasing 2020</t>
  </si>
  <si>
    <t>ASFI/DSVSC-ED-FLE-035/2020</t>
  </si>
  <si>
    <t>FLE-N1A-20</t>
  </si>
  <si>
    <t>FLE-N1B-20</t>
  </si>
  <si>
    <t>Gas &amp; Electricidad S.A.</t>
  </si>
  <si>
    <t>Bonos GAS &amp; ELECTRICIDAD - Emisión 2</t>
  </si>
  <si>
    <t>ASFI/DSVSC-ED-GYE-016/2015</t>
  </si>
  <si>
    <t>GYE-1-N1U-15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</si>
  <si>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</si>
  <si>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</si>
  <si>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</si>
  <si>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</si>
  <si>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</si>
  <si>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GYE-2-N1A-18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</si>
  <si>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</si>
  <si>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</si>
  <si>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</si>
  <si>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</si>
  <si>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</si>
  <si>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</si>
  <si>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</si>
  <si>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</si>
  <si>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Bonos MUNICIPALES GAMLP - Emisión 1</t>
  </si>
  <si>
    <t>ASFI/DSVSC-ED-MLP-007/2018</t>
  </si>
  <si>
    <t>MLP-1-N1U-18</t>
  </si>
  <si>
    <t>Granja Avícola Integral Sofía Ltda.</t>
  </si>
  <si>
    <t>Bonos SOFIA I - Emisión 2</t>
  </si>
  <si>
    <t>ASFI/DSV-ED-SOF-013/2015</t>
  </si>
  <si>
    <t>SOF-1-N1B-15</t>
  </si>
  <si>
    <t>Grupo Empresarial de Inversiones Nacional Vida S.A.</t>
  </si>
  <si>
    <t>Bonos GRUPO NACIONAL VIDA I - Emisión 1</t>
  </si>
  <si>
    <t>ASFI/DSVSC-ED-GNI-004/2019</t>
  </si>
  <si>
    <t>GNI-1-N1A-19</t>
  </si>
  <si>
    <t>GNI-1-N1B-19</t>
  </si>
  <si>
    <t>GNI-1-N1C-19</t>
  </si>
  <si>
    <t>Bonos GRUPO NACIONAL VIDA I - Emisión 2</t>
  </si>
  <si>
    <t>ASFI/DSVSC-ED-GNI-024/2019</t>
  </si>
  <si>
    <t>GNI-1-N2U-19</t>
  </si>
  <si>
    <t>IMPORT. EXPORT. LAS LOMAS LTDA.</t>
  </si>
  <si>
    <t>Bonos LAS LOMAS I - Emisión 1</t>
  </si>
  <si>
    <t>ASFI/DSVSC-ED-IEL-013/2020</t>
  </si>
  <si>
    <t>IEL-1-N1U-20</t>
  </si>
  <si>
    <t>Bonos LAS LOMAS I - Emisión 2</t>
  </si>
  <si>
    <t>ASFI/DSVSC-ED-IEL-014/2020</t>
  </si>
  <si>
    <t>IEL-1-N2U-20</t>
  </si>
  <si>
    <t>Bonos LAS LOMAS I - Emisión 3</t>
  </si>
  <si>
    <t>ASFI/DSVSC-ED-IEL-003/2021</t>
  </si>
  <si>
    <t>IEL-1-N1U-21</t>
  </si>
  <si>
    <t>Bonos LAS LOMAS I - Emisión 4</t>
  </si>
  <si>
    <t>ASFI/DSVSC-ED-IEL-004/2021</t>
  </si>
  <si>
    <t>IEL-1-N2U-21</t>
  </si>
  <si>
    <t>Industrias Oleaginosas S.A.</t>
  </si>
  <si>
    <t>Bonos IOL II - Emisión 1</t>
  </si>
  <si>
    <t>ASFI/DSVSC-ED-OIL-019/2017</t>
  </si>
  <si>
    <t>IOL-2-N1A-17</t>
  </si>
  <si>
    <t>IOL-2-N1B-17</t>
  </si>
  <si>
    <t>IOL-2-N1C-17</t>
  </si>
  <si>
    <t>Bonos IOL II - Emisión 2</t>
  </si>
  <si>
    <t>ASFI/DSVSC-ED-IOL-017/2018</t>
  </si>
  <si>
    <t>IOL-2-N1A-18</t>
  </si>
  <si>
    <t>IOL-2-N1B-18</t>
  </si>
  <si>
    <t>IOL-2-N1C-18</t>
  </si>
  <si>
    <t>Industrias Sucroalcoholeras ISA S.A.</t>
  </si>
  <si>
    <t>Bonos ISA - Emisión 1</t>
  </si>
  <si>
    <t>ASFI/DSVSC-ED-ISA-021/2017</t>
  </si>
  <si>
    <t>ISA-1-E1U-17</t>
  </si>
  <si>
    <t>Valores Union S.A.</t>
  </si>
  <si>
    <t>Bonos ISA-Emisión 2</t>
  </si>
  <si>
    <t>ASFI/DSVSC-ED-ISA-022/2017</t>
  </si>
  <si>
    <t>ISA-1-E2U-17</t>
  </si>
  <si>
    <t>Ingeniería y Construcciones Técnicas INCOTEC S.A.</t>
  </si>
  <si>
    <t>Bonos INCOTEC I - Emisión 1</t>
  </si>
  <si>
    <t>ASFI/DSVSC-ED-ICT-016/2020</t>
  </si>
  <si>
    <t>ICT-1-N1A-20</t>
  </si>
  <si>
    <t>ICT-1-N1B-20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</si>
  <si>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</si>
  <si>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</si>
  <si>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</si>
  <si>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</si>
  <si>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</si>
  <si>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</si>
  <si>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</si>
  <si>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Jalasoft S.R.L.</t>
  </si>
  <si>
    <t>Bonos JALASOFT I - Emisión 1</t>
  </si>
  <si>
    <t>ASFI/DSVSC-EM-JSF-003/2019</t>
  </si>
  <si>
    <t>JSF-1-E1A-19</t>
  </si>
  <si>
    <t>JSF-1-E1B-19</t>
  </si>
  <si>
    <t>NIBOL LTDA.</t>
  </si>
  <si>
    <t>Bonos NIBOL - Emisión 1</t>
  </si>
  <si>
    <t>ASFI/DSVSC-ED-NIB-015/2019</t>
  </si>
  <si>
    <t>NIB-1-N1A-19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</si>
  <si>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</si>
  <si>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</si>
  <si>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</si>
  <si>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</si>
  <si>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</si>
  <si>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</si>
  <si>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</si>
  <si>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</si>
  <si>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</si>
  <si>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</si>
  <si>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</si>
  <si>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NUT-2-N1A-17</t>
  </si>
  <si>
    <t>NUT-2-N1B-17</t>
  </si>
  <si>
    <t>NUT-2-N1C-17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</si>
  <si>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</si>
  <si>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</si>
  <si>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</si>
  <si>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</si>
  <si>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</si>
  <si>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</si>
  <si>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</si>
  <si>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</si>
  <si>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>Valores de Titularización AMERICAN IRIS-BISA ST</t>
  </si>
  <si>
    <t xml:space="preserve">ASFI/DSVSC-TD-PAI-001/2019 </t>
  </si>
  <si>
    <t>PAI-TD-NU</t>
  </si>
  <si>
    <t>Patrimonio Autónomo BISA ST – CIDRE IFD</t>
  </si>
  <si>
    <t>Valores de Titularización BISA ST-CIDRE IFD</t>
  </si>
  <si>
    <t>ASFI/DSVSC-TD-PCI-001/2020</t>
  </si>
  <si>
    <t>PCI-TD-NB</t>
  </si>
  <si>
    <t>Patrimonio Autónomo BISA ST - DIACONÍA II</t>
  </si>
  <si>
    <t>Valores de Titularización BISA ST - DIACONIA II</t>
  </si>
  <si>
    <t>ASFI/DSVSC-PA-DII-002/2017</t>
  </si>
  <si>
    <t>DII-TD-NC</t>
  </si>
  <si>
    <t>Patrimonio Autónomo BISA ST – FUBODE IFD</t>
  </si>
  <si>
    <t>Valores de Titularización BISA ST-FUBODE IFD</t>
  </si>
  <si>
    <t>ASFI/DSVSC-TD-FUB-001/2018</t>
  </si>
  <si>
    <t>FUB-TD-ND</t>
  </si>
  <si>
    <t>FUB-TD-NE</t>
  </si>
  <si>
    <t>Patrimonio Autónomo BISA ST - FUBODE II</t>
  </si>
  <si>
    <t>Valores de Titularización BISA ST - FUBODE II</t>
  </si>
  <si>
    <t>ASFI/DSV-TD-PFD-002/2021</t>
  </si>
  <si>
    <t>PFD-TD-NA</t>
  </si>
  <si>
    <t>PFD-TD-NB</t>
  </si>
  <si>
    <t>PFD-TD-NC</t>
  </si>
  <si>
    <t>PFD-TD-ND</t>
  </si>
  <si>
    <t>Patrimonio Autónomo CHÁVEZ - BDP ST 044</t>
  </si>
  <si>
    <t>Valores de Titularización CHÁVEZ - BDP ST 044</t>
  </si>
  <si>
    <t>ASFI/DSVSC-PA-PMC-005/2018</t>
  </si>
  <si>
    <t>PMC-TD-NB</t>
  </si>
  <si>
    <t>PATRIMONIO AUTÓNOMO CHÁVEZ - BDP ST 044</t>
  </si>
  <si>
    <t>PMC-TD-NC</t>
  </si>
  <si>
    <t>PMC-TD-ND</t>
  </si>
  <si>
    <t>Patrimonio Autónomo CHÁVEZ - BDP ST 053</t>
  </si>
  <si>
    <t>Valores de Titularización CHÁVEZ - BDP ST 053</t>
  </si>
  <si>
    <t>ASFI/DSVSC-TD-PAZ-006/2020</t>
  </si>
  <si>
    <t>PAZ-TD-NU</t>
  </si>
  <si>
    <t>Patrimonio Autónomo CRESPAL - BDP ST 035</t>
  </si>
  <si>
    <t>Valores de Titularización CRESPAL - BDP ST 035</t>
  </si>
  <si>
    <t>ASFI/DSV-TD-CRP-001/2017</t>
  </si>
  <si>
    <t>CRP-TD-NB</t>
  </si>
  <si>
    <t>PATRIMONIO AUTÓNOMO CRESPAL - BDP ST 035</t>
  </si>
  <si>
    <t>CRP-TD-NC</t>
  </si>
  <si>
    <t>Patrimonio Autónomo GRANOSOL – BISA ST</t>
  </si>
  <si>
    <t>Valores de Titularización GRANOSOL – BISA ST</t>
  </si>
  <si>
    <t>ASFI/DSVSC-TD-PGB-005/2020</t>
  </si>
  <si>
    <t>PGB-TD-NU</t>
  </si>
  <si>
    <t>Patrimonio Autónomo MADEPA – iBOLSA ST 001</t>
  </si>
  <si>
    <t>Valores de Titularización MADEPA - iBOLSA ST 001</t>
  </si>
  <si>
    <t>ASFI/DSVSC-PA-MDI-003/2020</t>
  </si>
  <si>
    <t>MDI-TD-NA</t>
  </si>
  <si>
    <t xml:space="preserve">iBOLSA </t>
  </si>
  <si>
    <t>MDI-TD-NB</t>
  </si>
  <si>
    <t>MDI-TD-NC</t>
  </si>
  <si>
    <t>MDI-TD-ND</t>
  </si>
  <si>
    <t>MDI-TD-NE</t>
  </si>
  <si>
    <t>MDI-TD-NF</t>
  </si>
  <si>
    <t>MDI-TD-NG</t>
  </si>
  <si>
    <t>MDI-TD-NH</t>
  </si>
  <si>
    <t>Patrimonio Autónomo MICROCRÉDITO IFD - BDP ST 038</t>
  </si>
  <si>
    <t>Valores de Titularización PRO MUJER IFD - BDP ST 038</t>
  </si>
  <si>
    <t>ASFI/DSVSC/TD-PMF-002/2018</t>
  </si>
  <si>
    <t>PMF-TD-NC</t>
  </si>
  <si>
    <t>PATRIMONIO AUTÓNOMO MICROCRÉDITO IFD - BDP ST 038</t>
  </si>
  <si>
    <t>PMF-TD-ND</t>
  </si>
  <si>
    <t>Patrimonio Autónomo MICROCRÉDITO IFD - BDP ST 041</t>
  </si>
  <si>
    <t>Valores de Titularización CRECER IFD - BDP ST 041</t>
  </si>
  <si>
    <t>ASFI/DSVSC-PA-PMG-003/2018</t>
  </si>
  <si>
    <t>PMG-TD-ND</t>
  </si>
  <si>
    <t>Patrimonio Autónomo MICROCRÉDITO IFD - BDP ST 042</t>
  </si>
  <si>
    <t>Valores de Titularización CIDRE IFD - BDP ST 042</t>
  </si>
  <si>
    <t>ASFI/DSVSC/TD-PMA-002/2019</t>
  </si>
  <si>
    <t>PMA-TD-NB</t>
  </si>
  <si>
    <t>PATRIMONIO AUTÓNOMO MICROCRÉDITO IFD - BDP ST 042</t>
  </si>
  <si>
    <t>PMA-TD-NC</t>
  </si>
  <si>
    <t>PMA-TD-ND</t>
  </si>
  <si>
    <t>Patrimonio Autónomo MICROCRÉDITO IFD - BDP ST 043</t>
  </si>
  <si>
    <t>Valores de Titularización CRECER IFD - BDP ST 043</t>
  </si>
  <si>
    <t>ASFI/DSVSC-TD-PMH-004/2018</t>
  </si>
  <si>
    <t>PMH-TD-ND</t>
  </si>
  <si>
    <t>Patrimonio Autónomo MICROCRÉDITO IFD - BDP ST 045</t>
  </si>
  <si>
    <t>Valores de Titularización CRECER IFD - BDP ST 045</t>
  </si>
  <si>
    <t>ASFI/DSVSC-TD-PMT-003/2019</t>
  </si>
  <si>
    <t>PMT-TD-NC</t>
  </si>
  <si>
    <t>PATRIMONIO AUTÓNOMO MICROCRÉDITO IFD - BDP ST 045</t>
  </si>
  <si>
    <t>PMT-TD-ND</t>
  </si>
  <si>
    <t>Patrimonio Autónomo MICROCRÉDITO IFD - BDP ST 046</t>
  </si>
  <si>
    <t>Valores de Titularización "PRO MUJER IFD - BDP ST 046"</t>
  </si>
  <si>
    <t>ASFI/DSVSC-TD-PMJ-004/2019</t>
  </si>
  <si>
    <t>PMJ-TD-NB</t>
  </si>
  <si>
    <t>PATRIMONIO AUTÓNOMO MICROCRÉDITO IFD - BDP ST 046</t>
  </si>
  <si>
    <t>PMJ-TD-NC</t>
  </si>
  <si>
    <t>PMJ-TD-ND</t>
  </si>
  <si>
    <t>Patrimonio Autónomo MICROCRÉDITO IFD - BDP ST 047</t>
  </si>
  <si>
    <t>Valores de Titularización CRECER IFD - BDP ST 047</t>
  </si>
  <si>
    <t>ASFI/DSVSC-TD-PMB-005/2019</t>
  </si>
  <si>
    <t>PMB-TD-NC</t>
  </si>
  <si>
    <t>PATRIMONIO AUTÓNOMO MICROCRÉDITO IFD - BDP ST 047</t>
  </si>
  <si>
    <t>PMB-TD-ND</t>
  </si>
  <si>
    <t>Patrimonio Autónomo MICROCRÉDITO IFD - BDP ST 051</t>
  </si>
  <si>
    <t>Valores de Titularización CRECER IFD - BDP ST 051</t>
  </si>
  <si>
    <t>ASFI/DSV-TD-PML-001/2021</t>
  </si>
  <si>
    <t>PML-TD-NU</t>
  </si>
  <si>
    <t>Patrimonio Autónomo MICROCRÉDITO IFD - BDP ST 052</t>
  </si>
  <si>
    <t>Valores de Titularización PRO MUJER IFD - BDP ST 052</t>
  </si>
  <si>
    <t>ASFI/DSVSC-TD-PMK-004/2020</t>
  </si>
  <si>
    <t>PMK-TD-NU</t>
  </si>
  <si>
    <t>Patrimonio Autónomo MICROCRÉDITO IFD - BDP ST 054</t>
  </si>
  <si>
    <t>Valores de Titularización PRO MUJER IFD - BDP ST 054</t>
  </si>
  <si>
    <t>ASFI/DSV-TD-PMN-003/2021</t>
  </si>
  <si>
    <t>PMN-TD-NU</t>
  </si>
  <si>
    <t>Patrimonio Autónomo NUEVATEL – BDP ST 049</t>
  </si>
  <si>
    <t>Valores de Titularización NUEVATEL - BDP ST 049</t>
  </si>
  <si>
    <t>ASFI/DSVSC-TD-PTL-002/2020</t>
  </si>
  <si>
    <t>PTL-TD-NA</t>
  </si>
  <si>
    <t>PATRIMONIO AUTÓNOMO NUEVATEL – BDP ST 049</t>
  </si>
  <si>
    <t>PTL-TD-NB</t>
  </si>
  <si>
    <t>PILAT S.R.L.</t>
  </si>
  <si>
    <t>Bonos PILAT I – Emisión 1</t>
  </si>
  <si>
    <t>ASFI/DSVSC-ED-PAR-003/2016</t>
  </si>
  <si>
    <t>PAR-1-N1U-16</t>
  </si>
  <si>
    <t>Bonos PILAT I – Emisión 2</t>
  </si>
  <si>
    <t>ASFI/DSVSC-ED-PAR-005/2016</t>
  </si>
  <si>
    <t>PAR-1-N2U-16</t>
  </si>
  <si>
    <t>Bonos PILAT I - Emisión 3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</si>
  <si>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</si>
  <si>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</si>
  <si>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</si>
  <si>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</si>
  <si>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</si>
  <si>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3</t>
  </si>
  <si>
    <t>ASFI/DSV-ED-PAR-006/2022</t>
  </si>
  <si>
    <t>PAR-2-N3U-22</t>
  </si>
  <si>
    <t>PLASTIFORTE S. R. L.</t>
  </si>
  <si>
    <t>Bonos PLASTIFORTE - Emisión 1</t>
  </si>
  <si>
    <t>ASFI/DSVSC-ED-PTF-005/2021</t>
  </si>
  <si>
    <t>PTF-1-N1U-21</t>
  </si>
  <si>
    <t>Procesadora de Oleaginosas PROLEGA S.A.</t>
  </si>
  <si>
    <t>Bonos PROLEGA I - Emisión 5</t>
  </si>
  <si>
    <t>ASFI/DSVSC-ED-POL-020/2016</t>
  </si>
  <si>
    <t>POL-1-N1U-16</t>
  </si>
  <si>
    <t>Bonos PROLEGA I - Emisión 6</t>
  </si>
  <si>
    <t>ASFI/DSVSC-ED-POL-043/2016</t>
  </si>
  <si>
    <t>POL-1-N2U-16</t>
  </si>
  <si>
    <t>Bonos Prolega I-Emisión 2</t>
  </si>
  <si>
    <t>ASFI/DSV-ED-POL-004/2015</t>
  </si>
  <si>
    <t>POL-1-N2U-15</t>
  </si>
  <si>
    <t>Bonos PROLEGA II - Emisión 1</t>
  </si>
  <si>
    <t>ASFI/DSVSC-ED-POL-018/2017</t>
  </si>
  <si>
    <t>POL-2-N1U-17</t>
  </si>
  <si>
    <t>Bonos PROLEGA II - Emisión 4</t>
  </si>
  <si>
    <t>ASFI/DSVSC-ED-POL-014/2018</t>
  </si>
  <si>
    <t>POL-2-N1U-18</t>
  </si>
  <si>
    <t>Bonos PROLEGA II-Emisión 2</t>
  </si>
  <si>
    <t>ASFI/DSVSC-ED-POL-025/2017</t>
  </si>
  <si>
    <t>POL-2-N2U-17</t>
  </si>
  <si>
    <t>Bonos PROLEGA III - Emisión 1</t>
  </si>
  <si>
    <t>ASFI/DSVSC-ED-POL-039/2020</t>
  </si>
  <si>
    <t>POL-3-E1U-20</t>
  </si>
  <si>
    <t>Bonos PROLEGA III - Emisión 2</t>
  </si>
  <si>
    <t>ASFI/DSVSC-ED-POL-040/2020</t>
  </si>
  <si>
    <t>POL-3-N2U-20</t>
  </si>
  <si>
    <t>Pagarés Bursátiles PROLEGA I – Emisión 10</t>
  </si>
  <si>
    <t>ASFI/DSV-ED-POL-010/2021</t>
  </si>
  <si>
    <t>POL-PB1-E10U</t>
  </si>
  <si>
    <t>Pagarés Bursátiles PROLEGA I - Emisión 11</t>
  </si>
  <si>
    <t>ASFI/DSV-ED-POL-022/2021</t>
  </si>
  <si>
    <t>POL-PB1-E11U</t>
  </si>
  <si>
    <t>Pagarés Bursátiles PROLEGA I - Emisión 12</t>
  </si>
  <si>
    <t>ASFI/DSV-ED-POL-023/2021</t>
  </si>
  <si>
    <t>POL-PB1-E12U</t>
  </si>
  <si>
    <t>Pagarés Bursátiles PROLEGA I - Emisión 13</t>
  </si>
  <si>
    <t>ASFI/DSV-ED-POL-032/2021</t>
  </si>
  <si>
    <t>POL-PB1-E13U</t>
  </si>
  <si>
    <t>Pagarés Bursátiles PROLEGA I - Emisión 9</t>
  </si>
  <si>
    <t>ASFI/DSV-ED-POL-009/2021</t>
  </si>
  <si>
    <t>POL-PB1-E9U</t>
  </si>
  <si>
    <t>SCFG Sociedad Controladora S.A.</t>
  </si>
  <si>
    <t>Bonos SCFG Sociedad Controladora</t>
  </si>
  <si>
    <t>ASFI/DSVSC-ED-SOC-042/2020</t>
  </si>
  <si>
    <t>SOC-N1U-20</t>
  </si>
  <si>
    <t>Santa Cruz Securities Agencia de Bolsa S.A.</t>
  </si>
  <si>
    <t>SOBOCE S.A.</t>
  </si>
  <si>
    <t>Bonos SOBOCE VII - Emisión 1</t>
  </si>
  <si>
    <t>ASFI/DSVSC-ED-SBC-030/2016</t>
  </si>
  <si>
    <t>SBC-7-N1U-16</t>
  </si>
  <si>
    <t>Bonos SOBOCE VII - Emisión 2</t>
  </si>
  <si>
    <t>ASFI/DSVSC-ED-SBC-016/2018</t>
  </si>
  <si>
    <t>SBC-7-N1U-18</t>
  </si>
  <si>
    <t>Bonos SOBOCE VII - Emisión 3</t>
  </si>
  <si>
    <t xml:space="preserve">ASFI/DSVSC-ED-SBC-008/2019 </t>
  </si>
  <si>
    <t xml:space="preserve">SBC-7-N1U-19 </t>
  </si>
  <si>
    <t>Bonos SOBOCE VII - Emisión 4</t>
  </si>
  <si>
    <t>ASFI/DSVSC-ED-SBC-009/2019</t>
  </si>
  <si>
    <t>SBC-7-N2U-19</t>
  </si>
  <si>
    <t>Bonos SOBOCE VIII - Emisión 1</t>
  </si>
  <si>
    <t>ASFI/DSVSC-ED-SBC-049/2020</t>
  </si>
  <si>
    <t>SBC-8-N1U-20</t>
  </si>
  <si>
    <t>Sociedad Minera Illapa S.A.</t>
  </si>
  <si>
    <t>Pagarés Bursátiles ILLAPA II - Emisión 1</t>
  </si>
  <si>
    <t>ASFI/DSV-ED-SMI-016/2021</t>
  </si>
  <si>
    <t>SMI-PB2-E1U</t>
  </si>
  <si>
    <t>Telefónica Celular de Bolivia S.A. (TELECEL)</t>
  </si>
  <si>
    <t>Bonos TELECEL II - Emisión 1</t>
  </si>
  <si>
    <t>ASFI/DSVSC-ED-TCB-031/2015</t>
  </si>
  <si>
    <t>TCB-2-N1B-15</t>
  </si>
  <si>
    <t>Bonos TELECEL II - Emisión 3</t>
  </si>
  <si>
    <t>ASFI/DSVSC-ED-TCB-026/2017</t>
  </si>
  <si>
    <t>TCB-2-N1A-17</t>
  </si>
  <si>
    <t>TCB-2-N1B-17</t>
  </si>
  <si>
    <t>TCB-2-N1C-17</t>
  </si>
  <si>
    <t>Bonos TELECEL II-Emisión 2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</si>
  <si>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</si>
  <si>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</si>
  <si>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</si>
  <si>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</si>
  <si>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</si>
  <si>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</si>
  <si>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</si>
  <si>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</si>
  <si>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</si>
  <si>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</si>
  <si>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</si>
  <si>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</si>
  <si>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Toyosa S.A.</t>
  </si>
  <si>
    <t>Bonos TOYOSA II - Emisión 2</t>
  </si>
  <si>
    <t>ASFI/DSVSC-ED-TYS-035/2016</t>
  </si>
  <si>
    <t>TYS-2-N2D-16</t>
  </si>
  <si>
    <t>Pagarés Bursátiles TOYOSA III – Emisión 4</t>
  </si>
  <si>
    <t>ASFI/DSVSC-ED-TYS-006/2021</t>
  </si>
  <si>
    <t>TYS-PB3-E4U</t>
  </si>
  <si>
    <t>Pagarés Bursátiles TOYOSA III - Emisión 5</t>
  </si>
  <si>
    <t>ASFI/DSV-ED-TYS-013/2021</t>
  </si>
  <si>
    <t>TYS-PB3-E5U</t>
  </si>
  <si>
    <t>Pagarés Bursátiles TOYOSA IV - Emisión 1</t>
  </si>
  <si>
    <t>ASFI/DSV-ED-TYS-035/2021</t>
  </si>
  <si>
    <t>TYS-PB4-E1U</t>
  </si>
  <si>
    <t>TOYOSA III - Emisión 1</t>
  </si>
  <si>
    <t>ASFI/DSVSC-ED-TYS-024/2017</t>
  </si>
  <si>
    <t>TYS-3-E1C-17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</si>
  <si>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</si>
  <si>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</si>
  <si>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</si>
  <si>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</si>
  <si>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</si>
  <si>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</si>
  <si>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</si>
  <si>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Pagarés Bursátiles TSM 001 - Emisión 3</t>
  </si>
  <si>
    <t>ASFI/DSV-ED-TSM-018/2021</t>
  </si>
  <si>
    <t>TSM-PB1-N3U</t>
  </si>
  <si>
    <t xml:space="preserve">YPFB TRANSIERRA S.A.                               </t>
  </si>
  <si>
    <t>Bonos Transierra I-Emisión 2</t>
  </si>
  <si>
    <t>ASFI/DSVSC-ED-TRA-010/2016</t>
  </si>
  <si>
    <t>TRA-1-E1C-16</t>
  </si>
  <si>
    <t>FONDOS DE INVERSIÓN ABIERTOS Y CERRADOS</t>
  </si>
  <si>
    <t>CARTERA Y TASAS DE RENDIMIENTO A 1 y 30 DÍAS</t>
  </si>
  <si>
    <t>(en miles de bolivianos y porcentajes)</t>
  </si>
  <si>
    <t>FONDOS DE INVERSIÓN ABIERTOS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</si>
  <si>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</si>
  <si>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</si>
  <si>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</si>
  <si>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</si>
  <si>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TR</t>
  </si>
  <si>
    <t>1 Día</t>
  </si>
  <si>
    <t>30 Días</t>
  </si>
  <si>
    <t>Bisa Sociedad Administradora de Fondos de Inversión S.A.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</si>
  <si>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</si>
  <si>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</si>
  <si>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</si>
  <si>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</si>
  <si>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BNB SAFI S.A. Sociedad Administradora de Fondos de Inversión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</si>
  <si>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</si>
  <si>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</si>
  <si>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</si>
  <si>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</si>
  <si>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Sociedad Administradora de Fondos de Inversión S.A.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</si>
  <si>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</si>
  <si>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</si>
  <si>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</si>
  <si>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</si>
  <si>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Sociedad Administradora de Fondos de Inversión S.A.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</si>
  <si>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</si>
  <si>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</si>
  <si>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</si>
  <si>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</si>
  <si>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Ganadero Sociedad Administradora de Fondos de Inversión S.A</t>
  </si>
  <si>
    <t>GanaRendimiento Fondo de Inversión Abierto a Corto Plazo</t>
  </si>
  <si>
    <t>Santa Cruz Investments Sociedad Administradora de Fondos de Inversión S.A.</t>
  </si>
  <si>
    <t>Renta Activa Bolivianos - Fondo de Inversión Abierto de Corto Plazo</t>
  </si>
  <si>
    <t>Sociedad Administradora de Fondos de Inversión Mercantil Santa Cruz S.A.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</si>
  <si>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</si>
  <si>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</si>
  <si>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</si>
  <si>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</si>
  <si>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</si>
  <si>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Sociedad Administradora de Fondos de Inversión Unión S.A.</t>
  </si>
  <si>
    <t>Activo Unión Bs Fondo de Inversión Abierto Largo Plazo</t>
  </si>
  <si>
    <t>Fondo de Inversión Dinero Unión - Corto Plazo</t>
  </si>
  <si>
    <t>XTRAVALOR Unión FIA Mediano Plazo</t>
  </si>
  <si>
    <t>Total Fondos en Bolivianos</t>
  </si>
  <si>
    <t>FONDOS DE INVERSIÓN ABIERTOS EN DÓLARES ESTADOUNIDENSES</t>
  </si>
  <si>
    <t>Capital Fondo de Inversión Abierto de Mediano Plazo</t>
  </si>
  <si>
    <t>Premier Fondo de Inversión Abierto de Corto Plazo</t>
  </si>
  <si>
    <t>BNB  S.A. Sociedad Administradora de Fondos de Inversión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</si>
  <si>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</si>
  <si>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</si>
  <si>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</si>
  <si>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</si>
  <si>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</si>
  <si>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</si>
  <si>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</si>
  <si>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</si>
  <si>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</si>
  <si>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</si>
  <si>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</si>
  <si>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</si>
  <si>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</si>
  <si>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Horizonte Fondo de Inversión Abierto - Mediano Plazo</t>
  </si>
  <si>
    <t>Prossimo - Fondo de Inversión Abierto - Mediano Plazo</t>
  </si>
  <si>
    <t>Fondo de Inversión Mutuo Unión - Corto Plazo</t>
  </si>
  <si>
    <t>Global Unión $Us. Fondo de Inversión Abierto Largo Plazo</t>
  </si>
  <si>
    <t>Total Fondos en Dólares Estadounidenses</t>
  </si>
  <si>
    <t>FONDOS DE INVERSIÓN ABIERTOS EN UFV</t>
  </si>
  <si>
    <t>UFV Rendimiento Total</t>
  </si>
  <si>
    <t>Total Fondos en UFV</t>
  </si>
  <si>
    <t>TOTAL CARTERA FONDOS DE INVERSIÓN ABIERTOS</t>
  </si>
  <si>
    <t>FONDOS DE INVERSIÓN CERRADOS</t>
  </si>
  <si>
    <t>FONDOS DE INVERSIÓN CERRADOS EN BOLIVIANOS</t>
  </si>
  <si>
    <t>Alianza SAFI S.A. Sociedad Administradora de Fondos de Inversión</t>
  </si>
  <si>
    <t>Crecimiento Fondo de Inversión Cerrado</t>
  </si>
  <si>
    <t>Capital + Gestionadora de Activos Sociedad Administradora de Fondos de Inversión S.A.</t>
  </si>
  <si>
    <t>Sembrar Micro Capital Fondo de Inversión Cerrado</t>
  </si>
  <si>
    <t>Sembrar Alimentario Fondo de Inversión Cerrado</t>
  </si>
  <si>
    <t>Sembrar Productivo Fondo de Inversión Cerrado</t>
  </si>
  <si>
    <t>Sembrar Exportador Fondo de Inversión Cerrado</t>
  </si>
  <si>
    <t>Capital para el crecimiento empresarial Sociedad Administradora de Fondos de Inversión S.A. - CAPCEM SAFI S.A.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</si>
  <si>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</si>
  <si>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</si>
  <si>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</si>
  <si>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</si>
  <si>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Credifondo Promotor Fondo de Inversión Cerrado</t>
  </si>
  <si>
    <t>FIPADE Sociedad Administradora de Fondos de Inversión S.A.</t>
  </si>
  <si>
    <t>INTERFIN Fondo de Inversión Cerrado</t>
  </si>
  <si>
    <t>Acelerador de Empresas Fondo de Inversión Cerrado</t>
  </si>
  <si>
    <t>Inversor Fondo de Inversión Cerrado</t>
  </si>
  <si>
    <t>MiPyME Fondo de Inversión Cerrado</t>
  </si>
  <si>
    <t>Fortaleza PYME II Fondo de Inversión Cerrado</t>
  </si>
  <si>
    <t>Marca Verde Sociedad Administradora de Fondos de Inversión S.A.</t>
  </si>
  <si>
    <t>CAP Fondo de Inversión Cerrado</t>
  </si>
  <si>
    <t>Panamerican Sociedad Administradora de Fondos de Inversión S.A.</t>
  </si>
  <si>
    <t>FIBRA Fondo de Inversión Cerrado</t>
  </si>
  <si>
    <t>PYME Progreso Fondo de Inversión Cerrado Serie - A</t>
  </si>
  <si>
    <t>PYME Progreso Fondo de Inversión Cerrado Serie - B</t>
  </si>
  <si>
    <t>Renta Activa Agroindustrial Fondo de Inversión Cerrado</t>
  </si>
  <si>
    <t>Renta Activa Emergente Fondo de Inversión Cerrado</t>
  </si>
  <si>
    <t>Renta Activa Puente Fondo de Inversión Cerrado</t>
  </si>
  <si>
    <t>MSC Expansión Fondo de Inversión Cerrado</t>
  </si>
  <si>
    <t>Productivo Fondo de Inversión Cerrado</t>
  </si>
  <si>
    <t xml:space="preserve">FONDOS DE INVERSIÓN CERRADOS EN DÓLARES ESTADOUNIDENSES </t>
  </si>
  <si>
    <t>Global Fondo de Inversión Cerrado</t>
  </si>
  <si>
    <t>Capital Para el Crecimiento Empresarial Sociedad Administradora de Fondos de Inversión S.A. - CAPCEM SAFI S.A.</t>
  </si>
  <si>
    <t>Diverso Import - Export Fondo de Inversión Cerrado</t>
  </si>
  <si>
    <t>K12 Fondo de Inversión Cerrado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</si>
  <si>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</si>
  <si>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</si>
  <si>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</si>
  <si>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</si>
  <si>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Número de participantes</t>
  </si>
  <si>
    <t>TOTAL FONDOS EN BOLIVIANOS</t>
  </si>
  <si>
    <t xml:space="preserve">FONDOS DE INVERSIÓN ABIERTOS EN DÓLARES ESTADOUNIDENSES </t>
  </si>
  <si>
    <t xml:space="preserve">TOTAL FONDOS EN DÓLARES ESTADOUNIDENSES </t>
  </si>
  <si>
    <t>TOTAL FONDOS EN UFV´s</t>
  </si>
  <si>
    <t>TOTAL FONDOS DE INVERSIÓN ABIERTOS</t>
  </si>
  <si>
    <t>FONDOS DE INVERSIÓN CERRADOS EN DÓLARES ESTADOUNIDENSES</t>
  </si>
  <si>
    <t xml:space="preserve">CARTERA POR EMISOR </t>
  </si>
  <si>
    <t>Emisor</t>
  </si>
  <si>
    <t>Monto</t>
  </si>
  <si>
    <t>Porcentaje</t>
  </si>
  <si>
    <t>BEC</t>
  </si>
  <si>
    <t>BGA</t>
  </si>
  <si>
    <t>BIL</t>
  </si>
  <si>
    <t>BIS</t>
  </si>
  <si>
    <t>BME</t>
  </si>
  <si>
    <t>BNB</t>
  </si>
  <si>
    <t>BNL</t>
  </si>
  <si>
    <t>BPC</t>
  </si>
  <si>
    <t>BSO</t>
  </si>
  <si>
    <t>BTB</t>
  </si>
  <si>
    <t>BUN</t>
  </si>
  <si>
    <t>CJN</t>
  </si>
  <si>
    <t>CLA</t>
  </si>
  <si>
    <t>COR</t>
  </si>
  <si>
    <t>CRE</t>
  </si>
  <si>
    <t>CRP</t>
  </si>
  <si>
    <t>DII</t>
  </si>
  <si>
    <t>DIN</t>
  </si>
  <si>
    <t>EFO</t>
  </si>
  <si>
    <t>ELF</t>
  </si>
  <si>
    <t>EPE</t>
  </si>
  <si>
    <t>FAN</t>
  </si>
  <si>
    <t>FCO</t>
  </si>
  <si>
    <t>FEF</t>
  </si>
  <si>
    <t>FFO</t>
  </si>
  <si>
    <t>FIE</t>
  </si>
  <si>
    <t>FIN</t>
  </si>
  <si>
    <t>FLE</t>
  </si>
  <si>
    <t>FPR</t>
  </si>
  <si>
    <t>FSL</t>
  </si>
  <si>
    <t>FUB</t>
  </si>
  <si>
    <t>GNI</t>
  </si>
  <si>
    <t>GYE</t>
  </si>
  <si>
    <t>HLT</t>
  </si>
  <si>
    <t>IEL</t>
  </si>
  <si>
    <t>IOL</t>
  </si>
  <si>
    <t>ITA</t>
  </si>
  <si>
    <t>JSF</t>
  </si>
  <si>
    <t>MLP</t>
  </si>
  <si>
    <t>NFB</t>
  </si>
  <si>
    <t>NIB</t>
  </si>
  <si>
    <t>NUT</t>
  </si>
  <si>
    <t>PAR</t>
  </si>
  <si>
    <t>PCH</t>
  </si>
  <si>
    <t>PCI</t>
  </si>
  <si>
    <t>PCO</t>
  </si>
  <si>
    <t>PFD</t>
  </si>
  <si>
    <t>PGB</t>
  </si>
  <si>
    <t>PIN</t>
  </si>
  <si>
    <t>PLR</t>
  </si>
  <si>
    <t>PMA</t>
  </si>
  <si>
    <t>PMC</t>
  </si>
  <si>
    <t>PMH</t>
  </si>
  <si>
    <t>PMJ</t>
  </si>
  <si>
    <t>PMK</t>
  </si>
  <si>
    <t>PMN</t>
  </si>
  <si>
    <t>POL</t>
  </si>
  <si>
    <t>PTF</t>
  </si>
  <si>
    <t>PTL</t>
  </si>
  <si>
    <t>SBC</t>
  </si>
  <si>
    <t>SIS</t>
  </si>
  <si>
    <t>SMI</t>
  </si>
  <si>
    <t>SOF</t>
  </si>
  <si>
    <t>TCB</t>
  </si>
  <si>
    <t>TGN</t>
  </si>
  <si>
    <t>TRA</t>
  </si>
  <si>
    <t>TRD</t>
  </si>
  <si>
    <t>TSM</t>
  </si>
  <si>
    <t>TYS</t>
  </si>
  <si>
    <t>VAH</t>
  </si>
  <si>
    <t>VID</t>
  </si>
  <si>
    <t>Liquidez</t>
  </si>
  <si>
    <t>Inv. Extranjero</t>
  </si>
  <si>
    <t>Otros</t>
  </si>
  <si>
    <t>Reporto</t>
  </si>
  <si>
    <t>Total</t>
  </si>
  <si>
    <t xml:space="preserve">FONDOS DE INVERSIÓN ABIERTOS </t>
  </si>
  <si>
    <t xml:space="preserve">CARTERA POR INSTRUMENTO </t>
  </si>
  <si>
    <t>Instrumento</t>
  </si>
  <si>
    <t>Acciones registradas en bolsa</t>
  </si>
  <si>
    <t>Bonos bancarios bursátiles</t>
  </si>
  <si>
    <t>Bonos a largo plazo</t>
  </si>
  <si>
    <t>Bonos municipales</t>
  </si>
  <si>
    <t>Bonos participativos emitidos por pequeñas y medianas empresas (PyMES)</t>
  </si>
  <si>
    <t>Cupones de bonos</t>
  </si>
  <si>
    <t>Depósitos a plazo fijo</t>
  </si>
  <si>
    <t>Pagarés bursátiles</t>
  </si>
  <si>
    <t>Valores de contenido crediticio</t>
  </si>
  <si>
    <t>Inversiones en el extranjero (*)</t>
  </si>
  <si>
    <t>(*) El detalle se encuentra en la siguiente hoja</t>
  </si>
  <si>
    <t>FONDOS DE INVERSIÓN CERRADOS 
CARTERA POR EMISOR</t>
  </si>
  <si>
    <t>BCB</t>
  </si>
  <si>
    <t>CMI</t>
  </si>
  <si>
    <t>GRB</t>
  </si>
  <si>
    <t>ICT</t>
  </si>
  <si>
    <t>IDI</t>
  </si>
  <si>
    <t>TDE</t>
  </si>
  <si>
    <t>NOTA: Pueden producirse variaciones en las cifras, que obedecen a reprocesos de información posteriores a la elaboración del presente reporte.</t>
  </si>
  <si>
    <t>CARTERA DE FONDOS DE INVERSIÓN CERRADOS</t>
  </si>
  <si>
    <t>Bonos del Tesoro</t>
  </si>
  <si>
    <t>Cupones de Bonos</t>
  </si>
  <si>
    <t xml:space="preserve">Letras del Banco Central de Bolivia con Opción de Rescate Anticipado </t>
  </si>
  <si>
    <t>ESTRATIFICACIÓN DE LA CARTERA POR PLAZO DE VIDA</t>
  </si>
  <si>
    <t>PLAZO DE VIDA (EN DÍAS)</t>
  </si>
  <si>
    <t>TOTAL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</si>
  <si>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</si>
  <si>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</si>
  <si>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</si>
  <si>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</si>
  <si>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Fuente: Información elaborada a partir de los Informes Diarios del FRUV.</t>
  </si>
  <si>
    <t>(En miles de bolivianos y porcentajes)</t>
  </si>
  <si>
    <t>CARTERA POR INSTRUMENTO DE LAS INVERSIONES EN EL EXTRANJERO</t>
  </si>
  <si>
    <t xml:space="preserve">Bono Corporativo </t>
  </si>
  <si>
    <t xml:space="preserve">Bono de Deuda Soberana </t>
  </si>
  <si>
    <t>Commercial Paper</t>
  </si>
  <si>
    <t>Cuota de Participación en Fondo de Inversión Abierto, Mutuo o similar en el Extranjero</t>
  </si>
  <si>
    <t xml:space="preserve">Nota Estructurada </t>
  </si>
  <si>
    <t>Time Deposit</t>
  </si>
  <si>
    <t>(en miles de bolivianos)</t>
  </si>
  <si>
    <t xml:space="preserve">FONDOS DE INVERSIÓN CERRADOS  </t>
  </si>
  <si>
    <t xml:space="preserve">Letra del Tesoro </t>
  </si>
  <si>
    <t>1 - 7</t>
  </si>
  <si>
    <t>8 - 15</t>
  </si>
  <si>
    <t>16 - 22</t>
  </si>
  <si>
    <t>23 - 30</t>
  </si>
  <si>
    <t>31 - 37</t>
  </si>
  <si>
    <t>38 - 45</t>
  </si>
  <si>
    <t>BBB</t>
  </si>
  <si>
    <t>BLP</t>
  </si>
  <si>
    <t>DMT</t>
  </si>
  <si>
    <t>BTS</t>
  </si>
  <si>
    <t>CUP</t>
  </si>
  <si>
    <t>DPF</t>
  </si>
  <si>
    <t>VTD</t>
  </si>
  <si>
    <t>PML</t>
  </si>
  <si>
    <t>Agencias de Bolsa</t>
  </si>
  <si>
    <t>BIA</t>
  </si>
  <si>
    <t>BNB Valores S.A. Agencia de Bolsa</t>
  </si>
  <si>
    <t>NVA</t>
  </si>
  <si>
    <t>Compañía Americana de Inversiones S.A.</t>
  </si>
  <si>
    <t>CAI</t>
  </si>
  <si>
    <t>Credibolsa S.A. Agencia de Bolsa Filial del Banco de Crédito de Bolivia S.A.</t>
  </si>
  <si>
    <t>CBA</t>
  </si>
  <si>
    <t>iBolsa Agencia de Bolsa S.A.</t>
  </si>
  <si>
    <t>IBO</t>
  </si>
  <si>
    <t>Mercantil Santa Cruz Agencia de Bolsa S. A.</t>
  </si>
  <si>
    <t>MIB</t>
  </si>
  <si>
    <t>Panamerican Securities S.A. Agencia de Bolsa</t>
  </si>
  <si>
    <t>PAN</t>
  </si>
  <si>
    <t>Santa Cruz Securities S.A. Agencia de Bolsa Filial de banco Fassil S.A.</t>
  </si>
  <si>
    <t>SZS</t>
  </si>
  <si>
    <t>Sudaval Agencia de Bolsa S.A.</t>
  </si>
  <si>
    <t>SUD</t>
  </si>
  <si>
    <t>Valores Unión S.A. Agencia de Bolsa Filial del Banco Unión S.A.</t>
  </si>
  <si>
    <t>VUN</t>
  </si>
  <si>
    <t>GVA</t>
  </si>
  <si>
    <t>Multivalores Agencia de Bolsa S.A</t>
  </si>
  <si>
    <t>MAB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</si>
  <si>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</si>
  <si>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</si>
  <si>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</si>
  <si>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</si>
  <si>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</si>
  <si>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</si>
  <si>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</si>
  <si>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</si>
  <si>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</si>
  <si>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</si>
  <si>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</si>
  <si>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</si>
  <si>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</si>
  <si>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</si>
  <si>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</si>
  <si>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</si>
  <si>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</si>
  <si>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</si>
  <si>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</si>
  <si>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</si>
  <si>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</si>
  <si>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Ganadero Sociedad Administradora de Fondos de Inversión S.A.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</si>
  <si>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</si>
  <si>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</si>
  <si>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</si>
  <si>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</si>
  <si>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</si>
  <si>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</si>
  <si>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</si>
  <si>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</si>
  <si>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</si>
  <si>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</si>
  <si>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</si>
  <si>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</si>
  <si>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</si>
  <si>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</si>
  <si>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</si>
  <si>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</si>
  <si>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</si>
  <si>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</si>
  <si>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</si>
  <si>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</si>
  <si>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</si>
  <si>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Banco Do Brasil S.A. - Sucursal Bolivia</t>
  </si>
  <si>
    <t>BDB</t>
  </si>
  <si>
    <t>Banco PYME Ecofuturo S.A.</t>
  </si>
  <si>
    <t>Banco PYME Los Andes ProCredit S.A.</t>
  </si>
  <si>
    <t>Bisa Leasing Sociedad Anónima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</si>
  <si>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</si>
  <si>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</si>
  <si>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</si>
  <si>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</si>
  <si>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</si>
  <si>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</si>
  <si>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</si>
  <si>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S.R.L.</t>
  </si>
  <si>
    <t>CAC</t>
  </si>
  <si>
    <t>Compañía Boliviana de Energía Eléctrica S.A.-Bolivian Power Company Limited - Sucursal Bolivia</t>
  </si>
  <si>
    <t>Compañía de Seguros y Reaseguros Fortaleza S.A.</t>
  </si>
  <si>
    <t>CRU</t>
  </si>
  <si>
    <t>Compañía Molinera Boliviana S.A.</t>
  </si>
  <si>
    <t>CMB</t>
  </si>
  <si>
    <t>Cooperativa de Ahorro y Crédito Jesús Nazareno Ltda.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</si>
  <si>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</si>
  <si>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</si>
  <si>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</si>
  <si>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</si>
  <si>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</si>
  <si>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</si>
  <si>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</si>
  <si>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</si>
  <si>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</si>
  <si>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</si>
  <si>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</si>
  <si>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</si>
  <si>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Empresa Eléctrica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</si>
  <si>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</si>
  <si>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</si>
  <si>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</si>
  <si>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</si>
  <si>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</si>
  <si>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</si>
  <si>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</si>
  <si>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</si>
  <si>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</si>
  <si>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Impresiones Quality S.R.L.</t>
  </si>
  <si>
    <t>IMQ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</si>
  <si>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</si>
  <si>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</si>
  <si>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</si>
  <si>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</si>
  <si>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</si>
  <si>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</si>
  <si>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</si>
  <si>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</si>
  <si>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</si>
  <si>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</si>
  <si>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</si>
  <si>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</si>
  <si>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</si>
  <si>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</si>
  <si>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</si>
  <si>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</si>
  <si>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</si>
  <si>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</si>
  <si>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</si>
  <si>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</si>
  <si>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Tigre S.A. Tubos, Conexiones y Cables</t>
  </si>
  <si>
    <t>Procesadora de Oleaginosas Prolega S.A.</t>
  </si>
  <si>
    <t>Productos Ecológicos Naturaleza S.A.</t>
  </si>
  <si>
    <t>PEN</t>
  </si>
  <si>
    <t>Quinoa Foods Company S.R.L.</t>
  </si>
  <si>
    <t>QFC</t>
  </si>
  <si>
    <t>Seguros Illimani S.A.</t>
  </si>
  <si>
    <t>Seguros Provida S.A.</t>
  </si>
  <si>
    <t>PRS</t>
  </si>
  <si>
    <t>Sociedad Agroindustrial Nutrioil S.A.</t>
  </si>
  <si>
    <t>Sociedad Boliviana de Cemento S.A.</t>
  </si>
  <si>
    <t>Sociedad Hotelera Los Tajibos S.A.</t>
  </si>
  <si>
    <t>Tecnología Corporativa TECORP S.A.</t>
  </si>
  <si>
    <t>TCO</t>
  </si>
  <si>
    <t>Telefónica Celular de Bolivia S.A.</t>
  </si>
  <si>
    <t>YPFB Andina S.A.</t>
  </si>
  <si>
    <t>EPA</t>
  </si>
  <si>
    <t>YPFB Chaco S.A.</t>
  </si>
  <si>
    <t>YPFB Transierra S.A.</t>
  </si>
  <si>
    <t>YPFB Transporte S.A.</t>
  </si>
  <si>
    <t>Zona Franca Oruro S.A.</t>
  </si>
  <si>
    <t>ZFO</t>
  </si>
  <si>
    <t>Nibol Ltda.</t>
  </si>
  <si>
    <t>Industria Textil TSM S.A.</t>
  </si>
  <si>
    <t xml:space="preserve">Import. Export. Las Lomas Ltda. </t>
  </si>
  <si>
    <t>Clinica Metropolitana de las Americas S.A.</t>
  </si>
  <si>
    <t>CTM</t>
  </si>
  <si>
    <t xml:space="preserve">Madisa Mayoreo y Distribución </t>
  </si>
  <si>
    <t>MDS</t>
  </si>
  <si>
    <t>Ingeniería y Construcciones Técnicas</t>
  </si>
  <si>
    <t>Ovando S.A.</t>
  </si>
  <si>
    <t>OVA</t>
  </si>
  <si>
    <t>CAMSA Industria y Comercio S.A.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</si>
  <si>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</si>
  <si>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</si>
  <si>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</si>
  <si>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</si>
  <si>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</si>
  <si>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</si>
  <si>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Credifondo Garantiza Fondo de Inversión Cerrado</t>
  </si>
  <si>
    <t>CGF</t>
  </si>
  <si>
    <t>Patrimonios Autónomos</t>
  </si>
  <si>
    <t xml:space="preserve"> PAI  </t>
  </si>
  <si>
    <t xml:space="preserve"> DII  </t>
  </si>
  <si>
    <t xml:space="preserve"> FUB  </t>
  </si>
  <si>
    <t xml:space="preserve"> PMC  </t>
  </si>
  <si>
    <t xml:space="preserve"> PAZ  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</si>
  <si>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</si>
  <si>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</si>
  <si>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</si>
  <si>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</si>
  <si>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</si>
  <si>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</si>
  <si>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</si>
  <si>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</si>
  <si>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</si>
  <si>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</si>
  <si>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</si>
  <si>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</si>
  <si>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PMF</t>
  </si>
  <si>
    <t xml:space="preserve"> PMG  </t>
  </si>
  <si>
    <t xml:space="preserve"> PMT  </t>
  </si>
  <si>
    <t xml:space="preserve"> PMB  </t>
  </si>
  <si>
    <t>Patrimonio Autónomo Unipartes - BDP ST 030</t>
  </si>
  <si>
    <t xml:space="preserve"> PAU</t>
  </si>
  <si>
    <t>Patrimonio Autónomo BISA ST - DIACONIA II</t>
  </si>
  <si>
    <t xml:space="preserve">TASAS DE RENDIMIENTO DE COMPRA VENTA PONDERADAS POR PLAZO Y MONEDA
MERCADO PRIMARIO </t>
  </si>
  <si>
    <t>INSTRUMENTO</t>
  </si>
  <si>
    <t xml:space="preserve">EMISOR </t>
  </si>
  <si>
    <t>Días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</si>
  <si>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</si>
  <si>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</si>
  <si>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</si>
  <si>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</si>
  <si>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</si>
  <si>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</si>
  <si>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</si>
  <si>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</si>
  <si>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</si>
  <si>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</si>
  <si>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OPERACIONES  EN DÓLARES ESTADOUNIDENSES</t>
  </si>
  <si>
    <t xml:space="preserve">OPERACIONES EN UNIDAD DE FOMENTO A LA VIVIENDA </t>
  </si>
  <si>
    <t>V</t>
  </si>
  <si>
    <t>TASAS DE RENDIMIENTO DE COMPRA VENTA PONDERADAS POR PLAZO Y MONEDA 
MERCADO SECUNDARIO</t>
  </si>
  <si>
    <t>LRS</t>
  </si>
  <si>
    <t xml:space="preserve">TASAS DE RENDIMIENTO DE REPORTO PONDERADAS POR PLAZO Y MONEDA </t>
  </si>
  <si>
    <t>CARTERA PROPIA Y CLIENTES AGENCIAS DE BOLSA</t>
  </si>
  <si>
    <t xml:space="preserve">Agencia de Bolsa </t>
  </si>
  <si>
    <t>Cartera Propia</t>
  </si>
  <si>
    <t>Cartera de Clientes</t>
  </si>
  <si>
    <t>*</t>
  </si>
  <si>
    <t xml:space="preserve">No incluyen FI, Cias de Seguros ni AFP´s </t>
  </si>
  <si>
    <t>* Se incluye Inversiones en el Extranjero</t>
  </si>
  <si>
    <t>AGENCIAS DE BOLSA</t>
  </si>
  <si>
    <t>CARTERA PROPIA POR TIPO DE INSTRUMENTO</t>
  </si>
  <si>
    <t>Tipo de instrumento</t>
  </si>
  <si>
    <t xml:space="preserve">Monto </t>
  </si>
  <si>
    <t>Participación (%)</t>
  </si>
  <si>
    <t>Acciones no registradas en bolsa</t>
  </si>
  <si>
    <t>Bonos del tesoro</t>
  </si>
  <si>
    <t>Cuotas de participación fondos de inversión cerrados</t>
  </si>
  <si>
    <t>Inversiones en el extranjero</t>
  </si>
  <si>
    <t>CARTERA DE CLIENTES POR TIPO DE INSTRUMENTO</t>
  </si>
  <si>
    <t>Bonos participativos emitidos por pequeñas y medianas empresas (PYME)</t>
  </si>
  <si>
    <t>Pagarés de mesa de negociación</t>
  </si>
  <si>
    <t xml:space="preserve">* No incluyen FI, Cias de Seguros ni AFP´s </t>
  </si>
  <si>
    <t>NÚMERO DE CLIENTES POR AGENCIAS DE BOLSA</t>
  </si>
  <si>
    <t>AGENCIA DE BOLSA</t>
  </si>
  <si>
    <t>NÚMERO DE CLIENTES</t>
  </si>
  <si>
    <t>iBOLSA S.A.</t>
  </si>
  <si>
    <t>Mercantil Santa Cruz Agencia de Bolsa S.A.</t>
  </si>
  <si>
    <t>Multivalores Agencia de Bolsa S.A.</t>
  </si>
  <si>
    <t>MONTO NEGOCIADO EN LA BOLSA BOLIVIANA DE VALORES S.A. POR TIPO DE OPERACIÓN</t>
  </si>
  <si>
    <t>(Expresado en miles de bolivianos)</t>
  </si>
  <si>
    <t>FECHA</t>
  </si>
  <si>
    <t>COMPRA/VENTA DEFINITIVA</t>
  </si>
  <si>
    <t>MERCADO PRIMARIO</t>
  </si>
  <si>
    <t>COMPRA/VENTA DE REPORTO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</si>
</sst>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* #,##0.00_);_(* \(#,##0.00\);_(* \-??_);_(@_)"/>
    <numFmt numFmtId="167" formatCode="_(* #,##0_);_(* \(#,##0\);_(* \-??_);_(@_)"/>
    <numFmt numFmtId="168" formatCode="dd/mm/yyyy;@"/>
    <numFmt numFmtId="169" formatCode="0.00000"/>
    <numFmt numFmtId="170" formatCode="_(* #,##0_);_(* \(#,##0\);_(* &quot;-&quot;??_);_(@_)"/>
    <numFmt numFmtId="171" formatCode="_-* #,##0\ _€_-;\-* #,##0\ _€_-;_-* &quot;-&quot;??\ _€_-;_-@_-"/>
    <numFmt numFmtId="172" formatCode="0.000%"/>
    <numFmt numFmtId="173" formatCode="0.0000%"/>
    <numFmt numFmtId="174" formatCode="_-* #,##0_-;\-* #,##0_-;_-* &quot;-&quot;??_-;_-@_-"/>
    <numFmt numFmtId="175" formatCode="_(* #,##0_);_(* \(#,##0\);_(* &quot;-&quot;_);_(@_)"/>
    <numFmt numFmtId="176" formatCode="&quot;Al&quot;\ dd&quot; de &quot;mmmm&quot; de &quot;yyyy"/>
    <numFmt numFmtId="177" formatCode="_(* #,##0.00_);_(* \(#,##0.00\);_(* &quot;-&quot;_);_(@_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sz val="11"/>
      <name val="Times New Roman"/>
      <family val="1"/>
    </font>
    <font>
      <strike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1"/>
      <color indexed="60"/>
      <name val="Times New Roman"/>
      <family val="1"/>
    </font>
    <font>
      <sz val="11"/>
      <color theme="1"/>
      <name val="Times New Roman"/>
      <family val="1"/>
    </font>
    <font>
      <sz val="10"/>
      <color indexed="9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9"/>
      <color rgb="FF333333"/>
      <name val="Arial"/>
      <family val="2"/>
    </font>
    <font>
      <sz val="10"/>
      <color theme="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b/>
      <sz val="10"/>
      <name val="Times New Roman"/>
      <family val="1"/>
    </font>
    <font>
      <strike/>
      <sz val="11"/>
      <color rgb="FFFF000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4"/>
      <color indexed="9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8"/>
      <name val="Arial"/>
      <family val="2"/>
    </font>
    <font>
      <b/>
      <sz val="9"/>
      <color theme="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697E8E"/>
        <bgColor indexed="64"/>
      </patternFill>
    </fill>
    <fill>
      <patternFill patternType="solid">
        <fgColor rgb="FF979FAD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4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5" fontId="13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166" fontId="16" fillId="0" borderId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40" fillId="0" borderId="0"/>
    <xf numFmtId="9" fontId="13" fillId="0" borderId="0" applyFont="0" applyFill="0" applyBorder="0" applyAlignment="0" applyProtection="0"/>
    <xf numFmtId="0" fontId="40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165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804">
    <xf numFmtId="0" fontId="0" fillId="0" borderId="0" xfId="0"/>
    <xf numFmtId="0" fontId="4" fillId="2" borderId="0" xfId="0" applyFont="1" applyFill="1" applyAlignment="1"/>
    <xf numFmtId="0" fontId="4" fillId="0" borderId="0" xfId="0" applyFont="1" applyAlignment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0" xfId="0" applyFont="1"/>
    <xf numFmtId="0" fontId="11" fillId="0" borderId="0" xfId="3" applyFont="1" applyAlignment="1" applyProtection="1"/>
    <xf numFmtId="0" fontId="12" fillId="0" borderId="0" xfId="0" applyFont="1"/>
    <xf numFmtId="0" fontId="0" fillId="2" borderId="0" xfId="0" applyFill="1"/>
    <xf numFmtId="0" fontId="1" fillId="0" borderId="0" xfId="5"/>
    <xf numFmtId="0" fontId="1" fillId="3" borderId="4" xfId="5" applyFill="1" applyBorder="1"/>
    <xf numFmtId="0" fontId="1" fillId="3" borderId="0" xfId="5" applyFill="1" applyBorder="1"/>
    <xf numFmtId="0" fontId="1" fillId="3" borderId="5" xfId="5" applyFill="1" applyBorder="1"/>
    <xf numFmtId="0" fontId="15" fillId="2" borderId="2" xfId="5" applyFont="1" applyFill="1" applyBorder="1" applyAlignment="1">
      <alignment horizontal="center" vertical="center"/>
    </xf>
    <xf numFmtId="0" fontId="15" fillId="2" borderId="2" xfId="5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/>
    </xf>
    <xf numFmtId="0" fontId="15" fillId="2" borderId="4" xfId="5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center" vertical="center" wrapText="1"/>
    </xf>
    <xf numFmtId="0" fontId="15" fillId="2" borderId="0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17" fillId="0" borderId="1" xfId="6" applyFont="1" applyFill="1" applyBorder="1" applyAlignment="1">
      <alignment horizontal="left" vertical="center"/>
    </xf>
    <xf numFmtId="3" fontId="17" fillId="0" borderId="2" xfId="7" applyNumberFormat="1" applyFont="1" applyFill="1" applyBorder="1" applyAlignment="1">
      <alignment horizontal="right"/>
    </xf>
    <xf numFmtId="167" fontId="17" fillId="0" borderId="1" xfId="8" applyNumberFormat="1" applyFont="1" applyFill="1" applyBorder="1" applyAlignment="1">
      <alignment horizontal="right"/>
    </xf>
    <xf numFmtId="167" fontId="17" fillId="0" borderId="2" xfId="8" applyNumberFormat="1" applyFont="1" applyFill="1" applyBorder="1" applyAlignment="1">
      <alignment horizontal="right"/>
    </xf>
    <xf numFmtId="167" fontId="17" fillId="0" borderId="3" xfId="8" applyNumberFormat="1" applyFont="1" applyFill="1" applyBorder="1" applyAlignment="1">
      <alignment horizontal="right"/>
    </xf>
    <xf numFmtId="3" fontId="17" fillId="0" borderId="1" xfId="6" applyNumberFormat="1" applyFont="1" applyFill="1" applyBorder="1" applyAlignment="1">
      <alignment horizontal="right" vertical="center"/>
    </xf>
    <xf numFmtId="3" fontId="17" fillId="0" borderId="3" xfId="6" applyNumberFormat="1" applyFont="1" applyFill="1" applyBorder="1" applyAlignment="1">
      <alignment horizontal="right" vertical="center"/>
    </xf>
    <xf numFmtId="0" fontId="1" fillId="0" borderId="0" xfId="5" applyFont="1"/>
    <xf numFmtId="0" fontId="17" fillId="0" borderId="4" xfId="6" applyFont="1" applyFill="1" applyBorder="1" applyAlignment="1">
      <alignment horizontal="left" vertical="center"/>
    </xf>
    <xf numFmtId="3" fontId="17" fillId="0" borderId="0" xfId="7" applyNumberFormat="1" applyFont="1" applyFill="1" applyBorder="1" applyAlignment="1">
      <alignment horizontal="right"/>
    </xf>
    <xf numFmtId="167" fontId="17" fillId="0" borderId="4" xfId="8" applyNumberFormat="1" applyFont="1" applyFill="1" applyBorder="1" applyAlignment="1">
      <alignment horizontal="right"/>
    </xf>
    <xf numFmtId="167" fontId="17" fillId="0" borderId="0" xfId="8" applyNumberFormat="1" applyFont="1" applyFill="1" applyBorder="1" applyAlignment="1">
      <alignment horizontal="right"/>
    </xf>
    <xf numFmtId="167" fontId="17" fillId="0" borderId="5" xfId="8" applyNumberFormat="1" applyFont="1" applyFill="1" applyBorder="1" applyAlignment="1">
      <alignment horizontal="right"/>
    </xf>
    <xf numFmtId="3" fontId="17" fillId="0" borderId="4" xfId="6" applyNumberFormat="1" applyFont="1" applyFill="1" applyBorder="1" applyAlignment="1">
      <alignment horizontal="right" vertical="center"/>
    </xf>
    <xf numFmtId="3" fontId="17" fillId="0" borderId="5" xfId="6" applyNumberFormat="1" applyFont="1" applyFill="1" applyBorder="1" applyAlignment="1">
      <alignment horizontal="right" vertical="center"/>
    </xf>
    <xf numFmtId="0" fontId="17" fillId="0" borderId="11" xfId="6" applyFont="1" applyFill="1" applyBorder="1" applyAlignment="1">
      <alignment horizontal="left" vertical="center"/>
    </xf>
    <xf numFmtId="3" fontId="17" fillId="0" borderId="12" xfId="7" applyNumberFormat="1" applyFont="1" applyFill="1" applyBorder="1" applyAlignment="1">
      <alignment horizontal="right"/>
    </xf>
    <xf numFmtId="167" fontId="17" fillId="0" borderId="11" xfId="8" applyNumberFormat="1" applyFont="1" applyFill="1" applyBorder="1" applyAlignment="1">
      <alignment horizontal="right"/>
    </xf>
    <xf numFmtId="167" fontId="17" fillId="0" borderId="12" xfId="8" applyNumberFormat="1" applyFont="1" applyFill="1" applyBorder="1" applyAlignment="1">
      <alignment horizontal="right"/>
    </xf>
    <xf numFmtId="167" fontId="17" fillId="0" borderId="13" xfId="8" applyNumberFormat="1" applyFont="1" applyFill="1" applyBorder="1" applyAlignment="1">
      <alignment horizontal="right"/>
    </xf>
    <xf numFmtId="3" fontId="17" fillId="0" borderId="11" xfId="6" applyNumberFormat="1" applyFont="1" applyFill="1" applyBorder="1" applyAlignment="1">
      <alignment horizontal="right" vertical="center"/>
    </xf>
    <xf numFmtId="3" fontId="17" fillId="0" borderId="13" xfId="6" applyNumberFormat="1" applyFont="1" applyFill="1" applyBorder="1" applyAlignment="1">
      <alignment horizontal="right" vertical="center"/>
    </xf>
    <xf numFmtId="0" fontId="18" fillId="2" borderId="9" xfId="5" applyFont="1" applyFill="1" applyBorder="1"/>
    <xf numFmtId="3" fontId="18" fillId="2" borderId="9" xfId="5" applyNumberFormat="1" applyFont="1" applyFill="1" applyBorder="1" applyAlignment="1">
      <alignment horizontal="right"/>
    </xf>
    <xf numFmtId="3" fontId="18" fillId="2" borderId="7" xfId="5" applyNumberFormat="1" applyFont="1" applyFill="1" applyBorder="1" applyAlignment="1">
      <alignment horizontal="right"/>
    </xf>
    <xf numFmtId="166" fontId="19" fillId="2" borderId="7" xfId="8" applyFont="1" applyFill="1" applyBorder="1" applyAlignment="1">
      <alignment horizontal="right"/>
    </xf>
    <xf numFmtId="3" fontId="18" fillId="2" borderId="8" xfId="5" applyNumberFormat="1" applyFont="1" applyFill="1" applyBorder="1" applyAlignment="1">
      <alignment horizontal="right"/>
    </xf>
    <xf numFmtId="3" fontId="18" fillId="2" borderId="12" xfId="5" applyNumberFormat="1" applyFont="1" applyFill="1" applyBorder="1" applyAlignment="1">
      <alignment horizontal="right"/>
    </xf>
    <xf numFmtId="3" fontId="18" fillId="2" borderId="14" xfId="5" applyNumberFormat="1" applyFont="1" applyFill="1" applyBorder="1" applyAlignment="1">
      <alignment horizontal="right"/>
    </xf>
    <xf numFmtId="0" fontId="20" fillId="3" borderId="0" xfId="5" applyFont="1" applyFill="1" applyBorder="1"/>
    <xf numFmtId="0" fontId="22" fillId="0" borderId="0" xfId="5" applyFont="1" applyAlignment="1">
      <alignment vertical="center"/>
    </xf>
    <xf numFmtId="0" fontId="13" fillId="0" borderId="0" xfId="10"/>
    <xf numFmtId="0" fontId="24" fillId="4" borderId="11" xfId="9" applyFont="1" applyFill="1" applyBorder="1" applyAlignment="1">
      <alignment horizontal="center" vertical="center"/>
    </xf>
    <xf numFmtId="0" fontId="24" fillId="4" borderId="12" xfId="9" applyFont="1" applyFill="1" applyBorder="1" applyAlignment="1">
      <alignment horizontal="center" vertical="center" wrapText="1"/>
    </xf>
    <xf numFmtId="0" fontId="24" fillId="4" borderId="12" xfId="9" applyFont="1" applyFill="1" applyBorder="1" applyAlignment="1">
      <alignment horizontal="center" vertical="center"/>
    </xf>
    <xf numFmtId="0" fontId="24" fillId="4" borderId="13" xfId="9" applyFont="1" applyFill="1" applyBorder="1" applyAlignment="1">
      <alignment horizontal="center" vertical="center"/>
    </xf>
    <xf numFmtId="0" fontId="20" fillId="6" borderId="15" xfId="10" applyFont="1" applyFill="1" applyBorder="1" applyAlignment="1">
      <alignment vertical="center"/>
    </xf>
    <xf numFmtId="0" fontId="20" fillId="6" borderId="15" xfId="10" applyFont="1" applyFill="1" applyBorder="1" applyAlignment="1">
      <alignment vertical="center" wrapText="1"/>
    </xf>
    <xf numFmtId="168" fontId="20" fillId="6" borderId="15" xfId="10" applyNumberFormat="1" applyFont="1" applyFill="1" applyBorder="1" applyAlignment="1">
      <alignment horizontal="left" vertical="center" wrapText="1"/>
    </xf>
    <xf numFmtId="0" fontId="20" fillId="0" borderId="16" xfId="10" applyFont="1" applyFill="1" applyBorder="1" applyAlignment="1">
      <alignment horizontal="left" vertical="top" wrapText="1"/>
    </xf>
    <xf numFmtId="0" fontId="25" fillId="0" borderId="0" xfId="10" applyFont="1"/>
    <xf numFmtId="0" fontId="20" fillId="0" borderId="0" xfId="10" applyFont="1" applyFill="1" applyBorder="1" applyAlignment="1">
      <alignment horizontal="left" vertical="top" wrapText="1"/>
    </xf>
    <xf numFmtId="0" fontId="26" fillId="0" borderId="0" xfId="10" applyFont="1" applyFill="1" applyBorder="1" applyAlignment="1">
      <alignment horizontal="left" vertical="top" wrapText="1"/>
    </xf>
    <xf numFmtId="0" fontId="13" fillId="0" borderId="0" xfId="10" applyAlignment="1">
      <alignment vertical="center"/>
    </xf>
    <xf numFmtId="169" fontId="0" fillId="0" borderId="0" xfId="0" applyNumberFormat="1"/>
    <xf numFmtId="0" fontId="28" fillId="3" borderId="4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left"/>
    </xf>
    <xf numFmtId="0" fontId="18" fillId="2" borderId="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9" fillId="0" borderId="6" xfId="0" applyFont="1" applyBorder="1" applyAlignment="1">
      <alignment vertical="center" wrapText="1"/>
    </xf>
    <xf numFmtId="3" fontId="30" fillId="0" borderId="1" xfId="0" applyNumberFormat="1" applyFont="1" applyFill="1" applyBorder="1" applyAlignment="1">
      <alignment horizontal="right" vertical="center"/>
    </xf>
    <xf numFmtId="10" fontId="30" fillId="0" borderId="2" xfId="2" applyNumberFormat="1" applyFont="1" applyFill="1" applyBorder="1" applyAlignment="1" applyProtection="1">
      <alignment horizontal="right" vertical="center"/>
      <protection locked="0"/>
    </xf>
    <xf numFmtId="10" fontId="30" fillId="0" borderId="3" xfId="2" applyNumberFormat="1" applyFont="1" applyFill="1" applyBorder="1" applyAlignment="1" applyProtection="1">
      <alignment horizontal="right" vertical="center"/>
      <protection locked="0"/>
    </xf>
    <xf numFmtId="170" fontId="0" fillId="0" borderId="0" xfId="1" applyNumberFormat="1" applyFont="1"/>
    <xf numFmtId="170" fontId="0" fillId="0" borderId="0" xfId="0" applyNumberFormat="1"/>
    <xf numFmtId="3" fontId="0" fillId="0" borderId="0" xfId="0" applyNumberFormat="1"/>
    <xf numFmtId="0" fontId="29" fillId="0" borderId="10" xfId="0" applyFont="1" applyBorder="1" applyAlignment="1">
      <alignment vertical="center" wrapText="1"/>
    </xf>
    <xf numFmtId="3" fontId="30" fillId="0" borderId="4" xfId="0" applyNumberFormat="1" applyFont="1" applyFill="1" applyBorder="1" applyAlignment="1">
      <alignment horizontal="right" vertical="center"/>
    </xf>
    <xf numFmtId="10" fontId="30" fillId="0" borderId="0" xfId="2" applyNumberFormat="1" applyFont="1" applyFill="1" applyBorder="1" applyAlignment="1" applyProtection="1">
      <alignment horizontal="right" vertical="center"/>
      <protection locked="0"/>
    </xf>
    <xf numFmtId="10" fontId="30" fillId="0" borderId="5" xfId="2" applyNumberFormat="1" applyFont="1" applyFill="1" applyBorder="1" applyAlignment="1" applyProtection="1">
      <alignment horizontal="right" vertical="center"/>
      <protection locked="0"/>
    </xf>
    <xf numFmtId="0" fontId="29" fillId="0" borderId="14" xfId="0" applyFont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3" fontId="30" fillId="0" borderId="11" xfId="0" applyNumberFormat="1" applyFont="1" applyFill="1" applyBorder="1" applyAlignment="1">
      <alignment horizontal="right" vertical="center"/>
    </xf>
    <xf numFmtId="10" fontId="30" fillId="0" borderId="12" xfId="2" applyNumberFormat="1" applyFont="1" applyFill="1" applyBorder="1" applyAlignment="1" applyProtection="1">
      <alignment horizontal="right" vertical="center"/>
      <protection locked="0"/>
    </xf>
    <xf numFmtId="10" fontId="30" fillId="0" borderId="13" xfId="2" applyNumberFormat="1" applyFont="1" applyFill="1" applyBorder="1" applyAlignment="1" applyProtection="1">
      <alignment horizontal="right" vertical="center"/>
      <protection locked="0"/>
    </xf>
    <xf numFmtId="0" fontId="17" fillId="0" borderId="20" xfId="13" applyFont="1" applyFill="1" applyBorder="1" applyAlignment="1">
      <alignment horizontal="left" vertical="center" wrapText="1"/>
    </xf>
    <xf numFmtId="0" fontId="29" fillId="0" borderId="20" xfId="0" applyFont="1" applyBorder="1" applyAlignment="1">
      <alignment vertical="center" wrapText="1"/>
    </xf>
    <xf numFmtId="3" fontId="30" fillId="0" borderId="9" xfId="0" applyNumberFormat="1" applyFont="1" applyFill="1" applyBorder="1" applyAlignment="1">
      <alignment horizontal="right" vertical="center"/>
    </xf>
    <xf numFmtId="10" fontId="30" fillId="0" borderId="7" xfId="2" applyNumberFormat="1" applyFont="1" applyFill="1" applyBorder="1" applyAlignment="1" applyProtection="1">
      <alignment horizontal="right" vertical="center"/>
      <protection locked="0"/>
    </xf>
    <xf numFmtId="10" fontId="30" fillId="0" borderId="8" xfId="2" applyNumberFormat="1" applyFont="1" applyFill="1" applyBorder="1" applyAlignment="1" applyProtection="1">
      <alignment horizontal="right" vertical="center"/>
      <protection locked="0"/>
    </xf>
    <xf numFmtId="0" fontId="17" fillId="0" borderId="20" xfId="12" applyFont="1" applyFill="1" applyBorder="1" applyAlignment="1">
      <alignment horizontal="left" vertical="center" wrapText="1"/>
    </xf>
    <xf numFmtId="49" fontId="29" fillId="0" borderId="6" xfId="0" applyNumberFormat="1" applyFont="1" applyBorder="1" applyAlignment="1">
      <alignment vertical="center" wrapText="1"/>
    </xf>
    <xf numFmtId="0" fontId="17" fillId="0" borderId="4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0" xfId="0" applyBorder="1"/>
    <xf numFmtId="0" fontId="17" fillId="0" borderId="4" xfId="0" applyFont="1" applyFill="1" applyBorder="1" applyAlignment="1">
      <alignment horizontal="left" vertical="center"/>
    </xf>
    <xf numFmtId="3" fontId="15" fillId="2" borderId="0" xfId="0" applyNumberFormat="1" applyFont="1" applyFill="1" applyBorder="1" applyAlignment="1">
      <alignment horizontal="right" vertical="center"/>
    </xf>
    <xf numFmtId="3" fontId="15" fillId="2" borderId="5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3" fontId="15" fillId="3" borderId="0" xfId="0" applyNumberFormat="1" applyFont="1" applyFill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/>
    </xf>
    <xf numFmtId="3" fontId="15" fillId="2" borderId="4" xfId="0" applyNumberFormat="1" applyFont="1" applyFill="1" applyBorder="1" applyAlignment="1">
      <alignment horizontal="left" vertical="center"/>
    </xf>
    <xf numFmtId="0" fontId="17" fillId="0" borderId="6" xfId="0" applyFont="1" applyBorder="1"/>
    <xf numFmtId="0" fontId="17" fillId="0" borderId="14" xfId="0" applyFont="1" applyBorder="1"/>
    <xf numFmtId="0" fontId="17" fillId="0" borderId="10" xfId="0" applyFont="1" applyBorder="1"/>
    <xf numFmtId="0" fontId="17" fillId="0" borderId="6" xfId="0" applyFont="1" applyBorder="1" applyAlignment="1">
      <alignment wrapText="1"/>
    </xf>
    <xf numFmtId="3" fontId="30" fillId="0" borderId="2" xfId="0" applyNumberFormat="1" applyFont="1" applyFill="1" applyBorder="1" applyAlignment="1">
      <alignment horizontal="right" vertical="center"/>
    </xf>
    <xf numFmtId="0" fontId="17" fillId="0" borderId="10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14" xfId="14" applyFont="1" applyFill="1" applyBorder="1" applyAlignment="1">
      <alignment horizontal="left" wrapText="1"/>
    </xf>
    <xf numFmtId="0" fontId="17" fillId="0" borderId="20" xfId="0" applyFont="1" applyBorder="1"/>
    <xf numFmtId="0" fontId="31" fillId="0" borderId="0" xfId="0" applyFont="1"/>
    <xf numFmtId="10" fontId="15" fillId="2" borderId="0" xfId="15" applyNumberFormat="1" applyFont="1" applyFill="1" applyBorder="1" applyAlignment="1" applyProtection="1">
      <alignment horizontal="right" vertical="center"/>
      <protection locked="0"/>
    </xf>
    <xf numFmtId="10" fontId="15" fillId="2" borderId="5" xfId="15" applyNumberFormat="1" applyFont="1" applyFill="1" applyBorder="1" applyAlignment="1">
      <alignment horizontal="right" vertical="center"/>
    </xf>
    <xf numFmtId="10" fontId="15" fillId="3" borderId="0" xfId="15" applyNumberFormat="1" applyFont="1" applyFill="1" applyBorder="1" applyAlignment="1" applyProtection="1">
      <alignment horizontal="right" vertical="center"/>
      <protection locked="0"/>
    </xf>
    <xf numFmtId="10" fontId="15" fillId="3" borderId="5" xfId="15" applyNumberFormat="1" applyFont="1" applyFill="1" applyBorder="1" applyAlignment="1">
      <alignment horizontal="right" vertical="center"/>
    </xf>
    <xf numFmtId="0" fontId="17" fillId="6" borderId="1" xfId="12" applyFont="1" applyFill="1" applyBorder="1" applyAlignment="1">
      <alignment horizontal="left" vertical="center" wrapText="1"/>
    </xf>
    <xf numFmtId="0" fontId="30" fillId="6" borderId="6" xfId="12" applyFont="1" applyFill="1" applyBorder="1" applyAlignment="1">
      <alignment horizontal="left" vertical="center" wrapText="1"/>
    </xf>
    <xf numFmtId="10" fontId="30" fillId="0" borderId="0" xfId="15" applyNumberFormat="1" applyFont="1" applyFill="1" applyBorder="1" applyAlignment="1" applyProtection="1">
      <alignment horizontal="right" vertical="center"/>
      <protection locked="0"/>
    </xf>
    <xf numFmtId="10" fontId="30" fillId="0" borderId="5" xfId="15" applyNumberFormat="1" applyFont="1" applyFill="1" applyBorder="1" applyAlignment="1" applyProtection="1">
      <alignment horizontal="right" vertical="center"/>
      <protection locked="0"/>
    </xf>
    <xf numFmtId="3" fontId="15" fillId="2" borderId="2" xfId="0" applyNumberFormat="1" applyFont="1" applyFill="1" applyBorder="1" applyAlignment="1">
      <alignment horizontal="right" vertical="center"/>
    </xf>
    <xf numFmtId="10" fontId="32" fillId="2" borderId="2" xfId="15" applyNumberFormat="1" applyFont="1" applyFill="1" applyBorder="1" applyAlignment="1">
      <alignment horizontal="right" vertical="center"/>
    </xf>
    <xf numFmtId="10" fontId="32" fillId="2" borderId="3" xfId="15" applyNumberFormat="1" applyFont="1" applyFill="1" applyBorder="1" applyAlignment="1">
      <alignment horizontal="right" vertical="center"/>
    </xf>
    <xf numFmtId="0" fontId="24" fillId="2" borderId="11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3" fontId="15" fillId="2" borderId="12" xfId="0" applyNumberFormat="1" applyFont="1" applyFill="1" applyBorder="1" applyAlignment="1">
      <alignment horizontal="right" vertical="center"/>
    </xf>
    <xf numFmtId="10" fontId="32" fillId="2" borderId="12" xfId="15" applyNumberFormat="1" applyFont="1" applyFill="1" applyBorder="1" applyAlignment="1">
      <alignment horizontal="right" vertical="center"/>
    </xf>
    <xf numFmtId="10" fontId="32" fillId="2" borderId="13" xfId="15" applyNumberFormat="1" applyFont="1" applyFill="1" applyBorder="1" applyAlignment="1">
      <alignment horizontal="right" vertical="center"/>
    </xf>
    <xf numFmtId="0" fontId="33" fillId="0" borderId="4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horizontal="right" vertical="center"/>
    </xf>
    <xf numFmtId="10" fontId="17" fillId="0" borderId="0" xfId="15" applyNumberFormat="1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35" fillId="0" borderId="9" xfId="16" applyFont="1" applyFill="1" applyBorder="1" applyAlignment="1">
      <alignment vertical="center"/>
    </xf>
    <xf numFmtId="0" fontId="35" fillId="6" borderId="20" xfId="16" applyFont="1" applyFill="1" applyBorder="1" applyAlignment="1">
      <alignment vertical="center"/>
    </xf>
    <xf numFmtId="3" fontId="17" fillId="0" borderId="1" xfId="17" applyNumberFormat="1" applyFont="1" applyBorder="1" applyAlignment="1">
      <alignment vertical="center"/>
    </xf>
    <xf numFmtId="10" fontId="17" fillId="0" borderId="1" xfId="15" applyNumberFormat="1" applyFont="1" applyBorder="1" applyAlignment="1">
      <alignment vertical="center"/>
    </xf>
    <xf numFmtId="10" fontId="17" fillId="0" borderId="3" xfId="15" applyNumberFormat="1" applyFont="1" applyBorder="1" applyAlignment="1">
      <alignment vertical="center"/>
    </xf>
    <xf numFmtId="10" fontId="17" fillId="0" borderId="0" xfId="15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9" fillId="6" borderId="1" xfId="0" applyFont="1" applyFill="1" applyBorder="1" applyAlignment="1">
      <alignment vertical="center"/>
    </xf>
    <xf numFmtId="0" fontId="29" fillId="6" borderId="4" xfId="0" applyFont="1" applyFill="1" applyBorder="1" applyAlignment="1">
      <alignment vertical="center"/>
    </xf>
    <xf numFmtId="3" fontId="17" fillId="0" borderId="4" xfId="17" applyNumberFormat="1" applyFont="1" applyBorder="1" applyAlignment="1">
      <alignment vertical="center"/>
    </xf>
    <xf numFmtId="10" fontId="17" fillId="0" borderId="4" xfId="15" applyNumberFormat="1" applyFont="1" applyBorder="1" applyAlignment="1">
      <alignment vertical="center"/>
    </xf>
    <xf numFmtId="10" fontId="17" fillId="0" borderId="5" xfId="15" applyNumberFormat="1" applyFont="1" applyBorder="1" applyAlignment="1">
      <alignment vertical="center"/>
    </xf>
    <xf numFmtId="0" fontId="29" fillId="6" borderId="11" xfId="0" applyFont="1" applyFill="1" applyBorder="1" applyAlignment="1">
      <alignment vertical="center"/>
    </xf>
    <xf numFmtId="3" fontId="17" fillId="0" borderId="11" xfId="17" applyNumberFormat="1" applyFont="1" applyBorder="1" applyAlignment="1">
      <alignment vertical="center"/>
    </xf>
    <xf numFmtId="10" fontId="17" fillId="0" borderId="2" xfId="15" applyNumberFormat="1" applyFont="1" applyBorder="1" applyAlignment="1">
      <alignment vertical="center"/>
    </xf>
    <xf numFmtId="3" fontId="17" fillId="0" borderId="14" xfId="17" applyNumberFormat="1" applyFont="1" applyFill="1" applyBorder="1" applyAlignment="1">
      <alignment vertical="center"/>
    </xf>
    <xf numFmtId="0" fontId="35" fillId="0" borderId="11" xfId="16" applyFont="1" applyFill="1" applyBorder="1" applyAlignment="1">
      <alignment horizontal="left" vertical="center"/>
    </xf>
    <xf numFmtId="0" fontId="29" fillId="6" borderId="14" xfId="0" applyFont="1" applyFill="1" applyBorder="1" applyAlignment="1">
      <alignment vertical="center"/>
    </xf>
    <xf numFmtId="3" fontId="17" fillId="0" borderId="11" xfId="17" applyNumberFormat="1" applyFont="1" applyFill="1" applyBorder="1" applyAlignment="1">
      <alignment vertical="center"/>
    </xf>
    <xf numFmtId="10" fontId="17" fillId="0" borderId="9" xfId="15" applyNumberFormat="1" applyFont="1" applyBorder="1" applyAlignment="1">
      <alignment vertical="center"/>
    </xf>
    <xf numFmtId="10" fontId="17" fillId="0" borderId="8" xfId="15" applyNumberFormat="1" applyFont="1" applyBorder="1" applyAlignment="1">
      <alignment vertical="center"/>
    </xf>
    <xf numFmtId="3" fontId="17" fillId="0" borderId="4" xfId="17" applyNumberFormat="1" applyFont="1" applyFill="1" applyBorder="1" applyAlignment="1">
      <alignment vertical="center"/>
    </xf>
    <xf numFmtId="0" fontId="35" fillId="6" borderId="11" xfId="16" applyFont="1" applyFill="1" applyBorder="1" applyAlignment="1">
      <alignment vertical="center"/>
    </xf>
    <xf numFmtId="0" fontId="35" fillId="0" borderId="6" xfId="16" applyFont="1" applyFill="1" applyBorder="1" applyAlignment="1">
      <alignment vertical="center"/>
    </xf>
    <xf numFmtId="3" fontId="17" fillId="0" borderId="9" xfId="17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5" fillId="6" borderId="4" xfId="16" applyFont="1" applyFill="1" applyBorder="1" applyAlignment="1">
      <alignment vertical="center"/>
    </xf>
    <xf numFmtId="10" fontId="17" fillId="0" borderId="11" xfId="15" applyNumberFormat="1" applyFont="1" applyBorder="1" applyAlignment="1">
      <alignment vertical="center"/>
    </xf>
    <xf numFmtId="10" fontId="17" fillId="0" borderId="13" xfId="15" applyNumberFormat="1" applyFont="1" applyBorder="1" applyAlignment="1">
      <alignment vertical="center"/>
    </xf>
    <xf numFmtId="3" fontId="17" fillId="0" borderId="1" xfId="17" applyNumberFormat="1" applyFont="1" applyFill="1" applyBorder="1" applyAlignment="1">
      <alignment vertical="center"/>
    </xf>
    <xf numFmtId="0" fontId="29" fillId="6" borderId="11" xfId="0" applyFont="1" applyFill="1" applyBorder="1"/>
    <xf numFmtId="0" fontId="17" fillId="0" borderId="4" xfId="0" applyFont="1" applyBorder="1" applyAlignment="1">
      <alignment horizontal="left" vertical="center"/>
    </xf>
    <xf numFmtId="3" fontId="17" fillId="0" borderId="0" xfId="17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7" borderId="4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3" fontId="15" fillId="7" borderId="0" xfId="0" applyNumberFormat="1" applyFont="1" applyFill="1" applyBorder="1" applyAlignment="1">
      <alignment horizontal="right" vertical="center"/>
    </xf>
    <xf numFmtId="0" fontId="15" fillId="7" borderId="5" xfId="0" applyFont="1" applyFill="1" applyBorder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35" fillId="6" borderId="20" xfId="16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0" fontId="32" fillId="2" borderId="5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32" fillId="2" borderId="12" xfId="0" applyFont="1" applyFill="1" applyBorder="1" applyAlignment="1">
      <alignment horizontal="left" vertical="center"/>
    </xf>
    <xf numFmtId="0" fontId="32" fillId="2" borderId="13" xfId="0" applyFont="1" applyFill="1" applyBorder="1" applyAlignment="1">
      <alignment horizontal="left" vertical="center"/>
    </xf>
    <xf numFmtId="0" fontId="36" fillId="7" borderId="0" xfId="0" applyFont="1" applyFill="1" applyAlignment="1">
      <alignment vertical="center"/>
    </xf>
    <xf numFmtId="0" fontId="22" fillId="0" borderId="0" xfId="0" applyFont="1"/>
    <xf numFmtId="0" fontId="0" fillId="0" borderId="5" xfId="0" applyBorder="1"/>
    <xf numFmtId="0" fontId="39" fillId="2" borderId="4" xfId="0" applyFont="1" applyFill="1" applyBorder="1" applyAlignment="1">
      <alignment horizontal="left"/>
    </xf>
    <xf numFmtId="0" fontId="39" fillId="2" borderId="0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71" fontId="29" fillId="0" borderId="6" xfId="18" applyNumberFormat="1" applyFont="1" applyFill="1" applyBorder="1" applyAlignment="1">
      <alignment horizontal="right"/>
    </xf>
    <xf numFmtId="0" fontId="17" fillId="0" borderId="0" xfId="0" applyFont="1" applyFill="1" applyBorder="1"/>
    <xf numFmtId="171" fontId="29" fillId="0" borderId="10" xfId="18" applyNumberFormat="1" applyFont="1" applyFill="1" applyBorder="1" applyAlignment="1">
      <alignment horizontal="right"/>
    </xf>
    <xf numFmtId="0" fontId="29" fillId="0" borderId="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171" fontId="29" fillId="0" borderId="14" xfId="18" applyNumberFormat="1" applyFont="1" applyFill="1" applyBorder="1" applyAlignment="1">
      <alignment horizontal="right"/>
    </xf>
    <xf numFmtId="171" fontId="29" fillId="0" borderId="20" xfId="18" applyNumberFormat="1" applyFont="1" applyFill="1" applyBorder="1" applyAlignment="1">
      <alignment horizontal="right"/>
    </xf>
    <xf numFmtId="171" fontId="15" fillId="2" borderId="8" xfId="18" applyNumberFormat="1" applyFont="1" applyFill="1" applyBorder="1" applyAlignment="1">
      <alignment horizontal="right"/>
    </xf>
    <xf numFmtId="0" fontId="15" fillId="7" borderId="0" xfId="0" applyFont="1" applyFill="1" applyBorder="1" applyAlignment="1">
      <alignment horizontal="left"/>
    </xf>
    <xf numFmtId="171" fontId="15" fillId="7" borderId="0" xfId="18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left"/>
    </xf>
    <xf numFmtId="171" fontId="15" fillId="2" borderId="0" xfId="18" applyNumberFormat="1" applyFont="1" applyFill="1" applyBorder="1" applyAlignment="1">
      <alignment horizontal="right"/>
    </xf>
    <xf numFmtId="171" fontId="30" fillId="0" borderId="6" xfId="18" applyNumberFormat="1" applyFont="1" applyFill="1" applyBorder="1" applyAlignment="1">
      <alignment horizontal="right"/>
    </xf>
    <xf numFmtId="171" fontId="30" fillId="0" borderId="10" xfId="18" applyNumberFormat="1" applyFont="1" applyFill="1" applyBorder="1" applyAlignment="1">
      <alignment horizontal="right"/>
    </xf>
    <xf numFmtId="171" fontId="30" fillId="0" borderId="14" xfId="18" applyNumberFormat="1" applyFont="1" applyFill="1" applyBorder="1" applyAlignment="1">
      <alignment horizontal="right"/>
    </xf>
    <xf numFmtId="0" fontId="17" fillId="0" borderId="20" xfId="14" applyFont="1" applyFill="1" applyBorder="1" applyAlignment="1">
      <alignment horizontal="left" wrapText="1"/>
    </xf>
    <xf numFmtId="171" fontId="15" fillId="2" borderId="0" xfId="18" applyNumberFormat="1" applyFont="1" applyFill="1" applyBorder="1" applyAlignment="1">
      <alignment horizontal="left"/>
    </xf>
    <xf numFmtId="0" fontId="17" fillId="0" borderId="9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vertical="center"/>
    </xf>
    <xf numFmtId="171" fontId="30" fillId="0" borderId="20" xfId="18" applyNumberFormat="1" applyFont="1" applyFill="1" applyBorder="1" applyAlignment="1">
      <alignment horizontal="right"/>
    </xf>
    <xf numFmtId="171" fontId="18" fillId="2" borderId="3" xfId="18" applyNumberFormat="1" applyFont="1" applyFill="1" applyBorder="1"/>
    <xf numFmtId="0" fontId="18" fillId="8" borderId="11" xfId="0" applyFont="1" applyFill="1" applyBorder="1" applyAlignment="1">
      <alignment horizontal="left" vertical="center"/>
    </xf>
    <xf numFmtId="0" fontId="15" fillId="8" borderId="12" xfId="0" applyFont="1" applyFill="1" applyBorder="1" applyAlignment="1">
      <alignment vertical="center"/>
    </xf>
    <xf numFmtId="171" fontId="18" fillId="8" borderId="13" xfId="18" applyNumberFormat="1" applyFont="1" applyFill="1" applyBorder="1" applyAlignment="1">
      <alignment vertical="center"/>
    </xf>
    <xf numFmtId="171" fontId="0" fillId="0" borderId="0" xfId="0" applyNumberFormat="1"/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171" fontId="17" fillId="0" borderId="0" xfId="18" applyNumberFormat="1" applyFont="1" applyFill="1" applyBorder="1" applyAlignment="1"/>
    <xf numFmtId="0" fontId="39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35" fillId="6" borderId="9" xfId="16" applyFont="1" applyFill="1" applyBorder="1" applyAlignment="1">
      <alignment vertical="center"/>
    </xf>
    <xf numFmtId="171" fontId="17" fillId="6" borderId="6" xfId="18" applyNumberFormat="1" applyFont="1" applyFill="1" applyBorder="1"/>
    <xf numFmtId="171" fontId="17" fillId="6" borderId="6" xfId="18" applyNumberFormat="1" applyFont="1" applyFill="1" applyBorder="1" applyAlignment="1"/>
    <xf numFmtId="171" fontId="17" fillId="6" borderId="10" xfId="18" applyNumberFormat="1" applyFont="1" applyFill="1" applyBorder="1" applyAlignment="1"/>
    <xf numFmtId="171" fontId="17" fillId="6" borderId="14" xfId="18" applyNumberFormat="1" applyFont="1" applyFill="1" applyBorder="1" applyAlignment="1"/>
    <xf numFmtId="171" fontId="17" fillId="6" borderId="20" xfId="18" applyNumberFormat="1" applyFont="1" applyFill="1" applyBorder="1" applyAlignment="1"/>
    <xf numFmtId="0" fontId="15" fillId="8" borderId="0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vertical="center"/>
    </xf>
    <xf numFmtId="171" fontId="15" fillId="8" borderId="0" xfId="18" applyNumberFormat="1" applyFont="1" applyFill="1" applyBorder="1" applyAlignment="1">
      <alignment vertical="center"/>
    </xf>
    <xf numFmtId="0" fontId="15" fillId="9" borderId="0" xfId="0" applyFont="1" applyFill="1" applyBorder="1" applyAlignment="1">
      <alignment horizontal="left" vertical="center"/>
    </xf>
    <xf numFmtId="0" fontId="15" fillId="9" borderId="0" xfId="0" applyFont="1" applyFill="1" applyBorder="1" applyAlignment="1">
      <alignment vertical="center"/>
    </xf>
    <xf numFmtId="171" fontId="15" fillId="9" borderId="0" xfId="18" applyNumberFormat="1" applyFont="1" applyFill="1" applyBorder="1" applyAlignment="1">
      <alignment vertical="center"/>
    </xf>
    <xf numFmtId="171" fontId="17" fillId="0" borderId="6" xfId="18" applyNumberFormat="1" applyFont="1" applyFill="1" applyBorder="1" applyAlignment="1"/>
    <xf numFmtId="171" fontId="17" fillId="0" borderId="20" xfId="18" applyNumberFormat="1" applyFont="1" applyFill="1" applyBorder="1" applyAlignment="1"/>
    <xf numFmtId="171" fontId="17" fillId="0" borderId="14" xfId="18" applyNumberFormat="1" applyFont="1" applyFill="1" applyBorder="1" applyAlignment="1"/>
    <xf numFmtId="0" fontId="15" fillId="2" borderId="0" xfId="0" applyFont="1" applyFill="1" applyBorder="1" applyAlignment="1">
      <alignment horizontal="center" vertical="center"/>
    </xf>
    <xf numFmtId="171" fontId="15" fillId="2" borderId="0" xfId="18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left"/>
    </xf>
    <xf numFmtId="0" fontId="15" fillId="8" borderId="0" xfId="0" applyFont="1" applyFill="1" applyBorder="1" applyAlignment="1">
      <alignment horizontal="center"/>
    </xf>
    <xf numFmtId="0" fontId="32" fillId="7" borderId="0" xfId="0" applyFont="1" applyFill="1" applyBorder="1"/>
    <xf numFmtId="171" fontId="32" fillId="7" borderId="0" xfId="18" applyNumberFormat="1" applyFont="1" applyFill="1" applyBorder="1"/>
    <xf numFmtId="0" fontId="1" fillId="0" borderId="0" xfId="19"/>
    <xf numFmtId="0" fontId="39" fillId="7" borderId="4" xfId="19" applyFont="1" applyFill="1" applyBorder="1" applyAlignment="1">
      <alignment horizontal="center"/>
    </xf>
    <xf numFmtId="0" fontId="39" fillId="7" borderId="0" xfId="19" applyFont="1" applyFill="1" applyBorder="1" applyAlignment="1">
      <alignment horizontal="center"/>
    </xf>
    <xf numFmtId="0" fontId="39" fillId="7" borderId="5" xfId="19" applyFont="1" applyFill="1" applyBorder="1" applyAlignment="1">
      <alignment horizontal="center"/>
    </xf>
    <xf numFmtId="0" fontId="18" fillId="2" borderId="1" xfId="19" applyFont="1" applyFill="1" applyBorder="1" applyAlignment="1">
      <alignment horizontal="left"/>
    </xf>
    <xf numFmtId="0" fontId="18" fillId="2" borderId="2" xfId="19" applyFont="1" applyFill="1" applyBorder="1" applyAlignment="1">
      <alignment horizontal="right"/>
    </xf>
    <xf numFmtId="0" fontId="18" fillId="2" borderId="3" xfId="19" applyFont="1" applyFill="1" applyBorder="1" applyAlignment="1">
      <alignment horizontal="right"/>
    </xf>
    <xf numFmtId="0" fontId="30" fillId="0" borderId="0" xfId="20" applyFont="1" applyFill="1" applyBorder="1" applyAlignment="1">
      <alignment wrapText="1"/>
    </xf>
    <xf numFmtId="10" fontId="30" fillId="0" borderId="3" xfId="21" applyNumberFormat="1" applyFont="1" applyFill="1" applyBorder="1" applyAlignment="1">
      <alignment horizontal="right" wrapText="1"/>
    </xf>
    <xf numFmtId="10" fontId="30" fillId="0" borderId="5" xfId="21" applyNumberFormat="1" applyFont="1" applyFill="1" applyBorder="1" applyAlignment="1">
      <alignment horizontal="right" wrapText="1"/>
    </xf>
    <xf numFmtId="172" fontId="30" fillId="0" borderId="5" xfId="21" applyNumberFormat="1" applyFont="1" applyFill="1" applyBorder="1" applyAlignment="1">
      <alignment horizontal="right" wrapText="1"/>
    </xf>
    <xf numFmtId="173" fontId="30" fillId="0" borderId="5" xfId="21" applyNumberFormat="1" applyFont="1" applyFill="1" applyBorder="1" applyAlignment="1">
      <alignment horizontal="right" wrapText="1"/>
    </xf>
    <xf numFmtId="0" fontId="15" fillId="2" borderId="11" xfId="19" applyFont="1" applyFill="1" applyBorder="1"/>
    <xf numFmtId="9" fontId="15" fillId="2" borderId="13" xfId="19" applyNumberFormat="1" applyFont="1" applyFill="1" applyBorder="1"/>
    <xf numFmtId="0" fontId="15" fillId="7" borderId="0" xfId="19" applyFont="1" applyFill="1"/>
    <xf numFmtId="3" fontId="15" fillId="7" borderId="0" xfId="19" applyNumberFormat="1" applyFont="1" applyFill="1"/>
    <xf numFmtId="10" fontId="15" fillId="7" borderId="0" xfId="19" applyNumberFormat="1" applyFont="1" applyFill="1"/>
    <xf numFmtId="0" fontId="23" fillId="7" borderId="0" xfId="19" applyFont="1" applyFill="1" applyAlignment="1">
      <alignment horizontal="center"/>
    </xf>
    <xf numFmtId="0" fontId="15" fillId="2" borderId="1" xfId="19" applyFont="1" applyFill="1" applyBorder="1" applyAlignment="1">
      <alignment vertical="center"/>
    </xf>
    <xf numFmtId="0" fontId="15" fillId="2" borderId="2" xfId="19" applyFont="1" applyFill="1" applyBorder="1" applyAlignment="1">
      <alignment horizontal="right" vertical="center"/>
    </xf>
    <xf numFmtId="0" fontId="15" fillId="2" borderId="3" xfId="19" applyFont="1" applyFill="1" applyBorder="1" applyAlignment="1">
      <alignment horizontal="right" vertical="center"/>
    </xf>
    <xf numFmtId="0" fontId="30" fillId="0" borderId="0" xfId="22" applyFont="1" applyFill="1" applyBorder="1" applyAlignment="1">
      <alignment vertical="center" wrapText="1"/>
    </xf>
    <xf numFmtId="0" fontId="30" fillId="0" borderId="1" xfId="22" applyFont="1" applyFill="1" applyBorder="1" applyAlignment="1">
      <alignment vertical="center" wrapText="1"/>
    </xf>
    <xf numFmtId="10" fontId="17" fillId="0" borderId="3" xfId="23" applyNumberFormat="1" applyFont="1" applyBorder="1" applyAlignment="1">
      <alignment vertical="center"/>
    </xf>
    <xf numFmtId="3" fontId="30" fillId="0" borderId="0" xfId="22" applyNumberFormat="1" applyFont="1" applyFill="1" applyBorder="1" applyAlignment="1">
      <alignment horizontal="right" vertical="center" wrapText="1"/>
    </xf>
    <xf numFmtId="10" fontId="17" fillId="0" borderId="0" xfId="23" applyNumberFormat="1" applyFont="1" applyBorder="1" applyAlignment="1">
      <alignment vertical="center"/>
    </xf>
    <xf numFmtId="0" fontId="30" fillId="0" borderId="4" xfId="22" applyFont="1" applyFill="1" applyBorder="1" applyAlignment="1">
      <alignment vertical="center" wrapText="1"/>
    </xf>
    <xf numFmtId="10" fontId="17" fillId="0" borderId="5" xfId="23" applyNumberFormat="1" applyFont="1" applyBorder="1" applyAlignment="1">
      <alignment vertical="center"/>
    </xf>
    <xf numFmtId="0" fontId="30" fillId="0" borderId="11" xfId="22" applyFont="1" applyFill="1" applyBorder="1" applyAlignment="1">
      <alignment vertical="center" wrapText="1"/>
    </xf>
    <xf numFmtId="10" fontId="17" fillId="0" borderId="13" xfId="23" applyNumberFormat="1" applyFont="1" applyBorder="1" applyAlignment="1">
      <alignment vertical="center"/>
    </xf>
    <xf numFmtId="0" fontId="15" fillId="2" borderId="9" xfId="19" applyFont="1" applyFill="1" applyBorder="1" applyAlignment="1">
      <alignment vertical="center"/>
    </xf>
    <xf numFmtId="9" fontId="15" fillId="2" borderId="8" xfId="24" applyFont="1" applyFill="1" applyBorder="1" applyAlignment="1">
      <alignment vertical="center"/>
    </xf>
    <xf numFmtId="0" fontId="17" fillId="7" borderId="0" xfId="6" applyFont="1" applyFill="1" applyBorder="1"/>
    <xf numFmtId="0" fontId="3" fillId="0" borderId="0" xfId="19" applyFont="1"/>
    <xf numFmtId="3" fontId="1" fillId="0" borderId="0" xfId="19" applyNumberFormat="1"/>
    <xf numFmtId="0" fontId="1" fillId="0" borderId="0" xfId="25"/>
    <xf numFmtId="0" fontId="39" fillId="7" borderId="0" xfId="6" applyFont="1" applyFill="1" applyBorder="1"/>
    <xf numFmtId="0" fontId="17" fillId="0" borderId="4" xfId="6" applyFont="1" applyBorder="1"/>
    <xf numFmtId="3" fontId="17" fillId="0" borderId="0" xfId="6" applyNumberFormat="1" applyFont="1" applyBorder="1"/>
    <xf numFmtId="10" fontId="17" fillId="0" borderId="5" xfId="26" applyNumberFormat="1" applyFont="1" applyBorder="1"/>
    <xf numFmtId="0" fontId="17" fillId="0" borderId="0" xfId="6" applyFont="1"/>
    <xf numFmtId="0" fontId="15" fillId="2" borderId="11" xfId="25" applyFont="1" applyFill="1" applyBorder="1"/>
    <xf numFmtId="9" fontId="15" fillId="2" borderId="13" xfId="25" applyNumberFormat="1" applyFont="1" applyFill="1" applyBorder="1"/>
    <xf numFmtId="0" fontId="17" fillId="7" borderId="0" xfId="6" applyFont="1" applyFill="1"/>
    <xf numFmtId="0" fontId="41" fillId="0" borderId="0" xfId="13" applyFont="1" applyFill="1" applyBorder="1"/>
    <xf numFmtId="0" fontId="28" fillId="7" borderId="4" xfId="6" applyFont="1" applyFill="1" applyBorder="1"/>
    <xf numFmtId="0" fontId="28" fillId="7" borderId="0" xfId="6" applyFont="1" applyFill="1" applyBorder="1"/>
    <xf numFmtId="0" fontId="28" fillId="7" borderId="5" xfId="6" applyFont="1" applyFill="1" applyBorder="1"/>
    <xf numFmtId="0" fontId="18" fillId="2" borderId="4" xfId="25" applyFont="1" applyFill="1" applyBorder="1" applyAlignment="1">
      <alignment horizontal="left"/>
    </xf>
    <xf numFmtId="0" fontId="18" fillId="2" borderId="0" xfId="25" applyFont="1" applyFill="1" applyBorder="1" applyAlignment="1">
      <alignment horizontal="right"/>
    </xf>
    <xf numFmtId="0" fontId="18" fillId="2" borderId="5" xfId="25" applyFont="1" applyFill="1" applyBorder="1" applyAlignment="1">
      <alignment horizontal="right"/>
    </xf>
    <xf numFmtId="170" fontId="27" fillId="0" borderId="1" xfId="25" applyNumberFormat="1" applyFont="1" applyBorder="1" applyAlignment="1">
      <alignment horizontal="left"/>
    </xf>
    <xf numFmtId="10" fontId="20" fillId="0" borderId="5" xfId="27" applyNumberFormat="1" applyFont="1" applyBorder="1"/>
    <xf numFmtId="0" fontId="20" fillId="0" borderId="0" xfId="6" applyFont="1"/>
    <xf numFmtId="3" fontId="20" fillId="0" borderId="0" xfId="6" applyNumberFormat="1" applyFont="1"/>
    <xf numFmtId="10" fontId="20" fillId="0" borderId="0" xfId="27" applyNumberFormat="1" applyFont="1"/>
    <xf numFmtId="170" fontId="27" fillId="0" borderId="4" xfId="25" applyNumberFormat="1" applyFont="1" applyBorder="1" applyAlignment="1">
      <alignment horizontal="left"/>
    </xf>
    <xf numFmtId="170" fontId="27" fillId="0" borderId="4" xfId="25" applyNumberFormat="1" applyFont="1" applyBorder="1" applyAlignment="1">
      <alignment horizontal="left" wrapText="1"/>
    </xf>
    <xf numFmtId="170" fontId="27" fillId="0" borderId="11" xfId="25" applyNumberFormat="1" applyFont="1" applyBorder="1" applyAlignment="1">
      <alignment horizontal="left"/>
    </xf>
    <xf numFmtId="0" fontId="20" fillId="0" borderId="4" xfId="6" applyFont="1" applyBorder="1"/>
    <xf numFmtId="0" fontId="18" fillId="2" borderId="9" xfId="25" applyFont="1" applyFill="1" applyBorder="1"/>
    <xf numFmtId="9" fontId="18" fillId="2" borderId="8" xfId="28" applyNumberFormat="1" applyFont="1" applyFill="1" applyBorder="1"/>
    <xf numFmtId="3" fontId="1" fillId="0" borderId="0" xfId="25" applyNumberFormat="1"/>
    <xf numFmtId="0" fontId="23" fillId="7" borderId="4" xfId="6" applyFont="1" applyFill="1" applyBorder="1" applyAlignment="1">
      <alignment horizontal="center"/>
    </xf>
    <xf numFmtId="0" fontId="23" fillId="7" borderId="0" xfId="6" applyFont="1" applyFill="1" applyBorder="1" applyAlignment="1">
      <alignment horizontal="center"/>
    </xf>
    <xf numFmtId="0" fontId="23" fillId="7" borderId="5" xfId="6" applyFont="1" applyFill="1" applyBorder="1" applyAlignment="1">
      <alignment horizontal="center"/>
    </xf>
    <xf numFmtId="0" fontId="15" fillId="2" borderId="4" xfId="6" applyFont="1" applyFill="1" applyBorder="1" applyAlignment="1">
      <alignment horizontal="right" vertical="center"/>
    </xf>
    <xf numFmtId="0" fontId="15" fillId="2" borderId="0" xfId="6" applyFont="1" applyFill="1" applyBorder="1" applyAlignment="1">
      <alignment horizontal="right" vertical="center"/>
    </xf>
    <xf numFmtId="4" fontId="1" fillId="0" borderId="0" xfId="25" applyNumberFormat="1"/>
    <xf numFmtId="0" fontId="3" fillId="0" borderId="0" xfId="25" applyFont="1"/>
    <xf numFmtId="0" fontId="40" fillId="0" borderId="0" xfId="29" applyFont="1" applyFill="1" applyBorder="1" applyAlignment="1">
      <alignment horizontal="right" wrapText="1"/>
    </xf>
    <xf numFmtId="4" fontId="40" fillId="0" borderId="0" xfId="29" applyNumberFormat="1" applyFont="1" applyFill="1" applyBorder="1" applyAlignment="1">
      <alignment horizontal="center" wrapText="1"/>
    </xf>
    <xf numFmtId="0" fontId="30" fillId="0" borderId="0" xfId="6" applyFont="1" applyBorder="1"/>
    <xf numFmtId="174" fontId="17" fillId="0" borderId="0" xfId="31" applyNumberFormat="1" applyFont="1" applyBorder="1"/>
    <xf numFmtId="10" fontId="17" fillId="0" borderId="0" xfId="32" applyNumberFormat="1" applyFont="1" applyBorder="1"/>
    <xf numFmtId="4" fontId="30" fillId="0" borderId="0" xfId="6" applyNumberFormat="1" applyFont="1" applyBorder="1"/>
    <xf numFmtId="10" fontId="30" fillId="0" borderId="0" xfId="6" applyNumberFormat="1" applyFont="1" applyBorder="1"/>
    <xf numFmtId="0" fontId="43" fillId="10" borderId="0" xfId="6" applyFont="1" applyFill="1" applyBorder="1"/>
    <xf numFmtId="3" fontId="43" fillId="10" borderId="0" xfId="6" applyNumberFormat="1" applyFont="1" applyFill="1" applyBorder="1"/>
    <xf numFmtId="10" fontId="43" fillId="10" borderId="0" xfId="32" applyNumberFormat="1" applyFont="1" applyFill="1" applyBorder="1"/>
    <xf numFmtId="0" fontId="43" fillId="11" borderId="0" xfId="6" applyFont="1" applyFill="1" applyBorder="1"/>
    <xf numFmtId="3" fontId="43" fillId="11" borderId="0" xfId="6" applyNumberFormat="1" applyFont="1" applyFill="1" applyBorder="1"/>
    <xf numFmtId="10" fontId="43" fillId="11" borderId="0" xfId="32" applyNumberFormat="1" applyFont="1" applyFill="1" applyBorder="1"/>
    <xf numFmtId="0" fontId="22" fillId="0" borderId="0" xfId="25" applyFont="1"/>
    <xf numFmtId="3" fontId="30" fillId="0" borderId="0" xfId="20" applyNumberFormat="1" applyFont="1" applyFill="1" applyBorder="1" applyAlignment="1">
      <alignment horizontal="right" wrapText="1"/>
    </xf>
    <xf numFmtId="170" fontId="15" fillId="2" borderId="12" xfId="1" applyNumberFormat="1" applyFont="1" applyFill="1" applyBorder="1"/>
    <xf numFmtId="3" fontId="15" fillId="2" borderId="7" xfId="19" applyNumberFormat="1" applyFont="1" applyFill="1" applyBorder="1" applyAlignment="1">
      <alignment vertical="center"/>
    </xf>
    <xf numFmtId="0" fontId="23" fillId="7" borderId="0" xfId="0" applyFont="1" applyFill="1" applyAlignment="1">
      <alignment horizontal="center"/>
    </xf>
    <xf numFmtId="0" fontId="18" fillId="2" borderId="1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right" vertical="center"/>
    </xf>
    <xf numFmtId="0" fontId="30" fillId="0" borderId="4" xfId="20" applyFont="1" applyFill="1" applyBorder="1" applyAlignment="1">
      <alignment wrapText="1"/>
    </xf>
    <xf numFmtId="0" fontId="15" fillId="2" borderId="26" xfId="22" applyFont="1" applyFill="1" applyBorder="1" applyAlignment="1">
      <alignment vertical="center" wrapText="1"/>
    </xf>
    <xf numFmtId="3" fontId="15" fillId="2" borderId="27" xfId="22" applyNumberFormat="1" applyFont="1" applyFill="1" applyBorder="1" applyAlignment="1">
      <alignment horizontal="right" vertical="center" wrapText="1"/>
    </xf>
    <xf numFmtId="9" fontId="15" fillId="2" borderId="28" xfId="2" applyNumberFormat="1" applyFont="1" applyFill="1" applyBorder="1" applyAlignment="1">
      <alignment horizontal="right" vertical="center" wrapText="1"/>
    </xf>
    <xf numFmtId="3" fontId="15" fillId="2" borderId="12" xfId="25" applyNumberFormat="1" applyFont="1" applyFill="1" applyBorder="1"/>
    <xf numFmtId="0" fontId="17" fillId="0" borderId="1" xfId="6" applyFont="1" applyBorder="1"/>
    <xf numFmtId="3" fontId="17" fillId="0" borderId="2" xfId="6" applyNumberFormat="1" applyFont="1" applyBorder="1"/>
    <xf numFmtId="10" fontId="17" fillId="0" borderId="3" xfId="26" applyNumberFormat="1" applyFont="1" applyBorder="1"/>
    <xf numFmtId="0" fontId="17" fillId="0" borderId="11" xfId="6" applyFont="1" applyBorder="1"/>
    <xf numFmtId="3" fontId="17" fillId="0" borderId="12" xfId="6" applyNumberFormat="1" applyFont="1" applyBorder="1"/>
    <xf numFmtId="10" fontId="17" fillId="0" borderId="13" xfId="26" applyNumberFormat="1" applyFont="1" applyBorder="1"/>
    <xf numFmtId="0" fontId="39" fillId="7" borderId="4" xfId="6" applyFont="1" applyFill="1" applyBorder="1"/>
    <xf numFmtId="0" fontId="39" fillId="7" borderId="5" xfId="6" applyFont="1" applyFill="1" applyBorder="1"/>
    <xf numFmtId="0" fontId="15" fillId="2" borderId="11" xfId="25" applyFont="1" applyFill="1" applyBorder="1" applyAlignment="1">
      <alignment horizontal="left"/>
    </xf>
    <xf numFmtId="0" fontId="15" fillId="2" borderId="12" xfId="25" applyFont="1" applyFill="1" applyBorder="1" applyAlignment="1">
      <alignment horizontal="right"/>
    </xf>
    <xf numFmtId="0" fontId="15" fillId="2" borderId="13" xfId="25" applyFont="1" applyFill="1" applyBorder="1" applyAlignment="1">
      <alignment horizontal="right"/>
    </xf>
    <xf numFmtId="3" fontId="20" fillId="0" borderId="0" xfId="6" applyNumberFormat="1" applyFont="1" applyBorder="1"/>
    <xf numFmtId="3" fontId="18" fillId="2" borderId="7" xfId="25" applyNumberFormat="1" applyFont="1" applyFill="1" applyBorder="1"/>
    <xf numFmtId="0" fontId="44" fillId="0" borderId="0" xfId="0" applyFont="1"/>
    <xf numFmtId="0" fontId="43" fillId="12" borderId="0" xfId="0" applyFont="1" applyFill="1"/>
    <xf numFmtId="3" fontId="43" fillId="12" borderId="0" xfId="0" applyNumberFormat="1" applyFont="1" applyFill="1"/>
    <xf numFmtId="0" fontId="47" fillId="11" borderId="0" xfId="6" applyFont="1" applyFill="1" applyAlignment="1">
      <alignment horizontal="center"/>
    </xf>
    <xf numFmtId="0" fontId="8" fillId="11" borderId="0" xfId="6" applyFont="1" applyFill="1" applyAlignment="1">
      <alignment horizontal="center"/>
    </xf>
    <xf numFmtId="0" fontId="16" fillId="0" borderId="0" xfId="6"/>
    <xf numFmtId="0" fontId="16" fillId="0" borderId="0" xfId="6" applyAlignment="1">
      <alignment horizontal="center"/>
    </xf>
    <xf numFmtId="0" fontId="48" fillId="0" borderId="0" xfId="6" applyFont="1"/>
    <xf numFmtId="0" fontId="16" fillId="0" borderId="0" xfId="6" applyBorder="1"/>
    <xf numFmtId="0" fontId="16" fillId="0" borderId="0" xfId="6" applyBorder="1" applyAlignment="1">
      <alignment horizontal="center"/>
    </xf>
    <xf numFmtId="0" fontId="16" fillId="0" borderId="0" xfId="6" applyFill="1" applyBorder="1"/>
    <xf numFmtId="0" fontId="48" fillId="0" borderId="0" xfId="6" applyFont="1" applyBorder="1"/>
    <xf numFmtId="0" fontId="16" fillId="0" borderId="0" xfId="6" applyBorder="1" applyAlignment="1">
      <alignment wrapText="1"/>
    </xf>
    <xf numFmtId="0" fontId="16" fillId="0" borderId="0" xfId="6" applyFill="1" applyBorder="1" applyAlignment="1">
      <alignment horizontal="center"/>
    </xf>
    <xf numFmtId="0" fontId="0" fillId="0" borderId="0" xfId="0" applyFill="1"/>
    <xf numFmtId="0" fontId="0" fillId="7" borderId="0" xfId="0" applyFill="1"/>
    <xf numFmtId="16" fontId="50" fillId="2" borderId="29" xfId="6" applyNumberFormat="1" applyFont="1" applyFill="1" applyBorder="1" applyAlignment="1">
      <alignment horizontal="center" vertical="center"/>
    </xf>
    <xf numFmtId="16" fontId="51" fillId="2" borderId="0" xfId="6" quotePrefix="1" applyNumberFormat="1" applyFont="1" applyFill="1" applyBorder="1" applyAlignment="1">
      <alignment horizontal="center" vertical="center"/>
    </xf>
    <xf numFmtId="16" fontId="50" fillId="2" borderId="0" xfId="6" quotePrefix="1" applyNumberFormat="1" applyFont="1" applyFill="1" applyBorder="1" applyAlignment="1">
      <alignment horizontal="center" vertical="center"/>
    </xf>
    <xf numFmtId="4" fontId="45" fillId="6" borderId="9" xfId="36" applyNumberFormat="1" applyFont="1" applyFill="1" applyBorder="1" applyAlignment="1">
      <alignment horizontal="center"/>
    </xf>
    <xf numFmtId="4" fontId="45" fillId="6" borderId="7" xfId="36" applyNumberFormat="1" applyFont="1" applyFill="1" applyBorder="1" applyAlignment="1">
      <alignment horizontal="center"/>
    </xf>
    <xf numFmtId="4" fontId="45" fillId="6" borderId="8" xfId="36" applyNumberFormat="1" applyFont="1" applyFill="1" applyBorder="1" applyAlignment="1">
      <alignment horizontal="center"/>
    </xf>
    <xf numFmtId="4" fontId="51" fillId="2" borderId="2" xfId="6" applyNumberFormat="1" applyFont="1" applyFill="1" applyBorder="1" applyAlignment="1">
      <alignment horizontal="left"/>
    </xf>
    <xf numFmtId="0" fontId="54" fillId="2" borderId="3" xfId="0" applyFont="1" applyFill="1" applyBorder="1" applyAlignment="1"/>
    <xf numFmtId="175" fontId="55" fillId="7" borderId="0" xfId="6" applyNumberFormat="1" applyFont="1" applyFill="1" applyBorder="1"/>
    <xf numFmtId="177" fontId="56" fillId="7" borderId="0" xfId="6" applyNumberFormat="1" applyFont="1" applyFill="1" applyBorder="1" applyAlignment="1">
      <alignment horizontal="left"/>
    </xf>
    <xf numFmtId="175" fontId="55" fillId="11" borderId="0" xfId="6" applyNumberFormat="1" applyFont="1" applyFill="1" applyBorder="1"/>
    <xf numFmtId="177" fontId="56" fillId="11" borderId="0" xfId="6" applyNumberFormat="1" applyFont="1" applyFill="1" applyBorder="1" applyAlignment="1">
      <alignment horizontal="left"/>
    </xf>
    <xf numFmtId="0" fontId="0" fillId="7" borderId="0" xfId="0" applyFill="1" applyBorder="1"/>
    <xf numFmtId="0" fontId="0" fillId="0" borderId="5" xfId="0" applyFill="1" applyBorder="1"/>
    <xf numFmtId="16" fontId="15" fillId="2" borderId="31" xfId="6" applyNumberFormat="1" applyFont="1" applyFill="1" applyBorder="1" applyAlignment="1">
      <alignment horizontal="center" vertical="center"/>
    </xf>
    <xf numFmtId="16" fontId="15" fillId="2" borderId="0" xfId="6" quotePrefix="1" applyNumberFormat="1" applyFont="1" applyFill="1" applyBorder="1" applyAlignment="1">
      <alignment horizontal="center" vertical="center"/>
    </xf>
    <xf numFmtId="16" fontId="15" fillId="2" borderId="5" xfId="6" quotePrefix="1" applyNumberFormat="1" applyFont="1" applyFill="1" applyBorder="1" applyAlignment="1">
      <alignment horizontal="center" vertical="center"/>
    </xf>
    <xf numFmtId="4" fontId="45" fillId="6" borderId="1" xfId="36" applyNumberFormat="1" applyFont="1" applyFill="1" applyBorder="1" applyAlignment="1">
      <alignment horizontal="right"/>
    </xf>
    <xf numFmtId="4" fontId="45" fillId="6" borderId="2" xfId="36" applyNumberFormat="1" applyFont="1" applyFill="1" applyBorder="1" applyAlignment="1">
      <alignment horizontal="right"/>
    </xf>
    <xf numFmtId="4" fontId="45" fillId="6" borderId="2" xfId="36" applyNumberFormat="1" applyFont="1" applyFill="1" applyBorder="1" applyAlignment="1">
      <alignment horizontal="center"/>
    </xf>
    <xf numFmtId="4" fontId="45" fillId="6" borderId="3" xfId="36" applyNumberFormat="1" applyFont="1" applyFill="1" applyBorder="1" applyAlignment="1">
      <alignment horizontal="center"/>
    </xf>
    <xf numFmtId="4" fontId="45" fillId="6" borderId="0" xfId="36" applyNumberFormat="1" applyFont="1" applyFill="1" applyBorder="1" applyAlignment="1">
      <alignment horizontal="center"/>
    </xf>
    <xf numFmtId="0" fontId="57" fillId="6" borderId="0" xfId="0" applyFont="1" applyFill="1"/>
    <xf numFmtId="4" fontId="45" fillId="6" borderId="4" xfId="36" applyNumberFormat="1" applyFont="1" applyFill="1" applyBorder="1" applyAlignment="1">
      <alignment horizontal="right"/>
    </xf>
    <xf numFmtId="4" fontId="45" fillId="6" borderId="0" xfId="36" applyNumberFormat="1" applyFont="1" applyFill="1" applyBorder="1" applyAlignment="1">
      <alignment horizontal="right"/>
    </xf>
    <xf numFmtId="4" fontId="45" fillId="6" borderId="5" xfId="36" applyNumberFormat="1" applyFont="1" applyFill="1" applyBorder="1" applyAlignment="1">
      <alignment horizontal="center"/>
    </xf>
    <xf numFmtId="4" fontId="45" fillId="6" borderId="11" xfId="36" applyNumberFormat="1" applyFont="1" applyFill="1" applyBorder="1" applyAlignment="1">
      <alignment horizontal="right"/>
    </xf>
    <xf numFmtId="4" fontId="45" fillId="6" borderId="12" xfId="36" applyNumberFormat="1" applyFont="1" applyFill="1" applyBorder="1" applyAlignment="1">
      <alignment horizontal="right"/>
    </xf>
    <xf numFmtId="4" fontId="45" fillId="6" borderId="12" xfId="36" applyNumberFormat="1" applyFont="1" applyFill="1" applyBorder="1" applyAlignment="1">
      <alignment horizontal="center"/>
    </xf>
    <xf numFmtId="4" fontId="45" fillId="6" borderId="13" xfId="36" applyNumberFormat="1" applyFont="1" applyFill="1" applyBorder="1" applyAlignment="1">
      <alignment horizontal="center"/>
    </xf>
    <xf numFmtId="4" fontId="45" fillId="6" borderId="2" xfId="37" applyNumberFormat="1" applyFont="1" applyFill="1" applyBorder="1" applyAlignment="1">
      <alignment horizontal="center"/>
    </xf>
    <xf numFmtId="4" fontId="45" fillId="6" borderId="3" xfId="37" applyNumberFormat="1" applyFont="1" applyFill="1" applyBorder="1" applyAlignment="1">
      <alignment horizontal="center"/>
    </xf>
    <xf numFmtId="4" fontId="51" fillId="2" borderId="0" xfId="6" applyNumberFormat="1" applyFont="1" applyFill="1" applyBorder="1" applyAlignment="1">
      <alignment horizontal="left"/>
    </xf>
    <xf numFmtId="0" fontId="54" fillId="2" borderId="5" xfId="0" applyFont="1" applyFill="1" applyBorder="1" applyAlignment="1"/>
    <xf numFmtId="4" fontId="45" fillId="6" borderId="0" xfId="37" applyNumberFormat="1" applyFont="1" applyFill="1" applyBorder="1" applyAlignment="1">
      <alignment horizontal="center"/>
    </xf>
    <xf numFmtId="4" fontId="45" fillId="6" borderId="5" xfId="37" applyNumberFormat="1" applyFont="1" applyFill="1" applyBorder="1" applyAlignment="1">
      <alignment horizontal="center"/>
    </xf>
    <xf numFmtId="4" fontId="45" fillId="6" borderId="12" xfId="37" applyNumberFormat="1" applyFont="1" applyFill="1" applyBorder="1" applyAlignment="1">
      <alignment horizontal="center"/>
    </xf>
    <xf numFmtId="4" fontId="45" fillId="6" borderId="13" xfId="37" applyNumberFormat="1" applyFont="1" applyFill="1" applyBorder="1" applyAlignment="1">
      <alignment horizontal="center"/>
    </xf>
    <xf numFmtId="4" fontId="46" fillId="0" borderId="4" xfId="37" applyNumberFormat="1" applyFont="1" applyFill="1" applyBorder="1" applyAlignment="1">
      <alignment horizontal="right"/>
    </xf>
    <xf numFmtId="4" fontId="46" fillId="0" borderId="0" xfId="37" applyNumberFormat="1" applyFont="1" applyFill="1" applyBorder="1" applyAlignment="1">
      <alignment horizontal="right"/>
    </xf>
    <xf numFmtId="4" fontId="46" fillId="10" borderId="0" xfId="37" applyNumberFormat="1" applyFont="1" applyFill="1" applyBorder="1" applyAlignment="1">
      <alignment horizontal="right"/>
    </xf>
    <xf numFmtId="4" fontId="46" fillId="10" borderId="5" xfId="37" applyNumberFormat="1" applyFont="1" applyFill="1" applyBorder="1" applyAlignment="1">
      <alignment horizontal="right"/>
    </xf>
    <xf numFmtId="4" fontId="46" fillId="12" borderId="0" xfId="37" applyNumberFormat="1" applyFont="1" applyFill="1" applyBorder="1" applyAlignment="1">
      <alignment horizontal="left"/>
    </xf>
    <xf numFmtId="4" fontId="0" fillId="12" borderId="5" xfId="0" applyNumberFormat="1" applyFill="1" applyBorder="1" applyAlignment="1"/>
    <xf numFmtId="175" fontId="55" fillId="7" borderId="12" xfId="6" applyNumberFormat="1" applyFont="1" applyFill="1" applyBorder="1"/>
    <xf numFmtId="177" fontId="56" fillId="7" borderId="12" xfId="6" applyNumberFormat="1" applyFont="1" applyFill="1" applyBorder="1" applyAlignment="1">
      <alignment horizontal="left"/>
    </xf>
    <xf numFmtId="175" fontId="55" fillId="11" borderId="12" xfId="6" applyNumberFormat="1" applyFont="1" applyFill="1" applyBorder="1"/>
    <xf numFmtId="177" fontId="56" fillId="11" borderId="12" xfId="6" applyNumberFormat="1" applyFont="1" applyFill="1" applyBorder="1" applyAlignment="1">
      <alignment horizontal="left"/>
    </xf>
    <xf numFmtId="177" fontId="56" fillId="11" borderId="13" xfId="6" applyNumberFormat="1" applyFont="1" applyFill="1" applyBorder="1" applyAlignment="1">
      <alignment horizontal="left"/>
    </xf>
    <xf numFmtId="0" fontId="49" fillId="0" borderId="0" xfId="6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7" borderId="5" xfId="0" applyFill="1" applyBorder="1"/>
    <xf numFmtId="16" fontId="53" fillId="0" borderId="0" xfId="6" applyNumberFormat="1" applyFont="1" applyFill="1" applyBorder="1" applyAlignment="1">
      <alignment horizontal="center" vertical="center"/>
    </xf>
    <xf numFmtId="16" fontId="58" fillId="2" borderId="0" xfId="6" quotePrefix="1" applyNumberFormat="1" applyFont="1" applyFill="1" applyBorder="1" applyAlignment="1">
      <alignment horizontal="center" vertical="center"/>
    </xf>
    <xf numFmtId="16" fontId="58" fillId="2" borderId="5" xfId="6" quotePrefix="1" applyNumberFormat="1" applyFont="1" applyFill="1" applyBorder="1" applyAlignment="1">
      <alignment horizontal="center" vertical="center"/>
    </xf>
    <xf numFmtId="16" fontId="53" fillId="0" borderId="0" xfId="6" quotePrefix="1" applyNumberFormat="1" applyFont="1" applyFill="1" applyBorder="1" applyAlignment="1">
      <alignment horizontal="center" vertical="center"/>
    </xf>
    <xf numFmtId="4" fontId="46" fillId="0" borderId="0" xfId="6" applyNumberFormat="1" applyFont="1" applyFill="1" applyBorder="1" applyAlignment="1">
      <alignment horizontal="left"/>
    </xf>
    <xf numFmtId="0" fontId="0" fillId="0" borderId="0" xfId="0" applyFill="1" applyBorder="1" applyAlignment="1"/>
    <xf numFmtId="4" fontId="45" fillId="6" borderId="1" xfId="36" applyNumberFormat="1" applyFont="1" applyFill="1" applyBorder="1" applyAlignment="1">
      <alignment horizontal="center"/>
    </xf>
    <xf numFmtId="43" fontId="46" fillId="6" borderId="0" xfId="36" applyFont="1" applyFill="1" applyBorder="1" applyAlignment="1">
      <alignment horizontal="right"/>
    </xf>
    <xf numFmtId="0" fontId="0" fillId="6" borderId="0" xfId="0" applyFill="1"/>
    <xf numFmtId="0" fontId="0" fillId="6" borderId="0" xfId="0" applyFill="1" applyBorder="1"/>
    <xf numFmtId="4" fontId="45" fillId="6" borderId="4" xfId="36" applyNumberFormat="1" applyFont="1" applyFill="1" applyBorder="1" applyAlignment="1">
      <alignment horizontal="center"/>
    </xf>
    <xf numFmtId="43" fontId="46" fillId="6" borderId="0" xfId="36" applyFont="1" applyFill="1" applyBorder="1" applyAlignment="1">
      <alignment horizontal="center"/>
    </xf>
    <xf numFmtId="4" fontId="45" fillId="6" borderId="11" xfId="36" applyNumberFormat="1" applyFont="1" applyFill="1" applyBorder="1" applyAlignment="1">
      <alignment horizontal="center"/>
    </xf>
    <xf numFmtId="4" fontId="50" fillId="2" borderId="1" xfId="37" applyNumberFormat="1" applyFont="1" applyFill="1" applyBorder="1" applyAlignment="1">
      <alignment horizontal="left"/>
    </xf>
    <xf numFmtId="4" fontId="50" fillId="2" borderId="2" xfId="37" applyNumberFormat="1" applyFont="1" applyFill="1" applyBorder="1" applyAlignment="1">
      <alignment horizontal="left"/>
    </xf>
    <xf numFmtId="4" fontId="50" fillId="2" borderId="3" xfId="37" applyNumberFormat="1" applyFont="1" applyFill="1" applyBorder="1" applyAlignment="1">
      <alignment horizontal="left"/>
    </xf>
    <xf numFmtId="165" fontId="46" fillId="0" borderId="0" xfId="37" applyFont="1" applyFill="1" applyBorder="1" applyAlignment="1">
      <alignment horizontal="left"/>
    </xf>
    <xf numFmtId="4" fontId="45" fillId="6" borderId="1" xfId="36" applyNumberFormat="1" applyFont="1" applyFill="1" applyBorder="1" applyAlignment="1">
      <alignment horizontal="center" vertical="center"/>
    </xf>
    <xf numFmtId="4" fontId="45" fillId="6" borderId="2" xfId="36" applyNumberFormat="1" applyFont="1" applyFill="1" applyBorder="1" applyAlignment="1">
      <alignment horizontal="center" vertical="center"/>
    </xf>
    <xf numFmtId="4" fontId="45" fillId="6" borderId="3" xfId="36" applyNumberFormat="1" applyFont="1" applyFill="1" applyBorder="1" applyAlignment="1">
      <alignment horizontal="center" vertical="center"/>
    </xf>
    <xf numFmtId="4" fontId="45" fillId="6" borderId="4" xfId="36" applyNumberFormat="1" applyFont="1" applyFill="1" applyBorder="1" applyAlignment="1">
      <alignment horizontal="center" vertical="center"/>
    </xf>
    <xf numFmtId="4" fontId="45" fillId="6" borderId="0" xfId="36" applyNumberFormat="1" applyFont="1" applyFill="1" applyBorder="1" applyAlignment="1">
      <alignment horizontal="center" vertical="center"/>
    </xf>
    <xf numFmtId="4" fontId="45" fillId="6" borderId="5" xfId="36" applyNumberFormat="1" applyFont="1" applyFill="1" applyBorder="1" applyAlignment="1">
      <alignment horizontal="center" vertical="center"/>
    </xf>
    <xf numFmtId="4" fontId="45" fillId="6" borderId="11" xfId="36" applyNumberFormat="1" applyFont="1" applyFill="1" applyBorder="1" applyAlignment="1">
      <alignment horizontal="center" vertical="center"/>
    </xf>
    <xf numFmtId="4" fontId="45" fillId="6" borderId="12" xfId="36" applyNumberFormat="1" applyFont="1" applyFill="1" applyBorder="1" applyAlignment="1">
      <alignment horizontal="center" vertical="center"/>
    </xf>
    <xf numFmtId="4" fontId="45" fillId="6" borderId="13" xfId="36" applyNumberFormat="1" applyFont="1" applyFill="1" applyBorder="1" applyAlignment="1">
      <alignment horizontal="center" vertical="center"/>
    </xf>
    <xf numFmtId="4" fontId="50" fillId="2" borderId="4" xfId="37" applyNumberFormat="1" applyFont="1" applyFill="1" applyBorder="1" applyAlignment="1">
      <alignment horizontal="left"/>
    </xf>
    <xf numFmtId="4" fontId="50" fillId="2" borderId="0" xfId="37" applyNumberFormat="1" applyFont="1" applyFill="1" applyBorder="1" applyAlignment="1">
      <alignment horizontal="left"/>
    </xf>
    <xf numFmtId="4" fontId="50" fillId="2" borderId="5" xfId="37" applyNumberFormat="1" applyFont="1" applyFill="1" applyBorder="1" applyAlignment="1">
      <alignment horizontal="left"/>
    </xf>
    <xf numFmtId="4" fontId="46" fillId="0" borderId="4" xfId="37" applyNumberFormat="1" applyFont="1" applyFill="1" applyBorder="1" applyAlignment="1">
      <alignment horizontal="right" vertical="center"/>
    </xf>
    <xf numFmtId="4" fontId="46" fillId="0" borderId="0" xfId="37" applyNumberFormat="1" applyFont="1" applyFill="1" applyBorder="1" applyAlignment="1">
      <alignment horizontal="right" vertical="center"/>
    </xf>
    <xf numFmtId="4" fontId="46" fillId="0" borderId="5" xfId="37" applyNumberFormat="1" applyFont="1" applyFill="1" applyBorder="1" applyAlignment="1">
      <alignment horizontal="right" vertical="center"/>
    </xf>
    <xf numFmtId="165" fontId="46" fillId="0" borderId="0" xfId="37" applyFont="1" applyFill="1" applyBorder="1" applyAlignment="1">
      <alignment horizontal="right"/>
    </xf>
    <xf numFmtId="4" fontId="55" fillId="7" borderId="0" xfId="6" applyNumberFormat="1" applyFont="1" applyFill="1" applyBorder="1"/>
    <xf numFmtId="4" fontId="55" fillId="7" borderId="0" xfId="6" applyNumberFormat="1" applyFont="1" applyFill="1" applyBorder="1" applyAlignment="1"/>
    <xf numFmtId="4" fontId="56" fillId="7" borderId="0" xfId="6" applyNumberFormat="1" applyFont="1" applyFill="1" applyBorder="1" applyAlignment="1">
      <alignment horizontal="left"/>
    </xf>
    <xf numFmtId="175" fontId="55" fillId="0" borderId="0" xfId="6" applyNumberFormat="1" applyFont="1" applyFill="1" applyBorder="1"/>
    <xf numFmtId="177" fontId="56" fillId="0" borderId="0" xfId="6" applyNumberFormat="1" applyFont="1" applyFill="1" applyBorder="1" applyAlignment="1">
      <alignment horizontal="left"/>
    </xf>
    <xf numFmtId="4" fontId="0" fillId="0" borderId="0" xfId="0" applyNumberFormat="1"/>
    <xf numFmtId="4" fontId="22" fillId="0" borderId="0" xfId="0" applyNumberFormat="1" applyFont="1"/>
    <xf numFmtId="0" fontId="28" fillId="7" borderId="4" xfId="0" applyFont="1" applyFill="1" applyBorder="1" applyAlignment="1">
      <alignment horizontal="center"/>
    </xf>
    <xf numFmtId="0" fontId="28" fillId="7" borderId="0" xfId="0" applyFont="1" applyFill="1" applyBorder="1" applyAlignment="1">
      <alignment horizontal="center"/>
    </xf>
    <xf numFmtId="0" fontId="28" fillId="7" borderId="0" xfId="0" applyFont="1" applyFill="1" applyBorder="1" applyAlignment="1">
      <alignment horizontal="right"/>
    </xf>
    <xf numFmtId="0" fontId="28" fillId="7" borderId="5" xfId="0" applyFont="1" applyFill="1" applyBorder="1" applyAlignment="1">
      <alignment horizontal="right"/>
    </xf>
    <xf numFmtId="0" fontId="18" fillId="2" borderId="4" xfId="0" applyFont="1" applyFill="1" applyBorder="1"/>
    <xf numFmtId="3" fontId="18" fillId="2" borderId="0" xfId="0" applyNumberFormat="1" applyFont="1" applyFill="1" applyBorder="1" applyAlignment="1">
      <alignment horizontal="right"/>
    </xf>
    <xf numFmtId="3" fontId="15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center"/>
    </xf>
    <xf numFmtId="3" fontId="18" fillId="2" borderId="5" xfId="0" applyNumberFormat="1" applyFont="1" applyFill="1" applyBorder="1" applyAlignment="1">
      <alignment horizontal="right"/>
    </xf>
    <xf numFmtId="3" fontId="17" fillId="6" borderId="4" xfId="0" applyNumberFormat="1" applyFont="1" applyFill="1" applyBorder="1" applyAlignment="1">
      <alignment horizontal="left"/>
    </xf>
    <xf numFmtId="3" fontId="35" fillId="6" borderId="0" xfId="0" applyNumberFormat="1" applyFont="1" applyFill="1" applyBorder="1"/>
    <xf numFmtId="3" fontId="30" fillId="6" borderId="0" xfId="0" applyNumberFormat="1" applyFont="1" applyFill="1" applyBorder="1"/>
    <xf numFmtId="3" fontId="35" fillId="6" borderId="5" xfId="0" applyNumberFormat="1" applyFont="1" applyFill="1" applyBorder="1"/>
    <xf numFmtId="3" fontId="59" fillId="6" borderId="0" xfId="0" applyNumberFormat="1" applyFont="1" applyFill="1" applyBorder="1"/>
    <xf numFmtId="41" fontId="30" fillId="6" borderId="0" xfId="0" applyNumberFormat="1" applyFont="1" applyFill="1" applyBorder="1"/>
    <xf numFmtId="4" fontId="35" fillId="6" borderId="0" xfId="0" applyNumberFormat="1" applyFont="1" applyFill="1" applyBorder="1"/>
    <xf numFmtId="0" fontId="18" fillId="2" borderId="11" xfId="0" applyFont="1" applyFill="1" applyBorder="1"/>
    <xf numFmtId="3" fontId="15" fillId="2" borderId="12" xfId="0" applyNumberFormat="1" applyFont="1" applyFill="1" applyBorder="1"/>
    <xf numFmtId="3" fontId="15" fillId="2" borderId="13" xfId="0" applyNumberFormat="1" applyFont="1" applyFill="1" applyBorder="1"/>
    <xf numFmtId="0" fontId="27" fillId="7" borderId="0" xfId="0" applyFont="1" applyFill="1"/>
    <xf numFmtId="0" fontId="27" fillId="7" borderId="0" xfId="0" applyFont="1" applyFill="1" applyAlignment="1">
      <alignment horizontal="right"/>
    </xf>
    <xf numFmtId="0" fontId="22" fillId="6" borderId="0" xfId="0" applyFont="1" applyFill="1"/>
    <xf numFmtId="0" fontId="0" fillId="7" borderId="4" xfId="0" applyFill="1" applyBorder="1"/>
    <xf numFmtId="0" fontId="30" fillId="0" borderId="0" xfId="0" applyFont="1" applyBorder="1"/>
    <xf numFmtId="3" fontId="30" fillId="0" borderId="0" xfId="0" applyNumberFormat="1" applyFont="1" applyBorder="1" applyAlignment="1">
      <alignment horizontal="right"/>
    </xf>
    <xf numFmtId="10" fontId="30" fillId="0" borderId="5" xfId="2" applyNumberFormat="1" applyFont="1" applyBorder="1"/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vertical="top"/>
    </xf>
    <xf numFmtId="3" fontId="15" fillId="2" borderId="0" xfId="0" applyNumberFormat="1" applyFont="1" applyFill="1" applyBorder="1"/>
    <xf numFmtId="9" fontId="15" fillId="2" borderId="5" xfId="2" applyNumberFormat="1" applyFont="1" applyFill="1" applyBorder="1"/>
    <xf numFmtId="0" fontId="27" fillId="7" borderId="11" xfId="0" applyFont="1" applyFill="1" applyBorder="1"/>
    <xf numFmtId="0" fontId="27" fillId="7" borderId="12" xfId="0" applyFont="1" applyFill="1" applyBorder="1"/>
    <xf numFmtId="0" fontId="27" fillId="7" borderId="13" xfId="0" applyFont="1" applyFill="1" applyBorder="1"/>
    <xf numFmtId="3" fontId="30" fillId="0" borderId="0" xfId="0" applyNumberFormat="1" applyFont="1" applyBorder="1"/>
    <xf numFmtId="10" fontId="30" fillId="0" borderId="5" xfId="2" applyNumberFormat="1" applyFont="1" applyBorder="1" applyAlignment="1">
      <alignment horizontal="right" vertical="top"/>
    </xf>
    <xf numFmtId="170" fontId="0" fillId="0" borderId="0" xfId="1" applyNumberFormat="1" applyFont="1" applyFill="1"/>
    <xf numFmtId="0" fontId="30" fillId="0" borderId="0" xfId="0" applyFont="1" applyBorder="1" applyAlignment="1">
      <alignment vertical="top" wrapText="1"/>
    </xf>
    <xf numFmtId="172" fontId="30" fillId="0" borderId="5" xfId="2" applyNumberFormat="1" applyFont="1" applyBorder="1" applyAlignment="1">
      <alignment horizontal="right" vertical="top"/>
    </xf>
    <xf numFmtId="0" fontId="18" fillId="2" borderId="9" xfId="0" applyFont="1" applyFill="1" applyBorder="1"/>
    <xf numFmtId="3" fontId="18" fillId="2" borderId="7" xfId="0" applyNumberFormat="1" applyFont="1" applyFill="1" applyBorder="1"/>
    <xf numFmtId="9" fontId="18" fillId="2" borderId="8" xfId="2" applyFont="1" applyFill="1" applyBorder="1"/>
    <xf numFmtId="0" fontId="39" fillId="7" borderId="4" xfId="0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17" fillId="6" borderId="1" xfId="0" applyFont="1" applyFill="1" applyBorder="1"/>
    <xf numFmtId="171" fontId="30" fillId="6" borderId="3" xfId="38" applyNumberFormat="1" applyFont="1" applyFill="1" applyBorder="1" applyAlignment="1">
      <alignment horizontal="right"/>
    </xf>
    <xf numFmtId="171" fontId="30" fillId="0" borderId="0" xfId="38" applyNumberFormat="1" applyFont="1" applyFill="1" applyBorder="1" applyAlignment="1">
      <alignment horizontal="right"/>
    </xf>
    <xf numFmtId="0" fontId="17" fillId="6" borderId="4" xfId="0" applyFont="1" applyFill="1" applyBorder="1"/>
    <xf numFmtId="171" fontId="30" fillId="6" borderId="5" xfId="38" applyNumberFormat="1" applyFont="1" applyFill="1" applyBorder="1" applyAlignment="1">
      <alignment horizontal="right"/>
    </xf>
    <xf numFmtId="0" fontId="17" fillId="6" borderId="11" xfId="0" applyFont="1" applyFill="1" applyBorder="1"/>
    <xf numFmtId="171" fontId="30" fillId="6" borderId="13" xfId="38" applyNumberFormat="1" applyFont="1" applyFill="1" applyBorder="1" applyAlignment="1">
      <alignment horizontal="right"/>
    </xf>
    <xf numFmtId="0" fontId="17" fillId="0" borderId="4" xfId="0" applyFont="1" applyFill="1" applyBorder="1"/>
    <xf numFmtId="171" fontId="30" fillId="0" borderId="5" xfId="18" applyNumberFormat="1" applyFont="1" applyFill="1" applyBorder="1" applyAlignment="1">
      <alignment horizontal="right"/>
    </xf>
    <xf numFmtId="0" fontId="17" fillId="0" borderId="4" xfId="0" applyFont="1" applyBorder="1" applyAlignment="1">
      <alignment horizontal="left"/>
    </xf>
    <xf numFmtId="171" fontId="17" fillId="0" borderId="5" xfId="18" applyNumberFormat="1" applyFont="1" applyFill="1" applyBorder="1" applyAlignment="1"/>
    <xf numFmtId="0" fontId="15" fillId="2" borderId="1" xfId="0" applyFont="1" applyFill="1" applyBorder="1" applyAlignment="1">
      <alignment horizontal="left" vertical="center"/>
    </xf>
    <xf numFmtId="171" fontId="15" fillId="2" borderId="3" xfId="18" applyNumberFormat="1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left"/>
    </xf>
    <xf numFmtId="171" fontId="30" fillId="0" borderId="0" xfId="18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left" vertical="center"/>
    </xf>
    <xf numFmtId="0" fontId="43" fillId="12" borderId="0" xfId="0" applyFont="1" applyFill="1" applyBorder="1" applyAlignment="1">
      <alignment horizontal="left" vertical="center"/>
    </xf>
    <xf numFmtId="171" fontId="43" fillId="12" borderId="0" xfId="18" applyNumberFormat="1" applyFont="1" applyFill="1" applyBorder="1" applyAlignment="1">
      <alignment horizontal="center" vertical="center"/>
    </xf>
    <xf numFmtId="0" fontId="1" fillId="0" borderId="0" xfId="39"/>
    <xf numFmtId="0" fontId="39" fillId="7" borderId="4" xfId="39" applyFont="1" applyFill="1" applyBorder="1" applyAlignment="1">
      <alignment horizontal="center"/>
    </xf>
    <xf numFmtId="0" fontId="39" fillId="7" borderId="0" xfId="39" applyFont="1" applyFill="1" applyBorder="1" applyAlignment="1">
      <alignment horizontal="center"/>
    </xf>
    <xf numFmtId="0" fontId="39" fillId="7" borderId="5" xfId="39" applyFont="1" applyFill="1" applyBorder="1" applyAlignment="1">
      <alignment horizontal="center"/>
    </xf>
    <xf numFmtId="0" fontId="15" fillId="2" borderId="4" xfId="39" applyFont="1" applyFill="1" applyBorder="1" applyAlignment="1">
      <alignment horizontal="left"/>
    </xf>
    <xf numFmtId="0" fontId="15" fillId="2" borderId="0" xfId="39" applyFont="1" applyFill="1" applyBorder="1" applyAlignment="1">
      <alignment horizontal="right"/>
    </xf>
    <xf numFmtId="0" fontId="15" fillId="2" borderId="5" xfId="39" applyFont="1" applyFill="1" applyBorder="1" applyAlignment="1">
      <alignment horizontal="right"/>
    </xf>
    <xf numFmtId="16" fontId="20" fillId="0" borderId="1" xfId="6" applyNumberFormat="1" applyFont="1" applyFill="1" applyBorder="1" applyAlignment="1">
      <alignment horizontal="left"/>
    </xf>
    <xf numFmtId="170" fontId="9" fillId="0" borderId="2" xfId="6" applyNumberFormat="1" applyFont="1" applyBorder="1"/>
    <xf numFmtId="170" fontId="9" fillId="0" borderId="3" xfId="6" applyNumberFormat="1" applyFont="1" applyBorder="1"/>
    <xf numFmtId="16" fontId="20" fillId="0" borderId="4" xfId="6" applyNumberFormat="1" applyFont="1" applyFill="1" applyBorder="1" applyAlignment="1">
      <alignment horizontal="left"/>
    </xf>
    <xf numFmtId="170" fontId="9" fillId="0" borderId="0" xfId="6" applyNumberFormat="1" applyFont="1" applyBorder="1"/>
    <xf numFmtId="170" fontId="9" fillId="0" borderId="5" xfId="6" applyNumberFormat="1" applyFont="1" applyBorder="1"/>
    <xf numFmtId="16" fontId="20" fillId="0" borderId="11" xfId="6" applyNumberFormat="1" applyFont="1" applyFill="1" applyBorder="1" applyAlignment="1">
      <alignment horizontal="left"/>
    </xf>
    <xf numFmtId="170" fontId="9" fillId="0" borderId="12" xfId="6" applyNumberFormat="1" applyFont="1" applyBorder="1"/>
    <xf numFmtId="170" fontId="9" fillId="0" borderId="13" xfId="6" applyNumberFormat="1" applyFont="1" applyBorder="1"/>
    <xf numFmtId="0" fontId="18" fillId="2" borderId="11" xfId="39" applyFont="1" applyFill="1" applyBorder="1" applyAlignment="1">
      <alignment horizontal="left"/>
    </xf>
    <xf numFmtId="167" fontId="58" fillId="2" borderId="12" xfId="8" applyNumberFormat="1" applyFont="1" applyFill="1" applyBorder="1" applyAlignment="1">
      <alignment horizontal="right"/>
    </xf>
    <xf numFmtId="0" fontId="3" fillId="0" borderId="0" xfId="39" applyFont="1"/>
    <xf numFmtId="0" fontId="22" fillId="0" borderId="33" xfId="39" applyFont="1" applyBorder="1"/>
    <xf numFmtId="167" fontId="1" fillId="0" borderId="33" xfId="39" applyNumberFormat="1" applyBorder="1"/>
    <xf numFmtId="170" fontId="0" fillId="0" borderId="0" xfId="40" applyNumberFormat="1" applyFont="1"/>
    <xf numFmtId="170" fontId="1" fillId="0" borderId="0" xfId="39" applyNumberFormat="1" applyAlignment="1">
      <alignment horizontal="left" indent="2"/>
    </xf>
    <xf numFmtId="0" fontId="17" fillId="0" borderId="0" xfId="0" applyFont="1" applyFill="1" applyBorder="1" applyAlignment="1">
      <alignment horizontal="left"/>
    </xf>
    <xf numFmtId="0" fontId="3" fillId="0" borderId="0" xfId="0" applyFont="1"/>
    <xf numFmtId="170" fontId="30" fillId="0" borderId="0" xfId="1" applyNumberFormat="1" applyFont="1" applyBorder="1"/>
    <xf numFmtId="170" fontId="13" fillId="0" borderId="24" xfId="1" applyNumberFormat="1" applyFont="1" applyFill="1" applyBorder="1" applyAlignment="1">
      <alignment horizontal="right" wrapText="1"/>
    </xf>
    <xf numFmtId="170" fontId="42" fillId="0" borderId="25" xfId="1" applyNumberFormat="1" applyFont="1" applyFill="1" applyBorder="1" applyAlignment="1">
      <alignment horizontal="center" wrapText="1"/>
    </xf>
    <xf numFmtId="170" fontId="18" fillId="2" borderId="9" xfId="1" applyNumberFormat="1" applyFont="1" applyFill="1" applyBorder="1" applyAlignment="1">
      <alignment horizontal="right"/>
    </xf>
    <xf numFmtId="170" fontId="18" fillId="2" borderId="7" xfId="1" applyNumberFormat="1" applyFont="1" applyFill="1" applyBorder="1" applyAlignment="1">
      <alignment horizontal="right"/>
    </xf>
    <xf numFmtId="170" fontId="18" fillId="2" borderId="8" xfId="1" applyNumberFormat="1" applyFont="1" applyFill="1" applyBorder="1" applyAlignment="1">
      <alignment horizontal="right"/>
    </xf>
    <xf numFmtId="4" fontId="45" fillId="6" borderId="2" xfId="37" applyNumberFormat="1" applyFont="1" applyFill="1" applyBorder="1" applyAlignment="1">
      <alignment horizontal="right"/>
    </xf>
    <xf numFmtId="4" fontId="45" fillId="6" borderId="0" xfId="37" applyNumberFormat="1" applyFont="1" applyFill="1" applyBorder="1" applyAlignment="1">
      <alignment horizontal="right"/>
    </xf>
    <xf numFmtId="4" fontId="45" fillId="6" borderId="12" xfId="37" applyNumberFormat="1" applyFont="1" applyFill="1" applyBorder="1" applyAlignment="1">
      <alignment horizontal="right"/>
    </xf>
    <xf numFmtId="4" fontId="45" fillId="6" borderId="1" xfId="37" applyNumberFormat="1" applyFont="1" applyFill="1" applyBorder="1" applyAlignment="1">
      <alignment horizontal="right"/>
    </xf>
    <xf numFmtId="4" fontId="45" fillId="6" borderId="4" xfId="37" applyNumberFormat="1" applyFont="1" applyFill="1" applyBorder="1" applyAlignment="1">
      <alignment horizontal="right"/>
    </xf>
    <xf numFmtId="4" fontId="45" fillId="6" borderId="11" xfId="37" applyNumberFormat="1" applyFont="1" applyFill="1" applyBorder="1" applyAlignment="1">
      <alignment horizontal="right"/>
    </xf>
    <xf numFmtId="175" fontId="55" fillId="7" borderId="11" xfId="6" applyNumberFormat="1" applyFont="1" applyFill="1" applyBorder="1" applyAlignment="1">
      <alignment horizontal="right"/>
    </xf>
    <xf numFmtId="170" fontId="3" fillId="0" borderId="0" xfId="1" applyNumberFormat="1" applyFont="1"/>
    <xf numFmtId="0" fontId="21" fillId="0" borderId="0" xfId="5" applyFont="1" applyAlignment="1">
      <alignment horizontal="left" vertical="center" wrapText="1"/>
    </xf>
    <xf numFmtId="165" fontId="14" fillId="2" borderId="1" xfId="4" applyFont="1" applyFill="1" applyBorder="1" applyAlignment="1">
      <alignment horizontal="center"/>
    </xf>
    <xf numFmtId="165" fontId="14" fillId="2" borderId="2" xfId="4" applyFont="1" applyFill="1" applyBorder="1" applyAlignment="1">
      <alignment horizontal="center"/>
    </xf>
    <xf numFmtId="165" fontId="14" fillId="2" borderId="3" xfId="4" applyFont="1" applyFill="1" applyBorder="1" applyAlignment="1">
      <alignment horizontal="center"/>
    </xf>
    <xf numFmtId="165" fontId="14" fillId="2" borderId="4" xfId="4" applyFont="1" applyFill="1" applyBorder="1" applyAlignment="1">
      <alignment horizontal="center"/>
    </xf>
    <xf numFmtId="165" fontId="14" fillId="2" borderId="0" xfId="4" applyFont="1" applyFill="1" applyBorder="1" applyAlignment="1">
      <alignment horizontal="center"/>
    </xf>
    <xf numFmtId="165" fontId="14" fillId="2" borderId="5" xfId="4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5" fillId="2" borderId="6" xfId="5" applyFont="1" applyFill="1" applyBorder="1" applyAlignment="1">
      <alignment horizontal="left" vertical="center"/>
    </xf>
    <xf numFmtId="0" fontId="15" fillId="2" borderId="10" xfId="5" applyFont="1" applyFill="1" applyBorder="1" applyAlignment="1">
      <alignment horizontal="left" vertical="center"/>
    </xf>
    <xf numFmtId="0" fontId="15" fillId="2" borderId="7" xfId="5" applyFont="1" applyFill="1" applyBorder="1" applyAlignment="1">
      <alignment horizontal="center" vertical="center"/>
    </xf>
    <xf numFmtId="0" fontId="15" fillId="2" borderId="8" xfId="5" applyFont="1" applyFill="1" applyBorder="1" applyAlignment="1">
      <alignment horizontal="center" vertical="center"/>
    </xf>
    <xf numFmtId="0" fontId="15" fillId="2" borderId="9" xfId="5" applyFont="1" applyFill="1" applyBorder="1" applyAlignment="1">
      <alignment horizontal="center" vertical="center"/>
    </xf>
    <xf numFmtId="0" fontId="15" fillId="2" borderId="6" xfId="5" applyFont="1" applyFill="1" applyBorder="1" applyAlignment="1">
      <alignment horizontal="center" vertical="center" wrapText="1"/>
    </xf>
    <xf numFmtId="0" fontId="15" fillId="2" borderId="10" xfId="5" applyFont="1" applyFill="1" applyBorder="1" applyAlignment="1">
      <alignment horizontal="center" vertical="center" wrapText="1"/>
    </xf>
    <xf numFmtId="0" fontId="20" fillId="6" borderId="15" xfId="10" applyFont="1" applyFill="1" applyBorder="1" applyAlignment="1">
      <alignment vertical="center" wrapText="1"/>
    </xf>
    <xf numFmtId="0" fontId="20" fillId="6" borderId="17" xfId="10" applyFont="1" applyFill="1" applyBorder="1" applyAlignment="1">
      <alignment horizontal="left" vertical="center" wrapText="1"/>
    </xf>
    <xf numFmtId="0" fontId="20" fillId="6" borderId="19" xfId="10" applyFont="1" applyFill="1" applyBorder="1" applyAlignment="1">
      <alignment horizontal="left" vertical="center" wrapText="1"/>
    </xf>
    <xf numFmtId="0" fontId="20" fillId="6" borderId="18" xfId="10" applyFont="1" applyFill="1" applyBorder="1" applyAlignment="1">
      <alignment horizontal="left" vertical="center" wrapText="1"/>
    </xf>
    <xf numFmtId="0" fontId="20" fillId="6" borderId="17" xfId="10" applyFont="1" applyFill="1" applyBorder="1" applyAlignment="1">
      <alignment horizontal="left" vertical="center"/>
    </xf>
    <xf numFmtId="0" fontId="20" fillId="6" borderId="19" xfId="10" applyFont="1" applyFill="1" applyBorder="1" applyAlignment="1">
      <alignment horizontal="left" vertical="center"/>
    </xf>
    <xf numFmtId="0" fontId="20" fillId="6" borderId="18" xfId="10" applyFont="1" applyFill="1" applyBorder="1" applyAlignment="1">
      <alignment horizontal="left" vertical="center"/>
    </xf>
    <xf numFmtId="0" fontId="20" fillId="6" borderId="15" xfId="10" applyFont="1" applyFill="1" applyBorder="1" applyAlignment="1">
      <alignment vertical="center"/>
    </xf>
    <xf numFmtId="0" fontId="23" fillId="4" borderId="1" xfId="9" applyFont="1" applyFill="1" applyBorder="1" applyAlignment="1">
      <alignment horizontal="center" vertical="center"/>
    </xf>
    <xf numFmtId="0" fontId="23" fillId="4" borderId="2" xfId="9" applyFont="1" applyFill="1" applyBorder="1" applyAlignment="1">
      <alignment horizontal="center" vertical="center"/>
    </xf>
    <xf numFmtId="0" fontId="23" fillId="4" borderId="3" xfId="9" applyFont="1" applyFill="1" applyBorder="1" applyAlignment="1">
      <alignment horizontal="center" vertical="center"/>
    </xf>
    <xf numFmtId="0" fontId="23" fillId="4" borderId="4" xfId="9" applyFont="1" applyFill="1" applyBorder="1" applyAlignment="1">
      <alignment horizontal="center" vertical="center"/>
    </xf>
    <xf numFmtId="0" fontId="23" fillId="4" borderId="0" xfId="9" applyFont="1" applyFill="1" applyBorder="1" applyAlignment="1">
      <alignment horizontal="center" vertical="center"/>
    </xf>
    <xf numFmtId="0" fontId="23" fillId="4" borderId="5" xfId="9" applyFont="1" applyFill="1" applyBorder="1" applyAlignment="1">
      <alignment horizontal="center" vertical="center"/>
    </xf>
    <xf numFmtId="0" fontId="23" fillId="5" borderId="0" xfId="9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35" fillId="0" borderId="1" xfId="16" applyFont="1" applyFill="1" applyBorder="1" applyAlignment="1">
      <alignment horizontal="left" vertical="center"/>
    </xf>
    <xf numFmtId="0" fontId="35" fillId="0" borderId="4" xfId="16" applyFont="1" applyFill="1" applyBorder="1" applyAlignment="1">
      <alignment horizontal="left" vertical="center"/>
    </xf>
    <xf numFmtId="0" fontId="35" fillId="0" borderId="11" xfId="16" applyFont="1" applyFill="1" applyBorder="1" applyAlignment="1">
      <alignment horizontal="left" vertical="center"/>
    </xf>
    <xf numFmtId="0" fontId="35" fillId="0" borderId="1" xfId="16" applyFont="1" applyBorder="1" applyAlignment="1">
      <alignment horizontal="left" vertical="center" wrapText="1"/>
    </xf>
    <xf numFmtId="0" fontId="35" fillId="0" borderId="11" xfId="16" applyFont="1" applyBorder="1" applyAlignment="1">
      <alignment horizontal="left" vertical="center" wrapText="1"/>
    </xf>
    <xf numFmtId="0" fontId="35" fillId="0" borderId="1" xfId="16" applyFont="1" applyBorder="1" applyAlignment="1">
      <alignment horizontal="left" vertical="center"/>
    </xf>
    <xf numFmtId="0" fontId="35" fillId="0" borderId="4" xfId="16" applyFont="1" applyBorder="1" applyAlignment="1">
      <alignment horizontal="left" vertical="center"/>
    </xf>
    <xf numFmtId="0" fontId="35" fillId="0" borderId="11" xfId="16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0" borderId="6" xfId="14" applyFont="1" applyFill="1" applyBorder="1" applyAlignment="1">
      <alignment vertical="center" wrapText="1"/>
    </xf>
    <xf numFmtId="0" fontId="17" fillId="0" borderId="14" xfId="14" applyFont="1" applyFill="1" applyBorder="1" applyAlignment="1">
      <alignment vertical="center" wrapText="1"/>
    </xf>
    <xf numFmtId="0" fontId="17" fillId="0" borderId="1" xfId="14" applyFont="1" applyFill="1" applyBorder="1" applyAlignment="1">
      <alignment vertical="center" wrapText="1"/>
    </xf>
    <xf numFmtId="0" fontId="17" fillId="0" borderId="4" xfId="14" applyFont="1" applyFill="1" applyBorder="1" applyAlignment="1">
      <alignment vertical="center" wrapText="1"/>
    </xf>
    <xf numFmtId="0" fontId="17" fillId="0" borderId="11" xfId="14" applyFont="1" applyFill="1" applyBorder="1" applyAlignment="1">
      <alignment vertical="center" wrapText="1"/>
    </xf>
    <xf numFmtId="0" fontId="17" fillId="0" borderId="21" xfId="14" applyFont="1" applyFill="1" applyBorder="1" applyAlignment="1">
      <alignment vertical="center" wrapText="1"/>
    </xf>
    <xf numFmtId="0" fontId="17" fillId="0" borderId="22" xfId="14" applyFont="1" applyFill="1" applyBorder="1" applyAlignment="1">
      <alignment vertical="center" wrapText="1"/>
    </xf>
    <xf numFmtId="0" fontId="17" fillId="0" borderId="10" xfId="14" applyFont="1" applyFill="1" applyBorder="1" applyAlignment="1">
      <alignment vertical="center" wrapText="1"/>
    </xf>
    <xf numFmtId="0" fontId="17" fillId="0" borderId="23" xfId="14" applyFont="1" applyFill="1" applyBorder="1" applyAlignment="1">
      <alignment vertical="center" wrapText="1"/>
    </xf>
    <xf numFmtId="0" fontId="17" fillId="0" borderId="6" xfId="12" applyFont="1" applyFill="1" applyBorder="1" applyAlignment="1">
      <alignment horizontal="left" vertical="center" wrapText="1"/>
    </xf>
    <xf numFmtId="0" fontId="17" fillId="0" borderId="10" xfId="12" applyFont="1" applyFill="1" applyBorder="1" applyAlignment="1">
      <alignment horizontal="left" vertical="center" wrapText="1"/>
    </xf>
    <xf numFmtId="0" fontId="17" fillId="0" borderId="14" xfId="12" applyFont="1" applyFill="1" applyBorder="1" applyAlignment="1">
      <alignment horizontal="left" vertical="center" wrapText="1"/>
    </xf>
    <xf numFmtId="0" fontId="17" fillId="0" borderId="10" xfId="12" applyFont="1" applyFill="1" applyBorder="1" applyAlignment="1">
      <alignment vertical="center" wrapText="1"/>
    </xf>
    <xf numFmtId="0" fontId="17" fillId="0" borderId="14" xfId="12" applyFont="1" applyFill="1" applyBorder="1" applyAlignment="1">
      <alignment vertical="center" wrapText="1"/>
    </xf>
    <xf numFmtId="0" fontId="17" fillId="0" borderId="6" xfId="12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left" vertical="center"/>
    </xf>
    <xf numFmtId="3" fontId="17" fillId="0" borderId="6" xfId="17" applyNumberFormat="1" applyFont="1" applyBorder="1" applyAlignment="1">
      <alignment horizontal="right" vertical="center"/>
    </xf>
    <xf numFmtId="3" fontId="17" fillId="0" borderId="14" xfId="17" applyNumberFormat="1" applyFont="1" applyBorder="1" applyAlignment="1">
      <alignment horizontal="right" vertical="center"/>
    </xf>
    <xf numFmtId="3" fontId="17" fillId="0" borderId="10" xfId="17" applyNumberFormat="1" applyFont="1" applyBorder="1" applyAlignment="1">
      <alignment horizontal="right" vertical="center"/>
    </xf>
    <xf numFmtId="3" fontId="17" fillId="0" borderId="10" xfId="17" applyNumberFormat="1" applyFont="1" applyFill="1" applyBorder="1" applyAlignment="1">
      <alignment horizontal="right" vertical="center"/>
    </xf>
    <xf numFmtId="3" fontId="17" fillId="0" borderId="14" xfId="17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14" fillId="7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 vertical="center" wrapText="1"/>
    </xf>
    <xf numFmtId="0" fontId="17" fillId="0" borderId="1" xfId="12" applyFont="1" applyFill="1" applyBorder="1" applyAlignment="1">
      <alignment horizontal="left" vertical="center" wrapText="1"/>
    </xf>
    <xf numFmtId="0" fontId="17" fillId="0" borderId="4" xfId="12" applyFont="1" applyFill="1" applyBorder="1" applyAlignment="1">
      <alignment horizontal="left" vertical="center" wrapText="1"/>
    </xf>
    <xf numFmtId="0" fontId="17" fillId="0" borderId="11" xfId="12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37" fillId="2" borderId="4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38" fillId="2" borderId="4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left" vertical="center" wrapText="1"/>
    </xf>
    <xf numFmtId="0" fontId="37" fillId="2" borderId="0" xfId="19" applyFont="1" applyFill="1" applyBorder="1" applyAlignment="1">
      <alignment horizontal="center"/>
    </xf>
    <xf numFmtId="0" fontId="37" fillId="2" borderId="4" xfId="19" applyFont="1" applyFill="1" applyBorder="1" applyAlignment="1">
      <alignment horizontal="center"/>
    </xf>
    <xf numFmtId="0" fontId="37" fillId="2" borderId="5" xfId="19" applyFont="1" applyFill="1" applyBorder="1" applyAlignment="1">
      <alignment horizontal="center"/>
    </xf>
    <xf numFmtId="0" fontId="39" fillId="2" borderId="4" xfId="19" applyFont="1" applyFill="1" applyBorder="1" applyAlignment="1">
      <alignment horizontal="center"/>
    </xf>
    <xf numFmtId="0" fontId="39" fillId="2" borderId="0" xfId="19" applyFont="1" applyFill="1" applyBorder="1" applyAlignment="1">
      <alignment horizontal="center"/>
    </xf>
    <xf numFmtId="0" fontId="39" fillId="2" borderId="5" xfId="19" applyFont="1" applyFill="1" applyBorder="1" applyAlignment="1">
      <alignment horizontal="center"/>
    </xf>
    <xf numFmtId="0" fontId="38" fillId="2" borderId="4" xfId="19" applyFont="1" applyFill="1" applyBorder="1" applyAlignment="1">
      <alignment horizontal="center"/>
    </xf>
    <xf numFmtId="0" fontId="38" fillId="2" borderId="0" xfId="19" applyFont="1" applyFill="1" applyBorder="1" applyAlignment="1">
      <alignment horizontal="center"/>
    </xf>
    <xf numFmtId="0" fontId="38" fillId="2" borderId="5" xfId="19" applyFont="1" applyFill="1" applyBorder="1" applyAlignment="1">
      <alignment horizontal="center"/>
    </xf>
    <xf numFmtId="0" fontId="22" fillId="0" borderId="0" xfId="19" applyFont="1" applyAlignment="1">
      <alignment horizontal="left" wrapText="1"/>
    </xf>
    <xf numFmtId="0" fontId="24" fillId="2" borderId="0" xfId="19" applyFont="1" applyFill="1" applyAlignment="1">
      <alignment horizontal="center"/>
    </xf>
    <xf numFmtId="0" fontId="30" fillId="6" borderId="0" xfId="22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center"/>
    </xf>
    <xf numFmtId="0" fontId="38" fillId="2" borderId="5" xfId="0" applyFont="1" applyFill="1" applyBorder="1" applyAlignment="1">
      <alignment horizontal="center"/>
    </xf>
    <xf numFmtId="0" fontId="37" fillId="2" borderId="1" xfId="25" applyFont="1" applyFill="1" applyBorder="1" applyAlignment="1">
      <alignment horizontal="center" wrapText="1"/>
    </xf>
    <xf numFmtId="0" fontId="37" fillId="2" borderId="2" xfId="25" applyFont="1" applyFill="1" applyBorder="1" applyAlignment="1">
      <alignment horizontal="center" wrapText="1"/>
    </xf>
    <xf numFmtId="0" fontId="37" fillId="2" borderId="3" xfId="25" applyFont="1" applyFill="1" applyBorder="1" applyAlignment="1">
      <alignment horizontal="center" wrapText="1"/>
    </xf>
    <xf numFmtId="0" fontId="38" fillId="2" borderId="4" xfId="25" applyFont="1" applyFill="1" applyBorder="1" applyAlignment="1">
      <alignment horizontal="center"/>
    </xf>
    <xf numFmtId="0" fontId="38" fillId="2" borderId="0" xfId="25" applyFont="1" applyFill="1" applyBorder="1" applyAlignment="1">
      <alignment horizontal="center"/>
    </xf>
    <xf numFmtId="0" fontId="38" fillId="2" borderId="5" xfId="25" applyFont="1" applyFill="1" applyBorder="1" applyAlignment="1">
      <alignment horizontal="center"/>
    </xf>
    <xf numFmtId="0" fontId="38" fillId="2" borderId="4" xfId="6" applyFont="1" applyFill="1" applyBorder="1" applyAlignment="1">
      <alignment horizontal="center"/>
    </xf>
    <xf numFmtId="0" fontId="38" fillId="2" borderId="0" xfId="6" applyFont="1" applyFill="1" applyBorder="1" applyAlignment="1">
      <alignment horizontal="center"/>
    </xf>
    <xf numFmtId="0" fontId="38" fillId="2" borderId="5" xfId="6" applyFont="1" applyFill="1" applyBorder="1" applyAlignment="1">
      <alignment horizontal="center"/>
    </xf>
    <xf numFmtId="0" fontId="37" fillId="2" borderId="4" xfId="25" applyFont="1" applyFill="1" applyBorder="1" applyAlignment="1">
      <alignment horizontal="center" wrapText="1"/>
    </xf>
    <xf numFmtId="0" fontId="37" fillId="2" borderId="0" xfId="25" applyFont="1" applyFill="1" applyBorder="1" applyAlignment="1">
      <alignment horizontal="center" wrapText="1"/>
    </xf>
    <xf numFmtId="0" fontId="37" fillId="2" borderId="5" xfId="25" applyFont="1" applyFill="1" applyBorder="1" applyAlignment="1">
      <alignment horizontal="center" wrapText="1"/>
    </xf>
    <xf numFmtId="0" fontId="38" fillId="2" borderId="0" xfId="25" applyFont="1" applyFill="1" applyAlignment="1">
      <alignment horizontal="center"/>
    </xf>
    <xf numFmtId="0" fontId="38" fillId="2" borderId="0" xfId="6" applyFont="1" applyFill="1" applyAlignment="1">
      <alignment horizontal="center"/>
    </xf>
    <xf numFmtId="0" fontId="25" fillId="6" borderId="0" xfId="22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7" fillId="2" borderId="3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2" fillId="2" borderId="9" xfId="6" applyFont="1" applyFill="1" applyBorder="1" applyAlignment="1">
      <alignment horizontal="center"/>
    </xf>
    <xf numFmtId="0" fontId="2" fillId="2" borderId="7" xfId="6" applyFont="1" applyFill="1" applyBorder="1" applyAlignment="1">
      <alignment horizontal="center"/>
    </xf>
    <xf numFmtId="0" fontId="37" fillId="2" borderId="1" xfId="6" applyFont="1" applyFill="1" applyBorder="1" applyAlignment="1">
      <alignment horizontal="center" vertical="center" wrapText="1"/>
    </xf>
    <xf numFmtId="0" fontId="37" fillId="2" borderId="2" xfId="6" applyFont="1" applyFill="1" applyBorder="1" applyAlignment="1">
      <alignment horizontal="center" vertical="center" wrapText="1"/>
    </xf>
    <xf numFmtId="0" fontId="37" fillId="2" borderId="3" xfId="6" applyFont="1" applyFill="1" applyBorder="1" applyAlignment="1">
      <alignment horizontal="center" vertical="center" wrapText="1"/>
    </xf>
    <xf numFmtId="0" fontId="37" fillId="2" borderId="4" xfId="6" applyFont="1" applyFill="1" applyBorder="1" applyAlignment="1">
      <alignment horizontal="center"/>
    </xf>
    <xf numFmtId="0" fontId="37" fillId="2" borderId="0" xfId="6" applyFont="1" applyFill="1" applyBorder="1" applyAlignment="1">
      <alignment horizontal="center"/>
    </xf>
    <xf numFmtId="0" fontId="37" fillId="2" borderId="5" xfId="6" applyFont="1" applyFill="1" applyBorder="1" applyAlignment="1">
      <alignment horizontal="center"/>
    </xf>
    <xf numFmtId="0" fontId="15" fillId="2" borderId="4" xfId="6" applyFont="1" applyFill="1" applyBorder="1" applyAlignment="1">
      <alignment horizontal="center" vertical="center"/>
    </xf>
    <xf numFmtId="0" fontId="15" fillId="2" borderId="0" xfId="6" applyFont="1" applyFill="1" applyBorder="1" applyAlignment="1">
      <alignment horizontal="center" vertical="center"/>
    </xf>
    <xf numFmtId="0" fontId="15" fillId="2" borderId="0" xfId="6" applyFont="1" applyFill="1" applyBorder="1" applyAlignment="1">
      <alignment horizontal="right" vertical="center" wrapText="1"/>
    </xf>
    <xf numFmtId="0" fontId="15" fillId="2" borderId="5" xfId="6" applyFont="1" applyFill="1" applyBorder="1" applyAlignment="1">
      <alignment horizontal="right" vertical="center" wrapText="1"/>
    </xf>
    <xf numFmtId="0" fontId="53" fillId="0" borderId="0" xfId="6" applyNumberFormat="1" applyFont="1" applyFill="1" applyBorder="1" applyAlignment="1">
      <alignment horizontal="center" vertical="center"/>
    </xf>
    <xf numFmtId="4" fontId="51" fillId="2" borderId="1" xfId="6" applyNumberFormat="1" applyFont="1" applyFill="1" applyBorder="1" applyAlignment="1">
      <alignment horizontal="left"/>
    </xf>
    <xf numFmtId="4" fontId="51" fillId="2" borderId="2" xfId="6" applyNumberFormat="1" applyFont="1" applyFill="1" applyBorder="1" applyAlignment="1">
      <alignment horizontal="left"/>
    </xf>
    <xf numFmtId="0" fontId="54" fillId="2" borderId="3" xfId="0" applyFont="1" applyFill="1" applyBorder="1" applyAlignment="1"/>
    <xf numFmtId="4" fontId="51" fillId="2" borderId="1" xfId="37" applyNumberFormat="1" applyFont="1" applyFill="1" applyBorder="1" applyAlignment="1">
      <alignment horizontal="left"/>
    </xf>
    <xf numFmtId="4" fontId="51" fillId="2" borderId="2" xfId="37" applyNumberFormat="1" applyFont="1" applyFill="1" applyBorder="1" applyAlignment="1">
      <alignment horizontal="left"/>
    </xf>
    <xf numFmtId="4" fontId="51" fillId="2" borderId="3" xfId="37" applyNumberFormat="1" applyFont="1" applyFill="1" applyBorder="1" applyAlignment="1">
      <alignment horizontal="left"/>
    </xf>
    <xf numFmtId="4" fontId="51" fillId="2" borderId="9" xfId="37" applyNumberFormat="1" applyFont="1" applyFill="1" applyBorder="1" applyAlignment="1">
      <alignment horizontal="left"/>
    </xf>
    <xf numFmtId="4" fontId="51" fillId="2" borderId="7" xfId="37" applyNumberFormat="1" applyFont="1" applyFill="1" applyBorder="1" applyAlignment="1">
      <alignment horizontal="left"/>
    </xf>
    <xf numFmtId="4" fontId="54" fillId="2" borderId="8" xfId="0" applyNumberFormat="1" applyFont="1" applyFill="1" applyBorder="1" applyAlignment="1"/>
    <xf numFmtId="0" fontId="49" fillId="2" borderId="0" xfId="6" applyFont="1" applyFill="1" applyBorder="1" applyAlignment="1">
      <alignment horizontal="center" wrapText="1"/>
    </xf>
    <xf numFmtId="0" fontId="49" fillId="2" borderId="0" xfId="6" applyFont="1" applyFill="1" applyBorder="1" applyAlignment="1">
      <alignment horizontal="center"/>
    </xf>
    <xf numFmtId="0" fontId="0" fillId="2" borderId="0" xfId="0" applyFill="1" applyAlignment="1"/>
    <xf numFmtId="176" fontId="23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1" fillId="7" borderId="0" xfId="6" applyFont="1" applyFill="1" applyBorder="1" applyAlignment="1">
      <alignment horizontal="center"/>
    </xf>
    <xf numFmtId="0" fontId="50" fillId="2" borderId="0" xfId="6" applyFont="1" applyFill="1" applyBorder="1" applyAlignment="1">
      <alignment horizontal="center" vertical="center"/>
    </xf>
    <xf numFmtId="16" fontId="51" fillId="2" borderId="29" xfId="6" applyNumberFormat="1" applyFont="1" applyFill="1" applyBorder="1" applyAlignment="1">
      <alignment horizontal="center" vertical="center"/>
    </xf>
    <xf numFmtId="0" fontId="52" fillId="2" borderId="29" xfId="0" applyFont="1" applyFill="1" applyBorder="1" applyAlignment="1">
      <alignment horizontal="center" vertical="center"/>
    </xf>
    <xf numFmtId="4" fontId="15" fillId="2" borderId="4" xfId="6" applyNumberFormat="1" applyFont="1" applyFill="1" applyBorder="1" applyAlignment="1">
      <alignment horizontal="left"/>
    </xf>
    <xf numFmtId="4" fontId="15" fillId="2" borderId="0" xfId="6" applyNumberFormat="1" applyFont="1" applyFill="1" applyBorder="1" applyAlignment="1">
      <alignment horizontal="left"/>
    </xf>
    <xf numFmtId="4" fontId="15" fillId="2" borderId="12" xfId="6" applyNumberFormat="1" applyFont="1" applyFill="1" applyBorder="1" applyAlignment="1">
      <alignment horizontal="left"/>
    </xf>
    <xf numFmtId="0" fontId="15" fillId="2" borderId="13" xfId="0" applyFont="1" applyFill="1" applyBorder="1" applyAlignment="1"/>
    <xf numFmtId="4" fontId="51" fillId="2" borderId="7" xfId="6" applyNumberFormat="1" applyFont="1" applyFill="1" applyBorder="1" applyAlignment="1">
      <alignment horizontal="left"/>
    </xf>
    <xf numFmtId="0" fontId="54" fillId="2" borderId="8" xfId="0" applyFont="1" applyFill="1" applyBorder="1" applyAlignment="1"/>
    <xf numFmtId="0" fontId="49" fillId="2" borderId="1" xfId="6" applyFont="1" applyFill="1" applyBorder="1" applyAlignment="1">
      <alignment horizontal="center" wrapText="1"/>
    </xf>
    <xf numFmtId="0" fontId="49" fillId="2" borderId="2" xfId="6" applyFont="1" applyFill="1" applyBorder="1" applyAlignment="1">
      <alignment horizontal="center"/>
    </xf>
    <xf numFmtId="0" fontId="0" fillId="2" borderId="3" xfId="0" applyFill="1" applyBorder="1" applyAlignment="1"/>
    <xf numFmtId="176" fontId="23" fillId="2" borderId="4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0" fillId="2" borderId="5" xfId="0" applyFill="1" applyBorder="1" applyAlignment="1"/>
    <xf numFmtId="0" fontId="49" fillId="2" borderId="4" xfId="6" applyFont="1" applyFill="1" applyBorder="1" applyAlignment="1">
      <alignment horizontal="center"/>
    </xf>
    <xf numFmtId="0" fontId="41" fillId="7" borderId="4" xfId="6" applyFont="1" applyFill="1" applyBorder="1" applyAlignment="1">
      <alignment horizontal="center"/>
    </xf>
    <xf numFmtId="0" fontId="15" fillId="2" borderId="1" xfId="6" applyFont="1" applyFill="1" applyBorder="1" applyAlignment="1">
      <alignment horizontal="center" vertical="center"/>
    </xf>
    <xf numFmtId="0" fontId="15" fillId="2" borderId="2" xfId="6" applyFont="1" applyFill="1" applyBorder="1" applyAlignment="1">
      <alignment horizontal="center" vertical="center"/>
    </xf>
    <xf numFmtId="16" fontId="15" fillId="2" borderId="30" xfId="6" applyNumberFormat="1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4" fontId="51" fillId="2" borderId="11" xfId="6" applyNumberFormat="1" applyFont="1" applyFill="1" applyBorder="1" applyAlignment="1">
      <alignment horizontal="left"/>
    </xf>
    <xf numFmtId="4" fontId="51" fillId="2" borderId="12" xfId="6" applyNumberFormat="1" applyFont="1" applyFill="1" applyBorder="1" applyAlignment="1">
      <alignment horizontal="left"/>
    </xf>
    <xf numFmtId="4" fontId="51" fillId="2" borderId="13" xfId="6" applyNumberFormat="1" applyFont="1" applyFill="1" applyBorder="1" applyAlignment="1">
      <alignment horizontal="left"/>
    </xf>
    <xf numFmtId="0" fontId="49" fillId="2" borderId="1" xfId="6" applyFont="1" applyFill="1" applyBorder="1" applyAlignment="1">
      <alignment horizontal="center" vertical="center"/>
    </xf>
    <xf numFmtId="0" fontId="49" fillId="2" borderId="2" xfId="6" applyFont="1" applyFill="1" applyBorder="1" applyAlignment="1">
      <alignment horizontal="center" vertical="center"/>
    </xf>
    <xf numFmtId="0" fontId="49" fillId="2" borderId="3" xfId="6" applyFont="1" applyFill="1" applyBorder="1" applyAlignment="1">
      <alignment horizontal="center" vertical="center"/>
    </xf>
    <xf numFmtId="176" fontId="23" fillId="2" borderId="4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9" fillId="2" borderId="4" xfId="6" applyFont="1" applyFill="1" applyBorder="1" applyAlignment="1">
      <alignment horizontal="center" vertical="center"/>
    </xf>
    <xf numFmtId="0" fontId="49" fillId="2" borderId="0" xfId="6" applyFont="1" applyFill="1" applyBorder="1" applyAlignment="1">
      <alignment horizontal="center" vertical="center"/>
    </xf>
    <xf numFmtId="0" fontId="49" fillId="2" borderId="5" xfId="6" applyFont="1" applyFill="1" applyBorder="1" applyAlignment="1">
      <alignment horizontal="center" vertical="center"/>
    </xf>
    <xf numFmtId="0" fontId="51" fillId="2" borderId="1" xfId="6" applyFont="1" applyFill="1" applyBorder="1" applyAlignment="1">
      <alignment horizontal="center" vertical="center"/>
    </xf>
    <xf numFmtId="0" fontId="51" fillId="2" borderId="4" xfId="6" applyFont="1" applyFill="1" applyBorder="1" applyAlignment="1">
      <alignment horizontal="center" vertical="center"/>
    </xf>
    <xf numFmtId="0" fontId="51" fillId="2" borderId="2" xfId="6" applyFont="1" applyFill="1" applyBorder="1" applyAlignment="1">
      <alignment horizontal="center" vertical="center"/>
    </xf>
    <xf numFmtId="0" fontId="51" fillId="2" borderId="0" xfId="6" applyFont="1" applyFill="1" applyBorder="1" applyAlignment="1">
      <alignment horizontal="center" vertical="center"/>
    </xf>
    <xf numFmtId="16" fontId="51" fillId="2" borderId="30" xfId="6" applyNumberFormat="1" applyFont="1" applyFill="1" applyBorder="1" applyAlignment="1">
      <alignment horizontal="center" vertical="center"/>
    </xf>
    <xf numFmtId="0" fontId="54" fillId="2" borderId="30" xfId="0" applyFont="1" applyFill="1" applyBorder="1" applyAlignment="1">
      <alignment horizontal="center" vertical="center"/>
    </xf>
    <xf numFmtId="0" fontId="54" fillId="2" borderId="3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 wrapText="1"/>
    </xf>
    <xf numFmtId="0" fontId="37" fillId="2" borderId="3" xfId="0" applyFont="1" applyFill="1" applyBorder="1" applyAlignment="1">
      <alignment horizontal="center" wrapText="1"/>
    </xf>
    <xf numFmtId="0" fontId="15" fillId="8" borderId="4" xfId="0" applyFont="1" applyFill="1" applyBorder="1" applyAlignment="1">
      <alignment horizontal="left" vertical="center"/>
    </xf>
    <xf numFmtId="171" fontId="15" fillId="8" borderId="5" xfId="18" applyNumberFormat="1" applyFont="1" applyFill="1" applyBorder="1" applyAlignment="1">
      <alignment horizontal="left" vertical="center" wrapText="1"/>
    </xf>
    <xf numFmtId="0" fontId="24" fillId="2" borderId="1" xfId="39" applyFont="1" applyFill="1" applyBorder="1" applyAlignment="1">
      <alignment horizontal="center"/>
    </xf>
    <xf numFmtId="0" fontId="24" fillId="2" borderId="2" xfId="39" applyFont="1" applyFill="1" applyBorder="1" applyAlignment="1">
      <alignment horizontal="center"/>
    </xf>
    <xf numFmtId="0" fontId="24" fillId="2" borderId="3" xfId="39" applyFont="1" applyFill="1" applyBorder="1" applyAlignment="1">
      <alignment horizontal="center"/>
    </xf>
    <xf numFmtId="0" fontId="18" fillId="2" borderId="4" xfId="39" applyFont="1" applyFill="1" applyBorder="1" applyAlignment="1">
      <alignment horizontal="center"/>
    </xf>
    <xf numFmtId="0" fontId="18" fillId="2" borderId="0" xfId="39" applyFont="1" applyFill="1" applyBorder="1" applyAlignment="1">
      <alignment horizontal="center"/>
    </xf>
    <xf numFmtId="0" fontId="18" fillId="2" borderId="5" xfId="39" applyFont="1" applyFill="1" applyBorder="1" applyAlignment="1">
      <alignment horizontal="center"/>
    </xf>
    <xf numFmtId="0" fontId="39" fillId="7" borderId="32" xfId="39" applyFont="1" applyFill="1" applyBorder="1" applyAlignment="1">
      <alignment horizontal="center"/>
    </xf>
  </cellXfs>
  <cellStyles count="41">
    <cellStyle name="Hipervínculo" xfId="3" builtinId="8"/>
    <cellStyle name="Millares" xfId="1" builtinId="3"/>
    <cellStyle name="Millares [0] 17 4" xfId="35"/>
    <cellStyle name="Millares [0] 2" xfId="34"/>
    <cellStyle name="Millares 125 7" xfId="30"/>
    <cellStyle name="Millares 17" xfId="37"/>
    <cellStyle name="Millares 17 2" xfId="36"/>
    <cellStyle name="Millares 17 3 2" xfId="33"/>
    <cellStyle name="Millares 2 12" xfId="31"/>
    <cellStyle name="Millares 2 20" xfId="4"/>
    <cellStyle name="Millares 244 3" xfId="40"/>
    <cellStyle name="Millares 6" xfId="17"/>
    <cellStyle name="Millares 7" xfId="18"/>
    <cellStyle name="Millares 7 2" xfId="38"/>
    <cellStyle name="Millares 9" xfId="8"/>
    <cellStyle name="Normal" xfId="0" builtinId="0"/>
    <cellStyle name="Normal 10" xfId="16"/>
    <cellStyle name="Normal 10 5 4 2" xfId="25"/>
    <cellStyle name="Normal 10 5 5" xfId="19"/>
    <cellStyle name="Normal 2 2" xfId="6"/>
    <cellStyle name="Normal 231 6" xfId="5"/>
    <cellStyle name="Normal 538" xfId="14"/>
    <cellStyle name="Normal 658" xfId="12"/>
    <cellStyle name="Normal 658 4" xfId="13"/>
    <cellStyle name="Normal 868 3" xfId="39"/>
    <cellStyle name="Normal 929" xfId="7"/>
    <cellStyle name="Normal 939" xfId="11"/>
    <cellStyle name="Normal_boletin-valores-reporte de Emisiones Vigentes Resumen al 31 marzo 2010" xfId="10"/>
    <cellStyle name="Normal_Hoja1 2" xfId="29"/>
    <cellStyle name="Normal_Hoja1_1" xfId="22"/>
    <cellStyle name="Normal_Hoja1_2" xfId="20"/>
    <cellStyle name="Normal_Sheet4" xfId="9"/>
    <cellStyle name="Porcentaje" xfId="2" builtinId="5"/>
    <cellStyle name="Porcentaje 2 8" xfId="24"/>
    <cellStyle name="Porcentaje 44" xfId="28"/>
    <cellStyle name="Porcentual 10" xfId="27"/>
    <cellStyle name="Porcentual 11" xfId="23"/>
    <cellStyle name="Porcentual 2 12" xfId="32"/>
    <cellStyle name="Porcentual 4" xfId="15"/>
    <cellStyle name="Porcentual 8" xfId="26"/>
    <cellStyle name="Porcentual 9" xfId="21"/>
  </cellStyles>
  <dxfs count="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1428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9" sqref="B9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" customFormat="1" ht="12.75" customHeight="1" x14ac:dyDescent="0.2">
      <c r="B1" s="1"/>
      <c r="C1" s="1"/>
    </row>
    <row r="2" spans="2:3" s="2" customFormat="1" ht="30" customHeight="1" x14ac:dyDescent="0.2">
      <c r="B2" s="3" t="s">
        <v>0</v>
      </c>
      <c r="C2" s="4"/>
    </row>
    <row r="3" spans="2:3" s="2" customFormat="1" ht="23.25" x14ac:dyDescent="0.2">
      <c r="B3" s="5" t="s">
        <v>1</v>
      </c>
      <c r="C3" s="4"/>
    </row>
    <row r="4" spans="2:3" s="2" customFormat="1" ht="19.5" customHeight="1" x14ac:dyDescent="0.25">
      <c r="B4" s="6" t="s">
        <v>2</v>
      </c>
      <c r="C4" s="7"/>
    </row>
    <row r="5" spans="2:3" x14ac:dyDescent="0.25">
      <c r="B5" s="8"/>
      <c r="C5" s="8"/>
    </row>
    <row r="6" spans="2:3" x14ac:dyDescent="0.25">
      <c r="B6" s="9" t="s">
        <v>3</v>
      </c>
      <c r="C6" s="8">
        <v>1</v>
      </c>
    </row>
    <row r="7" spans="2:3" x14ac:dyDescent="0.25">
      <c r="B7" s="9" t="s">
        <v>4</v>
      </c>
      <c r="C7" s="8">
        <v>2</v>
      </c>
    </row>
    <row r="8" spans="2:3" x14ac:dyDescent="0.25">
      <c r="B8" s="8"/>
      <c r="C8" s="8"/>
    </row>
    <row r="9" spans="2:3" ht="15.75" x14ac:dyDescent="0.25">
      <c r="B9" s="10" t="s">
        <v>5</v>
      </c>
      <c r="C9" s="8"/>
    </row>
    <row r="10" spans="2:3" x14ac:dyDescent="0.25">
      <c r="B10" s="9" t="s">
        <v>6</v>
      </c>
      <c r="C10" s="8">
        <v>3</v>
      </c>
    </row>
    <row r="11" spans="2:3" x14ac:dyDescent="0.25">
      <c r="B11" s="9" t="s">
        <v>7</v>
      </c>
      <c r="C11" s="8">
        <v>4</v>
      </c>
    </row>
    <row r="12" spans="2:3" x14ac:dyDescent="0.25">
      <c r="B12" s="9" t="s">
        <v>8</v>
      </c>
      <c r="C12" s="8">
        <v>5</v>
      </c>
    </row>
    <row r="13" spans="2:3" x14ac:dyDescent="0.25">
      <c r="B13" s="9" t="s">
        <v>9</v>
      </c>
      <c r="C13" s="8">
        <v>6</v>
      </c>
    </row>
    <row r="14" spans="2:3" x14ac:dyDescent="0.25">
      <c r="B14" s="9" t="s">
        <v>10</v>
      </c>
      <c r="C14" s="8">
        <v>7</v>
      </c>
    </row>
    <row r="15" spans="2:3" x14ac:dyDescent="0.25">
      <c r="B15" s="9" t="s">
        <v>11</v>
      </c>
      <c r="C15" s="8">
        <v>8</v>
      </c>
    </row>
    <row r="16" spans="2:3" x14ac:dyDescent="0.25">
      <c r="B16" s="9" t="s">
        <v>12</v>
      </c>
      <c r="C16" s="8">
        <v>9</v>
      </c>
    </row>
    <row r="17" spans="2:3" x14ac:dyDescent="0.25">
      <c r="B17" s="9" t="s">
        <v>13</v>
      </c>
      <c r="C17" s="8">
        <v>10</v>
      </c>
    </row>
    <row r="18" spans="2:3" x14ac:dyDescent="0.25">
      <c r="B18" s="9" t="s">
        <v>14</v>
      </c>
      <c r="C18" s="8">
        <v>11</v>
      </c>
    </row>
    <row r="19" spans="2:3" x14ac:dyDescent="0.25">
      <c r="B19" s="9"/>
      <c r="C19" s="8"/>
    </row>
    <row r="20" spans="2:3" ht="15.75" x14ac:dyDescent="0.25">
      <c r="B20" s="10" t="s">
        <v>15</v>
      </c>
      <c r="C20" s="8"/>
    </row>
    <row r="21" spans="2:3" x14ac:dyDescent="0.25">
      <c r="B21" s="9" t="s">
        <v>16</v>
      </c>
      <c r="C21" s="8">
        <v>12</v>
      </c>
    </row>
    <row r="22" spans="2:3" x14ac:dyDescent="0.25">
      <c r="B22" s="9" t="s">
        <v>17</v>
      </c>
      <c r="C22" s="8">
        <v>13</v>
      </c>
    </row>
    <row r="23" spans="2:3" x14ac:dyDescent="0.25">
      <c r="B23" s="9" t="s">
        <v>18</v>
      </c>
      <c r="C23" s="8">
        <v>14</v>
      </c>
    </row>
    <row r="24" spans="2:3" x14ac:dyDescent="0.25">
      <c r="B24" s="8"/>
      <c r="C24" s="8"/>
    </row>
    <row r="25" spans="2:3" ht="15.75" x14ac:dyDescent="0.25">
      <c r="B25" s="10" t="s">
        <v>19</v>
      </c>
      <c r="C25" s="8"/>
    </row>
    <row r="26" spans="2:3" x14ac:dyDescent="0.25">
      <c r="B26" s="9" t="s">
        <v>20</v>
      </c>
      <c r="C26" s="8">
        <v>15</v>
      </c>
    </row>
    <row r="27" spans="2:3" x14ac:dyDescent="0.25">
      <c r="B27" s="9" t="s">
        <v>21</v>
      </c>
      <c r="C27" s="8">
        <v>16</v>
      </c>
    </row>
    <row r="28" spans="2:3" x14ac:dyDescent="0.25">
      <c r="B28" s="9" t="s">
        <v>22</v>
      </c>
      <c r="C28" s="8">
        <v>17</v>
      </c>
    </row>
    <row r="29" spans="2:3" x14ac:dyDescent="0.25">
      <c r="B29" s="9" t="s">
        <v>23</v>
      </c>
      <c r="C29" s="8">
        <v>18</v>
      </c>
    </row>
    <row r="30" spans="2:3" x14ac:dyDescent="0.25">
      <c r="B30" s="8"/>
      <c r="C30" s="8"/>
    </row>
    <row r="31" spans="2:3" ht="15.75" x14ac:dyDescent="0.25">
      <c r="B31" s="10" t="s">
        <v>24</v>
      </c>
    </row>
    <row r="32" spans="2:3" x14ac:dyDescent="0.25">
      <c r="B32" s="9" t="s">
        <v>25</v>
      </c>
      <c r="C32" s="8">
        <v>19</v>
      </c>
    </row>
    <row r="33" spans="2:3" x14ac:dyDescent="0.25">
      <c r="B33" s="8"/>
    </row>
    <row r="34" spans="2:3" x14ac:dyDescent="0.25">
      <c r="B34" s="9" t="s">
        <v>26</v>
      </c>
    </row>
    <row r="35" spans="2:3" ht="9.75" customHeight="1" x14ac:dyDescent="0.25">
      <c r="B35" s="11"/>
      <c r="C35" s="11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 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3"/>
  <sheetViews>
    <sheetView zoomScale="90" zoomScaleNormal="90" workbookViewId="0">
      <selection activeCell="IW107" sqref="IW107"/>
    </sheetView>
  </sheetViews>
  <sheetFormatPr baseColWidth="10" defaultColWidth="0" defaultRowHeight="15" customHeight="1" zeroHeight="1" x14ac:dyDescent="0.25"/>
  <cols>
    <col min="1" max="1" width="53" style="292" customWidth="1"/>
    <col min="2" max="2" width="31.28515625" style="292" customWidth="1"/>
    <col min="3" max="3" width="26.7109375" style="292" customWidth="1"/>
    <col min="4" max="255" width="11.42578125" style="292" hidden="1"/>
    <col min="256" max="256" width="4.85546875" style="292" hidden="1" customWidth="1"/>
    <col min="257" max="257" width="27.140625" style="292" customWidth="1"/>
    <col min="258" max="259" width="46.42578125" style="292" customWidth="1"/>
    <col min="260" max="512" width="11.42578125" style="292" hidden="1"/>
    <col min="513" max="513" width="27.140625" style="292" customWidth="1"/>
    <col min="514" max="515" width="46.42578125" style="292" customWidth="1"/>
    <col min="516" max="768" width="11.42578125" style="292" hidden="1"/>
    <col min="769" max="769" width="27.140625" style="292" customWidth="1"/>
    <col min="770" max="771" width="46.42578125" style="292" customWidth="1"/>
    <col min="772" max="1024" width="11.42578125" style="292" hidden="1"/>
    <col min="1025" max="1025" width="27.140625" style="292" customWidth="1"/>
    <col min="1026" max="1027" width="46.42578125" style="292" customWidth="1"/>
    <col min="1028" max="1280" width="11.42578125" style="292" hidden="1"/>
    <col min="1281" max="1281" width="27.140625" style="292" customWidth="1"/>
    <col min="1282" max="1283" width="46.42578125" style="292" customWidth="1"/>
    <col min="1284" max="1536" width="11.42578125" style="292" hidden="1"/>
    <col min="1537" max="1537" width="27.140625" style="292" customWidth="1"/>
    <col min="1538" max="1539" width="46.42578125" style="292" customWidth="1"/>
    <col min="1540" max="1792" width="11.42578125" style="292" hidden="1"/>
    <col min="1793" max="1793" width="27.140625" style="292" customWidth="1"/>
    <col min="1794" max="1795" width="46.42578125" style="292" customWidth="1"/>
    <col min="1796" max="2048" width="11.42578125" style="292" hidden="1"/>
    <col min="2049" max="2049" width="27.140625" style="292" customWidth="1"/>
    <col min="2050" max="2051" width="46.42578125" style="292" customWidth="1"/>
    <col min="2052" max="2304" width="11.42578125" style="292" hidden="1"/>
    <col min="2305" max="2305" width="27.140625" style="292" customWidth="1"/>
    <col min="2306" max="2307" width="46.42578125" style="292" customWidth="1"/>
    <col min="2308" max="2560" width="11.42578125" style="292" hidden="1"/>
    <col min="2561" max="2561" width="27.140625" style="292" customWidth="1"/>
    <col min="2562" max="2563" width="46.42578125" style="292" customWidth="1"/>
    <col min="2564" max="2816" width="11.42578125" style="292" hidden="1"/>
    <col min="2817" max="2817" width="27.140625" style="292" customWidth="1"/>
    <col min="2818" max="2819" width="46.42578125" style="292" customWidth="1"/>
    <col min="2820" max="3072" width="11.42578125" style="292" hidden="1"/>
    <col min="3073" max="3073" width="27.140625" style="292" customWidth="1"/>
    <col min="3074" max="3075" width="46.42578125" style="292" customWidth="1"/>
    <col min="3076" max="3328" width="11.42578125" style="292" hidden="1"/>
    <col min="3329" max="3329" width="27.140625" style="292" customWidth="1"/>
    <col min="3330" max="3331" width="46.42578125" style="292" customWidth="1"/>
    <col min="3332" max="3584" width="11.42578125" style="292" hidden="1"/>
    <col min="3585" max="3585" width="27.140625" style="292" customWidth="1"/>
    <col min="3586" max="3587" width="46.42578125" style="292" customWidth="1"/>
    <col min="3588" max="3840" width="11.42578125" style="292" hidden="1"/>
    <col min="3841" max="3841" width="27.140625" style="292" customWidth="1"/>
    <col min="3842" max="3843" width="46.42578125" style="292" customWidth="1"/>
    <col min="3844" max="4096" width="11.42578125" style="292" hidden="1"/>
    <col min="4097" max="4097" width="27.140625" style="292" customWidth="1"/>
    <col min="4098" max="4099" width="46.42578125" style="292" customWidth="1"/>
    <col min="4100" max="4352" width="11.42578125" style="292" hidden="1"/>
    <col min="4353" max="4353" width="27.140625" style="292" customWidth="1"/>
    <col min="4354" max="4355" width="46.42578125" style="292" customWidth="1"/>
    <col min="4356" max="4608" width="11.42578125" style="292" hidden="1"/>
    <col min="4609" max="4609" width="27.140625" style="292" customWidth="1"/>
    <col min="4610" max="4611" width="46.42578125" style="292" customWidth="1"/>
    <col min="4612" max="4864" width="11.42578125" style="292" hidden="1"/>
    <col min="4865" max="4865" width="27.140625" style="292" customWidth="1"/>
    <col min="4866" max="4867" width="46.42578125" style="292" customWidth="1"/>
    <col min="4868" max="5120" width="11.42578125" style="292" hidden="1"/>
    <col min="5121" max="5121" width="27.140625" style="292" customWidth="1"/>
    <col min="5122" max="5123" width="46.42578125" style="292" customWidth="1"/>
    <col min="5124" max="5376" width="11.42578125" style="292" hidden="1"/>
    <col min="5377" max="5377" width="27.140625" style="292" customWidth="1"/>
    <col min="5378" max="5379" width="46.42578125" style="292" customWidth="1"/>
    <col min="5380" max="5632" width="11.42578125" style="292" hidden="1"/>
    <col min="5633" max="5633" width="27.140625" style="292" customWidth="1"/>
    <col min="5634" max="5635" width="46.42578125" style="292" customWidth="1"/>
    <col min="5636" max="5888" width="11.42578125" style="292" hidden="1"/>
    <col min="5889" max="5889" width="27.140625" style="292" customWidth="1"/>
    <col min="5890" max="5891" width="46.42578125" style="292" customWidth="1"/>
    <col min="5892" max="6144" width="11.42578125" style="292" hidden="1"/>
    <col min="6145" max="6145" width="27.140625" style="292" customWidth="1"/>
    <col min="6146" max="6147" width="46.42578125" style="292" customWidth="1"/>
    <col min="6148" max="6400" width="11.42578125" style="292" hidden="1"/>
    <col min="6401" max="6401" width="27.140625" style="292" customWidth="1"/>
    <col min="6402" max="6403" width="46.42578125" style="292" customWidth="1"/>
    <col min="6404" max="6656" width="11.42578125" style="292" hidden="1"/>
    <col min="6657" max="6657" width="27.140625" style="292" customWidth="1"/>
    <col min="6658" max="6659" width="46.42578125" style="292" customWidth="1"/>
    <col min="6660" max="6912" width="11.42578125" style="292" hidden="1"/>
    <col min="6913" max="6913" width="27.140625" style="292" customWidth="1"/>
    <col min="6914" max="6915" width="46.42578125" style="292" customWidth="1"/>
    <col min="6916" max="7168" width="11.42578125" style="292" hidden="1"/>
    <col min="7169" max="7169" width="27.140625" style="292" customWidth="1"/>
    <col min="7170" max="7171" width="46.42578125" style="292" customWidth="1"/>
    <col min="7172" max="7424" width="11.42578125" style="292" hidden="1"/>
    <col min="7425" max="7425" width="27.140625" style="292" customWidth="1"/>
    <col min="7426" max="7427" width="46.42578125" style="292" customWidth="1"/>
    <col min="7428" max="7680" width="11.42578125" style="292" hidden="1"/>
    <col min="7681" max="7681" width="27.140625" style="292" customWidth="1"/>
    <col min="7682" max="7683" width="46.42578125" style="292" customWidth="1"/>
    <col min="7684" max="7936" width="11.42578125" style="292" hidden="1"/>
    <col min="7937" max="7937" width="27.140625" style="292" customWidth="1"/>
    <col min="7938" max="7939" width="46.42578125" style="292" customWidth="1"/>
    <col min="7940" max="8192" width="11.42578125" style="292" hidden="1"/>
    <col min="8193" max="8193" width="27.140625" style="292" customWidth="1"/>
    <col min="8194" max="8195" width="46.42578125" style="292" customWidth="1"/>
    <col min="8196" max="8448" width="11.42578125" style="292" hidden="1"/>
    <col min="8449" max="8449" width="27.140625" style="292" customWidth="1"/>
    <col min="8450" max="8451" width="46.42578125" style="292" customWidth="1"/>
    <col min="8452" max="8704" width="11.42578125" style="292" hidden="1"/>
    <col min="8705" max="8705" width="27.140625" style="292" customWidth="1"/>
    <col min="8706" max="8707" width="46.42578125" style="292" customWidth="1"/>
    <col min="8708" max="8960" width="11.42578125" style="292" hidden="1"/>
    <col min="8961" max="8961" width="27.140625" style="292" customWidth="1"/>
    <col min="8962" max="8963" width="46.42578125" style="292" customWidth="1"/>
    <col min="8964" max="9216" width="11.42578125" style="292" hidden="1"/>
    <col min="9217" max="9217" width="27.140625" style="292" customWidth="1"/>
    <col min="9218" max="9219" width="46.42578125" style="292" customWidth="1"/>
    <col min="9220" max="9472" width="11.42578125" style="292" hidden="1"/>
    <col min="9473" max="9473" width="27.140625" style="292" customWidth="1"/>
    <col min="9474" max="9475" width="46.42578125" style="292" customWidth="1"/>
    <col min="9476" max="9728" width="11.42578125" style="292" hidden="1"/>
    <col min="9729" max="9729" width="27.140625" style="292" customWidth="1"/>
    <col min="9730" max="9731" width="46.42578125" style="292" customWidth="1"/>
    <col min="9732" max="9984" width="11.42578125" style="292" hidden="1"/>
    <col min="9985" max="9985" width="27.140625" style="292" customWidth="1"/>
    <col min="9986" max="9987" width="46.42578125" style="292" customWidth="1"/>
    <col min="9988" max="10240" width="11.42578125" style="292" hidden="1"/>
    <col min="10241" max="10241" width="27.140625" style="292" customWidth="1"/>
    <col min="10242" max="10243" width="46.42578125" style="292" customWidth="1"/>
    <col min="10244" max="10496" width="11.42578125" style="292" hidden="1"/>
    <col min="10497" max="10497" width="27.140625" style="292" customWidth="1"/>
    <col min="10498" max="10499" width="46.42578125" style="292" customWidth="1"/>
    <col min="10500" max="10752" width="11.42578125" style="292" hidden="1"/>
    <col min="10753" max="10753" width="27.140625" style="292" customWidth="1"/>
    <col min="10754" max="10755" width="46.42578125" style="292" customWidth="1"/>
    <col min="10756" max="11008" width="11.42578125" style="292" hidden="1"/>
    <col min="11009" max="11009" width="27.140625" style="292" customWidth="1"/>
    <col min="11010" max="11011" width="46.42578125" style="292" customWidth="1"/>
    <col min="11012" max="11264" width="11.42578125" style="292" hidden="1"/>
    <col min="11265" max="11265" width="27.140625" style="292" customWidth="1"/>
    <col min="11266" max="11267" width="46.42578125" style="292" customWidth="1"/>
    <col min="11268" max="11520" width="11.42578125" style="292" hidden="1"/>
    <col min="11521" max="11521" width="27.140625" style="292" customWidth="1"/>
    <col min="11522" max="11523" width="46.42578125" style="292" customWidth="1"/>
    <col min="11524" max="11776" width="11.42578125" style="292" hidden="1"/>
    <col min="11777" max="11777" width="27.140625" style="292" customWidth="1"/>
    <col min="11778" max="11779" width="46.42578125" style="292" customWidth="1"/>
    <col min="11780" max="12032" width="11.42578125" style="292" hidden="1"/>
    <col min="12033" max="12033" width="27.140625" style="292" customWidth="1"/>
    <col min="12034" max="12035" width="46.42578125" style="292" customWidth="1"/>
    <col min="12036" max="12288" width="11.42578125" style="292" hidden="1"/>
    <col min="12289" max="12289" width="27.140625" style="292" customWidth="1"/>
    <col min="12290" max="12291" width="46.42578125" style="292" customWidth="1"/>
    <col min="12292" max="12544" width="11.42578125" style="292" hidden="1"/>
    <col min="12545" max="12545" width="27.140625" style="292" customWidth="1"/>
    <col min="12546" max="12547" width="46.42578125" style="292" customWidth="1"/>
    <col min="12548" max="12800" width="11.42578125" style="292" hidden="1"/>
    <col min="12801" max="12801" width="27.140625" style="292" customWidth="1"/>
    <col min="12802" max="12803" width="46.42578125" style="292" customWidth="1"/>
    <col min="12804" max="13056" width="11.42578125" style="292" hidden="1"/>
    <col min="13057" max="13057" width="27.140625" style="292" customWidth="1"/>
    <col min="13058" max="13059" width="46.42578125" style="292" customWidth="1"/>
    <col min="13060" max="13312" width="11.42578125" style="292" hidden="1"/>
    <col min="13313" max="13313" width="27.140625" style="292" customWidth="1"/>
    <col min="13314" max="13315" width="46.42578125" style="292" customWidth="1"/>
    <col min="13316" max="13568" width="11.42578125" style="292" hidden="1"/>
    <col min="13569" max="13569" width="27.140625" style="292" customWidth="1"/>
    <col min="13570" max="13571" width="46.42578125" style="292" customWidth="1"/>
    <col min="13572" max="13824" width="11.42578125" style="292" hidden="1"/>
    <col min="13825" max="13825" width="27.140625" style="292" customWidth="1"/>
    <col min="13826" max="13827" width="46.42578125" style="292" customWidth="1"/>
    <col min="13828" max="14080" width="11.42578125" style="292" hidden="1"/>
    <col min="14081" max="14081" width="27.140625" style="292" customWidth="1"/>
    <col min="14082" max="14083" width="46.42578125" style="292" customWidth="1"/>
    <col min="14084" max="14336" width="11.42578125" style="292" hidden="1"/>
    <col min="14337" max="14337" width="27.140625" style="292" customWidth="1"/>
    <col min="14338" max="14339" width="46.42578125" style="292" customWidth="1"/>
    <col min="14340" max="14592" width="11.42578125" style="292" hidden="1"/>
    <col min="14593" max="14593" width="27.140625" style="292" customWidth="1"/>
    <col min="14594" max="14595" width="46.42578125" style="292" customWidth="1"/>
    <col min="14596" max="14848" width="11.42578125" style="292" hidden="1"/>
    <col min="14849" max="14849" width="27.140625" style="292" customWidth="1"/>
    <col min="14850" max="14851" width="46.42578125" style="292" customWidth="1"/>
    <col min="14852" max="15104" width="11.42578125" style="292" hidden="1"/>
    <col min="15105" max="15105" width="27.140625" style="292" customWidth="1"/>
    <col min="15106" max="15107" width="46.42578125" style="292" customWidth="1"/>
    <col min="15108" max="15360" width="11.42578125" style="292" hidden="1"/>
    <col min="15361" max="15361" width="27.140625" style="292" customWidth="1"/>
    <col min="15362" max="15363" width="46.42578125" style="292" customWidth="1"/>
    <col min="15364" max="15616" width="11.42578125" style="292" hidden="1"/>
    <col min="15617" max="15617" width="27.140625" style="292" customWidth="1"/>
    <col min="15618" max="15619" width="46.42578125" style="292" customWidth="1"/>
    <col min="15620" max="15872" width="11.42578125" style="292" hidden="1"/>
    <col min="15873" max="15873" width="27.140625" style="292" customWidth="1"/>
    <col min="15874" max="15875" width="46.42578125" style="292" customWidth="1"/>
    <col min="15876" max="16128" width="11.42578125" style="292" hidden="1"/>
    <col min="16129" max="16129" width="27.140625" style="292" customWidth="1"/>
    <col min="16130" max="16131" width="46.42578125" style="292" customWidth="1"/>
    <col min="16132" max="16384" width="11.42578125" style="292" hidden="1"/>
  </cols>
  <sheetData>
    <row r="1" spans="1:515" ht="15" customHeight="1" x14ac:dyDescent="0.25">
      <c r="A1" s="691" t="s">
        <v>1065</v>
      </c>
      <c r="B1" s="692"/>
      <c r="C1" s="693"/>
    </row>
    <row r="2" spans="1:515" ht="18" customHeight="1" x14ac:dyDescent="0.25">
      <c r="A2" s="700" t="s">
        <v>1044</v>
      </c>
      <c r="B2" s="701"/>
      <c r="C2" s="702"/>
    </row>
    <row r="3" spans="1:515" x14ac:dyDescent="0.25">
      <c r="A3" s="703" t="s">
        <v>1</v>
      </c>
      <c r="B3" s="703"/>
      <c r="C3" s="703"/>
    </row>
    <row r="4" spans="1:515" x14ac:dyDescent="0.25">
      <c r="A4" s="704" t="s">
        <v>845</v>
      </c>
      <c r="B4" s="704"/>
      <c r="C4" s="704"/>
    </row>
    <row r="5" spans="1:515" ht="5.25" customHeight="1" x14ac:dyDescent="0.25">
      <c r="A5" s="302"/>
      <c r="B5" s="303"/>
      <c r="C5" s="304"/>
    </row>
    <row r="6" spans="1:515" ht="15.75" thickBot="1" x14ac:dyDescent="0.3">
      <c r="A6" s="305" t="s">
        <v>1045</v>
      </c>
      <c r="B6" s="306" t="s">
        <v>1042</v>
      </c>
      <c r="C6" s="307" t="s">
        <v>966</v>
      </c>
    </row>
    <row r="7" spans="1:515" x14ac:dyDescent="0.25">
      <c r="A7" s="308" t="s">
        <v>1046</v>
      </c>
      <c r="B7" s="364">
        <v>106127.73584980001</v>
      </c>
      <c r="C7" s="309">
        <v>7.3988398034586546E-3</v>
      </c>
      <c r="IW7" s="310"/>
      <c r="IX7" s="311"/>
      <c r="SS7" s="310"/>
      <c r="ST7" s="311"/>
      <c r="SU7" s="312"/>
    </row>
    <row r="8" spans="1:515" x14ac:dyDescent="0.25">
      <c r="A8" s="313" t="s">
        <v>1047</v>
      </c>
      <c r="B8" s="364">
        <v>468446.65951159998</v>
      </c>
      <c r="C8" s="309">
        <v>3.265839756627769E-2</v>
      </c>
      <c r="IW8" s="310"/>
      <c r="IX8" s="311"/>
      <c r="SS8" s="310"/>
      <c r="ST8" s="311"/>
      <c r="SU8" s="312"/>
    </row>
    <row r="9" spans="1:515" x14ac:dyDescent="0.25">
      <c r="A9" s="313" t="s">
        <v>1048</v>
      </c>
      <c r="B9" s="364">
        <v>307119.53509580001</v>
      </c>
      <c r="C9" s="309">
        <v>2.1411257127943378E-2</v>
      </c>
      <c r="IW9" s="310"/>
      <c r="IX9" s="311"/>
      <c r="SS9" s="310"/>
      <c r="ST9" s="311"/>
      <c r="SU9" s="312"/>
    </row>
    <row r="10" spans="1:515" x14ac:dyDescent="0.25">
      <c r="A10" s="313" t="s">
        <v>1066</v>
      </c>
      <c r="B10" s="364">
        <v>29036.612452400001</v>
      </c>
      <c r="C10" s="309">
        <v>2.0243270267677645E-3</v>
      </c>
      <c r="IW10" s="310"/>
      <c r="IX10" s="311"/>
      <c r="SS10" s="310"/>
      <c r="ST10" s="311"/>
      <c r="SU10" s="312"/>
    </row>
    <row r="11" spans="1:515" x14ac:dyDescent="0.25">
      <c r="A11" s="313" t="s">
        <v>1067</v>
      </c>
      <c r="B11" s="364">
        <v>131380.376624</v>
      </c>
      <c r="C11" s="309">
        <v>9.1593620854662945E-3</v>
      </c>
      <c r="IW11" s="310"/>
      <c r="IX11" s="311"/>
      <c r="SS11" s="310"/>
      <c r="ST11" s="311"/>
      <c r="SU11" s="312"/>
    </row>
    <row r="12" spans="1:515" x14ac:dyDescent="0.25">
      <c r="A12" s="313" t="s">
        <v>1052</v>
      </c>
      <c r="B12" s="364">
        <v>4491363.3121714005</v>
      </c>
      <c r="C12" s="309">
        <v>0.31312151700775476</v>
      </c>
      <c r="IW12" s="310"/>
      <c r="IX12" s="311"/>
      <c r="SS12" s="310"/>
      <c r="ST12" s="311"/>
      <c r="SU12" s="312"/>
    </row>
    <row r="13" spans="1:515" ht="30" x14ac:dyDescent="0.25">
      <c r="A13" s="314" t="s">
        <v>1068</v>
      </c>
      <c r="B13" s="364">
        <v>44933.860175399997</v>
      </c>
      <c r="C13" s="309">
        <v>3.1326253267036199E-3</v>
      </c>
      <c r="IW13" s="310"/>
      <c r="IX13" s="311"/>
      <c r="SS13" s="310"/>
      <c r="ST13" s="311"/>
      <c r="SU13" s="312"/>
    </row>
    <row r="14" spans="1:515" x14ac:dyDescent="0.25">
      <c r="A14" s="313" t="s">
        <v>1053</v>
      </c>
      <c r="B14" s="364">
        <v>43470.650712999995</v>
      </c>
      <c r="C14" s="309">
        <v>3.0306156840356154E-3</v>
      </c>
      <c r="IW14" s="310"/>
      <c r="IX14" s="311"/>
      <c r="SS14" s="310"/>
      <c r="ST14" s="311"/>
      <c r="SU14" s="312"/>
    </row>
    <row r="15" spans="1:515" x14ac:dyDescent="0.25">
      <c r="A15" s="313" t="s">
        <v>1054</v>
      </c>
      <c r="B15" s="364">
        <v>4346.2541850000007</v>
      </c>
      <c r="C15" s="309">
        <v>3.0300503635956311E-4</v>
      </c>
      <c r="IW15" s="310"/>
      <c r="IX15" s="311"/>
      <c r="SS15" s="310"/>
      <c r="ST15" s="311"/>
      <c r="SU15" s="312"/>
    </row>
    <row r="16" spans="1:515" x14ac:dyDescent="0.25">
      <c r="A16" s="313" t="s">
        <v>1038</v>
      </c>
      <c r="B16" s="364">
        <v>843285.06972779997</v>
      </c>
      <c r="C16" s="309">
        <v>5.8790768403792451E-2</v>
      </c>
      <c r="IW16" s="310"/>
      <c r="IX16" s="311"/>
      <c r="SS16" s="310"/>
      <c r="ST16" s="311"/>
      <c r="SU16" s="312"/>
    </row>
    <row r="17" spans="1:515" x14ac:dyDescent="0.25">
      <c r="A17" s="313" t="s">
        <v>1055</v>
      </c>
      <c r="B17" s="364">
        <v>2842871.0487352</v>
      </c>
      <c r="C17" s="309">
        <v>0.198194631243722</v>
      </c>
      <c r="IW17" s="310"/>
      <c r="IX17" s="311"/>
      <c r="SS17" s="310"/>
      <c r="ST17" s="311"/>
      <c r="SU17" s="312"/>
    </row>
    <row r="18" spans="1:515" x14ac:dyDescent="0.25">
      <c r="A18" s="313" t="s">
        <v>1040</v>
      </c>
      <c r="B18" s="364">
        <v>4649001.5612474</v>
      </c>
      <c r="C18" s="309">
        <v>0.32411148247221849</v>
      </c>
      <c r="IW18" s="310"/>
      <c r="IX18" s="311"/>
      <c r="SS18" s="310"/>
      <c r="ST18" s="311"/>
      <c r="SU18" s="312"/>
    </row>
    <row r="19" spans="1:515" ht="15.75" thickBot="1" x14ac:dyDescent="0.3">
      <c r="A19" s="315" t="s">
        <v>1041</v>
      </c>
      <c r="B19" s="364">
        <v>382452.12314960005</v>
      </c>
      <c r="C19" s="309">
        <v>2.6663171215499593E-2</v>
      </c>
      <c r="IW19" s="310"/>
      <c r="IX19" s="311"/>
      <c r="SS19" s="310"/>
      <c r="ST19" s="311"/>
      <c r="SU19" s="312"/>
    </row>
    <row r="20" spans="1:515" ht="0" hidden="1" customHeight="1" x14ac:dyDescent="0.3">
      <c r="A20" s="316"/>
      <c r="B20" s="364">
        <v>0</v>
      </c>
      <c r="C20" s="309">
        <v>0</v>
      </c>
      <c r="IX20" s="311"/>
      <c r="SS20" s="310"/>
      <c r="ST20" s="311"/>
      <c r="SU20" s="312"/>
    </row>
    <row r="21" spans="1:515" ht="0" hidden="1" customHeight="1" x14ac:dyDescent="0.3">
      <c r="A21" s="316"/>
      <c r="B21" s="364">
        <v>0</v>
      </c>
      <c r="C21" s="309"/>
    </row>
    <row r="22" spans="1:515" ht="0" hidden="1" customHeight="1" x14ac:dyDescent="0.3">
      <c r="A22" s="316"/>
      <c r="B22" s="364">
        <v>0</v>
      </c>
      <c r="C22" s="309"/>
    </row>
    <row r="23" spans="1:515" ht="0" hidden="1" customHeight="1" x14ac:dyDescent="0.3">
      <c r="A23" s="316"/>
      <c r="B23" s="364">
        <v>0</v>
      </c>
      <c r="C23" s="309"/>
    </row>
    <row r="24" spans="1:515" ht="0" hidden="1" customHeight="1" x14ac:dyDescent="0.3">
      <c r="A24" s="316"/>
      <c r="B24" s="364">
        <v>0</v>
      </c>
      <c r="C24" s="309"/>
    </row>
    <row r="25" spans="1:515" ht="0" hidden="1" customHeight="1" x14ac:dyDescent="0.3">
      <c r="A25" s="316"/>
      <c r="B25" s="364">
        <v>0</v>
      </c>
      <c r="C25" s="309"/>
    </row>
    <row r="26" spans="1:515" ht="0" hidden="1" customHeight="1" x14ac:dyDescent="0.3">
      <c r="A26" s="316"/>
      <c r="B26" s="364">
        <v>0</v>
      </c>
      <c r="C26" s="309"/>
    </row>
    <row r="27" spans="1:515" ht="0" hidden="1" customHeight="1" x14ac:dyDescent="0.3">
      <c r="A27" s="316"/>
      <c r="B27" s="364">
        <v>0</v>
      </c>
      <c r="C27" s="309"/>
    </row>
    <row r="28" spans="1:515" ht="0" hidden="1" customHeight="1" x14ac:dyDescent="0.3">
      <c r="A28" s="316"/>
      <c r="B28" s="364">
        <v>0</v>
      </c>
      <c r="C28" s="309"/>
    </row>
    <row r="29" spans="1:515" ht="0" hidden="1" customHeight="1" x14ac:dyDescent="0.3">
      <c r="A29" s="316"/>
      <c r="B29" s="364">
        <v>0</v>
      </c>
      <c r="C29" s="309"/>
    </row>
    <row r="30" spans="1:515" ht="0" hidden="1" customHeight="1" x14ac:dyDescent="0.3">
      <c r="A30" s="316"/>
      <c r="B30" s="364">
        <v>0</v>
      </c>
      <c r="C30" s="309"/>
    </row>
    <row r="31" spans="1:515" ht="0" hidden="1" customHeight="1" x14ac:dyDescent="0.3">
      <c r="A31" s="316"/>
      <c r="B31" s="364">
        <v>0</v>
      </c>
      <c r="C31" s="309"/>
    </row>
    <row r="32" spans="1:515" ht="0" hidden="1" customHeight="1" x14ac:dyDescent="0.3">
      <c r="A32" s="316"/>
      <c r="B32" s="364">
        <v>0</v>
      </c>
      <c r="C32" s="309"/>
    </row>
    <row r="33" spans="1:3" ht="0" hidden="1" customHeight="1" x14ac:dyDescent="0.3">
      <c r="A33" s="316"/>
      <c r="B33" s="364">
        <v>0</v>
      </c>
      <c r="C33" s="309"/>
    </row>
    <row r="34" spans="1:3" ht="0" hidden="1" customHeight="1" x14ac:dyDescent="0.3">
      <c r="A34" s="316"/>
      <c r="B34" s="364">
        <v>0</v>
      </c>
      <c r="C34" s="309"/>
    </row>
    <row r="35" spans="1:3" ht="0" hidden="1" customHeight="1" x14ac:dyDescent="0.3">
      <c r="A35" s="316"/>
      <c r="B35" s="364">
        <v>0</v>
      </c>
      <c r="C35" s="309"/>
    </row>
    <row r="36" spans="1:3" ht="0" hidden="1" customHeight="1" x14ac:dyDescent="0.3">
      <c r="A36" s="316"/>
      <c r="B36" s="364">
        <v>0</v>
      </c>
      <c r="C36" s="309"/>
    </row>
    <row r="37" spans="1:3" ht="0" hidden="1" customHeight="1" x14ac:dyDescent="0.3">
      <c r="A37" s="316"/>
      <c r="B37" s="364">
        <v>0</v>
      </c>
      <c r="C37" s="309"/>
    </row>
    <row r="38" spans="1:3" ht="0" hidden="1" customHeight="1" x14ac:dyDescent="0.3">
      <c r="A38" s="316"/>
      <c r="B38" s="364">
        <v>0</v>
      </c>
      <c r="C38" s="309"/>
    </row>
    <row r="39" spans="1:3" ht="0" hidden="1" customHeight="1" x14ac:dyDescent="0.3">
      <c r="A39" s="316"/>
      <c r="B39" s="364">
        <v>0</v>
      </c>
      <c r="C39" s="309"/>
    </row>
    <row r="40" spans="1:3" ht="0" hidden="1" customHeight="1" x14ac:dyDescent="0.3">
      <c r="A40" s="316"/>
      <c r="B40" s="364">
        <v>0</v>
      </c>
      <c r="C40" s="309"/>
    </row>
    <row r="41" spans="1:3" ht="0" hidden="1" customHeight="1" x14ac:dyDescent="0.3">
      <c r="A41" s="316"/>
      <c r="B41" s="364">
        <v>0</v>
      </c>
      <c r="C41" s="309"/>
    </row>
    <row r="42" spans="1:3" ht="0" hidden="1" customHeight="1" x14ac:dyDescent="0.3">
      <c r="A42" s="316"/>
      <c r="B42" s="364">
        <v>0</v>
      </c>
      <c r="C42" s="309"/>
    </row>
    <row r="43" spans="1:3" ht="0" hidden="1" customHeight="1" x14ac:dyDescent="0.3">
      <c r="A43" s="316"/>
      <c r="B43" s="364">
        <v>0</v>
      </c>
      <c r="C43" s="309"/>
    </row>
    <row r="44" spans="1:3" ht="0" hidden="1" customHeight="1" x14ac:dyDescent="0.3">
      <c r="A44" s="316"/>
      <c r="B44" s="364">
        <v>0</v>
      </c>
      <c r="C44" s="309"/>
    </row>
    <row r="45" spans="1:3" ht="0" hidden="1" customHeight="1" x14ac:dyDescent="0.3">
      <c r="A45" s="316"/>
      <c r="B45" s="364">
        <v>0</v>
      </c>
      <c r="C45" s="309"/>
    </row>
    <row r="46" spans="1:3" ht="0" hidden="1" customHeight="1" x14ac:dyDescent="0.3">
      <c r="A46" s="316"/>
      <c r="B46" s="364">
        <v>0</v>
      </c>
      <c r="C46" s="309"/>
    </row>
    <row r="47" spans="1:3" ht="0" hidden="1" customHeight="1" x14ac:dyDescent="0.3">
      <c r="A47" s="316"/>
      <c r="B47" s="364">
        <v>0</v>
      </c>
      <c r="C47" s="309"/>
    </row>
    <row r="48" spans="1:3" ht="0" hidden="1" customHeight="1" x14ac:dyDescent="0.3">
      <c r="A48" s="316"/>
      <c r="B48" s="364">
        <v>0</v>
      </c>
      <c r="C48" s="309"/>
    </row>
    <row r="49" spans="1:3" ht="0" hidden="1" customHeight="1" x14ac:dyDescent="0.3">
      <c r="A49" s="316"/>
      <c r="B49" s="364">
        <v>0</v>
      </c>
      <c r="C49" s="309"/>
    </row>
    <row r="50" spans="1:3" ht="0" hidden="1" customHeight="1" x14ac:dyDescent="0.3">
      <c r="A50" s="316"/>
      <c r="B50" s="364">
        <v>0</v>
      </c>
      <c r="C50" s="309"/>
    </row>
    <row r="51" spans="1:3" ht="0" hidden="1" customHeight="1" x14ac:dyDescent="0.3">
      <c r="A51" s="316"/>
      <c r="B51" s="364">
        <v>0</v>
      </c>
      <c r="C51" s="309"/>
    </row>
    <row r="52" spans="1:3" ht="0" hidden="1" customHeight="1" x14ac:dyDescent="0.3">
      <c r="A52" s="316"/>
      <c r="B52" s="364">
        <v>0</v>
      </c>
      <c r="C52" s="309"/>
    </row>
    <row r="53" spans="1:3" ht="0" hidden="1" customHeight="1" x14ac:dyDescent="0.3">
      <c r="A53" s="316"/>
      <c r="B53" s="364">
        <v>0</v>
      </c>
      <c r="C53" s="309"/>
    </row>
    <row r="54" spans="1:3" ht="0" hidden="1" customHeight="1" x14ac:dyDescent="0.3">
      <c r="A54" s="316"/>
      <c r="B54" s="364">
        <v>0</v>
      </c>
      <c r="C54" s="309"/>
    </row>
    <row r="55" spans="1:3" ht="0" hidden="1" customHeight="1" x14ac:dyDescent="0.3">
      <c r="A55" s="316"/>
      <c r="B55" s="364">
        <v>0</v>
      </c>
      <c r="C55" s="309"/>
    </row>
    <row r="56" spans="1:3" ht="0" hidden="1" customHeight="1" x14ac:dyDescent="0.3">
      <c r="A56" s="316"/>
      <c r="B56" s="364">
        <v>0</v>
      </c>
      <c r="C56" s="309"/>
    </row>
    <row r="57" spans="1:3" ht="0" hidden="1" customHeight="1" x14ac:dyDescent="0.3">
      <c r="A57" s="316"/>
      <c r="B57" s="364">
        <v>0</v>
      </c>
      <c r="C57" s="309"/>
    </row>
    <row r="58" spans="1:3" ht="0" hidden="1" customHeight="1" x14ac:dyDescent="0.3">
      <c r="A58" s="316"/>
      <c r="B58" s="364">
        <v>0</v>
      </c>
      <c r="C58" s="309"/>
    </row>
    <row r="59" spans="1:3" ht="0" hidden="1" customHeight="1" x14ac:dyDescent="0.3">
      <c r="A59" s="316"/>
      <c r="B59" s="364">
        <v>0</v>
      </c>
      <c r="C59" s="309"/>
    </row>
    <row r="60" spans="1:3" ht="0" hidden="1" customHeight="1" x14ac:dyDescent="0.3">
      <c r="A60" s="316"/>
      <c r="B60" s="364">
        <v>0</v>
      </c>
      <c r="C60" s="309"/>
    </row>
    <row r="61" spans="1:3" ht="0" hidden="1" customHeight="1" x14ac:dyDescent="0.3">
      <c r="A61" s="316"/>
      <c r="B61" s="364">
        <v>0</v>
      </c>
      <c r="C61" s="309"/>
    </row>
    <row r="62" spans="1:3" ht="0" hidden="1" customHeight="1" x14ac:dyDescent="0.3">
      <c r="A62" s="316"/>
      <c r="B62" s="364">
        <v>0</v>
      </c>
      <c r="C62" s="309"/>
    </row>
    <row r="63" spans="1:3" ht="0" hidden="1" customHeight="1" x14ac:dyDescent="0.3">
      <c r="A63" s="316"/>
      <c r="B63" s="364">
        <v>0</v>
      </c>
      <c r="C63" s="309"/>
    </row>
    <row r="64" spans="1:3" ht="0" hidden="1" customHeight="1" x14ac:dyDescent="0.3">
      <c r="A64" s="316"/>
      <c r="B64" s="364">
        <v>0</v>
      </c>
      <c r="C64" s="309"/>
    </row>
    <row r="65" spans="1:3" ht="0" hidden="1" customHeight="1" x14ac:dyDescent="0.3">
      <c r="A65" s="316"/>
      <c r="B65" s="364">
        <v>0</v>
      </c>
      <c r="C65" s="309"/>
    </row>
    <row r="66" spans="1:3" ht="0" hidden="1" customHeight="1" x14ac:dyDescent="0.3">
      <c r="A66" s="316"/>
      <c r="B66" s="364">
        <v>0</v>
      </c>
      <c r="C66" s="309"/>
    </row>
    <row r="67" spans="1:3" ht="0" hidden="1" customHeight="1" x14ac:dyDescent="0.3">
      <c r="A67" s="316"/>
      <c r="B67" s="364">
        <v>0</v>
      </c>
      <c r="C67" s="309"/>
    </row>
    <row r="68" spans="1:3" ht="0" hidden="1" customHeight="1" x14ac:dyDescent="0.3">
      <c r="A68" s="316"/>
      <c r="B68" s="364">
        <v>0</v>
      </c>
      <c r="C68" s="309"/>
    </row>
    <row r="69" spans="1:3" ht="0" hidden="1" customHeight="1" x14ac:dyDescent="0.3">
      <c r="A69" s="316"/>
      <c r="B69" s="364">
        <v>0</v>
      </c>
      <c r="C69" s="309"/>
    </row>
    <row r="70" spans="1:3" ht="0" hidden="1" customHeight="1" x14ac:dyDescent="0.3">
      <c r="A70" s="316"/>
      <c r="B70" s="364">
        <v>0</v>
      </c>
      <c r="C70" s="309"/>
    </row>
    <row r="71" spans="1:3" ht="0" hidden="1" customHeight="1" x14ac:dyDescent="0.3">
      <c r="A71" s="316"/>
      <c r="B71" s="364">
        <v>0</v>
      </c>
      <c r="C71" s="309"/>
    </row>
    <row r="72" spans="1:3" ht="0" hidden="1" customHeight="1" x14ac:dyDescent="0.3">
      <c r="A72" s="316"/>
      <c r="B72" s="364">
        <v>0</v>
      </c>
      <c r="C72" s="309"/>
    </row>
    <row r="73" spans="1:3" ht="0" hidden="1" customHeight="1" x14ac:dyDescent="0.3">
      <c r="A73" s="316"/>
      <c r="B73" s="364">
        <v>0</v>
      </c>
      <c r="C73" s="309"/>
    </row>
    <row r="74" spans="1:3" ht="0" hidden="1" customHeight="1" x14ac:dyDescent="0.3">
      <c r="A74" s="316"/>
      <c r="B74" s="364">
        <v>0</v>
      </c>
      <c r="C74" s="309"/>
    </row>
    <row r="75" spans="1:3" ht="0" hidden="1" customHeight="1" x14ac:dyDescent="0.3">
      <c r="A75" s="316"/>
      <c r="B75" s="364">
        <v>0</v>
      </c>
      <c r="C75" s="309"/>
    </row>
    <row r="76" spans="1:3" ht="0" hidden="1" customHeight="1" x14ac:dyDescent="0.3">
      <c r="A76" s="316"/>
      <c r="B76" s="364">
        <v>0</v>
      </c>
      <c r="C76" s="309"/>
    </row>
    <row r="77" spans="1:3" ht="0" hidden="1" customHeight="1" x14ac:dyDescent="0.3">
      <c r="A77" s="316"/>
      <c r="B77" s="364">
        <v>0</v>
      </c>
      <c r="C77" s="309"/>
    </row>
    <row r="78" spans="1:3" ht="0" hidden="1" customHeight="1" x14ac:dyDescent="0.3">
      <c r="A78" s="316"/>
      <c r="B78" s="364">
        <v>0</v>
      </c>
      <c r="C78" s="309"/>
    </row>
    <row r="79" spans="1:3" ht="0" hidden="1" customHeight="1" x14ac:dyDescent="0.3">
      <c r="A79" s="316"/>
      <c r="B79" s="364">
        <v>0</v>
      </c>
      <c r="C79" s="309"/>
    </row>
    <row r="80" spans="1:3" ht="0" hidden="1" customHeight="1" x14ac:dyDescent="0.3">
      <c r="A80" s="316"/>
      <c r="B80" s="364">
        <v>0</v>
      </c>
      <c r="C80" s="309"/>
    </row>
    <row r="81" spans="1:3" ht="0" hidden="1" customHeight="1" x14ac:dyDescent="0.3">
      <c r="A81" s="316"/>
      <c r="B81" s="364">
        <v>0</v>
      </c>
      <c r="C81" s="309"/>
    </row>
    <row r="82" spans="1:3" ht="0" hidden="1" customHeight="1" x14ac:dyDescent="0.3">
      <c r="A82" s="316"/>
      <c r="B82" s="364">
        <v>0</v>
      </c>
      <c r="C82" s="309"/>
    </row>
    <row r="83" spans="1:3" ht="0" hidden="1" customHeight="1" x14ac:dyDescent="0.3">
      <c r="A83" s="316"/>
      <c r="B83" s="364">
        <v>0</v>
      </c>
      <c r="C83" s="309"/>
    </row>
    <row r="84" spans="1:3" ht="0" hidden="1" customHeight="1" x14ac:dyDescent="0.3">
      <c r="A84" s="316"/>
      <c r="B84" s="364">
        <v>0</v>
      </c>
      <c r="C84" s="309"/>
    </row>
    <row r="85" spans="1:3" ht="0" hidden="1" customHeight="1" x14ac:dyDescent="0.3">
      <c r="A85" s="316"/>
      <c r="B85" s="364">
        <v>0</v>
      </c>
      <c r="C85" s="309"/>
    </row>
    <row r="86" spans="1:3" ht="0" hidden="1" customHeight="1" x14ac:dyDescent="0.3">
      <c r="A86" s="316"/>
      <c r="B86" s="364">
        <v>0</v>
      </c>
      <c r="C86" s="309"/>
    </row>
    <row r="87" spans="1:3" ht="0" hidden="1" customHeight="1" x14ac:dyDescent="0.3">
      <c r="A87" s="316"/>
      <c r="B87" s="364">
        <v>0</v>
      </c>
      <c r="C87" s="309"/>
    </row>
    <row r="88" spans="1:3" ht="0" hidden="1" customHeight="1" x14ac:dyDescent="0.3">
      <c r="A88" s="316"/>
      <c r="B88" s="364">
        <v>0</v>
      </c>
      <c r="C88" s="309"/>
    </row>
    <row r="89" spans="1:3" ht="0" hidden="1" customHeight="1" x14ac:dyDescent="0.3">
      <c r="A89" s="316"/>
      <c r="B89" s="364">
        <v>0</v>
      </c>
      <c r="C89" s="309"/>
    </row>
    <row r="90" spans="1:3" ht="0" hidden="1" customHeight="1" x14ac:dyDescent="0.3">
      <c r="A90" s="316"/>
      <c r="B90" s="364">
        <v>0</v>
      </c>
      <c r="C90" s="309"/>
    </row>
    <row r="91" spans="1:3" ht="0" hidden="1" customHeight="1" x14ac:dyDescent="0.3">
      <c r="A91" s="316"/>
      <c r="B91" s="364">
        <v>0</v>
      </c>
      <c r="C91" s="309"/>
    </row>
    <row r="92" spans="1:3" ht="0" hidden="1" customHeight="1" x14ac:dyDescent="0.3">
      <c r="A92" s="316"/>
      <c r="B92" s="364">
        <v>0</v>
      </c>
      <c r="C92" s="309"/>
    </row>
    <row r="93" spans="1:3" ht="0" hidden="1" customHeight="1" x14ac:dyDescent="0.3">
      <c r="A93" s="316"/>
      <c r="B93" s="364">
        <v>0</v>
      </c>
      <c r="C93" s="309"/>
    </row>
    <row r="94" spans="1:3" ht="0" hidden="1" customHeight="1" x14ac:dyDescent="0.3">
      <c r="A94" s="316"/>
      <c r="B94" s="364">
        <v>0</v>
      </c>
      <c r="C94" s="309"/>
    </row>
    <row r="95" spans="1:3" ht="0" hidden="1" customHeight="1" x14ac:dyDescent="0.3">
      <c r="A95" s="316"/>
      <c r="B95" s="364">
        <v>0</v>
      </c>
      <c r="C95" s="309"/>
    </row>
    <row r="96" spans="1:3" ht="0" hidden="1" customHeight="1" x14ac:dyDescent="0.3">
      <c r="A96" s="316"/>
      <c r="B96" s="364">
        <v>0</v>
      </c>
      <c r="C96" s="309"/>
    </row>
    <row r="97" spans="1:3" ht="0" hidden="1" customHeight="1" x14ac:dyDescent="0.3">
      <c r="A97" s="316"/>
      <c r="B97" s="364">
        <v>0</v>
      </c>
      <c r="C97" s="309"/>
    </row>
    <row r="98" spans="1:3" ht="0" hidden="1" customHeight="1" x14ac:dyDescent="0.3">
      <c r="A98" s="316"/>
      <c r="B98" s="364">
        <v>0</v>
      </c>
      <c r="C98" s="309"/>
    </row>
    <row r="99" spans="1:3" ht="0" hidden="1" customHeight="1" x14ac:dyDescent="0.3">
      <c r="A99" s="316"/>
      <c r="B99" s="364">
        <v>0</v>
      </c>
      <c r="C99" s="309"/>
    </row>
    <row r="100" spans="1:3" ht="0" hidden="1" customHeight="1" x14ac:dyDescent="0.3">
      <c r="A100" s="316"/>
      <c r="B100" s="364">
        <v>0</v>
      </c>
      <c r="C100" s="309"/>
    </row>
    <row r="101" spans="1:3" ht="15.75" thickBot="1" x14ac:dyDescent="0.3">
      <c r="A101" s="317" t="s">
        <v>1042</v>
      </c>
      <c r="B101" s="365">
        <v>14343834.799638402</v>
      </c>
      <c r="C101" s="318">
        <v>0.99999999999999967</v>
      </c>
    </row>
    <row r="102" spans="1:3" ht="4.5" customHeight="1" x14ac:dyDescent="0.25">
      <c r="A102" s="300"/>
      <c r="B102" s="300"/>
      <c r="C102" s="300"/>
    </row>
    <row r="103" spans="1:3" x14ac:dyDescent="0.25">
      <c r="A103" s="705" t="s">
        <v>1056</v>
      </c>
      <c r="B103" s="705"/>
      <c r="C103" s="705"/>
    </row>
    <row r="104" spans="1:3" x14ac:dyDescent="0.25">
      <c r="A104" s="301"/>
      <c r="B104" s="319"/>
    </row>
    <row r="105" spans="1:3" x14ac:dyDescent="0.25">
      <c r="B105" s="319"/>
    </row>
    <row r="106" spans="1:3" x14ac:dyDescent="0.25">
      <c r="B106" s="319"/>
      <c r="C106" s="319"/>
    </row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  <row r="113" ht="15" customHeight="1" x14ac:dyDescent="0.25"/>
  </sheetData>
  <mergeCells count="5">
    <mergeCell ref="A1:C1"/>
    <mergeCell ref="A2:C2"/>
    <mergeCell ref="A3:C3"/>
    <mergeCell ref="A4:C4"/>
    <mergeCell ref="A103:C10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sqref="A1:C1"/>
    </sheetView>
  </sheetViews>
  <sheetFormatPr baseColWidth="10" defaultColWidth="11.42578125" defaultRowHeight="15" x14ac:dyDescent="0.25"/>
  <cols>
    <col min="1" max="1" width="74.28515625" customWidth="1"/>
    <col min="2" max="2" width="20.28515625" customWidth="1"/>
    <col min="3" max="3" width="16.5703125" customWidth="1"/>
    <col min="5" max="5" width="11.42578125" customWidth="1"/>
  </cols>
  <sheetData>
    <row r="1" spans="1:6" ht="15.75" x14ac:dyDescent="0.25">
      <c r="A1" s="706" t="s">
        <v>1086</v>
      </c>
      <c r="B1" s="707"/>
      <c r="C1" s="708"/>
    </row>
    <row r="2" spans="1:6" ht="15.75" x14ac:dyDescent="0.25">
      <c r="A2" s="672" t="s">
        <v>1078</v>
      </c>
      <c r="B2" s="673"/>
      <c r="C2" s="709"/>
    </row>
    <row r="3" spans="1:6" x14ac:dyDescent="0.25">
      <c r="A3" s="710" t="s">
        <v>1</v>
      </c>
      <c r="B3" s="710"/>
      <c r="C3" s="710"/>
    </row>
    <row r="4" spans="1:6" x14ac:dyDescent="0.25">
      <c r="A4" s="704" t="s">
        <v>845</v>
      </c>
      <c r="B4" s="704"/>
      <c r="C4" s="704"/>
    </row>
    <row r="5" spans="1:6" ht="5.25" customHeight="1" thickBot="1" x14ac:dyDescent="0.35">
      <c r="A5" s="344"/>
      <c r="B5" s="344"/>
      <c r="C5" s="344"/>
    </row>
    <row r="6" spans="1:6" ht="15.75" thickBot="1" x14ac:dyDescent="0.3">
      <c r="A6" s="345" t="s">
        <v>1045</v>
      </c>
      <c r="B6" s="346" t="s">
        <v>1042</v>
      </c>
      <c r="C6" s="347" t="s">
        <v>966</v>
      </c>
    </row>
    <row r="7" spans="1:6" x14ac:dyDescent="0.25">
      <c r="A7" s="264" t="s">
        <v>1079</v>
      </c>
      <c r="B7" s="341">
        <v>754904.56040159997</v>
      </c>
      <c r="C7" s="265">
        <v>0.26554301882157433</v>
      </c>
      <c r="E7" s="264"/>
      <c r="F7" s="264"/>
    </row>
    <row r="8" spans="1:6" x14ac:dyDescent="0.25">
      <c r="A8" s="264" t="s">
        <v>1080</v>
      </c>
      <c r="B8" s="341">
        <v>740036.96060560003</v>
      </c>
      <c r="C8" s="266">
        <v>0.26031323542967039</v>
      </c>
      <c r="E8" s="264"/>
      <c r="F8" s="264"/>
    </row>
    <row r="9" spans="1:6" x14ac:dyDescent="0.25">
      <c r="A9" s="264" t="s">
        <v>1081</v>
      </c>
      <c r="B9" s="341">
        <v>5577.608064</v>
      </c>
      <c r="C9" s="266">
        <v>1.9619630888574741E-3</v>
      </c>
      <c r="E9" s="264"/>
      <c r="F9" s="264"/>
    </row>
    <row r="10" spans="1:6" x14ac:dyDescent="0.25">
      <c r="A10" s="264" t="s">
        <v>1087</v>
      </c>
      <c r="B10" s="341">
        <v>5247.3752100000002</v>
      </c>
      <c r="C10" s="266">
        <v>1.8458013466121053E-3</v>
      </c>
      <c r="E10" s="264"/>
      <c r="F10" s="264"/>
    </row>
    <row r="11" spans="1:6" x14ac:dyDescent="0.25">
      <c r="A11" s="264" t="s">
        <v>1082</v>
      </c>
      <c r="B11" s="341">
        <v>1079079.8821096001</v>
      </c>
      <c r="C11" s="266">
        <v>0.37957398123621727</v>
      </c>
      <c r="E11" s="264"/>
      <c r="F11" s="264"/>
    </row>
    <row r="12" spans="1:6" x14ac:dyDescent="0.25">
      <c r="A12" s="264" t="s">
        <v>1083</v>
      </c>
      <c r="B12" s="341">
        <v>62501.091686600004</v>
      </c>
      <c r="C12" s="266">
        <v>2.1985201092538785E-2</v>
      </c>
      <c r="E12" s="264"/>
      <c r="F12" s="264"/>
    </row>
    <row r="13" spans="1:6" x14ac:dyDescent="0.25">
      <c r="A13" s="264" t="s">
        <v>1084</v>
      </c>
      <c r="B13" s="341">
        <v>195523.57065780001</v>
      </c>
      <c r="C13" s="266">
        <v>6.8776798984529708E-2</v>
      </c>
      <c r="E13" s="264"/>
      <c r="F13" s="264"/>
    </row>
    <row r="14" spans="1:6" ht="15.75" thickBot="1" x14ac:dyDescent="0.3">
      <c r="A14" s="349" t="s">
        <v>1071</v>
      </c>
      <c r="B14" s="350">
        <v>2842871.0487352</v>
      </c>
      <c r="C14" s="351">
        <v>0.99999999999999989</v>
      </c>
    </row>
    <row r="16" spans="1:6" x14ac:dyDescent="0.25">
      <c r="A16" s="366"/>
    </row>
    <row r="18" spans="1:2" x14ac:dyDescent="0.25">
      <c r="A18" s="264"/>
      <c r="B18" s="341"/>
    </row>
    <row r="19" spans="1:2" x14ac:dyDescent="0.25">
      <c r="A19" s="264"/>
      <c r="B19" s="341"/>
    </row>
    <row r="20" spans="1:2" x14ac:dyDescent="0.25">
      <c r="A20" s="264"/>
      <c r="B20" s="341"/>
    </row>
    <row r="21" spans="1:2" x14ac:dyDescent="0.25">
      <c r="A21" s="264"/>
      <c r="B21" s="341"/>
    </row>
    <row r="22" spans="1:2" x14ac:dyDescent="0.25">
      <c r="A22" s="264"/>
      <c r="B22" s="341"/>
    </row>
    <row r="23" spans="1:2" x14ac:dyDescent="0.25">
      <c r="A23" s="264"/>
      <c r="B23" s="341"/>
    </row>
    <row r="24" spans="1:2" x14ac:dyDescent="0.25">
      <c r="A24" s="264"/>
      <c r="B24" s="341"/>
    </row>
    <row r="25" spans="1:2" x14ac:dyDescent="0.25">
      <c r="A25" s="264"/>
      <c r="B25" s="341"/>
    </row>
    <row r="26" spans="1:2" x14ac:dyDescent="0.25">
      <c r="A26" s="264"/>
      <c r="B26" s="341"/>
    </row>
    <row r="27" spans="1:2" x14ac:dyDescent="0.25">
      <c r="A27" s="264"/>
      <c r="B27" s="341"/>
    </row>
    <row r="28" spans="1:2" x14ac:dyDescent="0.25">
      <c r="A28" s="264"/>
      <c r="B28" s="341"/>
    </row>
    <row r="29" spans="1:2" x14ac:dyDescent="0.25">
      <c r="A29" s="264"/>
      <c r="B29" s="341"/>
    </row>
    <row r="30" spans="1:2" x14ac:dyDescent="0.25">
      <c r="A30" s="264"/>
      <c r="B30" s="341"/>
    </row>
    <row r="31" spans="1:2" x14ac:dyDescent="0.25">
      <c r="A31" s="264"/>
      <c r="B31" s="341"/>
    </row>
    <row r="32" spans="1:2" x14ac:dyDescent="0.25">
      <c r="A32" s="264"/>
      <c r="B32" s="341"/>
    </row>
    <row r="33" spans="1:2" x14ac:dyDescent="0.25">
      <c r="A33" s="264"/>
      <c r="B33" s="341"/>
    </row>
    <row r="34" spans="1:2" x14ac:dyDescent="0.25">
      <c r="A34" s="264"/>
      <c r="B34" s="341"/>
    </row>
    <row r="35" spans="1:2" x14ac:dyDescent="0.25">
      <c r="A35" s="264"/>
      <c r="B35" s="341"/>
    </row>
    <row r="36" spans="1:2" x14ac:dyDescent="0.25">
      <c r="A36" s="264"/>
      <c r="B36" s="341"/>
    </row>
    <row r="37" spans="1:2" x14ac:dyDescent="0.25">
      <c r="A37" s="264"/>
      <c r="B37" s="341"/>
    </row>
    <row r="38" spans="1:2" x14ac:dyDescent="0.25">
      <c r="A38" s="264"/>
      <c r="B38" s="341"/>
    </row>
    <row r="39" spans="1:2" x14ac:dyDescent="0.25">
      <c r="A39" s="264"/>
      <c r="B39" s="341"/>
    </row>
    <row r="40" spans="1:2" x14ac:dyDescent="0.25">
      <c r="A40" s="264"/>
      <c r="B40" s="341"/>
    </row>
    <row r="41" spans="1:2" x14ac:dyDescent="0.25">
      <c r="A41" s="264"/>
      <c r="B41" s="341"/>
    </row>
    <row r="42" spans="1:2" x14ac:dyDescent="0.25">
      <c r="A42" s="264"/>
      <c r="B42" s="341"/>
    </row>
    <row r="43" spans="1:2" x14ac:dyDescent="0.25">
      <c r="A43" s="264"/>
      <c r="B43" s="341"/>
    </row>
    <row r="44" spans="1:2" x14ac:dyDescent="0.25">
      <c r="A44" s="264"/>
      <c r="B44" s="341"/>
    </row>
    <row r="45" spans="1:2" x14ac:dyDescent="0.25">
      <c r="A45" s="264"/>
      <c r="B45" s="341"/>
    </row>
    <row r="46" spans="1:2" x14ac:dyDescent="0.25">
      <c r="A46" s="264"/>
      <c r="B46" s="341"/>
    </row>
    <row r="47" spans="1:2" x14ac:dyDescent="0.25">
      <c r="A47" s="264"/>
      <c r="B47" s="341"/>
    </row>
    <row r="48" spans="1:2" x14ac:dyDescent="0.25">
      <c r="A48" s="264"/>
      <c r="B48" s="341"/>
    </row>
    <row r="49" spans="1:2" x14ac:dyDescent="0.25">
      <c r="A49" s="264"/>
      <c r="B49" s="341"/>
    </row>
    <row r="50" spans="1:2" x14ac:dyDescent="0.25">
      <c r="A50" s="264"/>
      <c r="B50" s="341"/>
    </row>
    <row r="51" spans="1:2" x14ac:dyDescent="0.25">
      <c r="A51" s="264"/>
      <c r="B51" s="341"/>
    </row>
    <row r="52" spans="1:2" x14ac:dyDescent="0.25">
      <c r="A52" s="264"/>
      <c r="B52" s="341"/>
    </row>
    <row r="53" spans="1:2" x14ac:dyDescent="0.25">
      <c r="A53" s="264"/>
      <c r="B53" s="341"/>
    </row>
    <row r="54" spans="1:2" x14ac:dyDescent="0.25">
      <c r="A54" s="264"/>
      <c r="B54" s="341"/>
    </row>
    <row r="55" spans="1:2" x14ac:dyDescent="0.25">
      <c r="A55" s="264"/>
      <c r="B55" s="341"/>
    </row>
    <row r="56" spans="1:2" x14ac:dyDescent="0.25">
      <c r="A56" s="264"/>
      <c r="B56" s="341"/>
    </row>
    <row r="57" spans="1:2" x14ac:dyDescent="0.25">
      <c r="A57" s="264"/>
      <c r="B57" s="341"/>
    </row>
    <row r="58" spans="1:2" x14ac:dyDescent="0.25">
      <c r="A58" s="264"/>
      <c r="B58" s="341"/>
    </row>
    <row r="59" spans="1:2" x14ac:dyDescent="0.25">
      <c r="A59" s="264"/>
      <c r="B59" s="341"/>
    </row>
    <row r="60" spans="1:2" x14ac:dyDescent="0.25">
      <c r="A60" s="264"/>
      <c r="B60" s="341"/>
    </row>
    <row r="61" spans="1:2" x14ac:dyDescent="0.25">
      <c r="A61" s="264"/>
      <c r="B61" s="341"/>
    </row>
    <row r="62" spans="1:2" x14ac:dyDescent="0.25">
      <c r="A62" s="264"/>
      <c r="B62" s="341"/>
    </row>
    <row r="63" spans="1:2" x14ac:dyDescent="0.25">
      <c r="A63" s="264"/>
      <c r="B63" s="341"/>
    </row>
    <row r="64" spans="1:2" x14ac:dyDescent="0.25">
      <c r="A64" s="264"/>
      <c r="B64" s="341"/>
    </row>
    <row r="65" spans="1:2" x14ac:dyDescent="0.25">
      <c r="A65" s="264"/>
      <c r="B65" s="341"/>
    </row>
    <row r="66" spans="1:2" x14ac:dyDescent="0.25">
      <c r="A66" s="264"/>
      <c r="B66" s="341"/>
    </row>
    <row r="67" spans="1:2" x14ac:dyDescent="0.25">
      <c r="A67" s="264"/>
      <c r="B67" s="341"/>
    </row>
    <row r="68" spans="1:2" x14ac:dyDescent="0.25">
      <c r="A68" s="264"/>
      <c r="B68" s="341"/>
    </row>
    <row r="69" spans="1:2" x14ac:dyDescent="0.25">
      <c r="A69" s="264"/>
      <c r="B69" s="341"/>
    </row>
    <row r="70" spans="1:2" x14ac:dyDescent="0.25">
      <c r="A70" s="264"/>
      <c r="B70" s="341"/>
    </row>
    <row r="71" spans="1:2" x14ac:dyDescent="0.25">
      <c r="A71" s="264"/>
      <c r="B71" s="341"/>
    </row>
    <row r="72" spans="1:2" x14ac:dyDescent="0.25">
      <c r="A72" s="264"/>
      <c r="B72" s="341"/>
    </row>
    <row r="73" spans="1:2" x14ac:dyDescent="0.25">
      <c r="A73" s="264"/>
      <c r="B73" s="341"/>
    </row>
    <row r="74" spans="1:2" x14ac:dyDescent="0.25">
      <c r="A74" s="264"/>
      <c r="B74" s="341"/>
    </row>
    <row r="75" spans="1:2" x14ac:dyDescent="0.25">
      <c r="A75" s="264"/>
      <c r="B75" s="341"/>
    </row>
    <row r="76" spans="1:2" x14ac:dyDescent="0.25">
      <c r="A76" s="264"/>
      <c r="B76" s="341"/>
    </row>
    <row r="77" spans="1:2" x14ac:dyDescent="0.25">
      <c r="A77" s="264"/>
      <c r="B77" s="341"/>
    </row>
    <row r="78" spans="1:2" x14ac:dyDescent="0.25">
      <c r="A78" s="264"/>
      <c r="B78" s="341"/>
    </row>
    <row r="79" spans="1:2" x14ac:dyDescent="0.25">
      <c r="A79" s="264"/>
      <c r="B79" s="341"/>
    </row>
    <row r="80" spans="1:2" x14ac:dyDescent="0.25">
      <c r="A80" s="264"/>
      <c r="B80" s="341"/>
    </row>
    <row r="81" spans="1:2" x14ac:dyDescent="0.25">
      <c r="A81" s="264"/>
      <c r="B81" s="341"/>
    </row>
    <row r="82" spans="1:2" x14ac:dyDescent="0.25">
      <c r="A82" s="264"/>
      <c r="B82" s="341"/>
    </row>
    <row r="83" spans="1:2" x14ac:dyDescent="0.25">
      <c r="A83" s="264"/>
      <c r="B83" s="341"/>
    </row>
    <row r="84" spans="1:2" x14ac:dyDescent="0.25">
      <c r="A84" s="264"/>
      <c r="B84" s="341"/>
    </row>
    <row r="85" spans="1:2" x14ac:dyDescent="0.25">
      <c r="A85" s="264"/>
      <c r="B85" s="341"/>
    </row>
    <row r="86" spans="1:2" x14ac:dyDescent="0.25">
      <c r="A86" s="264"/>
      <c r="B86" s="341"/>
    </row>
    <row r="87" spans="1:2" x14ac:dyDescent="0.25">
      <c r="A87" s="264"/>
      <c r="B87" s="341"/>
    </row>
    <row r="88" spans="1:2" x14ac:dyDescent="0.25">
      <c r="A88" s="264"/>
      <c r="B88" s="341"/>
    </row>
    <row r="89" spans="1:2" x14ac:dyDescent="0.25">
      <c r="A89" s="264"/>
      <c r="B89" s="341"/>
    </row>
    <row r="90" spans="1:2" x14ac:dyDescent="0.25">
      <c r="A90" s="264"/>
      <c r="B90" s="341"/>
    </row>
    <row r="91" spans="1:2" x14ac:dyDescent="0.25">
      <c r="A91" s="264"/>
      <c r="B91" s="341"/>
    </row>
    <row r="92" spans="1:2" x14ac:dyDescent="0.25">
      <c r="A92" s="367"/>
      <c r="B92" s="368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zoomScaleNormal="100" workbookViewId="0">
      <selection activeCell="H47" sqref="H47"/>
    </sheetView>
  </sheetViews>
  <sheetFormatPr baseColWidth="10" defaultColWidth="11.42578125" defaultRowHeight="15" x14ac:dyDescent="0.25"/>
  <cols>
    <col min="1" max="1" width="15.5703125" style="292" customWidth="1"/>
    <col min="2" max="2" width="17.5703125" style="292" customWidth="1"/>
    <col min="3" max="3" width="27.5703125" style="292" customWidth="1"/>
    <col min="4" max="4" width="25.42578125" style="292" customWidth="1"/>
    <col min="5" max="5" width="18.42578125" style="292" customWidth="1"/>
    <col min="6" max="7" width="11.42578125" style="292"/>
    <col min="8" max="9" width="13.5703125" style="292" bestFit="1" customWidth="1"/>
    <col min="10" max="10" width="11.42578125" style="292"/>
    <col min="11" max="11" width="13.5703125" style="292" bestFit="1" customWidth="1"/>
    <col min="12" max="16384" width="11.42578125" style="292"/>
  </cols>
  <sheetData>
    <row r="1" spans="1:7" ht="15.75" x14ac:dyDescent="0.25">
      <c r="A1" s="713" t="s">
        <v>1069</v>
      </c>
      <c r="B1" s="714"/>
      <c r="C1" s="714"/>
      <c r="D1" s="714"/>
      <c r="E1" s="715"/>
    </row>
    <row r="2" spans="1:7" ht="15.75" x14ac:dyDescent="0.25">
      <c r="A2" s="716" t="s">
        <v>843</v>
      </c>
      <c r="B2" s="717"/>
      <c r="C2" s="717"/>
      <c r="D2" s="717"/>
      <c r="E2" s="718"/>
    </row>
    <row r="3" spans="1:7" x14ac:dyDescent="0.25">
      <c r="A3" s="697" t="s">
        <v>1</v>
      </c>
      <c r="B3" s="698"/>
      <c r="C3" s="698"/>
      <c r="D3" s="698"/>
      <c r="E3" s="699"/>
    </row>
    <row r="4" spans="1:7" x14ac:dyDescent="0.25">
      <c r="A4" s="697" t="s">
        <v>1085</v>
      </c>
      <c r="B4" s="698"/>
      <c r="C4" s="698"/>
      <c r="D4" s="698"/>
      <c r="E4" s="699"/>
    </row>
    <row r="5" spans="1:7" ht="3.75" customHeight="1" x14ac:dyDescent="0.3">
      <c r="A5" s="320"/>
      <c r="B5" s="321"/>
      <c r="C5" s="321"/>
      <c r="D5" s="321"/>
      <c r="E5" s="322"/>
    </row>
    <row r="6" spans="1:7" ht="25.5" customHeight="1" x14ac:dyDescent="0.25">
      <c r="A6" s="719" t="s">
        <v>1070</v>
      </c>
      <c r="B6" s="720"/>
      <c r="C6" s="721" t="s">
        <v>846</v>
      </c>
      <c r="D6" s="721" t="s">
        <v>915</v>
      </c>
      <c r="E6" s="722" t="s">
        <v>1071</v>
      </c>
    </row>
    <row r="7" spans="1:7" x14ac:dyDescent="0.25">
      <c r="A7" s="323" t="s">
        <v>1072</v>
      </c>
      <c r="B7" s="324" t="s">
        <v>1073</v>
      </c>
      <c r="C7" s="721"/>
      <c r="D7" s="721"/>
      <c r="E7" s="722"/>
    </row>
    <row r="8" spans="1:7" x14ac:dyDescent="0.25">
      <c r="A8" s="562">
        <v>0</v>
      </c>
      <c r="B8" s="562">
        <v>30</v>
      </c>
      <c r="C8" s="562">
        <v>366397.28270460007</v>
      </c>
      <c r="D8" s="562">
        <v>705077.77538519993</v>
      </c>
      <c r="E8" s="563">
        <v>1071475.0580898002</v>
      </c>
      <c r="F8" s="325"/>
      <c r="G8" s="326"/>
    </row>
    <row r="9" spans="1:7" x14ac:dyDescent="0.25">
      <c r="A9" s="562">
        <v>31</v>
      </c>
      <c r="B9" s="562">
        <v>60</v>
      </c>
      <c r="C9" s="562">
        <v>166313.6195882</v>
      </c>
      <c r="D9" s="562">
        <v>492181.99780260003</v>
      </c>
      <c r="E9" s="563">
        <v>658495.61739080003</v>
      </c>
      <c r="F9" s="325"/>
    </row>
    <row r="10" spans="1:7" x14ac:dyDescent="0.25">
      <c r="A10" s="562">
        <v>61</v>
      </c>
      <c r="B10" s="562">
        <v>90</v>
      </c>
      <c r="C10" s="562">
        <v>215088.23028980001</v>
      </c>
      <c r="D10" s="562">
        <v>235193.32579820001</v>
      </c>
      <c r="E10" s="563">
        <v>450281.55608800001</v>
      </c>
      <c r="F10" s="325"/>
    </row>
    <row r="11" spans="1:7" x14ac:dyDescent="0.25">
      <c r="A11" s="562">
        <v>91</v>
      </c>
      <c r="B11" s="562">
        <v>120</v>
      </c>
      <c r="C11" s="562">
        <v>184985.46016719998</v>
      </c>
      <c r="D11" s="562">
        <v>182921.4817458</v>
      </c>
      <c r="E11" s="563">
        <v>367906.94191299996</v>
      </c>
      <c r="F11" s="325"/>
    </row>
    <row r="12" spans="1:7" x14ac:dyDescent="0.25">
      <c r="A12" s="562">
        <v>121</v>
      </c>
      <c r="B12" s="562">
        <v>150</v>
      </c>
      <c r="C12" s="562">
        <v>287995.65138680005</v>
      </c>
      <c r="D12" s="562">
        <v>136773.55688080002</v>
      </c>
      <c r="E12" s="563">
        <v>424769.20826760004</v>
      </c>
      <c r="F12" s="325"/>
    </row>
    <row r="13" spans="1:7" x14ac:dyDescent="0.25">
      <c r="A13" s="562">
        <v>151</v>
      </c>
      <c r="B13" s="562">
        <v>180</v>
      </c>
      <c r="C13" s="562">
        <v>210529.4863014</v>
      </c>
      <c r="D13" s="562">
        <v>238668.07831160002</v>
      </c>
      <c r="E13" s="563">
        <v>449197.56461300008</v>
      </c>
      <c r="F13" s="325"/>
    </row>
    <row r="14" spans="1:7" x14ac:dyDescent="0.25">
      <c r="A14" s="562">
        <v>181</v>
      </c>
      <c r="B14" s="562">
        <v>210</v>
      </c>
      <c r="C14" s="562">
        <v>236931.10202720005</v>
      </c>
      <c r="D14" s="562">
        <v>365441.35515020002</v>
      </c>
      <c r="E14" s="563">
        <v>602372.45717740012</v>
      </c>
      <c r="F14" s="325"/>
    </row>
    <row r="15" spans="1:7" x14ac:dyDescent="0.25">
      <c r="A15" s="562">
        <v>211</v>
      </c>
      <c r="B15" s="562">
        <v>240</v>
      </c>
      <c r="C15" s="562">
        <v>217661.04907400001</v>
      </c>
      <c r="D15" s="562">
        <v>172291.62774180001</v>
      </c>
      <c r="E15" s="563">
        <v>389952.67681580002</v>
      </c>
      <c r="F15" s="325"/>
    </row>
    <row r="16" spans="1:7" x14ac:dyDescent="0.25">
      <c r="A16" s="562">
        <v>241</v>
      </c>
      <c r="B16" s="562">
        <v>270</v>
      </c>
      <c r="C16" s="562">
        <v>127897.17204179999</v>
      </c>
      <c r="D16" s="562">
        <v>147402.96011419999</v>
      </c>
      <c r="E16" s="563">
        <v>275300.13215600001</v>
      </c>
      <c r="F16" s="325"/>
    </row>
    <row r="17" spans="1:6" x14ac:dyDescent="0.25">
      <c r="A17" s="562">
        <v>271</v>
      </c>
      <c r="B17" s="562">
        <v>300</v>
      </c>
      <c r="C17" s="562">
        <v>133972.59020599999</v>
      </c>
      <c r="D17" s="562">
        <v>174932.28712399997</v>
      </c>
      <c r="E17" s="563">
        <v>308904.87732999999</v>
      </c>
      <c r="F17" s="325"/>
    </row>
    <row r="18" spans="1:6" x14ac:dyDescent="0.25">
      <c r="A18" s="562">
        <v>301</v>
      </c>
      <c r="B18" s="562">
        <v>330</v>
      </c>
      <c r="C18" s="562">
        <v>167315.38614280001</v>
      </c>
      <c r="D18" s="562">
        <v>175105.25228280004</v>
      </c>
      <c r="E18" s="563">
        <v>342420.63842560002</v>
      </c>
      <c r="F18" s="325"/>
    </row>
    <row r="19" spans="1:6" x14ac:dyDescent="0.25">
      <c r="A19" s="562">
        <v>331</v>
      </c>
      <c r="B19" s="562">
        <v>360</v>
      </c>
      <c r="C19" s="562">
        <v>210676.04217520001</v>
      </c>
      <c r="D19" s="562">
        <v>137446.93715620003</v>
      </c>
      <c r="E19" s="563">
        <v>348122.97933140007</v>
      </c>
      <c r="F19" s="325"/>
    </row>
    <row r="20" spans="1:6" x14ac:dyDescent="0.25">
      <c r="A20" s="562">
        <v>361</v>
      </c>
      <c r="B20" s="562">
        <v>420</v>
      </c>
      <c r="C20" s="562">
        <v>230824.66225700002</v>
      </c>
      <c r="D20" s="562">
        <v>126796.08921980001</v>
      </c>
      <c r="E20" s="563">
        <v>357620.75147680001</v>
      </c>
      <c r="F20" s="325"/>
    </row>
    <row r="21" spans="1:6" x14ac:dyDescent="0.25">
      <c r="A21" s="562">
        <v>421</v>
      </c>
      <c r="B21" s="562">
        <v>480</v>
      </c>
      <c r="C21" s="562">
        <v>157238.0243966</v>
      </c>
      <c r="D21" s="562">
        <v>235353.26175899999</v>
      </c>
      <c r="E21" s="563">
        <v>392591.28615559998</v>
      </c>
      <c r="F21" s="325"/>
    </row>
    <row r="22" spans="1:6" x14ac:dyDescent="0.25">
      <c r="A22" s="562">
        <v>481</v>
      </c>
      <c r="B22" s="562">
        <v>540</v>
      </c>
      <c r="C22" s="562">
        <v>180527.3243214</v>
      </c>
      <c r="D22" s="562">
        <v>148928.36755020003</v>
      </c>
      <c r="E22" s="563">
        <v>329455.69187160005</v>
      </c>
      <c r="F22" s="325"/>
    </row>
    <row r="23" spans="1:6" x14ac:dyDescent="0.25">
      <c r="A23" s="562">
        <v>541</v>
      </c>
      <c r="B23" s="562">
        <v>600</v>
      </c>
      <c r="C23" s="562">
        <v>209168.23530399997</v>
      </c>
      <c r="D23" s="562">
        <v>123715.58344459999</v>
      </c>
      <c r="E23" s="563">
        <v>332883.81874859997</v>
      </c>
      <c r="F23" s="325"/>
    </row>
    <row r="24" spans="1:6" x14ac:dyDescent="0.25">
      <c r="A24" s="562">
        <v>601</v>
      </c>
      <c r="B24" s="562">
        <v>660</v>
      </c>
      <c r="C24" s="562">
        <v>140271.02964560001</v>
      </c>
      <c r="D24" s="562">
        <v>143712.34281459998</v>
      </c>
      <c r="E24" s="563">
        <v>283983.37246020004</v>
      </c>
      <c r="F24" s="325"/>
    </row>
    <row r="25" spans="1:6" x14ac:dyDescent="0.25">
      <c r="A25" s="562">
        <v>661</v>
      </c>
      <c r="B25" s="562">
        <v>720</v>
      </c>
      <c r="C25" s="562">
        <v>227363.6073114</v>
      </c>
      <c r="D25" s="562">
        <v>78748.561274599997</v>
      </c>
      <c r="E25" s="563">
        <v>306112.16858599999</v>
      </c>
      <c r="F25" s="325"/>
    </row>
    <row r="26" spans="1:6" x14ac:dyDescent="0.25">
      <c r="A26" s="562">
        <v>721</v>
      </c>
      <c r="B26" s="562">
        <v>810</v>
      </c>
      <c r="C26" s="562">
        <v>145484.2136552</v>
      </c>
      <c r="D26" s="562">
        <v>59595.33041699999</v>
      </c>
      <c r="E26" s="563">
        <v>205079.54407219999</v>
      </c>
      <c r="F26" s="325"/>
    </row>
    <row r="27" spans="1:6" x14ac:dyDescent="0.25">
      <c r="A27" s="562">
        <v>811</v>
      </c>
      <c r="B27" s="562">
        <v>900</v>
      </c>
      <c r="C27" s="562">
        <v>124995.90036780002</v>
      </c>
      <c r="D27" s="562">
        <v>108508.3903246</v>
      </c>
      <c r="E27" s="563">
        <v>233504.29069240001</v>
      </c>
      <c r="F27" s="325"/>
    </row>
    <row r="28" spans="1:6" x14ac:dyDescent="0.25">
      <c r="A28" s="562">
        <v>901</v>
      </c>
      <c r="B28" s="562">
        <v>990</v>
      </c>
      <c r="C28" s="562">
        <v>194488.58619960002</v>
      </c>
      <c r="D28" s="562">
        <v>102464.8741788</v>
      </c>
      <c r="E28" s="563">
        <v>296953.46037839999</v>
      </c>
      <c r="F28" s="325"/>
    </row>
    <row r="29" spans="1:6" x14ac:dyDescent="0.25">
      <c r="A29" s="562">
        <v>991</v>
      </c>
      <c r="B29" s="562">
        <v>1080</v>
      </c>
      <c r="C29" s="562">
        <v>70371.503144599992</v>
      </c>
      <c r="D29" s="562">
        <v>45375.9814816</v>
      </c>
      <c r="E29" s="563">
        <v>115747.48462619999</v>
      </c>
      <c r="F29" s="325"/>
    </row>
    <row r="30" spans="1:6" x14ac:dyDescent="0.25">
      <c r="A30" s="562">
        <v>1081</v>
      </c>
      <c r="B30" s="562">
        <v>1260</v>
      </c>
      <c r="C30" s="562">
        <v>208469.62003840003</v>
      </c>
      <c r="D30" s="562">
        <v>81212.619903800005</v>
      </c>
      <c r="E30" s="563">
        <v>289682.23994220002</v>
      </c>
      <c r="F30" s="325"/>
    </row>
    <row r="31" spans="1:6" x14ac:dyDescent="0.25">
      <c r="A31" s="562">
        <v>1261</v>
      </c>
      <c r="B31" s="562">
        <v>1440</v>
      </c>
      <c r="C31" s="562">
        <v>207884.99156180001</v>
      </c>
      <c r="D31" s="562">
        <v>210640.6940358</v>
      </c>
      <c r="E31" s="563">
        <v>418525.68559760007</v>
      </c>
      <c r="F31" s="325"/>
    </row>
    <row r="32" spans="1:6" x14ac:dyDescent="0.25">
      <c r="A32" s="562">
        <v>1441</v>
      </c>
      <c r="B32" s="562">
        <v>1620</v>
      </c>
      <c r="C32" s="562">
        <v>154742.69946520001</v>
      </c>
      <c r="D32" s="562">
        <v>137168.2432764</v>
      </c>
      <c r="E32" s="563">
        <v>291910.94274160004</v>
      </c>
      <c r="F32" s="325"/>
    </row>
    <row r="33" spans="1:6" x14ac:dyDescent="0.25">
      <c r="A33" s="562">
        <v>1621</v>
      </c>
      <c r="B33" s="562">
        <v>1800</v>
      </c>
      <c r="C33" s="562">
        <v>201130.17155140001</v>
      </c>
      <c r="D33" s="562">
        <v>172573.7623918</v>
      </c>
      <c r="E33" s="563">
        <v>373703.93394320004</v>
      </c>
      <c r="F33" s="325"/>
    </row>
    <row r="34" spans="1:6" x14ac:dyDescent="0.25">
      <c r="A34" s="562">
        <v>1801</v>
      </c>
      <c r="B34" s="562">
        <v>1980</v>
      </c>
      <c r="C34" s="562">
        <v>75494.206978400005</v>
      </c>
      <c r="D34" s="562">
        <v>42362.918424399999</v>
      </c>
      <c r="E34" s="563">
        <v>117857.1254028</v>
      </c>
      <c r="F34" s="325"/>
    </row>
    <row r="35" spans="1:6" x14ac:dyDescent="0.25">
      <c r="A35" s="562">
        <v>1981</v>
      </c>
      <c r="B35" s="562">
        <v>2160</v>
      </c>
      <c r="C35" s="562">
        <v>158556.01307840002</v>
      </c>
      <c r="D35" s="562">
        <v>85435.007527800015</v>
      </c>
      <c r="E35" s="563">
        <v>243991.02060620004</v>
      </c>
      <c r="F35" s="325"/>
    </row>
    <row r="36" spans="1:6" x14ac:dyDescent="0.25">
      <c r="A36" s="562">
        <v>2161</v>
      </c>
      <c r="B36" s="562">
        <v>2340</v>
      </c>
      <c r="C36" s="562">
        <v>138903.05248680001</v>
      </c>
      <c r="D36" s="562">
        <v>109577.264692</v>
      </c>
      <c r="E36" s="563">
        <v>248480.3171788</v>
      </c>
      <c r="F36" s="325"/>
    </row>
    <row r="37" spans="1:6" x14ac:dyDescent="0.25">
      <c r="A37" s="562">
        <v>2341</v>
      </c>
      <c r="B37" s="562">
        <v>2520</v>
      </c>
      <c r="C37" s="562">
        <v>50152.811181200006</v>
      </c>
      <c r="D37" s="562">
        <v>105335.25938880001</v>
      </c>
      <c r="E37" s="563">
        <v>155488.07057000001</v>
      </c>
      <c r="F37" s="325"/>
    </row>
    <row r="38" spans="1:6" x14ac:dyDescent="0.25">
      <c r="A38" s="562">
        <v>2521</v>
      </c>
      <c r="B38" s="562">
        <v>2700</v>
      </c>
      <c r="C38" s="562">
        <v>97246.078689200018</v>
      </c>
      <c r="D38" s="562">
        <v>19.107020800000004</v>
      </c>
      <c r="E38" s="563">
        <v>97265.18571000002</v>
      </c>
      <c r="F38" s="325"/>
    </row>
    <row r="39" spans="1:6" x14ac:dyDescent="0.25">
      <c r="A39" s="562">
        <v>2701</v>
      </c>
      <c r="B39" s="562">
        <v>2880</v>
      </c>
      <c r="C39" s="562">
        <v>81700.539667600009</v>
      </c>
      <c r="D39" s="562">
        <v>37165.544725400003</v>
      </c>
      <c r="E39" s="563">
        <v>118866.08439300003</v>
      </c>
      <c r="F39" s="325"/>
    </row>
    <row r="40" spans="1:6" x14ac:dyDescent="0.25">
      <c r="A40" s="562">
        <v>2881</v>
      </c>
      <c r="B40" s="562">
        <v>3060</v>
      </c>
      <c r="C40" s="562">
        <v>31904.460765800002</v>
      </c>
      <c r="D40" s="562">
        <v>54993.717739799999</v>
      </c>
      <c r="E40" s="563">
        <v>86898.178505599994</v>
      </c>
      <c r="F40" s="325"/>
    </row>
    <row r="41" spans="1:6" x14ac:dyDescent="0.25">
      <c r="A41" s="562">
        <v>3061</v>
      </c>
      <c r="B41" s="562">
        <v>3240</v>
      </c>
      <c r="C41" s="562">
        <v>37599.554699</v>
      </c>
      <c r="D41" s="562">
        <v>28496.382444600004</v>
      </c>
      <c r="E41" s="563">
        <v>66095.937143599993</v>
      </c>
      <c r="F41" s="325"/>
    </row>
    <row r="42" spans="1:6" x14ac:dyDescent="0.25">
      <c r="A42" s="562">
        <v>3241</v>
      </c>
      <c r="B42" s="562">
        <v>3510</v>
      </c>
      <c r="C42" s="562">
        <v>212160.32603780003</v>
      </c>
      <c r="D42" s="562">
        <v>44265.043034800001</v>
      </c>
      <c r="E42" s="563">
        <v>256425.36907260001</v>
      </c>
      <c r="F42" s="325"/>
    </row>
    <row r="43" spans="1:6" x14ac:dyDescent="0.25">
      <c r="A43" s="562">
        <v>3511</v>
      </c>
      <c r="B43" s="562">
        <v>3780</v>
      </c>
      <c r="C43" s="562">
        <v>72138.837261399996</v>
      </c>
      <c r="D43" s="562">
        <v>23765.6180566</v>
      </c>
      <c r="E43" s="563">
        <v>95904.455318000008</v>
      </c>
      <c r="F43" s="325"/>
    </row>
    <row r="44" spans="1:6" x14ac:dyDescent="0.25">
      <c r="A44" s="562">
        <v>3781</v>
      </c>
      <c r="B44" s="562">
        <v>4050</v>
      </c>
      <c r="C44" s="562">
        <v>88124.851257800023</v>
      </c>
      <c r="D44" s="562">
        <v>203588.71618120003</v>
      </c>
      <c r="E44" s="563">
        <v>291713.56743900001</v>
      </c>
      <c r="F44" s="325"/>
    </row>
    <row r="45" spans="1:6" x14ac:dyDescent="0.25">
      <c r="A45" s="562">
        <v>4051</v>
      </c>
      <c r="B45" s="562">
        <v>4320</v>
      </c>
      <c r="C45" s="562">
        <v>82767.989830400009</v>
      </c>
      <c r="D45" s="562">
        <v>149443.01147300002</v>
      </c>
      <c r="E45" s="563">
        <v>232211.00130340003</v>
      </c>
      <c r="F45" s="325"/>
    </row>
    <row r="46" spans="1:6" x14ac:dyDescent="0.25">
      <c r="A46" s="562">
        <v>4321</v>
      </c>
      <c r="B46" s="562">
        <v>4590</v>
      </c>
      <c r="C46" s="562">
        <v>8842.9507082000018</v>
      </c>
      <c r="D46" s="562">
        <v>0</v>
      </c>
      <c r="E46" s="563">
        <v>8842.9507082000018</v>
      </c>
      <c r="F46" s="325"/>
    </row>
    <row r="47" spans="1:6" ht="15.75" thickBot="1" x14ac:dyDescent="0.3">
      <c r="A47" s="562">
        <v>4591</v>
      </c>
      <c r="B47" s="562">
        <v>4860</v>
      </c>
      <c r="C47" s="562">
        <v>0</v>
      </c>
      <c r="D47" s="562">
        <v>79871.05580300001</v>
      </c>
      <c r="E47" s="563">
        <v>79871.05580300001</v>
      </c>
      <c r="F47" s="325"/>
    </row>
    <row r="48" spans="1:6" ht="15.75" thickBot="1" x14ac:dyDescent="0.3">
      <c r="A48" s="711" t="s">
        <v>1071</v>
      </c>
      <c r="B48" s="712"/>
      <c r="C48" s="564">
        <v>6114315.3139670007</v>
      </c>
      <c r="D48" s="565">
        <v>5902549.3840782018</v>
      </c>
      <c r="E48" s="566">
        <v>12016864.6980452</v>
      </c>
      <c r="F48" s="325"/>
    </row>
    <row r="49" spans="1:5" x14ac:dyDescent="0.25">
      <c r="A49" s="327"/>
      <c r="B49" s="327"/>
      <c r="C49" s="328"/>
      <c r="D49" s="328"/>
      <c r="E49" s="328"/>
    </row>
    <row r="50" spans="1:5" x14ac:dyDescent="0.25">
      <c r="A50" s="329" t="s">
        <v>1074</v>
      </c>
      <c r="B50" s="329"/>
      <c r="C50" s="329"/>
      <c r="D50" s="330"/>
      <c r="E50" s="331"/>
    </row>
    <row r="51" spans="1:5" x14ac:dyDescent="0.25">
      <c r="A51" s="329" t="s">
        <v>1075</v>
      </c>
      <c r="B51" s="329"/>
      <c r="C51" s="329"/>
      <c r="D51" s="330"/>
      <c r="E51" s="331"/>
    </row>
    <row r="52" spans="1:5" x14ac:dyDescent="0.25">
      <c r="A52" s="329"/>
      <c r="B52" s="329"/>
      <c r="C52" s="329"/>
      <c r="D52" s="330"/>
      <c r="E52" s="331"/>
    </row>
    <row r="53" spans="1:5" x14ac:dyDescent="0.25">
      <c r="A53" s="329"/>
      <c r="B53" s="329"/>
      <c r="C53" s="561"/>
      <c r="D53" s="561"/>
      <c r="E53" s="331"/>
    </row>
    <row r="54" spans="1:5" x14ac:dyDescent="0.25">
      <c r="A54" s="329"/>
      <c r="B54" s="329"/>
      <c r="C54" s="281"/>
      <c r="E54" s="331"/>
    </row>
    <row r="55" spans="1:5" x14ac:dyDescent="0.25">
      <c r="A55" s="329"/>
      <c r="B55" s="329"/>
      <c r="C55" s="281"/>
      <c r="D55" s="311"/>
      <c r="E55" s="331"/>
    </row>
    <row r="56" spans="1:5" x14ac:dyDescent="0.25">
      <c r="A56" s="329"/>
      <c r="B56" s="329"/>
      <c r="C56" s="281"/>
      <c r="D56" s="311"/>
      <c r="E56" s="331"/>
    </row>
    <row r="57" spans="1:5" x14ac:dyDescent="0.25">
      <c r="A57" s="329"/>
      <c r="B57" s="329"/>
      <c r="C57" s="281"/>
      <c r="D57" s="311"/>
      <c r="E57" s="331"/>
    </row>
    <row r="58" spans="1:5" x14ac:dyDescent="0.25">
      <c r="A58" s="329"/>
      <c r="B58" s="329"/>
      <c r="C58" s="332"/>
      <c r="D58" s="330"/>
      <c r="E58" s="331"/>
    </row>
    <row r="59" spans="1:5" x14ac:dyDescent="0.25">
      <c r="A59" s="329"/>
      <c r="B59" s="329"/>
      <c r="C59" s="329"/>
      <c r="D59" s="330"/>
      <c r="E59" s="331"/>
    </row>
    <row r="60" spans="1:5" x14ac:dyDescent="0.25">
      <c r="A60" s="329"/>
      <c r="B60" s="329"/>
      <c r="D60" s="330"/>
      <c r="E60" s="331"/>
    </row>
    <row r="61" spans="1:5" x14ac:dyDescent="0.25">
      <c r="A61" s="329"/>
      <c r="B61" s="329"/>
      <c r="C61" s="329"/>
      <c r="D61" s="330"/>
      <c r="E61" s="331"/>
    </row>
    <row r="62" spans="1:5" x14ac:dyDescent="0.25">
      <c r="A62" s="329"/>
      <c r="B62" s="329"/>
      <c r="C62" s="329"/>
      <c r="D62" s="330"/>
      <c r="E62" s="331"/>
    </row>
    <row r="63" spans="1:5" x14ac:dyDescent="0.25">
      <c r="A63" s="329"/>
      <c r="B63" s="329"/>
      <c r="C63" s="329"/>
      <c r="D63" s="330"/>
      <c r="E63" s="331"/>
    </row>
    <row r="64" spans="1:5" x14ac:dyDescent="0.25">
      <c r="A64" s="329"/>
      <c r="B64" s="329"/>
      <c r="C64" s="329"/>
      <c r="D64" s="330"/>
      <c r="E64" s="331"/>
    </row>
    <row r="65" spans="1:5" x14ac:dyDescent="0.25">
      <c r="A65" s="329"/>
      <c r="B65" s="329"/>
      <c r="C65" s="329"/>
      <c r="D65" s="330"/>
      <c r="E65" s="331"/>
    </row>
    <row r="66" spans="1:5" x14ac:dyDescent="0.25">
      <c r="A66" s="329"/>
      <c r="B66" s="329"/>
      <c r="C66" s="329"/>
      <c r="D66" s="330"/>
      <c r="E66" s="331"/>
    </row>
    <row r="67" spans="1:5" x14ac:dyDescent="0.25">
      <c r="A67" s="329"/>
      <c r="B67" s="329"/>
      <c r="C67" s="329"/>
      <c r="D67" s="330"/>
      <c r="E67" s="331"/>
    </row>
    <row r="68" spans="1:5" x14ac:dyDescent="0.25">
      <c r="A68" s="329"/>
      <c r="B68" s="329"/>
      <c r="C68" s="329"/>
      <c r="D68" s="330"/>
      <c r="E68" s="331"/>
    </row>
    <row r="69" spans="1:5" x14ac:dyDescent="0.25">
      <c r="A69" s="329"/>
      <c r="B69" s="329"/>
      <c r="C69" s="329"/>
      <c r="D69" s="330"/>
      <c r="E69" s="331"/>
    </row>
    <row r="70" spans="1:5" x14ac:dyDescent="0.25">
      <c r="A70" s="329"/>
      <c r="B70" s="329"/>
      <c r="C70" s="329"/>
      <c r="D70" s="330"/>
      <c r="E70" s="331"/>
    </row>
    <row r="71" spans="1:5" x14ac:dyDescent="0.25">
      <c r="A71" s="329"/>
      <c r="B71" s="329"/>
      <c r="C71" s="329"/>
      <c r="D71" s="330"/>
      <c r="E71" s="331"/>
    </row>
    <row r="72" spans="1:5" x14ac:dyDescent="0.25">
      <c r="A72" s="329"/>
      <c r="B72" s="329"/>
      <c r="C72" s="329"/>
      <c r="D72" s="330"/>
      <c r="E72" s="331"/>
    </row>
    <row r="73" spans="1:5" x14ac:dyDescent="0.25">
      <c r="A73" s="329"/>
      <c r="B73" s="329"/>
      <c r="C73" s="329"/>
      <c r="D73" s="330"/>
      <c r="E73" s="331"/>
    </row>
    <row r="74" spans="1:5" x14ac:dyDescent="0.25">
      <c r="A74" s="329"/>
      <c r="B74" s="329"/>
      <c r="C74" s="329"/>
      <c r="D74" s="330"/>
      <c r="E74" s="331"/>
    </row>
    <row r="75" spans="1:5" x14ac:dyDescent="0.25">
      <c r="A75" s="329"/>
      <c r="B75" s="329"/>
      <c r="C75" s="329"/>
      <c r="D75" s="330"/>
      <c r="E75" s="331"/>
    </row>
    <row r="76" spans="1:5" x14ac:dyDescent="0.25">
      <c r="A76" s="329"/>
      <c r="B76" s="329"/>
      <c r="C76" s="329"/>
      <c r="D76" s="330"/>
      <c r="E76" s="331"/>
    </row>
    <row r="77" spans="1:5" x14ac:dyDescent="0.25">
      <c r="A77" s="329"/>
      <c r="B77" s="329"/>
      <c r="C77" s="329"/>
      <c r="D77" s="330"/>
      <c r="E77" s="331"/>
    </row>
    <row r="78" spans="1:5" x14ac:dyDescent="0.25">
      <c r="A78" s="329"/>
      <c r="B78" s="329"/>
      <c r="C78" s="329"/>
      <c r="D78" s="330"/>
      <c r="E78" s="331"/>
    </row>
    <row r="79" spans="1:5" x14ac:dyDescent="0.25">
      <c r="A79" s="329"/>
      <c r="B79" s="329"/>
      <c r="C79" s="329"/>
      <c r="D79" s="330"/>
      <c r="E79" s="331"/>
    </row>
    <row r="80" spans="1:5" x14ac:dyDescent="0.25">
      <c r="A80" s="329"/>
      <c r="B80" s="329"/>
      <c r="C80" s="329"/>
      <c r="D80" s="330"/>
      <c r="E80" s="331"/>
    </row>
    <row r="81" spans="1:5" x14ac:dyDescent="0.25">
      <c r="A81" s="329"/>
      <c r="B81" s="329"/>
      <c r="C81" s="329"/>
      <c r="D81" s="330"/>
      <c r="E81" s="331"/>
    </row>
    <row r="82" spans="1:5" x14ac:dyDescent="0.25">
      <c r="A82" s="329"/>
      <c r="B82" s="329"/>
      <c r="C82" s="329"/>
      <c r="D82" s="330"/>
      <c r="E82" s="331"/>
    </row>
    <row r="83" spans="1:5" x14ac:dyDescent="0.25">
      <c r="A83" s="329"/>
      <c r="B83" s="329"/>
      <c r="C83" s="329"/>
      <c r="D83" s="330"/>
      <c r="E83" s="331"/>
    </row>
    <row r="84" spans="1:5" x14ac:dyDescent="0.25">
      <c r="A84" s="329"/>
      <c r="B84" s="329"/>
      <c r="C84" s="329"/>
      <c r="D84" s="330"/>
      <c r="E84" s="331"/>
    </row>
    <row r="85" spans="1:5" x14ac:dyDescent="0.25">
      <c r="A85" s="329"/>
      <c r="B85" s="329"/>
      <c r="C85" s="329"/>
      <c r="D85" s="330"/>
      <c r="E85" s="331"/>
    </row>
    <row r="86" spans="1:5" x14ac:dyDescent="0.25">
      <c r="A86" s="329"/>
      <c r="B86" s="329"/>
      <c r="C86" s="329"/>
      <c r="D86" s="330"/>
      <c r="E86" s="331"/>
    </row>
    <row r="87" spans="1:5" x14ac:dyDescent="0.25">
      <c r="A87" s="329"/>
      <c r="B87" s="329"/>
      <c r="C87" s="329"/>
      <c r="D87" s="330"/>
      <c r="E87" s="331"/>
    </row>
    <row r="88" spans="1:5" x14ac:dyDescent="0.25">
      <c r="A88" s="329"/>
      <c r="B88" s="329"/>
      <c r="C88" s="329"/>
      <c r="D88" s="330"/>
      <c r="E88" s="331"/>
    </row>
    <row r="89" spans="1:5" x14ac:dyDescent="0.25">
      <c r="A89" s="329"/>
      <c r="B89" s="329"/>
      <c r="C89" s="329"/>
      <c r="D89" s="330"/>
      <c r="E89" s="331"/>
    </row>
    <row r="90" spans="1:5" x14ac:dyDescent="0.25">
      <c r="A90" s="329"/>
      <c r="B90" s="329"/>
      <c r="C90" s="329"/>
      <c r="D90" s="330"/>
      <c r="E90" s="331"/>
    </row>
    <row r="91" spans="1:5" x14ac:dyDescent="0.25">
      <c r="A91" s="329"/>
      <c r="B91" s="329"/>
      <c r="C91" s="329"/>
      <c r="D91" s="330"/>
      <c r="E91" s="331"/>
    </row>
    <row r="92" spans="1:5" x14ac:dyDescent="0.25">
      <c r="A92" s="329"/>
      <c r="B92" s="329"/>
      <c r="C92" s="329"/>
      <c r="D92" s="330"/>
      <c r="E92" s="331"/>
    </row>
    <row r="93" spans="1:5" x14ac:dyDescent="0.25">
      <c r="A93" s="329"/>
      <c r="B93" s="329"/>
      <c r="C93" s="329"/>
      <c r="D93" s="330"/>
      <c r="E93" s="331"/>
    </row>
    <row r="94" spans="1:5" x14ac:dyDescent="0.25">
      <c r="A94" s="329"/>
      <c r="B94" s="329"/>
      <c r="C94" s="329"/>
      <c r="D94" s="330"/>
      <c r="E94" s="331"/>
    </row>
    <row r="95" spans="1:5" x14ac:dyDescent="0.25">
      <c r="A95" s="329"/>
      <c r="B95" s="329"/>
      <c r="C95" s="329"/>
      <c r="D95" s="330"/>
      <c r="E95" s="331"/>
    </row>
    <row r="96" spans="1:5" x14ac:dyDescent="0.25">
      <c r="A96" s="329"/>
      <c r="B96" s="329"/>
      <c r="C96" s="329"/>
      <c r="D96" s="330"/>
      <c r="E96" s="331"/>
    </row>
    <row r="97" spans="1:5" x14ac:dyDescent="0.25">
      <c r="A97" s="329"/>
      <c r="B97" s="329"/>
      <c r="C97" s="329"/>
      <c r="D97" s="330"/>
      <c r="E97" s="331"/>
    </row>
    <row r="98" spans="1:5" x14ac:dyDescent="0.25">
      <c r="A98" s="329"/>
      <c r="B98" s="329"/>
      <c r="C98" s="329"/>
      <c r="D98" s="329"/>
      <c r="E98" s="333"/>
    </row>
    <row r="100" spans="1:5" x14ac:dyDescent="0.25">
      <c r="A100" s="334"/>
      <c r="B100" s="334"/>
      <c r="C100" s="334"/>
      <c r="D100" s="335"/>
      <c r="E100" s="336"/>
    </row>
    <row r="101" spans="1:5" x14ac:dyDescent="0.25">
      <c r="A101" s="337"/>
      <c r="B101" s="337"/>
      <c r="C101" s="337"/>
      <c r="D101" s="338"/>
      <c r="E101" s="339"/>
    </row>
    <row r="102" spans="1:5" x14ac:dyDescent="0.25">
      <c r="A102" s="334"/>
      <c r="B102" s="334"/>
      <c r="C102" s="334"/>
      <c r="D102" s="335"/>
      <c r="E102" s="336"/>
    </row>
    <row r="103" spans="1:5" x14ac:dyDescent="0.25">
      <c r="A103" s="340" t="s">
        <v>1076</v>
      </c>
      <c r="B103" s="340"/>
      <c r="C103" s="340"/>
      <c r="D103" s="297"/>
      <c r="E103" s="297"/>
    </row>
    <row r="104" spans="1:5" x14ac:dyDescent="0.25">
      <c r="A104" s="340" t="s">
        <v>1064</v>
      </c>
      <c r="B104" s="340"/>
      <c r="C104" s="340"/>
    </row>
  </sheetData>
  <mergeCells count="9">
    <mergeCell ref="A48:B48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216"/>
  <sheetViews>
    <sheetView workbookViewId="0">
      <selection sqref="A1:N1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2.7109375" customWidth="1"/>
    <col min="12" max="12" width="10.42578125" hidden="1" customWidth="1"/>
    <col min="13" max="13" width="10.7109375" hidden="1" customWidth="1"/>
    <col min="14" max="14" width="10.5703125" style="380" hidden="1" customWidth="1"/>
    <col min="15" max="17" width="9.140625" style="380" hidden="1" customWidth="1"/>
    <col min="18" max="256" width="9.140625" hidden="1"/>
    <col min="257" max="257" width="13.7109375" customWidth="1"/>
    <col min="258" max="267" width="10.7109375" customWidth="1"/>
    <col min="268" max="273" width="9.140625" hidden="1" customWidth="1"/>
    <col min="274" max="512" width="9.140625" hidden="1"/>
    <col min="513" max="513" width="13.7109375" customWidth="1"/>
    <col min="514" max="523" width="10.7109375" customWidth="1"/>
    <col min="524" max="529" width="9.140625" hidden="1" customWidth="1"/>
    <col min="530" max="768" width="9.140625" hidden="1"/>
    <col min="769" max="769" width="13.7109375" customWidth="1"/>
    <col min="770" max="779" width="10.7109375" customWidth="1"/>
    <col min="780" max="785" width="9.140625" hidden="1" customWidth="1"/>
    <col min="786" max="1024" width="9.140625" hidden="1"/>
    <col min="1025" max="1025" width="13.7109375" customWidth="1"/>
    <col min="1026" max="1035" width="10.7109375" customWidth="1"/>
    <col min="1036" max="1041" width="9.140625" hidden="1" customWidth="1"/>
    <col min="1042" max="1280" width="9.140625" hidden="1"/>
    <col min="1281" max="1281" width="13.7109375" customWidth="1"/>
    <col min="1282" max="1291" width="10.7109375" customWidth="1"/>
    <col min="1292" max="1297" width="9.140625" hidden="1" customWidth="1"/>
    <col min="1298" max="1536" width="9.140625" hidden="1"/>
    <col min="1537" max="1537" width="13.7109375" customWidth="1"/>
    <col min="1538" max="1547" width="10.7109375" customWidth="1"/>
    <col min="1548" max="1553" width="9.140625" hidden="1" customWidth="1"/>
    <col min="1554" max="1792" width="9.140625" hidden="1"/>
    <col min="1793" max="1793" width="13.7109375" customWidth="1"/>
    <col min="1794" max="1803" width="10.7109375" customWidth="1"/>
    <col min="1804" max="1809" width="9.140625" hidden="1" customWidth="1"/>
    <col min="1810" max="2048" width="9.140625" hidden="1"/>
    <col min="2049" max="2049" width="13.7109375" customWidth="1"/>
    <col min="2050" max="2059" width="10.7109375" customWidth="1"/>
    <col min="2060" max="2065" width="9.140625" hidden="1" customWidth="1"/>
    <col min="2066" max="2304" width="9.140625" hidden="1"/>
    <col min="2305" max="2305" width="13.7109375" customWidth="1"/>
    <col min="2306" max="2315" width="10.7109375" customWidth="1"/>
    <col min="2316" max="2321" width="9.140625" hidden="1" customWidth="1"/>
    <col min="2322" max="2560" width="9.140625" hidden="1"/>
    <col min="2561" max="2561" width="13.7109375" customWidth="1"/>
    <col min="2562" max="2571" width="10.7109375" customWidth="1"/>
    <col min="2572" max="2577" width="9.140625" hidden="1" customWidth="1"/>
    <col min="2578" max="2816" width="9.140625" hidden="1"/>
    <col min="2817" max="2817" width="13.7109375" customWidth="1"/>
    <col min="2818" max="2827" width="10.7109375" customWidth="1"/>
    <col min="2828" max="2833" width="9.140625" hidden="1" customWidth="1"/>
    <col min="2834" max="3072" width="9.140625" hidden="1"/>
    <col min="3073" max="3073" width="13.7109375" customWidth="1"/>
    <col min="3074" max="3083" width="10.7109375" customWidth="1"/>
    <col min="3084" max="3089" width="9.140625" hidden="1" customWidth="1"/>
    <col min="3090" max="3328" width="9.140625" hidden="1"/>
    <col min="3329" max="3329" width="13.7109375" customWidth="1"/>
    <col min="3330" max="3339" width="10.7109375" customWidth="1"/>
    <col min="3340" max="3345" width="9.140625" hidden="1" customWidth="1"/>
    <col min="3346" max="3584" width="9.140625" hidden="1"/>
    <col min="3585" max="3585" width="13.7109375" customWidth="1"/>
    <col min="3586" max="3595" width="10.7109375" customWidth="1"/>
    <col min="3596" max="3601" width="9.140625" hidden="1" customWidth="1"/>
    <col min="3602" max="3840" width="9.140625" hidden="1"/>
    <col min="3841" max="3841" width="13.7109375" customWidth="1"/>
    <col min="3842" max="3851" width="10.7109375" customWidth="1"/>
    <col min="3852" max="3857" width="9.140625" hidden="1" customWidth="1"/>
    <col min="3858" max="4096" width="9.140625" hidden="1"/>
    <col min="4097" max="4097" width="13.7109375" customWidth="1"/>
    <col min="4098" max="4107" width="10.7109375" customWidth="1"/>
    <col min="4108" max="4113" width="9.140625" hidden="1" customWidth="1"/>
    <col min="4114" max="4352" width="9.140625" hidden="1"/>
    <col min="4353" max="4353" width="13.7109375" customWidth="1"/>
    <col min="4354" max="4363" width="10.7109375" customWidth="1"/>
    <col min="4364" max="4369" width="9.140625" hidden="1" customWidth="1"/>
    <col min="4370" max="4608" width="9.140625" hidden="1"/>
    <col min="4609" max="4609" width="13.7109375" customWidth="1"/>
    <col min="4610" max="4619" width="10.7109375" customWidth="1"/>
    <col min="4620" max="4625" width="9.140625" hidden="1" customWidth="1"/>
    <col min="4626" max="4864" width="9.140625" hidden="1"/>
    <col min="4865" max="4865" width="13.7109375" customWidth="1"/>
    <col min="4866" max="4875" width="10.7109375" customWidth="1"/>
    <col min="4876" max="4881" width="9.140625" hidden="1" customWidth="1"/>
    <col min="4882" max="5120" width="9.140625" hidden="1"/>
    <col min="5121" max="5121" width="13.7109375" customWidth="1"/>
    <col min="5122" max="5131" width="10.7109375" customWidth="1"/>
    <col min="5132" max="5137" width="9.140625" hidden="1" customWidth="1"/>
    <col min="5138" max="5376" width="9.140625" hidden="1"/>
    <col min="5377" max="5377" width="13.7109375" customWidth="1"/>
    <col min="5378" max="5387" width="10.7109375" customWidth="1"/>
    <col min="5388" max="5393" width="9.140625" hidden="1" customWidth="1"/>
    <col min="5394" max="5632" width="9.140625" hidden="1"/>
    <col min="5633" max="5633" width="13.7109375" customWidth="1"/>
    <col min="5634" max="5643" width="10.7109375" customWidth="1"/>
    <col min="5644" max="5649" width="9.140625" hidden="1" customWidth="1"/>
    <col min="5650" max="5888" width="9.140625" hidden="1"/>
    <col min="5889" max="5889" width="13.7109375" customWidth="1"/>
    <col min="5890" max="5899" width="10.7109375" customWidth="1"/>
    <col min="5900" max="5905" width="9.140625" hidden="1" customWidth="1"/>
    <col min="5906" max="6144" width="9.140625" hidden="1"/>
    <col min="6145" max="6145" width="13.7109375" customWidth="1"/>
    <col min="6146" max="6155" width="10.7109375" customWidth="1"/>
    <col min="6156" max="6161" width="9.140625" hidden="1" customWidth="1"/>
    <col min="6162" max="6400" width="9.140625" hidden="1"/>
    <col min="6401" max="6401" width="13.7109375" customWidth="1"/>
    <col min="6402" max="6411" width="10.7109375" customWidth="1"/>
    <col min="6412" max="6417" width="9.140625" hidden="1" customWidth="1"/>
    <col min="6418" max="6656" width="9.140625" hidden="1"/>
    <col min="6657" max="6657" width="13.7109375" customWidth="1"/>
    <col min="6658" max="6667" width="10.7109375" customWidth="1"/>
    <col min="6668" max="6673" width="9.140625" hidden="1" customWidth="1"/>
    <col min="6674" max="6912" width="9.140625" hidden="1"/>
    <col min="6913" max="6913" width="13.7109375" customWidth="1"/>
    <col min="6914" max="6923" width="10.7109375" customWidth="1"/>
    <col min="6924" max="6929" width="9.140625" hidden="1" customWidth="1"/>
    <col min="6930" max="7168" width="9.140625" hidden="1"/>
    <col min="7169" max="7169" width="13.7109375" customWidth="1"/>
    <col min="7170" max="7179" width="10.7109375" customWidth="1"/>
    <col min="7180" max="7185" width="9.140625" hidden="1" customWidth="1"/>
    <col min="7186" max="7424" width="9.140625" hidden="1"/>
    <col min="7425" max="7425" width="13.7109375" customWidth="1"/>
    <col min="7426" max="7435" width="10.7109375" customWidth="1"/>
    <col min="7436" max="7441" width="9.140625" hidden="1" customWidth="1"/>
    <col min="7442" max="7680" width="9.140625" hidden="1"/>
    <col min="7681" max="7681" width="13.7109375" customWidth="1"/>
    <col min="7682" max="7691" width="10.7109375" customWidth="1"/>
    <col min="7692" max="7697" width="9.140625" hidden="1" customWidth="1"/>
    <col min="7698" max="7936" width="9.140625" hidden="1"/>
    <col min="7937" max="7937" width="13.7109375" customWidth="1"/>
    <col min="7938" max="7947" width="10.7109375" customWidth="1"/>
    <col min="7948" max="7953" width="9.140625" hidden="1" customWidth="1"/>
    <col min="7954" max="8192" width="9.140625" hidden="1"/>
    <col min="8193" max="8193" width="13.7109375" customWidth="1"/>
    <col min="8194" max="8203" width="10.7109375" customWidth="1"/>
    <col min="8204" max="8209" width="9.140625" hidden="1" customWidth="1"/>
    <col min="8210" max="8448" width="9.140625" hidden="1"/>
    <col min="8449" max="8449" width="13.7109375" customWidth="1"/>
    <col min="8450" max="8459" width="10.7109375" customWidth="1"/>
    <col min="8460" max="8465" width="9.140625" hidden="1" customWidth="1"/>
    <col min="8466" max="8704" width="9.140625" hidden="1"/>
    <col min="8705" max="8705" width="13.7109375" customWidth="1"/>
    <col min="8706" max="8715" width="10.7109375" customWidth="1"/>
    <col min="8716" max="8721" width="9.140625" hidden="1" customWidth="1"/>
    <col min="8722" max="8960" width="9.140625" hidden="1"/>
    <col min="8961" max="8961" width="13.7109375" customWidth="1"/>
    <col min="8962" max="8971" width="10.7109375" customWidth="1"/>
    <col min="8972" max="8977" width="9.140625" hidden="1" customWidth="1"/>
    <col min="8978" max="9216" width="9.140625" hidden="1"/>
    <col min="9217" max="9217" width="13.7109375" customWidth="1"/>
    <col min="9218" max="9227" width="10.7109375" customWidth="1"/>
    <col min="9228" max="9233" width="9.140625" hidden="1" customWidth="1"/>
    <col min="9234" max="9472" width="9.140625" hidden="1"/>
    <col min="9473" max="9473" width="13.7109375" customWidth="1"/>
    <col min="9474" max="9483" width="10.7109375" customWidth="1"/>
    <col min="9484" max="9489" width="9.140625" hidden="1" customWidth="1"/>
    <col min="9490" max="9728" width="9.140625" hidden="1"/>
    <col min="9729" max="9729" width="13.7109375" customWidth="1"/>
    <col min="9730" max="9739" width="10.7109375" customWidth="1"/>
    <col min="9740" max="9745" width="9.140625" hidden="1" customWidth="1"/>
    <col min="9746" max="9984" width="9.140625" hidden="1"/>
    <col min="9985" max="9985" width="13.7109375" customWidth="1"/>
    <col min="9986" max="9995" width="10.7109375" customWidth="1"/>
    <col min="9996" max="10001" width="9.140625" hidden="1" customWidth="1"/>
    <col min="10002" max="10240" width="9.140625" hidden="1"/>
    <col min="10241" max="10241" width="13.7109375" customWidth="1"/>
    <col min="10242" max="10251" width="10.7109375" customWidth="1"/>
    <col min="10252" max="10257" width="9.140625" hidden="1" customWidth="1"/>
    <col min="10258" max="10496" width="9.140625" hidden="1"/>
    <col min="10497" max="10497" width="13.7109375" customWidth="1"/>
    <col min="10498" max="10507" width="10.7109375" customWidth="1"/>
    <col min="10508" max="10513" width="9.140625" hidden="1" customWidth="1"/>
    <col min="10514" max="10752" width="9.140625" hidden="1"/>
    <col min="10753" max="10753" width="13.7109375" customWidth="1"/>
    <col min="10754" max="10763" width="10.7109375" customWidth="1"/>
    <col min="10764" max="10769" width="9.140625" hidden="1" customWidth="1"/>
    <col min="10770" max="11008" width="9.140625" hidden="1"/>
    <col min="11009" max="11009" width="13.7109375" customWidth="1"/>
    <col min="11010" max="11019" width="10.7109375" customWidth="1"/>
    <col min="11020" max="11025" width="9.140625" hidden="1" customWidth="1"/>
    <col min="11026" max="11264" width="9.140625" hidden="1"/>
    <col min="11265" max="11265" width="13.7109375" customWidth="1"/>
    <col min="11266" max="11275" width="10.7109375" customWidth="1"/>
    <col min="11276" max="11281" width="9.140625" hidden="1" customWidth="1"/>
    <col min="11282" max="11520" width="9.140625" hidden="1"/>
    <col min="11521" max="11521" width="13.7109375" customWidth="1"/>
    <col min="11522" max="11531" width="10.7109375" customWidth="1"/>
    <col min="11532" max="11537" width="9.140625" hidden="1" customWidth="1"/>
    <col min="11538" max="11776" width="9.140625" hidden="1"/>
    <col min="11777" max="11777" width="13.7109375" customWidth="1"/>
    <col min="11778" max="11787" width="10.7109375" customWidth="1"/>
    <col min="11788" max="11793" width="9.140625" hidden="1" customWidth="1"/>
    <col min="11794" max="12032" width="9.140625" hidden="1"/>
    <col min="12033" max="12033" width="13.7109375" customWidth="1"/>
    <col min="12034" max="12043" width="10.7109375" customWidth="1"/>
    <col min="12044" max="12049" width="9.140625" hidden="1" customWidth="1"/>
    <col min="12050" max="12288" width="9.140625" hidden="1"/>
    <col min="12289" max="12289" width="13.7109375" customWidth="1"/>
    <col min="12290" max="12299" width="10.7109375" customWidth="1"/>
    <col min="12300" max="12305" width="9.140625" hidden="1" customWidth="1"/>
    <col min="12306" max="12544" width="9.140625" hidden="1"/>
    <col min="12545" max="12545" width="13.7109375" customWidth="1"/>
    <col min="12546" max="12555" width="10.7109375" customWidth="1"/>
    <col min="12556" max="12561" width="9.140625" hidden="1" customWidth="1"/>
    <col min="12562" max="12800" width="9.140625" hidden="1"/>
    <col min="12801" max="12801" width="13.7109375" customWidth="1"/>
    <col min="12802" max="12811" width="10.7109375" customWidth="1"/>
    <col min="12812" max="12817" width="9.140625" hidden="1" customWidth="1"/>
    <col min="12818" max="13056" width="9.140625" hidden="1"/>
    <col min="13057" max="13057" width="13.7109375" customWidth="1"/>
    <col min="13058" max="13067" width="10.7109375" customWidth="1"/>
    <col min="13068" max="13073" width="9.140625" hidden="1" customWidth="1"/>
    <col min="13074" max="13312" width="9.140625" hidden="1"/>
    <col min="13313" max="13313" width="13.7109375" customWidth="1"/>
    <col min="13314" max="13323" width="10.7109375" customWidth="1"/>
    <col min="13324" max="13329" width="9.140625" hidden="1" customWidth="1"/>
    <col min="13330" max="13568" width="9.140625" hidden="1"/>
    <col min="13569" max="13569" width="13.7109375" customWidth="1"/>
    <col min="13570" max="13579" width="10.7109375" customWidth="1"/>
    <col min="13580" max="13585" width="9.140625" hidden="1" customWidth="1"/>
    <col min="13586" max="13824" width="9.140625" hidden="1"/>
    <col min="13825" max="13825" width="13.7109375" customWidth="1"/>
    <col min="13826" max="13835" width="10.7109375" customWidth="1"/>
    <col min="13836" max="13841" width="9.140625" hidden="1" customWidth="1"/>
    <col min="13842" max="14080" width="9.140625" hidden="1"/>
    <col min="14081" max="14081" width="13.7109375" customWidth="1"/>
    <col min="14082" max="14091" width="10.7109375" customWidth="1"/>
    <col min="14092" max="14097" width="9.140625" hidden="1" customWidth="1"/>
    <col min="14098" max="14336" width="9.140625" hidden="1"/>
    <col min="14337" max="14337" width="13.7109375" customWidth="1"/>
    <col min="14338" max="14347" width="10.7109375" customWidth="1"/>
    <col min="14348" max="14353" width="9.140625" hidden="1" customWidth="1"/>
    <col min="14354" max="14592" width="9.140625" hidden="1"/>
    <col min="14593" max="14593" width="13.7109375" customWidth="1"/>
    <col min="14594" max="14603" width="10.7109375" customWidth="1"/>
    <col min="14604" max="14609" width="9.140625" hidden="1" customWidth="1"/>
    <col min="14610" max="14848" width="9.140625" hidden="1"/>
    <col min="14849" max="14849" width="13.7109375" customWidth="1"/>
    <col min="14850" max="14859" width="10.7109375" customWidth="1"/>
    <col min="14860" max="14865" width="9.140625" hidden="1" customWidth="1"/>
    <col min="14866" max="15104" width="9.140625" hidden="1"/>
    <col min="15105" max="15105" width="13.7109375" customWidth="1"/>
    <col min="15106" max="15115" width="10.7109375" customWidth="1"/>
    <col min="15116" max="15121" width="9.140625" hidden="1" customWidth="1"/>
    <col min="15122" max="15360" width="9.140625" hidden="1"/>
    <col min="15361" max="15361" width="13.7109375" customWidth="1"/>
    <col min="15362" max="15371" width="10.7109375" customWidth="1"/>
    <col min="15372" max="15377" width="9.140625" hidden="1" customWidth="1"/>
    <col min="15378" max="15616" width="9.140625" hidden="1"/>
    <col min="15617" max="15617" width="13.7109375" customWidth="1"/>
    <col min="15618" max="15627" width="10.7109375" customWidth="1"/>
    <col min="15628" max="15633" width="9.140625" hidden="1" customWidth="1"/>
    <col min="15634" max="15872" width="9.140625" hidden="1"/>
    <col min="15873" max="15873" width="13.7109375" customWidth="1"/>
    <col min="15874" max="15883" width="10.7109375" customWidth="1"/>
    <col min="15884" max="15889" width="9.140625" hidden="1" customWidth="1"/>
    <col min="15890" max="16128" width="9.140625" hidden="1"/>
    <col min="16129" max="16129" width="13.7109375" customWidth="1"/>
    <col min="16130" max="16139" width="10.7109375" customWidth="1"/>
    <col min="16140" max="16145" width="9.140625" hidden="1" customWidth="1"/>
    <col min="16146" max="16384" width="9.140625" hidden="1"/>
  </cols>
  <sheetData>
    <row r="1" spans="1:16" ht="41.25" customHeight="1" x14ac:dyDescent="0.25">
      <c r="A1" s="733" t="s">
        <v>1298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5"/>
    </row>
    <row r="2" spans="1:16" ht="18.75" x14ac:dyDescent="0.3">
      <c r="A2" s="736" t="s">
        <v>28</v>
      </c>
      <c r="B2" s="736"/>
      <c r="C2" s="736"/>
      <c r="D2" s="737"/>
      <c r="E2" s="735"/>
      <c r="F2" s="735"/>
      <c r="G2" s="735"/>
      <c r="H2" s="735"/>
      <c r="I2" s="735"/>
      <c r="J2" s="735"/>
      <c r="K2" s="735"/>
      <c r="L2" s="735"/>
      <c r="M2" s="735"/>
      <c r="N2" s="735"/>
    </row>
    <row r="3" spans="1:16" s="380" customFormat="1" ht="5.25" customHeight="1" x14ac:dyDescent="0.25">
      <c r="A3" s="738"/>
      <c r="B3" s="738"/>
      <c r="C3" s="738"/>
      <c r="D3" s="738"/>
      <c r="E3" s="738"/>
      <c r="F3" s="381"/>
      <c r="G3" s="381"/>
      <c r="H3" s="381"/>
      <c r="I3" s="381"/>
      <c r="J3" s="381"/>
      <c r="K3" s="381"/>
      <c r="L3"/>
      <c r="M3"/>
    </row>
    <row r="4" spans="1:16" s="380" customFormat="1" ht="15" x14ac:dyDescent="0.25">
      <c r="A4" s="739" t="s">
        <v>1299</v>
      </c>
      <c r="B4" s="739" t="s">
        <v>1300</v>
      </c>
      <c r="C4" s="740" t="s">
        <v>1301</v>
      </c>
      <c r="D4" s="741"/>
      <c r="E4" s="741"/>
      <c r="F4" s="741"/>
      <c r="G4" s="741"/>
      <c r="H4" s="741"/>
      <c r="I4" s="741"/>
      <c r="J4" s="741"/>
      <c r="K4" s="741"/>
      <c r="L4" s="741"/>
      <c r="M4" s="741"/>
      <c r="N4" s="382"/>
      <c r="O4" s="723"/>
      <c r="P4" s="723"/>
    </row>
    <row r="5" spans="1:16" s="380" customFormat="1" ht="15.75" thickBot="1" x14ac:dyDescent="0.3">
      <c r="A5" s="739"/>
      <c r="B5" s="739"/>
      <c r="C5" s="383" t="s">
        <v>1302</v>
      </c>
      <c r="D5" s="383" t="s">
        <v>1303</v>
      </c>
      <c r="E5" s="383" t="s">
        <v>1304</v>
      </c>
      <c r="F5" s="383" t="s">
        <v>1305</v>
      </c>
      <c r="G5" s="383" t="s">
        <v>1306</v>
      </c>
      <c r="H5" s="383" t="s">
        <v>1307</v>
      </c>
      <c r="I5" s="383" t="s">
        <v>1308</v>
      </c>
      <c r="J5" s="383" t="s">
        <v>1309</v>
      </c>
      <c r="K5" s="383" t="s">
        <v>1310</v>
      </c>
      <c r="L5" s="384" t="s">
        <v>1310</v>
      </c>
      <c r="M5" s="384" t="e">
        <v>#REF!</v>
      </c>
      <c r="N5" s="384" t="e">
        <v>#REF!</v>
      </c>
      <c r="O5" s="723"/>
      <c r="P5" s="723"/>
    </row>
    <row r="6" spans="1:16" s="380" customFormat="1" ht="15.75" thickBot="1" x14ac:dyDescent="0.3">
      <c r="A6" s="724" t="s">
        <v>1311</v>
      </c>
      <c r="B6" s="725"/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6"/>
    </row>
    <row r="7" spans="1:16" s="380" customFormat="1" ht="15.75" thickBot="1" x14ac:dyDescent="0.3">
      <c r="A7" s="385" t="s">
        <v>1095</v>
      </c>
      <c r="B7" s="386" t="s">
        <v>985</v>
      </c>
      <c r="C7" s="386"/>
      <c r="D7" s="386"/>
      <c r="E7" s="386"/>
      <c r="F7" s="386"/>
      <c r="G7" s="386"/>
      <c r="H7" s="386"/>
      <c r="I7" s="386"/>
      <c r="J7" s="386"/>
      <c r="K7" s="387">
        <v>5.91</v>
      </c>
      <c r="L7" s="388"/>
      <c r="M7" s="388"/>
      <c r="N7" s="389"/>
    </row>
    <row r="8" spans="1:16" s="380" customFormat="1" ht="15.75" thickBot="1" x14ac:dyDescent="0.3">
      <c r="A8" s="727" t="s">
        <v>1312</v>
      </c>
      <c r="B8" s="728"/>
      <c r="C8" s="728"/>
      <c r="D8" s="728"/>
      <c r="E8" s="728"/>
      <c r="F8" s="728"/>
      <c r="G8" s="728"/>
      <c r="H8" s="728"/>
      <c r="I8" s="728"/>
      <c r="J8" s="728"/>
      <c r="K8" s="728"/>
      <c r="L8" s="728"/>
      <c r="M8" s="728"/>
      <c r="N8" s="729"/>
    </row>
    <row r="9" spans="1:16" ht="15.75" thickBot="1" x14ac:dyDescent="0.3">
      <c r="A9" s="730" t="s">
        <v>1313</v>
      </c>
      <c r="B9" s="731"/>
      <c r="C9" s="731"/>
      <c r="D9" s="731"/>
      <c r="E9" s="731"/>
      <c r="F9" s="731"/>
      <c r="G9" s="731"/>
      <c r="H9" s="731"/>
      <c r="I9" s="731"/>
      <c r="J9" s="731"/>
      <c r="K9" s="731"/>
      <c r="L9" s="731"/>
      <c r="M9" s="731"/>
      <c r="N9" s="732"/>
    </row>
    <row r="10" spans="1:16" ht="6.75" customHeight="1" x14ac:dyDescent="0.25">
      <c r="A10" s="390"/>
      <c r="B10" s="390"/>
      <c r="C10" s="390"/>
      <c r="D10" s="390"/>
      <c r="E10" s="391"/>
      <c r="F10" s="390"/>
      <c r="G10" s="390"/>
      <c r="H10" s="390"/>
      <c r="I10" s="390"/>
      <c r="J10" s="390"/>
      <c r="K10" s="390"/>
      <c r="L10" s="392"/>
      <c r="M10" s="393"/>
      <c r="N10" s="393"/>
    </row>
    <row r="11" spans="1:16" ht="15" hidden="1" x14ac:dyDescent="0.25">
      <c r="A11" t="s">
        <v>1314</v>
      </c>
    </row>
    <row r="12" spans="1:16" ht="15" x14ac:dyDescent="0.25">
      <c r="A12" s="199" t="s">
        <v>1064</v>
      </c>
    </row>
    <row r="13" spans="1:16" ht="15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</sheetData>
  <mergeCells count="11">
    <mergeCell ref="A1:N1"/>
    <mergeCell ref="A2:N2"/>
    <mergeCell ref="A3:E3"/>
    <mergeCell ref="A4:A5"/>
    <mergeCell ref="B4:B5"/>
    <mergeCell ref="C4:M4"/>
    <mergeCell ref="O4:O5"/>
    <mergeCell ref="P4:P5"/>
    <mergeCell ref="A6:N6"/>
    <mergeCell ref="A8:N8"/>
    <mergeCell ref="A9:N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506"/>
  <sheetViews>
    <sheetView zoomScaleNormal="100" workbookViewId="0">
      <selection sqref="A1:N1"/>
    </sheetView>
  </sheetViews>
  <sheetFormatPr baseColWidth="10" defaultColWidth="0" defaultRowHeight="15" zeroHeight="1" x14ac:dyDescent="0.25"/>
  <cols>
    <col min="1" max="1" width="13.7109375" customWidth="1"/>
    <col min="2" max="2" width="17.85546875" customWidth="1"/>
    <col min="3" max="10" width="10.7109375" customWidth="1"/>
    <col min="11" max="11" width="15.42578125" customWidth="1"/>
    <col min="12" max="12" width="10.42578125" hidden="1" customWidth="1"/>
    <col min="13" max="13" width="10.7109375" hidden="1" customWidth="1"/>
    <col min="14" max="14" width="10.5703125" style="380" hidden="1" customWidth="1"/>
    <col min="15" max="17" width="9.140625" style="380" hidden="1" customWidth="1"/>
    <col min="18" max="256" width="9.140625" hidden="1"/>
    <col min="257" max="257" width="13.7109375" customWidth="1"/>
    <col min="258" max="267" width="10.7109375" customWidth="1"/>
    <col min="268" max="273" width="9.140625" hidden="1" customWidth="1"/>
    <col min="274" max="512" width="9.140625" hidden="1"/>
    <col min="513" max="513" width="13.7109375" customWidth="1"/>
    <col min="514" max="523" width="10.7109375" customWidth="1"/>
    <col min="524" max="529" width="9.140625" hidden="1" customWidth="1"/>
    <col min="530" max="768" width="9.140625" hidden="1"/>
    <col min="769" max="769" width="13.7109375" customWidth="1"/>
    <col min="770" max="779" width="10.7109375" customWidth="1"/>
    <col min="780" max="785" width="9.140625" hidden="1" customWidth="1"/>
    <col min="786" max="1024" width="9.140625" hidden="1"/>
    <col min="1025" max="1025" width="13.7109375" customWidth="1"/>
    <col min="1026" max="1035" width="10.7109375" customWidth="1"/>
    <col min="1036" max="1041" width="9.140625" hidden="1" customWidth="1"/>
    <col min="1042" max="1280" width="9.140625" hidden="1"/>
    <col min="1281" max="1281" width="13.7109375" customWidth="1"/>
    <col min="1282" max="1291" width="10.7109375" customWidth="1"/>
    <col min="1292" max="1297" width="9.140625" hidden="1" customWidth="1"/>
    <col min="1298" max="1536" width="9.140625" hidden="1"/>
    <col min="1537" max="1537" width="13.7109375" customWidth="1"/>
    <col min="1538" max="1547" width="10.7109375" customWidth="1"/>
    <col min="1548" max="1553" width="9.140625" hidden="1" customWidth="1"/>
    <col min="1554" max="1792" width="9.140625" hidden="1"/>
    <col min="1793" max="1793" width="13.7109375" customWidth="1"/>
    <col min="1794" max="1803" width="10.7109375" customWidth="1"/>
    <col min="1804" max="1809" width="9.140625" hidden="1" customWidth="1"/>
    <col min="1810" max="2048" width="9.140625" hidden="1"/>
    <col min="2049" max="2049" width="13.7109375" customWidth="1"/>
    <col min="2050" max="2059" width="10.7109375" customWidth="1"/>
    <col min="2060" max="2065" width="9.140625" hidden="1" customWidth="1"/>
    <col min="2066" max="2304" width="9.140625" hidden="1"/>
    <col min="2305" max="2305" width="13.7109375" customWidth="1"/>
    <col min="2306" max="2315" width="10.7109375" customWidth="1"/>
    <col min="2316" max="2321" width="9.140625" hidden="1" customWidth="1"/>
    <col min="2322" max="2560" width="9.140625" hidden="1"/>
    <col min="2561" max="2561" width="13.7109375" customWidth="1"/>
    <col min="2562" max="2571" width="10.7109375" customWidth="1"/>
    <col min="2572" max="2577" width="9.140625" hidden="1" customWidth="1"/>
    <col min="2578" max="2816" width="9.140625" hidden="1"/>
    <col min="2817" max="2817" width="13.7109375" customWidth="1"/>
    <col min="2818" max="2827" width="10.7109375" customWidth="1"/>
    <col min="2828" max="2833" width="9.140625" hidden="1" customWidth="1"/>
    <col min="2834" max="3072" width="9.140625" hidden="1"/>
    <col min="3073" max="3073" width="13.7109375" customWidth="1"/>
    <col min="3074" max="3083" width="10.7109375" customWidth="1"/>
    <col min="3084" max="3089" width="9.140625" hidden="1" customWidth="1"/>
    <col min="3090" max="3328" width="9.140625" hidden="1"/>
    <col min="3329" max="3329" width="13.7109375" customWidth="1"/>
    <col min="3330" max="3339" width="10.7109375" customWidth="1"/>
    <col min="3340" max="3345" width="9.140625" hidden="1" customWidth="1"/>
    <col min="3346" max="3584" width="9.140625" hidden="1"/>
    <col min="3585" max="3585" width="13.7109375" customWidth="1"/>
    <col min="3586" max="3595" width="10.7109375" customWidth="1"/>
    <col min="3596" max="3601" width="9.140625" hidden="1" customWidth="1"/>
    <col min="3602" max="3840" width="9.140625" hidden="1"/>
    <col min="3841" max="3841" width="13.7109375" customWidth="1"/>
    <col min="3842" max="3851" width="10.7109375" customWidth="1"/>
    <col min="3852" max="3857" width="9.140625" hidden="1" customWidth="1"/>
    <col min="3858" max="4096" width="9.140625" hidden="1"/>
    <col min="4097" max="4097" width="13.7109375" customWidth="1"/>
    <col min="4098" max="4107" width="10.7109375" customWidth="1"/>
    <col min="4108" max="4113" width="9.140625" hidden="1" customWidth="1"/>
    <col min="4114" max="4352" width="9.140625" hidden="1"/>
    <col min="4353" max="4353" width="13.7109375" customWidth="1"/>
    <col min="4354" max="4363" width="10.7109375" customWidth="1"/>
    <col min="4364" max="4369" width="9.140625" hidden="1" customWidth="1"/>
    <col min="4370" max="4608" width="9.140625" hidden="1"/>
    <col min="4609" max="4609" width="13.7109375" customWidth="1"/>
    <col min="4610" max="4619" width="10.7109375" customWidth="1"/>
    <col min="4620" max="4625" width="9.140625" hidden="1" customWidth="1"/>
    <col min="4626" max="4864" width="9.140625" hidden="1"/>
    <col min="4865" max="4865" width="13.7109375" customWidth="1"/>
    <col min="4866" max="4875" width="10.7109375" customWidth="1"/>
    <col min="4876" max="4881" width="9.140625" hidden="1" customWidth="1"/>
    <col min="4882" max="5120" width="9.140625" hidden="1"/>
    <col min="5121" max="5121" width="13.7109375" customWidth="1"/>
    <col min="5122" max="5131" width="10.7109375" customWidth="1"/>
    <col min="5132" max="5137" width="9.140625" hidden="1" customWidth="1"/>
    <col min="5138" max="5376" width="9.140625" hidden="1"/>
    <col min="5377" max="5377" width="13.7109375" customWidth="1"/>
    <col min="5378" max="5387" width="10.7109375" customWidth="1"/>
    <col min="5388" max="5393" width="9.140625" hidden="1" customWidth="1"/>
    <col min="5394" max="5632" width="9.140625" hidden="1"/>
    <col min="5633" max="5633" width="13.7109375" customWidth="1"/>
    <col min="5634" max="5643" width="10.7109375" customWidth="1"/>
    <col min="5644" max="5649" width="9.140625" hidden="1" customWidth="1"/>
    <col min="5650" max="5888" width="9.140625" hidden="1"/>
    <col min="5889" max="5889" width="13.7109375" customWidth="1"/>
    <col min="5890" max="5899" width="10.7109375" customWidth="1"/>
    <col min="5900" max="5905" width="9.140625" hidden="1" customWidth="1"/>
    <col min="5906" max="6144" width="9.140625" hidden="1"/>
    <col min="6145" max="6145" width="13.7109375" customWidth="1"/>
    <col min="6146" max="6155" width="10.7109375" customWidth="1"/>
    <col min="6156" max="6161" width="9.140625" hidden="1" customWidth="1"/>
    <col min="6162" max="6400" width="9.140625" hidden="1"/>
    <col min="6401" max="6401" width="13.7109375" customWidth="1"/>
    <col min="6402" max="6411" width="10.7109375" customWidth="1"/>
    <col min="6412" max="6417" width="9.140625" hidden="1" customWidth="1"/>
    <col min="6418" max="6656" width="9.140625" hidden="1"/>
    <col min="6657" max="6657" width="13.7109375" customWidth="1"/>
    <col min="6658" max="6667" width="10.7109375" customWidth="1"/>
    <col min="6668" max="6673" width="9.140625" hidden="1" customWidth="1"/>
    <col min="6674" max="6912" width="9.140625" hidden="1"/>
    <col min="6913" max="6913" width="13.7109375" customWidth="1"/>
    <col min="6914" max="6923" width="10.7109375" customWidth="1"/>
    <col min="6924" max="6929" width="9.140625" hidden="1" customWidth="1"/>
    <col min="6930" max="7168" width="9.140625" hidden="1"/>
    <col min="7169" max="7169" width="13.7109375" customWidth="1"/>
    <col min="7170" max="7179" width="10.7109375" customWidth="1"/>
    <col min="7180" max="7185" width="9.140625" hidden="1" customWidth="1"/>
    <col min="7186" max="7424" width="9.140625" hidden="1"/>
    <col min="7425" max="7425" width="13.7109375" customWidth="1"/>
    <col min="7426" max="7435" width="10.7109375" customWidth="1"/>
    <col min="7436" max="7441" width="9.140625" hidden="1" customWidth="1"/>
    <col min="7442" max="7680" width="9.140625" hidden="1"/>
    <col min="7681" max="7681" width="13.7109375" customWidth="1"/>
    <col min="7682" max="7691" width="10.7109375" customWidth="1"/>
    <col min="7692" max="7697" width="9.140625" hidden="1" customWidth="1"/>
    <col min="7698" max="7936" width="9.140625" hidden="1"/>
    <col min="7937" max="7937" width="13.7109375" customWidth="1"/>
    <col min="7938" max="7947" width="10.7109375" customWidth="1"/>
    <col min="7948" max="7953" width="9.140625" hidden="1" customWidth="1"/>
    <col min="7954" max="8192" width="9.140625" hidden="1"/>
    <col min="8193" max="8193" width="13.7109375" customWidth="1"/>
    <col min="8194" max="8203" width="10.7109375" customWidth="1"/>
    <col min="8204" max="8209" width="9.140625" hidden="1" customWidth="1"/>
    <col min="8210" max="8448" width="9.140625" hidden="1"/>
    <col min="8449" max="8449" width="13.7109375" customWidth="1"/>
    <col min="8450" max="8459" width="10.7109375" customWidth="1"/>
    <col min="8460" max="8465" width="9.140625" hidden="1" customWidth="1"/>
    <col min="8466" max="8704" width="9.140625" hidden="1"/>
    <col min="8705" max="8705" width="13.7109375" customWidth="1"/>
    <col min="8706" max="8715" width="10.7109375" customWidth="1"/>
    <col min="8716" max="8721" width="9.140625" hidden="1" customWidth="1"/>
    <col min="8722" max="8960" width="9.140625" hidden="1"/>
    <col min="8961" max="8961" width="13.7109375" customWidth="1"/>
    <col min="8962" max="8971" width="10.7109375" customWidth="1"/>
    <col min="8972" max="8977" width="9.140625" hidden="1" customWidth="1"/>
    <col min="8978" max="9216" width="9.140625" hidden="1"/>
    <col min="9217" max="9217" width="13.7109375" customWidth="1"/>
    <col min="9218" max="9227" width="10.7109375" customWidth="1"/>
    <col min="9228" max="9233" width="9.140625" hidden="1" customWidth="1"/>
    <col min="9234" max="9472" width="9.140625" hidden="1"/>
    <col min="9473" max="9473" width="13.7109375" customWidth="1"/>
    <col min="9474" max="9483" width="10.7109375" customWidth="1"/>
    <col min="9484" max="9489" width="9.140625" hidden="1" customWidth="1"/>
    <col min="9490" max="9728" width="9.140625" hidden="1"/>
    <col min="9729" max="9729" width="13.7109375" customWidth="1"/>
    <col min="9730" max="9739" width="10.7109375" customWidth="1"/>
    <col min="9740" max="9745" width="9.140625" hidden="1" customWidth="1"/>
    <col min="9746" max="9984" width="9.140625" hidden="1"/>
    <col min="9985" max="9985" width="13.7109375" customWidth="1"/>
    <col min="9986" max="9995" width="10.7109375" customWidth="1"/>
    <col min="9996" max="10001" width="9.140625" hidden="1" customWidth="1"/>
    <col min="10002" max="10240" width="9.140625" hidden="1"/>
    <col min="10241" max="10241" width="13.7109375" customWidth="1"/>
    <col min="10242" max="10251" width="10.7109375" customWidth="1"/>
    <col min="10252" max="10257" width="9.140625" hidden="1" customWidth="1"/>
    <col min="10258" max="10496" width="9.140625" hidden="1"/>
    <col min="10497" max="10497" width="13.7109375" customWidth="1"/>
    <col min="10498" max="10507" width="10.7109375" customWidth="1"/>
    <col min="10508" max="10513" width="9.140625" hidden="1" customWidth="1"/>
    <col min="10514" max="10752" width="9.140625" hidden="1"/>
    <col min="10753" max="10753" width="13.7109375" customWidth="1"/>
    <col min="10754" max="10763" width="10.7109375" customWidth="1"/>
    <col min="10764" max="10769" width="9.140625" hidden="1" customWidth="1"/>
    <col min="10770" max="11008" width="9.140625" hidden="1"/>
    <col min="11009" max="11009" width="13.7109375" customWidth="1"/>
    <col min="11010" max="11019" width="10.7109375" customWidth="1"/>
    <col min="11020" max="11025" width="9.140625" hidden="1" customWidth="1"/>
    <col min="11026" max="11264" width="9.140625" hidden="1"/>
    <col min="11265" max="11265" width="13.7109375" customWidth="1"/>
    <col min="11266" max="11275" width="10.7109375" customWidth="1"/>
    <col min="11276" max="11281" width="9.140625" hidden="1" customWidth="1"/>
    <col min="11282" max="11520" width="9.140625" hidden="1"/>
    <col min="11521" max="11521" width="13.7109375" customWidth="1"/>
    <col min="11522" max="11531" width="10.7109375" customWidth="1"/>
    <col min="11532" max="11537" width="9.140625" hidden="1" customWidth="1"/>
    <col min="11538" max="11776" width="9.140625" hidden="1"/>
    <col min="11777" max="11777" width="13.7109375" customWidth="1"/>
    <col min="11778" max="11787" width="10.7109375" customWidth="1"/>
    <col min="11788" max="11793" width="9.140625" hidden="1" customWidth="1"/>
    <col min="11794" max="12032" width="9.140625" hidden="1"/>
    <col min="12033" max="12033" width="13.7109375" customWidth="1"/>
    <col min="12034" max="12043" width="10.7109375" customWidth="1"/>
    <col min="12044" max="12049" width="9.140625" hidden="1" customWidth="1"/>
    <col min="12050" max="12288" width="9.140625" hidden="1"/>
    <col min="12289" max="12289" width="13.7109375" customWidth="1"/>
    <col min="12290" max="12299" width="10.7109375" customWidth="1"/>
    <col min="12300" max="12305" width="9.140625" hidden="1" customWidth="1"/>
    <col min="12306" max="12544" width="9.140625" hidden="1"/>
    <col min="12545" max="12545" width="13.7109375" customWidth="1"/>
    <col min="12546" max="12555" width="10.7109375" customWidth="1"/>
    <col min="12556" max="12561" width="9.140625" hidden="1" customWidth="1"/>
    <col min="12562" max="12800" width="9.140625" hidden="1"/>
    <col min="12801" max="12801" width="13.7109375" customWidth="1"/>
    <col min="12802" max="12811" width="10.7109375" customWidth="1"/>
    <col min="12812" max="12817" width="9.140625" hidden="1" customWidth="1"/>
    <col min="12818" max="13056" width="9.140625" hidden="1"/>
    <col min="13057" max="13057" width="13.7109375" customWidth="1"/>
    <col min="13058" max="13067" width="10.7109375" customWidth="1"/>
    <col min="13068" max="13073" width="9.140625" hidden="1" customWidth="1"/>
    <col min="13074" max="13312" width="9.140625" hidden="1"/>
    <col min="13313" max="13313" width="13.7109375" customWidth="1"/>
    <col min="13314" max="13323" width="10.7109375" customWidth="1"/>
    <col min="13324" max="13329" width="9.140625" hidden="1" customWidth="1"/>
    <col min="13330" max="13568" width="9.140625" hidden="1"/>
    <col min="13569" max="13569" width="13.7109375" customWidth="1"/>
    <col min="13570" max="13579" width="10.7109375" customWidth="1"/>
    <col min="13580" max="13585" width="9.140625" hidden="1" customWidth="1"/>
    <col min="13586" max="13824" width="9.140625" hidden="1"/>
    <col min="13825" max="13825" width="13.7109375" customWidth="1"/>
    <col min="13826" max="13835" width="10.7109375" customWidth="1"/>
    <col min="13836" max="13841" width="9.140625" hidden="1" customWidth="1"/>
    <col min="13842" max="14080" width="9.140625" hidden="1"/>
    <col min="14081" max="14081" width="13.7109375" customWidth="1"/>
    <col min="14082" max="14091" width="10.7109375" customWidth="1"/>
    <col min="14092" max="14097" width="9.140625" hidden="1" customWidth="1"/>
    <col min="14098" max="14336" width="9.140625" hidden="1"/>
    <col min="14337" max="14337" width="13.7109375" customWidth="1"/>
    <col min="14338" max="14347" width="10.7109375" customWidth="1"/>
    <col min="14348" max="14353" width="9.140625" hidden="1" customWidth="1"/>
    <col min="14354" max="14592" width="9.140625" hidden="1"/>
    <col min="14593" max="14593" width="13.7109375" customWidth="1"/>
    <col min="14594" max="14603" width="10.7109375" customWidth="1"/>
    <col min="14604" max="14609" width="9.140625" hidden="1" customWidth="1"/>
    <col min="14610" max="14848" width="9.140625" hidden="1"/>
    <col min="14849" max="14849" width="13.7109375" customWidth="1"/>
    <col min="14850" max="14859" width="10.7109375" customWidth="1"/>
    <col min="14860" max="14865" width="9.140625" hidden="1" customWidth="1"/>
    <col min="14866" max="15104" width="9.140625" hidden="1"/>
    <col min="15105" max="15105" width="13.7109375" customWidth="1"/>
    <col min="15106" max="15115" width="10.7109375" customWidth="1"/>
    <col min="15116" max="15121" width="9.140625" hidden="1" customWidth="1"/>
    <col min="15122" max="15360" width="9.140625" hidden="1"/>
    <col min="15361" max="15361" width="13.7109375" customWidth="1"/>
    <col min="15362" max="15371" width="10.7109375" customWidth="1"/>
    <col min="15372" max="15377" width="9.140625" hidden="1" customWidth="1"/>
    <col min="15378" max="15616" width="9.140625" hidden="1"/>
    <col min="15617" max="15617" width="13.7109375" customWidth="1"/>
    <col min="15618" max="15627" width="10.7109375" customWidth="1"/>
    <col min="15628" max="15633" width="9.140625" hidden="1" customWidth="1"/>
    <col min="15634" max="15872" width="9.140625" hidden="1"/>
    <col min="15873" max="15873" width="13.7109375" customWidth="1"/>
    <col min="15874" max="15883" width="10.7109375" customWidth="1"/>
    <col min="15884" max="15889" width="9.140625" hidden="1" customWidth="1"/>
    <col min="15890" max="16128" width="9.140625" hidden="1"/>
    <col min="16129" max="16129" width="13.7109375" customWidth="1"/>
    <col min="16130" max="16139" width="10.7109375" customWidth="1"/>
    <col min="16140" max="16145" width="9.140625" hidden="1" customWidth="1"/>
    <col min="16146" max="16384" width="9.140625" hidden="1"/>
  </cols>
  <sheetData>
    <row r="1" spans="1:17" ht="49.5" customHeight="1" x14ac:dyDescent="0.25">
      <c r="A1" s="748" t="s">
        <v>1315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50"/>
    </row>
    <row r="2" spans="1:17" ht="18.75" x14ac:dyDescent="0.3">
      <c r="A2" s="751" t="s">
        <v>28</v>
      </c>
      <c r="B2" s="736"/>
      <c r="C2" s="736"/>
      <c r="D2" s="752"/>
      <c r="E2" s="753"/>
      <c r="F2" s="753"/>
      <c r="G2" s="753"/>
      <c r="H2" s="753"/>
      <c r="I2" s="753"/>
      <c r="J2" s="753"/>
      <c r="K2" s="753"/>
      <c r="L2" s="753"/>
      <c r="M2" s="753"/>
      <c r="N2" s="754"/>
    </row>
    <row r="3" spans="1:17" ht="12" customHeight="1" x14ac:dyDescent="0.25">
      <c r="A3" s="755"/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54"/>
    </row>
    <row r="4" spans="1:17" ht="5.25" customHeight="1" thickBot="1" x14ac:dyDescent="0.3">
      <c r="A4" s="756"/>
      <c r="B4" s="738"/>
      <c r="C4" s="738"/>
      <c r="D4" s="738"/>
      <c r="E4" s="738"/>
      <c r="F4" s="394"/>
      <c r="G4" s="394"/>
      <c r="H4" s="394"/>
      <c r="I4" s="394"/>
      <c r="J4" s="394"/>
      <c r="K4" s="394"/>
      <c r="L4" s="104"/>
      <c r="M4" s="104"/>
      <c r="N4" s="395"/>
    </row>
    <row r="5" spans="1:17" x14ac:dyDescent="0.25">
      <c r="A5" s="757" t="s">
        <v>1299</v>
      </c>
      <c r="B5" s="758" t="s">
        <v>1300</v>
      </c>
      <c r="C5" s="759" t="s">
        <v>1301</v>
      </c>
      <c r="D5" s="760"/>
      <c r="E5" s="760"/>
      <c r="F5" s="760"/>
      <c r="G5" s="760"/>
      <c r="H5" s="760"/>
      <c r="I5" s="760"/>
      <c r="J5" s="760"/>
      <c r="K5" s="760"/>
      <c r="L5" s="760"/>
      <c r="M5" s="760"/>
      <c r="N5" s="396"/>
      <c r="O5" s="723"/>
      <c r="P5" s="723"/>
    </row>
    <row r="6" spans="1:17" x14ac:dyDescent="0.25">
      <c r="A6" s="719"/>
      <c r="B6" s="720"/>
      <c r="C6" s="397" t="s">
        <v>1302</v>
      </c>
      <c r="D6" s="397" t="s">
        <v>1303</v>
      </c>
      <c r="E6" s="397" t="s">
        <v>1304</v>
      </c>
      <c r="F6" s="397" t="s">
        <v>1305</v>
      </c>
      <c r="G6" s="397" t="s">
        <v>1306</v>
      </c>
      <c r="H6" s="397" t="s">
        <v>1307</v>
      </c>
      <c r="I6" s="397" t="s">
        <v>1308</v>
      </c>
      <c r="J6" s="397" t="s">
        <v>1309</v>
      </c>
      <c r="K6" s="397" t="s">
        <v>1310</v>
      </c>
      <c r="L6" s="397" t="s">
        <v>1310</v>
      </c>
      <c r="M6" s="397" t="e">
        <v>#REF!</v>
      </c>
      <c r="N6" s="398" t="e">
        <v>#REF!</v>
      </c>
      <c r="O6" s="723"/>
      <c r="P6" s="723"/>
    </row>
    <row r="7" spans="1:17" ht="15.75" thickBot="1" x14ac:dyDescent="0.3">
      <c r="A7" s="742" t="s">
        <v>1311</v>
      </c>
      <c r="B7" s="743"/>
      <c r="C7" s="743"/>
      <c r="D7" s="743"/>
      <c r="E7" s="743"/>
      <c r="F7" s="743"/>
      <c r="G7" s="743"/>
      <c r="H7" s="743"/>
      <c r="I7" s="743"/>
      <c r="J7" s="743"/>
      <c r="K7" s="743"/>
      <c r="L7" s="744"/>
      <c r="M7" s="744"/>
      <c r="N7" s="745"/>
    </row>
    <row r="8" spans="1:17" x14ac:dyDescent="0.25">
      <c r="A8" s="399" t="s">
        <v>1094</v>
      </c>
      <c r="B8" s="400" t="s">
        <v>967</v>
      </c>
      <c r="C8" s="401"/>
      <c r="D8" s="401"/>
      <c r="E8" s="401"/>
      <c r="F8" s="401"/>
      <c r="G8" s="401"/>
      <c r="H8" s="401"/>
      <c r="I8" s="401"/>
      <c r="J8" s="401"/>
      <c r="K8" s="402">
        <v>3.78</v>
      </c>
      <c r="L8" s="403">
        <v>3.78</v>
      </c>
      <c r="M8" s="403" t="e">
        <v>#REF!</v>
      </c>
      <c r="N8" s="403" t="e">
        <v>#REF!</v>
      </c>
      <c r="O8" s="404"/>
      <c r="P8" s="404"/>
      <c r="Q8" s="404"/>
    </row>
    <row r="9" spans="1:17" x14ac:dyDescent="0.25">
      <c r="A9" s="405" t="s">
        <v>1094</v>
      </c>
      <c r="B9" s="406" t="s">
        <v>970</v>
      </c>
      <c r="C9" s="403"/>
      <c r="D9" s="403"/>
      <c r="E9" s="403"/>
      <c r="F9" s="403"/>
      <c r="G9" s="403"/>
      <c r="H9" s="403"/>
      <c r="I9" s="403"/>
      <c r="J9" s="403"/>
      <c r="K9" s="407">
        <v>3.85</v>
      </c>
      <c r="L9" s="403" t="e">
        <v>#REF!</v>
      </c>
      <c r="M9" s="403" t="e">
        <v>#REF!</v>
      </c>
      <c r="N9" s="403" t="e">
        <v>#REF!</v>
      </c>
      <c r="O9" s="404"/>
      <c r="P9" s="404"/>
      <c r="Q9" s="404"/>
    </row>
    <row r="10" spans="1:17" x14ac:dyDescent="0.25">
      <c r="A10" s="405" t="s">
        <v>1094</v>
      </c>
      <c r="B10" s="406" t="s">
        <v>971</v>
      </c>
      <c r="C10" s="403"/>
      <c r="D10" s="403"/>
      <c r="E10" s="403"/>
      <c r="F10" s="403"/>
      <c r="G10" s="403"/>
      <c r="H10" s="403"/>
      <c r="I10" s="403">
        <v>3.2</v>
      </c>
      <c r="J10" s="403"/>
      <c r="K10" s="407">
        <v>4.87</v>
      </c>
      <c r="L10" s="403" t="e">
        <v>#REF!</v>
      </c>
      <c r="M10" s="403" t="e">
        <v>#REF!</v>
      </c>
      <c r="N10" s="403" t="e">
        <v>#REF!</v>
      </c>
      <c r="O10" s="404"/>
      <c r="P10" s="404"/>
      <c r="Q10" s="404"/>
    </row>
    <row r="11" spans="1:17" x14ac:dyDescent="0.25">
      <c r="A11" s="405" t="s">
        <v>1094</v>
      </c>
      <c r="B11" s="406" t="s">
        <v>972</v>
      </c>
      <c r="C11" s="403"/>
      <c r="D11" s="403">
        <v>2.5</v>
      </c>
      <c r="E11" s="403">
        <v>3.3</v>
      </c>
      <c r="F11" s="403"/>
      <c r="G11" s="403"/>
      <c r="H11" s="403"/>
      <c r="I11" s="403"/>
      <c r="J11" s="403">
        <v>3.59</v>
      </c>
      <c r="K11" s="407"/>
      <c r="L11" s="403" t="e">
        <v>#REF!</v>
      </c>
      <c r="M11" s="403" t="e">
        <v>#REF!</v>
      </c>
      <c r="N11" s="403" t="e">
        <v>#REF!</v>
      </c>
      <c r="O11" s="404"/>
      <c r="P11" s="404"/>
      <c r="Q11" s="404"/>
    </row>
    <row r="12" spans="1:17" x14ac:dyDescent="0.25">
      <c r="A12" s="405" t="s">
        <v>1094</v>
      </c>
      <c r="B12" s="406" t="s">
        <v>975</v>
      </c>
      <c r="C12" s="403"/>
      <c r="D12" s="403"/>
      <c r="E12" s="403"/>
      <c r="F12" s="403"/>
      <c r="G12" s="403"/>
      <c r="H12" s="403"/>
      <c r="I12" s="403"/>
      <c r="J12" s="403"/>
      <c r="K12" s="407">
        <v>4.97</v>
      </c>
      <c r="L12" s="403" t="e">
        <v>#REF!</v>
      </c>
      <c r="M12" s="403" t="e">
        <v>#REF!</v>
      </c>
      <c r="N12" s="403" t="e">
        <v>#REF!</v>
      </c>
      <c r="O12" s="404"/>
      <c r="P12" s="404"/>
      <c r="Q12" s="404"/>
    </row>
    <row r="13" spans="1:17" x14ac:dyDescent="0.25">
      <c r="A13" s="405" t="s">
        <v>1094</v>
      </c>
      <c r="B13" s="406" t="s">
        <v>976</v>
      </c>
      <c r="C13" s="403"/>
      <c r="D13" s="403"/>
      <c r="E13" s="403"/>
      <c r="F13" s="403"/>
      <c r="G13" s="403"/>
      <c r="H13" s="403"/>
      <c r="I13" s="403"/>
      <c r="J13" s="403"/>
      <c r="K13" s="407">
        <v>5.86</v>
      </c>
      <c r="L13" s="403" t="e">
        <v>#REF!</v>
      </c>
      <c r="M13" s="403" t="e">
        <v>#REF!</v>
      </c>
      <c r="N13" s="403" t="e">
        <v>#REF!</v>
      </c>
      <c r="O13" s="404"/>
      <c r="P13" s="404"/>
      <c r="Q13" s="404"/>
    </row>
    <row r="14" spans="1:17" x14ac:dyDescent="0.25">
      <c r="A14" s="405" t="s">
        <v>1094</v>
      </c>
      <c r="B14" s="406" t="s">
        <v>992</v>
      </c>
      <c r="C14" s="403"/>
      <c r="D14" s="403"/>
      <c r="E14" s="403"/>
      <c r="F14" s="403"/>
      <c r="G14" s="403"/>
      <c r="H14" s="403"/>
      <c r="I14" s="403"/>
      <c r="J14" s="403"/>
      <c r="K14" s="407">
        <v>5.03</v>
      </c>
      <c r="L14" s="403" t="e">
        <v>#REF!</v>
      </c>
      <c r="M14" s="403" t="e">
        <v>#REF!</v>
      </c>
      <c r="N14" s="403" t="e">
        <v>#REF!</v>
      </c>
      <c r="O14" s="404"/>
      <c r="P14" s="404"/>
      <c r="Q14" s="404"/>
    </row>
    <row r="15" spans="1:17" x14ac:dyDescent="0.25">
      <c r="A15" s="405" t="s">
        <v>1095</v>
      </c>
      <c r="B15" s="406" t="s">
        <v>969</v>
      </c>
      <c r="C15" s="403"/>
      <c r="D15" s="403"/>
      <c r="E15" s="403"/>
      <c r="F15" s="403"/>
      <c r="G15" s="403"/>
      <c r="H15" s="403"/>
      <c r="I15" s="403"/>
      <c r="J15" s="403"/>
      <c r="K15" s="407">
        <v>4.3</v>
      </c>
      <c r="L15" s="403" t="e">
        <v>#REF!</v>
      </c>
      <c r="M15" s="403" t="e">
        <v>#REF!</v>
      </c>
      <c r="N15" s="403" t="e">
        <v>#REF!</v>
      </c>
      <c r="O15" s="404"/>
      <c r="P15" s="404"/>
      <c r="Q15" s="404"/>
    </row>
    <row r="16" spans="1:17" x14ac:dyDescent="0.25">
      <c r="A16" s="405" t="s">
        <v>1095</v>
      </c>
      <c r="B16" s="406" t="s">
        <v>1096</v>
      </c>
      <c r="C16" s="403"/>
      <c r="D16" s="403"/>
      <c r="E16" s="403"/>
      <c r="F16" s="403"/>
      <c r="G16" s="403"/>
      <c r="H16" s="403"/>
      <c r="I16" s="403"/>
      <c r="J16" s="403">
        <v>4.5</v>
      </c>
      <c r="K16" s="407"/>
      <c r="L16" s="403" t="e">
        <v>#REF!</v>
      </c>
      <c r="M16" s="403" t="e">
        <v>#REF!</v>
      </c>
      <c r="N16" s="403" t="e">
        <v>#REF!</v>
      </c>
      <c r="O16" s="404"/>
      <c r="P16" s="404"/>
      <c r="Q16" s="404"/>
    </row>
    <row r="17" spans="1:17" x14ac:dyDescent="0.25">
      <c r="A17" s="405" t="s">
        <v>1095</v>
      </c>
      <c r="B17" s="406" t="s">
        <v>987</v>
      </c>
      <c r="C17" s="403"/>
      <c r="D17" s="403"/>
      <c r="E17" s="403"/>
      <c r="F17" s="403"/>
      <c r="G17" s="403"/>
      <c r="H17" s="403"/>
      <c r="I17" s="403"/>
      <c r="J17" s="403">
        <v>5.5</v>
      </c>
      <c r="K17" s="407"/>
      <c r="L17" s="403" t="e">
        <v>#REF!</v>
      </c>
      <c r="M17" s="403" t="e">
        <v>#REF!</v>
      </c>
      <c r="N17" s="403" t="e">
        <v>#REF!</v>
      </c>
      <c r="O17" s="404"/>
      <c r="P17" s="404"/>
      <c r="Q17" s="404"/>
    </row>
    <row r="18" spans="1:17" x14ac:dyDescent="0.25">
      <c r="A18" s="405" t="s">
        <v>1095</v>
      </c>
      <c r="B18" s="406" t="s">
        <v>1026</v>
      </c>
      <c r="C18" s="403"/>
      <c r="D18" s="403"/>
      <c r="E18" s="403"/>
      <c r="F18" s="403"/>
      <c r="G18" s="403"/>
      <c r="H18" s="403"/>
      <c r="I18" s="403"/>
      <c r="J18" s="403"/>
      <c r="K18" s="407">
        <v>3.89</v>
      </c>
      <c r="L18" s="403" t="e">
        <v>#REF!</v>
      </c>
      <c r="M18" s="403" t="e">
        <v>#REF!</v>
      </c>
      <c r="N18" s="403" t="e">
        <v>#REF!</v>
      </c>
      <c r="O18" s="404"/>
      <c r="P18" s="404"/>
      <c r="Q18" s="404"/>
    </row>
    <row r="19" spans="1:17" x14ac:dyDescent="0.25">
      <c r="A19" s="405" t="s">
        <v>1095</v>
      </c>
      <c r="B19" s="406" t="s">
        <v>1030</v>
      </c>
      <c r="C19" s="403"/>
      <c r="D19" s="403"/>
      <c r="E19" s="403"/>
      <c r="F19" s="403"/>
      <c r="G19" s="403"/>
      <c r="H19" s="403"/>
      <c r="I19" s="403"/>
      <c r="J19" s="403">
        <v>4</v>
      </c>
      <c r="K19" s="407">
        <v>4</v>
      </c>
      <c r="L19" s="403" t="e">
        <v>#REF!</v>
      </c>
      <c r="M19" s="403" t="e">
        <v>#REF!</v>
      </c>
      <c r="N19" s="403" t="e">
        <v>#REF!</v>
      </c>
      <c r="O19" s="404"/>
      <c r="P19" s="404"/>
      <c r="Q19" s="404"/>
    </row>
    <row r="20" spans="1:17" x14ac:dyDescent="0.25">
      <c r="A20" s="405" t="s">
        <v>1098</v>
      </c>
      <c r="B20" s="406" t="s">
        <v>1031</v>
      </c>
      <c r="C20" s="403"/>
      <c r="D20" s="403"/>
      <c r="E20" s="403"/>
      <c r="F20" s="403"/>
      <c r="G20" s="403"/>
      <c r="H20" s="403"/>
      <c r="I20" s="403"/>
      <c r="J20" s="403"/>
      <c r="K20" s="407">
        <v>2.13</v>
      </c>
      <c r="L20" s="403" t="e">
        <v>#REF!</v>
      </c>
      <c r="M20" s="403" t="e">
        <v>#REF!</v>
      </c>
      <c r="N20" s="403" t="e">
        <v>#REF!</v>
      </c>
      <c r="O20" s="404"/>
      <c r="P20" s="404"/>
      <c r="Q20" s="404"/>
    </row>
    <row r="21" spans="1:17" x14ac:dyDescent="0.25">
      <c r="A21" s="405" t="s">
        <v>1099</v>
      </c>
      <c r="B21" s="406" t="s">
        <v>967</v>
      </c>
      <c r="C21" s="403"/>
      <c r="D21" s="403"/>
      <c r="E21" s="403"/>
      <c r="F21" s="403"/>
      <c r="G21" s="403"/>
      <c r="H21" s="403"/>
      <c r="I21" s="403">
        <v>3.2</v>
      </c>
      <c r="J21" s="403">
        <v>3.44</v>
      </c>
      <c r="K21" s="407">
        <v>4.82</v>
      </c>
      <c r="L21" s="403" t="e">
        <v>#REF!</v>
      </c>
      <c r="M21" s="403" t="e">
        <v>#REF!</v>
      </c>
      <c r="N21" s="403" t="e">
        <v>#REF!</v>
      </c>
      <c r="O21" s="404"/>
      <c r="P21" s="404"/>
      <c r="Q21" s="404"/>
    </row>
    <row r="22" spans="1:17" x14ac:dyDescent="0.25">
      <c r="A22" s="405" t="s">
        <v>1099</v>
      </c>
      <c r="B22" s="406" t="s">
        <v>968</v>
      </c>
      <c r="C22" s="403"/>
      <c r="D22" s="403"/>
      <c r="E22" s="403"/>
      <c r="F22" s="403"/>
      <c r="G22" s="403"/>
      <c r="H22" s="403"/>
      <c r="I22" s="403"/>
      <c r="J22" s="403">
        <v>3.8</v>
      </c>
      <c r="K22" s="407">
        <v>1.93</v>
      </c>
      <c r="L22" s="403" t="e">
        <v>#REF!</v>
      </c>
      <c r="M22" s="403" t="e">
        <v>#REF!</v>
      </c>
      <c r="N22" s="403" t="e">
        <v>#REF!</v>
      </c>
      <c r="O22" s="404"/>
      <c r="P22" s="404"/>
      <c r="Q22" s="404"/>
    </row>
    <row r="23" spans="1:17" x14ac:dyDescent="0.25">
      <c r="A23" s="405" t="s">
        <v>1099</v>
      </c>
      <c r="B23" s="406" t="s">
        <v>970</v>
      </c>
      <c r="C23" s="403"/>
      <c r="D23" s="403"/>
      <c r="E23" s="403"/>
      <c r="F23" s="403"/>
      <c r="G23" s="403"/>
      <c r="H23" s="403"/>
      <c r="I23" s="403"/>
      <c r="J23" s="403"/>
      <c r="K23" s="407">
        <v>1.68</v>
      </c>
      <c r="L23" s="403"/>
      <c r="M23" s="403"/>
      <c r="N23" s="403"/>
      <c r="O23" s="404"/>
      <c r="P23" s="404"/>
      <c r="Q23" s="404"/>
    </row>
    <row r="24" spans="1:17" x14ac:dyDescent="0.25">
      <c r="A24" s="405" t="s">
        <v>1099</v>
      </c>
      <c r="B24" s="406" t="s">
        <v>971</v>
      </c>
      <c r="C24" s="403"/>
      <c r="D24" s="403"/>
      <c r="E24" s="403">
        <v>2.7</v>
      </c>
      <c r="F24" s="403">
        <v>2.9</v>
      </c>
      <c r="G24" s="403">
        <v>2.94</v>
      </c>
      <c r="H24" s="403"/>
      <c r="I24" s="403">
        <v>3.22</v>
      </c>
      <c r="J24" s="403">
        <v>3.01</v>
      </c>
      <c r="K24" s="407">
        <v>2.38</v>
      </c>
      <c r="L24" s="403"/>
      <c r="M24" s="403"/>
      <c r="N24" s="403"/>
      <c r="O24" s="404"/>
      <c r="P24" s="404"/>
      <c r="Q24" s="404"/>
    </row>
    <row r="25" spans="1:17" x14ac:dyDescent="0.25">
      <c r="A25" s="405" t="s">
        <v>1099</v>
      </c>
      <c r="B25" s="406" t="s">
        <v>972</v>
      </c>
      <c r="C25" s="403"/>
      <c r="D25" s="403"/>
      <c r="E25" s="403"/>
      <c r="F25" s="403"/>
      <c r="G25" s="403"/>
      <c r="H25" s="403"/>
      <c r="I25" s="403">
        <v>3</v>
      </c>
      <c r="J25" s="403"/>
      <c r="K25" s="407">
        <v>2.38</v>
      </c>
      <c r="L25" s="403"/>
      <c r="M25" s="403"/>
      <c r="N25" s="403"/>
      <c r="O25" s="404"/>
      <c r="P25" s="404"/>
      <c r="Q25" s="404"/>
    </row>
    <row r="26" spans="1:17" x14ac:dyDescent="0.25">
      <c r="A26" s="405" t="s">
        <v>1099</v>
      </c>
      <c r="B26" s="406" t="s">
        <v>975</v>
      </c>
      <c r="C26" s="403">
        <v>1.2</v>
      </c>
      <c r="D26" s="403">
        <v>2.75</v>
      </c>
      <c r="E26" s="403">
        <v>2.5499999999999998</v>
      </c>
      <c r="F26" s="403">
        <v>3.35</v>
      </c>
      <c r="G26" s="403"/>
      <c r="H26" s="403"/>
      <c r="I26" s="403">
        <v>3.82</v>
      </c>
      <c r="J26" s="403">
        <v>3.84</v>
      </c>
      <c r="K26" s="407">
        <v>4.0199999999999996</v>
      </c>
      <c r="L26" s="403"/>
      <c r="M26" s="403"/>
      <c r="N26" s="403"/>
      <c r="O26" s="404"/>
      <c r="P26" s="404"/>
      <c r="Q26" s="404"/>
    </row>
    <row r="27" spans="1:17" x14ac:dyDescent="0.25">
      <c r="A27" s="405" t="s">
        <v>1099</v>
      </c>
      <c r="B27" s="406" t="s">
        <v>976</v>
      </c>
      <c r="C27" s="403"/>
      <c r="D27" s="403"/>
      <c r="E27" s="403"/>
      <c r="F27" s="403">
        <v>2.58</v>
      </c>
      <c r="G27" s="403"/>
      <c r="H27" s="403">
        <v>2.99</v>
      </c>
      <c r="I27" s="403">
        <v>3.36</v>
      </c>
      <c r="J27" s="403">
        <v>3.27</v>
      </c>
      <c r="K27" s="407">
        <v>3.62</v>
      </c>
      <c r="L27" s="403"/>
      <c r="M27" s="403"/>
      <c r="N27" s="403"/>
      <c r="O27" s="404"/>
      <c r="P27" s="404"/>
      <c r="Q27" s="404"/>
    </row>
    <row r="28" spans="1:17" x14ac:dyDescent="0.25">
      <c r="A28" s="405" t="s">
        <v>1099</v>
      </c>
      <c r="B28" s="406" t="s">
        <v>977</v>
      </c>
      <c r="C28" s="403">
        <v>2.5</v>
      </c>
      <c r="D28" s="403"/>
      <c r="E28" s="403"/>
      <c r="F28" s="403"/>
      <c r="G28" s="403">
        <v>2.9</v>
      </c>
      <c r="H28" s="403"/>
      <c r="I28" s="403">
        <v>3.65</v>
      </c>
      <c r="J28" s="403">
        <v>3.55</v>
      </c>
      <c r="K28" s="407"/>
      <c r="L28" s="403"/>
      <c r="M28" s="403"/>
      <c r="N28" s="403"/>
      <c r="O28" s="404"/>
      <c r="P28" s="404"/>
      <c r="Q28" s="404"/>
    </row>
    <row r="29" spans="1:17" x14ac:dyDescent="0.25">
      <c r="A29" s="405" t="s">
        <v>1099</v>
      </c>
      <c r="B29" s="406" t="s">
        <v>979</v>
      </c>
      <c r="C29" s="403"/>
      <c r="D29" s="403"/>
      <c r="E29" s="403"/>
      <c r="F29" s="403"/>
      <c r="G29" s="403"/>
      <c r="H29" s="403"/>
      <c r="I29" s="403"/>
      <c r="J29" s="403">
        <v>2</v>
      </c>
      <c r="K29" s="407"/>
      <c r="L29" s="403"/>
      <c r="M29" s="403"/>
      <c r="N29" s="403"/>
      <c r="O29" s="404"/>
      <c r="P29" s="404"/>
      <c r="Q29" s="404"/>
    </row>
    <row r="30" spans="1:17" x14ac:dyDescent="0.25">
      <c r="A30" s="405" t="s">
        <v>1099</v>
      </c>
      <c r="B30" s="406" t="s">
        <v>990</v>
      </c>
      <c r="C30" s="403">
        <v>2.5</v>
      </c>
      <c r="D30" s="403"/>
      <c r="E30" s="403">
        <v>2.7</v>
      </c>
      <c r="F30" s="403">
        <v>3.5</v>
      </c>
      <c r="G30" s="403"/>
      <c r="H30" s="403"/>
      <c r="I30" s="403">
        <v>4</v>
      </c>
      <c r="J30" s="403">
        <v>3.97</v>
      </c>
      <c r="K30" s="407">
        <v>4.47</v>
      </c>
      <c r="L30" s="403"/>
      <c r="M30" s="403"/>
      <c r="N30" s="403"/>
      <c r="O30" s="404"/>
      <c r="P30" s="404"/>
      <c r="Q30" s="404"/>
    </row>
    <row r="31" spans="1:17" x14ac:dyDescent="0.25">
      <c r="A31" s="405" t="s">
        <v>1099</v>
      </c>
      <c r="B31" s="406" t="s">
        <v>991</v>
      </c>
      <c r="C31" s="403"/>
      <c r="D31" s="403"/>
      <c r="E31" s="403"/>
      <c r="F31" s="403">
        <v>3</v>
      </c>
      <c r="G31" s="403"/>
      <c r="H31" s="403"/>
      <c r="I31" s="403"/>
      <c r="J31" s="403"/>
      <c r="K31" s="407"/>
      <c r="L31" s="403"/>
      <c r="M31" s="403"/>
      <c r="N31" s="403"/>
      <c r="O31" s="404"/>
      <c r="P31" s="404"/>
      <c r="Q31" s="404"/>
    </row>
    <row r="32" spans="1:17" x14ac:dyDescent="0.25">
      <c r="A32" s="405" t="s">
        <v>1099</v>
      </c>
      <c r="B32" s="406" t="s">
        <v>992</v>
      </c>
      <c r="C32" s="403"/>
      <c r="D32" s="403"/>
      <c r="E32" s="403"/>
      <c r="F32" s="403"/>
      <c r="G32" s="403"/>
      <c r="H32" s="403">
        <v>3.52</v>
      </c>
      <c r="I32" s="403">
        <v>3.4</v>
      </c>
      <c r="J32" s="403"/>
      <c r="K32" s="407">
        <v>2.1800000000000002</v>
      </c>
      <c r="L32" s="403"/>
      <c r="M32" s="403"/>
      <c r="N32" s="403"/>
      <c r="O32" s="404"/>
      <c r="P32" s="404"/>
      <c r="Q32" s="404"/>
    </row>
    <row r="33" spans="1:17" x14ac:dyDescent="0.25">
      <c r="A33" s="405" t="s">
        <v>1099</v>
      </c>
      <c r="B33" s="406" t="s">
        <v>995</v>
      </c>
      <c r="C33" s="403"/>
      <c r="D33" s="403"/>
      <c r="E33" s="403"/>
      <c r="F33" s="403"/>
      <c r="G33" s="403"/>
      <c r="H33" s="403"/>
      <c r="I33" s="403">
        <v>2.13</v>
      </c>
      <c r="J33" s="403"/>
      <c r="K33" s="407"/>
      <c r="L33" s="403"/>
      <c r="M33" s="403"/>
      <c r="N33" s="403"/>
      <c r="O33" s="404"/>
      <c r="P33" s="404"/>
      <c r="Q33" s="404"/>
    </row>
    <row r="34" spans="1:17" x14ac:dyDescent="0.25">
      <c r="A34" s="405" t="s">
        <v>1099</v>
      </c>
      <c r="B34" s="406" t="s">
        <v>996</v>
      </c>
      <c r="C34" s="403"/>
      <c r="D34" s="403"/>
      <c r="E34" s="403"/>
      <c r="F34" s="403"/>
      <c r="G34" s="403"/>
      <c r="H34" s="403">
        <v>6.7</v>
      </c>
      <c r="I34" s="403">
        <v>4.8</v>
      </c>
      <c r="J34" s="403"/>
      <c r="K34" s="407">
        <v>8</v>
      </c>
      <c r="L34" s="403"/>
      <c r="M34" s="403"/>
      <c r="N34" s="403"/>
      <c r="O34" s="404"/>
      <c r="P34" s="404"/>
      <c r="Q34" s="404"/>
    </row>
    <row r="35" spans="1:17" x14ac:dyDescent="0.25">
      <c r="A35" s="405" t="s">
        <v>1099</v>
      </c>
      <c r="B35" s="406" t="s">
        <v>1006</v>
      </c>
      <c r="C35" s="403"/>
      <c r="D35" s="403"/>
      <c r="E35" s="403"/>
      <c r="F35" s="403">
        <v>2.75</v>
      </c>
      <c r="G35" s="403">
        <v>2.95</v>
      </c>
      <c r="H35" s="403"/>
      <c r="I35" s="403"/>
      <c r="J35" s="403">
        <v>3.59</v>
      </c>
      <c r="K35" s="407">
        <v>3.68</v>
      </c>
      <c r="L35" s="403"/>
      <c r="M35" s="403"/>
      <c r="N35" s="403"/>
      <c r="O35" s="404"/>
      <c r="P35" s="404"/>
      <c r="Q35" s="404"/>
    </row>
    <row r="36" spans="1:17" x14ac:dyDescent="0.25">
      <c r="A36" s="405" t="s">
        <v>1316</v>
      </c>
      <c r="B36" s="406" t="s">
        <v>1058</v>
      </c>
      <c r="C36" s="403"/>
      <c r="D36" s="403"/>
      <c r="E36" s="403"/>
      <c r="F36" s="403">
        <v>0.05</v>
      </c>
      <c r="G36" s="403"/>
      <c r="H36" s="403"/>
      <c r="I36" s="403">
        <v>0.05</v>
      </c>
      <c r="J36" s="403"/>
      <c r="K36" s="407"/>
      <c r="L36" s="403"/>
      <c r="M36" s="403"/>
      <c r="N36" s="403"/>
      <c r="O36" s="404"/>
      <c r="P36" s="404"/>
      <c r="Q36" s="404"/>
    </row>
    <row r="37" spans="1:17" ht="15.75" thickBot="1" x14ac:dyDescent="0.3">
      <c r="A37" s="408" t="s">
        <v>1100</v>
      </c>
      <c r="B37" s="409" t="s">
        <v>1101</v>
      </c>
      <c r="C37" s="410"/>
      <c r="D37" s="410"/>
      <c r="E37" s="410"/>
      <c r="F37" s="410"/>
      <c r="G37" s="410"/>
      <c r="H37" s="410"/>
      <c r="I37" s="410"/>
      <c r="J37" s="410"/>
      <c r="K37" s="411">
        <v>5.7</v>
      </c>
      <c r="L37" s="403"/>
      <c r="M37" s="403"/>
      <c r="N37" s="403"/>
      <c r="O37" s="404"/>
      <c r="P37" s="404"/>
      <c r="Q37" s="404"/>
    </row>
    <row r="38" spans="1:17" s="380" customFormat="1" ht="15.75" thickBot="1" x14ac:dyDescent="0.3">
      <c r="A38" s="724" t="s">
        <v>1312</v>
      </c>
      <c r="B38" s="725"/>
      <c r="C38" s="725"/>
      <c r="D38" s="725"/>
      <c r="E38" s="725"/>
      <c r="F38" s="725"/>
      <c r="G38" s="725"/>
      <c r="H38" s="725"/>
      <c r="I38" s="725"/>
      <c r="J38" s="725"/>
      <c r="K38" s="725"/>
      <c r="L38" s="746"/>
      <c r="M38" s="746"/>
      <c r="N38" s="747"/>
    </row>
    <row r="39" spans="1:17" s="380" customFormat="1" ht="15" customHeight="1" x14ac:dyDescent="0.25">
      <c r="A39" s="570" t="s">
        <v>1099</v>
      </c>
      <c r="B39" s="567" t="s">
        <v>971</v>
      </c>
      <c r="C39" s="412"/>
      <c r="D39" s="412"/>
      <c r="E39" s="412"/>
      <c r="F39" s="412"/>
      <c r="G39" s="412"/>
      <c r="H39" s="412"/>
      <c r="I39" s="412">
        <v>0.72</v>
      </c>
      <c r="J39" s="412">
        <v>1</v>
      </c>
      <c r="K39" s="413"/>
      <c r="L39" s="414"/>
      <c r="M39" s="414"/>
      <c r="N39" s="415"/>
    </row>
    <row r="40" spans="1:17" s="380" customFormat="1" ht="15" customHeight="1" x14ac:dyDescent="0.25">
      <c r="A40" s="571" t="s">
        <v>1099</v>
      </c>
      <c r="B40" s="568" t="s">
        <v>972</v>
      </c>
      <c r="C40" s="416"/>
      <c r="D40" s="416"/>
      <c r="E40" s="416"/>
      <c r="F40" s="416"/>
      <c r="G40" s="416"/>
      <c r="H40" s="416"/>
      <c r="I40" s="416">
        <v>0.65</v>
      </c>
      <c r="J40" s="416"/>
      <c r="K40" s="417">
        <v>0.47</v>
      </c>
      <c r="L40" s="414"/>
      <c r="M40" s="414"/>
      <c r="N40" s="415"/>
    </row>
    <row r="41" spans="1:17" s="380" customFormat="1" ht="15" customHeight="1" x14ac:dyDescent="0.25">
      <c r="A41" s="571" t="s">
        <v>1099</v>
      </c>
      <c r="B41" s="568" t="s">
        <v>977</v>
      </c>
      <c r="C41" s="416"/>
      <c r="D41" s="416"/>
      <c r="E41" s="416"/>
      <c r="F41" s="416"/>
      <c r="G41" s="416"/>
      <c r="H41" s="416"/>
      <c r="I41" s="416"/>
      <c r="J41" s="416">
        <v>0.47</v>
      </c>
      <c r="K41" s="417"/>
      <c r="L41" s="414"/>
      <c r="M41" s="414"/>
      <c r="N41" s="415"/>
    </row>
    <row r="42" spans="1:17" s="380" customFormat="1" ht="15" customHeight="1" x14ac:dyDescent="0.25">
      <c r="A42" s="571" t="s">
        <v>1099</v>
      </c>
      <c r="B42" s="568" t="s">
        <v>978</v>
      </c>
      <c r="C42" s="416">
        <v>3.89</v>
      </c>
      <c r="D42" s="416"/>
      <c r="E42" s="416"/>
      <c r="F42" s="416"/>
      <c r="G42" s="416"/>
      <c r="H42" s="416"/>
      <c r="I42" s="416"/>
      <c r="J42" s="416"/>
      <c r="K42" s="417"/>
      <c r="L42" s="414"/>
      <c r="M42" s="414"/>
      <c r="N42" s="415"/>
    </row>
    <row r="43" spans="1:17" s="380" customFormat="1" ht="15" customHeight="1" x14ac:dyDescent="0.25">
      <c r="A43" s="571" t="s">
        <v>1099</v>
      </c>
      <c r="B43" s="568" t="s">
        <v>992</v>
      </c>
      <c r="C43" s="416"/>
      <c r="D43" s="416"/>
      <c r="E43" s="416"/>
      <c r="F43" s="416"/>
      <c r="G43" s="416"/>
      <c r="H43" s="416"/>
      <c r="I43" s="416">
        <v>0.5</v>
      </c>
      <c r="J43" s="416"/>
      <c r="K43" s="417"/>
      <c r="L43" s="414"/>
      <c r="M43" s="414"/>
      <c r="N43" s="415"/>
    </row>
    <row r="44" spans="1:17" s="380" customFormat="1" ht="15" customHeight="1" thickBot="1" x14ac:dyDescent="0.3">
      <c r="A44" s="572" t="s">
        <v>1099</v>
      </c>
      <c r="B44" s="569" t="s">
        <v>1006</v>
      </c>
      <c r="C44" s="418"/>
      <c r="D44" s="418"/>
      <c r="E44" s="418"/>
      <c r="F44" s="418"/>
      <c r="G44" s="418"/>
      <c r="H44" s="418"/>
      <c r="I44" s="418"/>
      <c r="J44" s="418"/>
      <c r="K44" s="419">
        <v>0.45</v>
      </c>
      <c r="L44" s="414"/>
      <c r="M44" s="414"/>
      <c r="N44" s="415"/>
    </row>
    <row r="45" spans="1:17" s="380" customFormat="1" ht="0" hidden="1" customHeight="1" x14ac:dyDescent="0.25">
      <c r="A45" s="420"/>
      <c r="B45" s="421"/>
      <c r="C45" s="421"/>
      <c r="D45" s="421"/>
      <c r="E45" s="421"/>
      <c r="F45" s="421"/>
      <c r="G45" s="421"/>
      <c r="H45" s="421"/>
      <c r="I45" s="421"/>
      <c r="J45" s="421"/>
      <c r="K45" s="421"/>
      <c r="L45" s="422"/>
      <c r="M45" s="422"/>
      <c r="N45" s="423"/>
    </row>
    <row r="46" spans="1:17" s="380" customFormat="1" ht="0" hidden="1" customHeight="1" x14ac:dyDescent="0.25">
      <c r="A46" s="420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2"/>
      <c r="M46" s="422"/>
      <c r="N46" s="423"/>
    </row>
    <row r="47" spans="1:17" s="380" customFormat="1" ht="0" hidden="1" customHeight="1" x14ac:dyDescent="0.25">
      <c r="A47" s="420"/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L47" s="422"/>
      <c r="M47" s="422"/>
      <c r="N47" s="423"/>
    </row>
    <row r="48" spans="1:17" s="380" customFormat="1" ht="0" hidden="1" customHeight="1" x14ac:dyDescent="0.25">
      <c r="A48" s="420"/>
      <c r="B48" s="421"/>
      <c r="C48" s="421"/>
      <c r="D48" s="421"/>
      <c r="E48" s="421"/>
      <c r="F48" s="421"/>
      <c r="G48" s="421"/>
      <c r="H48" s="421"/>
      <c r="I48" s="421"/>
      <c r="J48" s="421"/>
      <c r="K48" s="421"/>
      <c r="L48" s="422"/>
      <c r="M48" s="422"/>
      <c r="N48" s="423"/>
    </row>
    <row r="49" spans="1:14" s="380" customFormat="1" ht="0" hidden="1" customHeight="1" x14ac:dyDescent="0.25">
      <c r="A49" s="420"/>
      <c r="B49" s="421"/>
      <c r="C49" s="421"/>
      <c r="D49" s="421"/>
      <c r="E49" s="421"/>
      <c r="F49" s="421"/>
      <c r="G49" s="421"/>
      <c r="H49" s="421"/>
      <c r="I49" s="421"/>
      <c r="J49" s="421"/>
      <c r="K49" s="421"/>
      <c r="L49" s="422"/>
      <c r="M49" s="422"/>
      <c r="N49" s="423"/>
    </row>
    <row r="50" spans="1:14" s="380" customFormat="1" ht="0" hidden="1" customHeight="1" x14ac:dyDescent="0.25">
      <c r="A50" s="420"/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2"/>
      <c r="M50" s="422"/>
      <c r="N50" s="423"/>
    </row>
    <row r="51" spans="1:14" s="380" customFormat="1" ht="0" hidden="1" customHeight="1" x14ac:dyDescent="0.25">
      <c r="A51" s="420"/>
      <c r="B51" s="421"/>
      <c r="C51" s="421"/>
      <c r="D51" s="421"/>
      <c r="E51" s="421"/>
      <c r="F51" s="421"/>
      <c r="G51" s="421"/>
      <c r="H51" s="421"/>
      <c r="I51" s="421"/>
      <c r="J51" s="421"/>
      <c r="K51" s="421"/>
      <c r="L51" s="422"/>
      <c r="M51" s="422"/>
      <c r="N51" s="423"/>
    </row>
    <row r="52" spans="1:14" s="380" customFormat="1" ht="0" hidden="1" customHeight="1" x14ac:dyDescent="0.25">
      <c r="A52" s="420"/>
      <c r="B52" s="421"/>
      <c r="C52" s="421"/>
      <c r="D52" s="421"/>
      <c r="E52" s="421"/>
      <c r="F52" s="421"/>
      <c r="G52" s="421"/>
      <c r="H52" s="421"/>
      <c r="I52" s="421"/>
      <c r="J52" s="421"/>
      <c r="K52" s="421"/>
      <c r="L52" s="422"/>
      <c r="M52" s="422"/>
      <c r="N52" s="423"/>
    </row>
    <row r="53" spans="1:14" s="380" customFormat="1" ht="0" hidden="1" customHeight="1" x14ac:dyDescent="0.25">
      <c r="A53" s="420"/>
      <c r="B53" s="421"/>
      <c r="C53" s="421"/>
      <c r="D53" s="421"/>
      <c r="E53" s="421"/>
      <c r="F53" s="421"/>
      <c r="G53" s="421"/>
      <c r="H53" s="421"/>
      <c r="I53" s="421"/>
      <c r="J53" s="421"/>
      <c r="K53" s="421"/>
      <c r="L53" s="422"/>
      <c r="M53" s="422"/>
      <c r="N53" s="423"/>
    </row>
    <row r="54" spans="1:14" s="380" customFormat="1" ht="0" hidden="1" customHeight="1" x14ac:dyDescent="0.25">
      <c r="A54" s="420"/>
      <c r="B54" s="421"/>
      <c r="C54" s="421"/>
      <c r="D54" s="421"/>
      <c r="E54" s="421"/>
      <c r="F54" s="421"/>
      <c r="G54" s="421"/>
      <c r="H54" s="421"/>
      <c r="I54" s="421"/>
      <c r="J54" s="421"/>
      <c r="K54" s="421"/>
      <c r="L54" s="422"/>
      <c r="M54" s="422"/>
      <c r="N54" s="423"/>
    </row>
    <row r="55" spans="1:14" s="380" customFormat="1" ht="0" hidden="1" customHeight="1" x14ac:dyDescent="0.25">
      <c r="A55" s="420"/>
      <c r="B55" s="421"/>
      <c r="C55" s="421"/>
      <c r="D55" s="421"/>
      <c r="E55" s="421"/>
      <c r="F55" s="421"/>
      <c r="G55" s="421"/>
      <c r="H55" s="421"/>
      <c r="I55" s="421"/>
      <c r="J55" s="421"/>
      <c r="K55" s="421"/>
      <c r="L55" s="422"/>
      <c r="M55" s="422"/>
      <c r="N55" s="423"/>
    </row>
    <row r="56" spans="1:14" s="380" customFormat="1" ht="0" hidden="1" customHeight="1" x14ac:dyDescent="0.25">
      <c r="A56" s="420"/>
      <c r="B56" s="421"/>
      <c r="C56" s="421"/>
      <c r="D56" s="421"/>
      <c r="E56" s="421"/>
      <c r="F56" s="421"/>
      <c r="G56" s="421"/>
      <c r="H56" s="421"/>
      <c r="I56" s="421"/>
      <c r="J56" s="421"/>
      <c r="K56" s="421"/>
      <c r="L56" s="422"/>
      <c r="M56" s="422"/>
      <c r="N56" s="423"/>
    </row>
    <row r="57" spans="1:14" s="380" customFormat="1" ht="0" hidden="1" customHeight="1" x14ac:dyDescent="0.25">
      <c r="A57" s="420"/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2"/>
      <c r="M57" s="422"/>
      <c r="N57" s="423"/>
    </row>
    <row r="58" spans="1:14" s="380" customFormat="1" ht="0" hidden="1" customHeight="1" x14ac:dyDescent="0.25">
      <c r="A58" s="420"/>
      <c r="B58" s="421"/>
      <c r="C58" s="421"/>
      <c r="D58" s="421"/>
      <c r="E58" s="421"/>
      <c r="F58" s="421"/>
      <c r="G58" s="421"/>
      <c r="H58" s="421"/>
      <c r="I58" s="421"/>
      <c r="J58" s="421"/>
      <c r="K58" s="421"/>
      <c r="L58" s="422"/>
      <c r="M58" s="422"/>
      <c r="N58" s="423"/>
    </row>
    <row r="59" spans="1:14" s="380" customFormat="1" ht="0" hidden="1" customHeight="1" x14ac:dyDescent="0.25">
      <c r="A59" s="420"/>
      <c r="B59" s="421"/>
      <c r="C59" s="421"/>
      <c r="D59" s="421"/>
      <c r="E59" s="421"/>
      <c r="F59" s="421"/>
      <c r="G59" s="421"/>
      <c r="H59" s="421"/>
      <c r="I59" s="421"/>
      <c r="J59" s="421"/>
      <c r="K59" s="421"/>
      <c r="L59" s="422"/>
      <c r="M59" s="422"/>
      <c r="N59" s="423"/>
    </row>
    <row r="60" spans="1:14" s="380" customFormat="1" ht="0" hidden="1" customHeight="1" x14ac:dyDescent="0.25">
      <c r="A60" s="420"/>
      <c r="B60" s="421"/>
      <c r="C60" s="421"/>
      <c r="D60" s="421"/>
      <c r="E60" s="421"/>
      <c r="F60" s="421"/>
      <c r="G60" s="421"/>
      <c r="H60" s="421"/>
      <c r="I60" s="421"/>
      <c r="J60" s="421"/>
      <c r="K60" s="421"/>
      <c r="L60" s="422"/>
      <c r="M60" s="422"/>
      <c r="N60" s="423"/>
    </row>
    <row r="61" spans="1:14" s="380" customFormat="1" ht="0" hidden="1" customHeight="1" x14ac:dyDescent="0.25">
      <c r="A61" s="420"/>
      <c r="B61" s="421"/>
      <c r="C61" s="421"/>
      <c r="D61" s="421"/>
      <c r="E61" s="421"/>
      <c r="F61" s="421"/>
      <c r="G61" s="421"/>
      <c r="H61" s="421"/>
      <c r="I61" s="421"/>
      <c r="J61" s="421"/>
      <c r="K61" s="421"/>
      <c r="L61" s="422"/>
      <c r="M61" s="422"/>
      <c r="N61" s="423"/>
    </row>
    <row r="62" spans="1:14" s="380" customFormat="1" ht="0" hidden="1" customHeight="1" x14ac:dyDescent="0.25">
      <c r="A62" s="420"/>
      <c r="B62" s="421"/>
      <c r="C62" s="421"/>
      <c r="D62" s="421"/>
      <c r="E62" s="421"/>
      <c r="F62" s="421"/>
      <c r="G62" s="421"/>
      <c r="H62" s="421"/>
      <c r="I62" s="421"/>
      <c r="J62" s="421"/>
      <c r="K62" s="421"/>
      <c r="L62" s="422"/>
      <c r="M62" s="422"/>
      <c r="N62" s="423"/>
    </row>
    <row r="63" spans="1:14" s="380" customFormat="1" ht="0" hidden="1" customHeight="1" x14ac:dyDescent="0.25">
      <c r="A63" s="420"/>
      <c r="B63" s="421"/>
      <c r="C63" s="421"/>
      <c r="D63" s="421"/>
      <c r="E63" s="421"/>
      <c r="F63" s="421"/>
      <c r="G63" s="421"/>
      <c r="H63" s="421"/>
      <c r="I63" s="421"/>
      <c r="J63" s="421"/>
      <c r="K63" s="421"/>
      <c r="L63" s="422"/>
      <c r="M63" s="422"/>
      <c r="N63" s="423"/>
    </row>
    <row r="64" spans="1:14" s="380" customFormat="1" ht="0" hidden="1" customHeight="1" x14ac:dyDescent="0.25">
      <c r="A64" s="420"/>
      <c r="B64" s="421"/>
      <c r="C64" s="421"/>
      <c r="D64" s="421"/>
      <c r="E64" s="421"/>
      <c r="F64" s="421"/>
      <c r="G64" s="421"/>
      <c r="H64" s="421"/>
      <c r="I64" s="421"/>
      <c r="J64" s="421"/>
      <c r="K64" s="421"/>
      <c r="L64" s="422"/>
      <c r="M64" s="422"/>
      <c r="N64" s="423"/>
    </row>
    <row r="65" spans="1:14" s="380" customFormat="1" ht="0" hidden="1" customHeight="1" x14ac:dyDescent="0.25">
      <c r="A65" s="420"/>
      <c r="B65" s="421"/>
      <c r="C65" s="421"/>
      <c r="D65" s="421"/>
      <c r="E65" s="421"/>
      <c r="F65" s="421"/>
      <c r="G65" s="421"/>
      <c r="H65" s="421"/>
      <c r="I65" s="421"/>
      <c r="J65" s="421"/>
      <c r="K65" s="421"/>
      <c r="L65" s="422"/>
      <c r="M65" s="422"/>
      <c r="N65" s="423"/>
    </row>
    <row r="66" spans="1:14" s="380" customFormat="1" ht="0" hidden="1" customHeight="1" x14ac:dyDescent="0.25">
      <c r="A66" s="420"/>
      <c r="B66" s="421"/>
      <c r="C66" s="421"/>
      <c r="D66" s="421"/>
      <c r="E66" s="421"/>
      <c r="F66" s="421"/>
      <c r="G66" s="421"/>
      <c r="H66" s="421"/>
      <c r="I66" s="421"/>
      <c r="J66" s="421"/>
      <c r="K66" s="421"/>
      <c r="L66" s="422"/>
      <c r="M66" s="422"/>
      <c r="N66" s="423"/>
    </row>
    <row r="67" spans="1:14" s="380" customFormat="1" ht="0" hidden="1" customHeight="1" x14ac:dyDescent="0.25">
      <c r="A67" s="420"/>
      <c r="B67" s="421"/>
      <c r="C67" s="421"/>
      <c r="D67" s="421"/>
      <c r="E67" s="421"/>
      <c r="F67" s="421"/>
      <c r="G67" s="421"/>
      <c r="H67" s="421"/>
      <c r="I67" s="421"/>
      <c r="J67" s="421"/>
      <c r="K67" s="421"/>
      <c r="L67" s="422"/>
      <c r="M67" s="422"/>
      <c r="N67" s="423"/>
    </row>
    <row r="68" spans="1:14" s="380" customFormat="1" ht="0" hidden="1" customHeight="1" x14ac:dyDescent="0.25">
      <c r="A68" s="420"/>
      <c r="B68" s="421"/>
      <c r="C68" s="421"/>
      <c r="D68" s="421"/>
      <c r="E68" s="421"/>
      <c r="F68" s="421"/>
      <c r="G68" s="421"/>
      <c r="H68" s="421"/>
      <c r="I68" s="421"/>
      <c r="J68" s="421"/>
      <c r="K68" s="421"/>
      <c r="L68" s="422"/>
      <c r="M68" s="422"/>
      <c r="N68" s="423"/>
    </row>
    <row r="69" spans="1:14" s="380" customFormat="1" ht="0" hidden="1" customHeight="1" x14ac:dyDescent="0.25">
      <c r="A69" s="420"/>
      <c r="B69" s="421"/>
      <c r="C69" s="421"/>
      <c r="D69" s="421"/>
      <c r="E69" s="421"/>
      <c r="F69" s="421"/>
      <c r="G69" s="421"/>
      <c r="H69" s="421"/>
      <c r="I69" s="421"/>
      <c r="J69" s="421"/>
      <c r="K69" s="421"/>
      <c r="L69" s="422"/>
      <c r="M69" s="422"/>
      <c r="N69" s="423"/>
    </row>
    <row r="70" spans="1:14" s="380" customFormat="1" ht="0" hidden="1" customHeight="1" x14ac:dyDescent="0.25">
      <c r="A70" s="420"/>
      <c r="B70" s="421"/>
      <c r="C70" s="421"/>
      <c r="D70" s="421"/>
      <c r="E70" s="421"/>
      <c r="F70" s="421"/>
      <c r="G70" s="421"/>
      <c r="H70" s="421"/>
      <c r="I70" s="421"/>
      <c r="J70" s="421"/>
      <c r="K70" s="421"/>
      <c r="L70" s="422"/>
      <c r="M70" s="422"/>
      <c r="N70" s="423"/>
    </row>
    <row r="71" spans="1:14" s="380" customFormat="1" ht="0" hidden="1" customHeight="1" x14ac:dyDescent="0.25">
      <c r="A71" s="420"/>
      <c r="B71" s="421"/>
      <c r="C71" s="421"/>
      <c r="D71" s="421"/>
      <c r="E71" s="421"/>
      <c r="F71" s="421"/>
      <c r="G71" s="421"/>
      <c r="H71" s="421"/>
      <c r="I71" s="421"/>
      <c r="J71" s="421"/>
      <c r="K71" s="421"/>
      <c r="L71" s="422"/>
      <c r="M71" s="422"/>
      <c r="N71" s="423"/>
    </row>
    <row r="72" spans="1:14" s="380" customFormat="1" ht="0" hidden="1" customHeight="1" x14ac:dyDescent="0.25">
      <c r="A72" s="420"/>
      <c r="B72" s="421"/>
      <c r="C72" s="421"/>
      <c r="D72" s="421"/>
      <c r="E72" s="421"/>
      <c r="F72" s="421"/>
      <c r="G72" s="421"/>
      <c r="H72" s="421"/>
      <c r="I72" s="421"/>
      <c r="J72" s="421"/>
      <c r="K72" s="421"/>
      <c r="L72" s="422"/>
      <c r="M72" s="422"/>
      <c r="N72" s="423"/>
    </row>
    <row r="73" spans="1:14" s="380" customFormat="1" ht="0" hidden="1" customHeight="1" x14ac:dyDescent="0.25">
      <c r="A73" s="420"/>
      <c r="B73" s="421"/>
      <c r="C73" s="421"/>
      <c r="D73" s="421"/>
      <c r="E73" s="421"/>
      <c r="F73" s="421"/>
      <c r="G73" s="421"/>
      <c r="H73" s="421"/>
      <c r="I73" s="421"/>
      <c r="J73" s="421"/>
      <c r="K73" s="421"/>
      <c r="L73" s="422"/>
      <c r="M73" s="422"/>
      <c r="N73" s="423"/>
    </row>
    <row r="74" spans="1:14" s="380" customFormat="1" ht="0" hidden="1" customHeight="1" x14ac:dyDescent="0.25">
      <c r="A74" s="420"/>
      <c r="B74" s="421"/>
      <c r="C74" s="421"/>
      <c r="D74" s="421"/>
      <c r="E74" s="421"/>
      <c r="F74" s="421"/>
      <c r="G74" s="421"/>
      <c r="H74" s="421"/>
      <c r="I74" s="421"/>
      <c r="J74" s="421"/>
      <c r="K74" s="421"/>
      <c r="L74" s="422"/>
      <c r="M74" s="422"/>
      <c r="N74" s="423"/>
    </row>
    <row r="75" spans="1:14" s="380" customFormat="1" ht="0" hidden="1" customHeight="1" x14ac:dyDescent="0.25">
      <c r="A75" s="420"/>
      <c r="B75" s="421"/>
      <c r="C75" s="421"/>
      <c r="D75" s="421"/>
      <c r="E75" s="421"/>
      <c r="F75" s="421"/>
      <c r="G75" s="421"/>
      <c r="H75" s="421"/>
      <c r="I75" s="421"/>
      <c r="J75" s="421"/>
      <c r="K75" s="421"/>
      <c r="L75" s="422"/>
      <c r="M75" s="422"/>
      <c r="N75" s="423"/>
    </row>
    <row r="76" spans="1:14" s="380" customFormat="1" ht="0" hidden="1" customHeight="1" x14ac:dyDescent="0.25">
      <c r="A76" s="420"/>
      <c r="B76" s="421"/>
      <c r="C76" s="421"/>
      <c r="D76" s="421"/>
      <c r="E76" s="421"/>
      <c r="F76" s="421"/>
      <c r="G76" s="421"/>
      <c r="H76" s="421"/>
      <c r="I76" s="421"/>
      <c r="J76" s="421"/>
      <c r="K76" s="421"/>
      <c r="L76" s="422"/>
      <c r="M76" s="422"/>
      <c r="N76" s="423"/>
    </row>
    <row r="77" spans="1:14" s="380" customFormat="1" ht="0" hidden="1" customHeight="1" x14ac:dyDescent="0.25">
      <c r="A77" s="420"/>
      <c r="B77" s="421"/>
      <c r="C77" s="421"/>
      <c r="D77" s="421"/>
      <c r="E77" s="421"/>
      <c r="F77" s="421"/>
      <c r="G77" s="421"/>
      <c r="H77" s="421"/>
      <c r="I77" s="421"/>
      <c r="J77" s="421"/>
      <c r="K77" s="421"/>
      <c r="L77" s="424"/>
      <c r="M77" s="424"/>
      <c r="N77" s="425"/>
    </row>
    <row r="78" spans="1:14" s="380" customFormat="1" ht="15" hidden="1" customHeight="1" x14ac:dyDescent="0.25">
      <c r="A78" s="420"/>
      <c r="B78" s="421"/>
      <c r="C78" s="421"/>
      <c r="D78" s="421"/>
      <c r="E78" s="421"/>
      <c r="F78" s="421"/>
      <c r="G78" s="421"/>
      <c r="H78" s="421"/>
      <c r="I78" s="421"/>
      <c r="J78" s="421"/>
      <c r="K78" s="421"/>
      <c r="L78" s="424"/>
      <c r="M78" s="424"/>
      <c r="N78" s="425"/>
    </row>
    <row r="79" spans="1:14" ht="4.5" customHeight="1" thickBot="1" x14ac:dyDescent="0.3">
      <c r="A79" s="573"/>
      <c r="B79" s="426"/>
      <c r="C79" s="426"/>
      <c r="D79" s="426"/>
      <c r="E79" s="427"/>
      <c r="F79" s="426"/>
      <c r="G79" s="426"/>
      <c r="H79" s="426"/>
      <c r="I79" s="426"/>
      <c r="J79" s="426"/>
      <c r="K79" s="426"/>
      <c r="L79" s="428"/>
      <c r="M79" s="429"/>
      <c r="N79" s="430"/>
    </row>
    <row r="80" spans="1:14" ht="15.75" customHeight="1" x14ac:dyDescent="0.25"/>
    <row r="81" spans="1:1" x14ac:dyDescent="0.25">
      <c r="A81" s="199" t="s">
        <v>1064</v>
      </c>
    </row>
    <row r="82" spans="1:1" x14ac:dyDescent="0.25"/>
    <row r="83" spans="1:1" x14ac:dyDescent="0.25"/>
    <row r="84" spans="1:1" x14ac:dyDescent="0.25"/>
    <row r="85" spans="1:1" x14ac:dyDescent="0.25"/>
    <row r="86" spans="1:1" x14ac:dyDescent="0.25"/>
    <row r="87" spans="1:1" x14ac:dyDescent="0.25"/>
    <row r="88" spans="1:1" x14ac:dyDescent="0.25"/>
    <row r="89" spans="1:1" x14ac:dyDescent="0.25"/>
    <row r="90" spans="1:1" x14ac:dyDescent="0.25"/>
    <row r="91" spans="1:1" x14ac:dyDescent="0.25"/>
    <row r="92" spans="1:1" x14ac:dyDescent="0.25"/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</sheetData>
  <mergeCells count="11">
    <mergeCell ref="O5:O6"/>
    <mergeCell ref="P5:P6"/>
    <mergeCell ref="A7:N7"/>
    <mergeCell ref="A38:N38"/>
    <mergeCell ref="A1:N1"/>
    <mergeCell ref="A2:N2"/>
    <mergeCell ref="A3:N3"/>
    <mergeCell ref="A4:E4"/>
    <mergeCell ref="A5:A6"/>
    <mergeCell ref="B5:B6"/>
    <mergeCell ref="C5:M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785"/>
  <sheetViews>
    <sheetView workbookViewId="0">
      <selection sqref="A1:H1"/>
    </sheetView>
  </sheetViews>
  <sheetFormatPr baseColWidth="10" defaultColWidth="0" defaultRowHeight="15" zeroHeight="1" x14ac:dyDescent="0.25"/>
  <cols>
    <col min="1" max="8" width="14" customWidth="1"/>
    <col min="9" max="13" width="10.7109375" style="433" hidden="1" customWidth="1"/>
    <col min="14" max="14" width="10.5703125" style="433" hidden="1" customWidth="1"/>
    <col min="15" max="27" width="9.140625" style="433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27" ht="18" x14ac:dyDescent="0.25">
      <c r="A1" s="764" t="s">
        <v>1317</v>
      </c>
      <c r="B1" s="765"/>
      <c r="C1" s="765"/>
      <c r="D1" s="765"/>
      <c r="E1" s="765"/>
      <c r="F1" s="765"/>
      <c r="G1" s="765"/>
      <c r="H1" s="766"/>
      <c r="I1" s="431"/>
      <c r="J1" s="431"/>
      <c r="K1" s="431"/>
      <c r="L1" s="431"/>
      <c r="M1" s="431"/>
      <c r="N1" s="432"/>
    </row>
    <row r="2" spans="1:27" ht="18.75" x14ac:dyDescent="0.25">
      <c r="A2" s="767" t="str">
        <f>'13'!A2:N2</f>
        <v>ENERO DE 2022</v>
      </c>
      <c r="B2" s="768"/>
      <c r="C2" s="768"/>
      <c r="D2" s="768"/>
      <c r="E2" s="768"/>
      <c r="F2" s="768"/>
      <c r="G2" s="768"/>
      <c r="H2" s="769"/>
      <c r="I2" s="432"/>
      <c r="J2" s="432"/>
      <c r="K2" s="432"/>
      <c r="L2" s="432"/>
      <c r="M2" s="432"/>
      <c r="N2" s="432"/>
    </row>
    <row r="3" spans="1:27" ht="10.5" customHeight="1" x14ac:dyDescent="0.25">
      <c r="A3" s="770"/>
      <c r="B3" s="771"/>
      <c r="C3" s="771"/>
      <c r="D3" s="771"/>
      <c r="E3" s="771"/>
      <c r="F3" s="771"/>
      <c r="G3" s="771"/>
      <c r="H3" s="772"/>
      <c r="I3" s="431"/>
      <c r="J3" s="431"/>
      <c r="K3" s="431"/>
      <c r="L3" s="431"/>
      <c r="M3" s="431"/>
      <c r="N3" s="432"/>
    </row>
    <row r="4" spans="1:27" ht="5.25" customHeight="1" thickBot="1" x14ac:dyDescent="0.3">
      <c r="A4" s="756"/>
      <c r="B4" s="738"/>
      <c r="C4" s="738"/>
      <c r="D4" s="738"/>
      <c r="E4" s="738"/>
      <c r="F4" s="394"/>
      <c r="G4" s="394"/>
      <c r="H4" s="434"/>
    </row>
    <row r="5" spans="1:27" x14ac:dyDescent="0.25">
      <c r="A5" s="773" t="s">
        <v>1299</v>
      </c>
      <c r="B5" s="775" t="s">
        <v>1300</v>
      </c>
      <c r="C5" s="777" t="s">
        <v>1301</v>
      </c>
      <c r="D5" s="778"/>
      <c r="E5" s="778"/>
      <c r="F5" s="778"/>
      <c r="G5" s="778"/>
      <c r="H5" s="779"/>
      <c r="I5" s="432"/>
      <c r="J5" s="432"/>
      <c r="K5" s="432"/>
      <c r="L5" s="432"/>
      <c r="M5" s="432"/>
      <c r="N5" s="435"/>
      <c r="O5" s="723"/>
      <c r="P5" s="723"/>
    </row>
    <row r="6" spans="1:27" x14ac:dyDescent="0.25">
      <c r="A6" s="774"/>
      <c r="B6" s="776"/>
      <c r="C6" s="436" t="s">
        <v>1088</v>
      </c>
      <c r="D6" s="436" t="s">
        <v>1089</v>
      </c>
      <c r="E6" s="436" t="s">
        <v>1090</v>
      </c>
      <c r="F6" s="436" t="s">
        <v>1091</v>
      </c>
      <c r="G6" s="436" t="s">
        <v>1092</v>
      </c>
      <c r="H6" s="437" t="s">
        <v>1093</v>
      </c>
      <c r="I6" s="438"/>
      <c r="J6" s="438"/>
      <c r="K6" s="438"/>
      <c r="L6" s="438"/>
      <c r="M6" s="438"/>
      <c r="N6" s="438"/>
      <c r="O6" s="723"/>
      <c r="P6" s="723"/>
    </row>
    <row r="7" spans="1:27" ht="15.75" thickBot="1" x14ac:dyDescent="0.3">
      <c r="A7" s="761" t="s">
        <v>1311</v>
      </c>
      <c r="B7" s="762"/>
      <c r="C7" s="762"/>
      <c r="D7" s="762"/>
      <c r="E7" s="762"/>
      <c r="F7" s="762"/>
      <c r="G7" s="762"/>
      <c r="H7" s="763"/>
      <c r="I7" s="439"/>
      <c r="J7" s="439"/>
      <c r="K7" s="439"/>
      <c r="L7" s="439"/>
      <c r="M7" s="439"/>
      <c r="N7" s="440"/>
    </row>
    <row r="8" spans="1:27" x14ac:dyDescent="0.25">
      <c r="A8" s="441" t="s">
        <v>1094</v>
      </c>
      <c r="B8" s="401" t="s">
        <v>967</v>
      </c>
      <c r="C8" s="401"/>
      <c r="D8" s="401">
        <v>3</v>
      </c>
      <c r="E8" s="401">
        <v>3</v>
      </c>
      <c r="F8" s="401">
        <v>3</v>
      </c>
      <c r="G8" s="401"/>
      <c r="H8" s="402">
        <v>0.95</v>
      </c>
      <c r="I8" s="442"/>
      <c r="J8" s="442"/>
      <c r="K8" s="442"/>
      <c r="L8" s="442"/>
      <c r="M8" s="442"/>
      <c r="N8" s="442"/>
      <c r="O8" s="443"/>
      <c r="P8" s="443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</row>
    <row r="9" spans="1:27" x14ac:dyDescent="0.25">
      <c r="A9" s="445" t="s">
        <v>1094</v>
      </c>
      <c r="B9" s="403" t="s">
        <v>970</v>
      </c>
      <c r="C9" s="403"/>
      <c r="D9" s="403"/>
      <c r="E9" s="403"/>
      <c r="F9" s="403"/>
      <c r="G9" s="403"/>
      <c r="H9" s="407">
        <v>3</v>
      </c>
      <c r="I9" s="446"/>
      <c r="J9" s="446"/>
      <c r="K9" s="446"/>
      <c r="L9" s="446"/>
      <c r="M9" s="446"/>
      <c r="N9" s="446"/>
      <c r="O9" s="443"/>
      <c r="P9" s="443"/>
      <c r="Q9" s="444"/>
      <c r="R9" s="444"/>
      <c r="S9" s="444"/>
      <c r="T9" s="444"/>
      <c r="U9" s="444"/>
      <c r="V9" s="444"/>
      <c r="W9" s="444"/>
      <c r="X9" s="444"/>
      <c r="Y9" s="444"/>
      <c r="Z9" s="444"/>
      <c r="AA9" s="444"/>
    </row>
    <row r="10" spans="1:27" x14ac:dyDescent="0.25">
      <c r="A10" s="445" t="s">
        <v>1094</v>
      </c>
      <c r="B10" s="403" t="s">
        <v>971</v>
      </c>
      <c r="C10" s="403"/>
      <c r="D10" s="403"/>
      <c r="E10" s="403"/>
      <c r="F10" s="403"/>
      <c r="G10" s="403">
        <v>2.5</v>
      </c>
      <c r="H10" s="407">
        <v>2.0499999999999998</v>
      </c>
      <c r="I10" s="446"/>
      <c r="J10" s="446"/>
      <c r="K10" s="446"/>
      <c r="L10" s="446"/>
      <c r="M10" s="446"/>
      <c r="N10" s="446"/>
      <c r="O10" s="443"/>
      <c r="P10" s="443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4"/>
    </row>
    <row r="11" spans="1:27" x14ac:dyDescent="0.25">
      <c r="A11" s="445" t="s">
        <v>1094</v>
      </c>
      <c r="B11" s="403" t="s">
        <v>972</v>
      </c>
      <c r="C11" s="403"/>
      <c r="D11" s="403"/>
      <c r="E11" s="403"/>
      <c r="F11" s="403">
        <v>3</v>
      </c>
      <c r="G11" s="403">
        <v>2.33</v>
      </c>
      <c r="H11" s="407">
        <v>2.5499999999999998</v>
      </c>
      <c r="I11" s="446"/>
      <c r="J11" s="446"/>
      <c r="K11" s="446"/>
      <c r="L11" s="446"/>
      <c r="M11" s="446"/>
      <c r="N11" s="446"/>
      <c r="O11" s="443"/>
      <c r="P11" s="443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</row>
    <row r="12" spans="1:27" x14ac:dyDescent="0.25">
      <c r="A12" s="445" t="s">
        <v>1094</v>
      </c>
      <c r="B12" s="403" t="s">
        <v>975</v>
      </c>
      <c r="C12" s="403"/>
      <c r="D12" s="403"/>
      <c r="E12" s="403"/>
      <c r="F12" s="403">
        <v>4</v>
      </c>
      <c r="G12" s="403"/>
      <c r="H12" s="407">
        <v>2</v>
      </c>
      <c r="I12" s="446"/>
      <c r="J12" s="446"/>
      <c r="K12" s="446"/>
      <c r="L12" s="446"/>
      <c r="M12" s="446"/>
      <c r="N12" s="446"/>
      <c r="O12" s="443"/>
      <c r="P12" s="443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</row>
    <row r="13" spans="1:27" x14ac:dyDescent="0.25">
      <c r="A13" s="445" t="s">
        <v>1094</v>
      </c>
      <c r="B13" s="403" t="s">
        <v>976</v>
      </c>
      <c r="C13" s="403"/>
      <c r="D13" s="403"/>
      <c r="E13" s="403"/>
      <c r="F13" s="403"/>
      <c r="G13" s="403"/>
      <c r="H13" s="407">
        <v>2.65</v>
      </c>
      <c r="I13" s="446"/>
      <c r="J13" s="446"/>
      <c r="K13" s="446"/>
      <c r="L13" s="446"/>
      <c r="M13" s="446"/>
      <c r="N13" s="446"/>
      <c r="O13" s="443"/>
      <c r="P13" s="443"/>
      <c r="Q13" s="444"/>
      <c r="R13" s="444"/>
      <c r="S13" s="444"/>
      <c r="T13" s="444"/>
      <c r="U13" s="444"/>
      <c r="V13" s="444"/>
      <c r="W13" s="444"/>
      <c r="X13" s="444"/>
      <c r="Y13" s="444"/>
      <c r="Z13" s="444"/>
      <c r="AA13" s="444"/>
    </row>
    <row r="14" spans="1:27" x14ac:dyDescent="0.25">
      <c r="A14" s="445" t="s">
        <v>1094</v>
      </c>
      <c r="B14" s="403" t="s">
        <v>990</v>
      </c>
      <c r="C14" s="403"/>
      <c r="D14" s="403"/>
      <c r="E14" s="403"/>
      <c r="F14" s="403"/>
      <c r="G14" s="403"/>
      <c r="H14" s="407">
        <v>3.5</v>
      </c>
      <c r="I14" s="446"/>
      <c r="J14" s="446"/>
      <c r="K14" s="446"/>
      <c r="L14" s="446"/>
      <c r="M14" s="446"/>
      <c r="N14" s="446"/>
      <c r="O14" s="443"/>
      <c r="P14" s="443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</row>
    <row r="15" spans="1:27" x14ac:dyDescent="0.25">
      <c r="A15" s="445" t="s">
        <v>1094</v>
      </c>
      <c r="B15" s="403" t="s">
        <v>991</v>
      </c>
      <c r="C15" s="403"/>
      <c r="D15" s="403"/>
      <c r="E15" s="403"/>
      <c r="F15" s="403"/>
      <c r="G15" s="403"/>
      <c r="H15" s="407">
        <v>3.4</v>
      </c>
      <c r="I15" s="446"/>
      <c r="J15" s="446"/>
      <c r="K15" s="446"/>
      <c r="L15" s="446"/>
      <c r="M15" s="446"/>
      <c r="N15" s="446"/>
      <c r="O15" s="443"/>
      <c r="P15" s="443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</row>
    <row r="16" spans="1:27" x14ac:dyDescent="0.25">
      <c r="A16" s="445" t="s">
        <v>1094</v>
      </c>
      <c r="B16" s="403" t="s">
        <v>992</v>
      </c>
      <c r="C16" s="403"/>
      <c r="D16" s="403">
        <v>2.5</v>
      </c>
      <c r="E16" s="403"/>
      <c r="F16" s="403">
        <v>2.92</v>
      </c>
      <c r="G16" s="403">
        <v>3.02</v>
      </c>
      <c r="H16" s="407">
        <v>2.89</v>
      </c>
      <c r="I16" s="446"/>
      <c r="J16" s="446"/>
      <c r="K16" s="446"/>
      <c r="L16" s="446"/>
      <c r="M16" s="446"/>
      <c r="N16" s="446"/>
      <c r="O16" s="443"/>
      <c r="P16" s="443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4"/>
    </row>
    <row r="17" spans="1:27" x14ac:dyDescent="0.25">
      <c r="A17" s="445" t="s">
        <v>1095</v>
      </c>
      <c r="B17" s="403" t="s">
        <v>969</v>
      </c>
      <c r="C17" s="403"/>
      <c r="D17" s="403"/>
      <c r="E17" s="403"/>
      <c r="F17" s="403"/>
      <c r="G17" s="403"/>
      <c r="H17" s="407">
        <v>3.5</v>
      </c>
      <c r="I17" s="446"/>
      <c r="J17" s="446"/>
      <c r="K17" s="446"/>
      <c r="L17" s="446"/>
      <c r="M17" s="446"/>
      <c r="N17" s="446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3"/>
      <c r="Z17" s="443"/>
      <c r="AA17" s="443"/>
    </row>
    <row r="18" spans="1:27" x14ac:dyDescent="0.25">
      <c r="A18" s="445" t="s">
        <v>1095</v>
      </c>
      <c r="B18" s="403" t="s">
        <v>973</v>
      </c>
      <c r="C18" s="403"/>
      <c r="D18" s="403"/>
      <c r="E18" s="403"/>
      <c r="F18" s="403"/>
      <c r="G18" s="403"/>
      <c r="H18" s="407">
        <v>2.8</v>
      </c>
      <c r="I18" s="446"/>
      <c r="J18" s="446"/>
      <c r="K18" s="446"/>
      <c r="L18" s="446"/>
      <c r="M18" s="446"/>
      <c r="N18" s="446"/>
      <c r="O18" s="443"/>
      <c r="P18" s="443"/>
      <c r="Q18" s="443"/>
      <c r="R18" s="443"/>
      <c r="S18" s="443"/>
      <c r="T18" s="443"/>
      <c r="U18" s="443"/>
      <c r="V18" s="443"/>
      <c r="W18" s="443"/>
      <c r="X18" s="443"/>
      <c r="Y18" s="443"/>
      <c r="Z18" s="443"/>
      <c r="AA18" s="443"/>
    </row>
    <row r="19" spans="1:27" x14ac:dyDescent="0.25">
      <c r="A19" s="445" t="s">
        <v>1095</v>
      </c>
      <c r="B19" s="403" t="s">
        <v>974</v>
      </c>
      <c r="C19" s="403"/>
      <c r="D19" s="403"/>
      <c r="E19" s="403"/>
      <c r="F19" s="403"/>
      <c r="G19" s="403"/>
      <c r="H19" s="407">
        <v>3.8</v>
      </c>
      <c r="I19" s="446"/>
      <c r="J19" s="446"/>
      <c r="K19" s="446"/>
      <c r="L19" s="446"/>
      <c r="M19" s="446"/>
      <c r="N19" s="446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</row>
    <row r="20" spans="1:27" x14ac:dyDescent="0.25">
      <c r="A20" s="445" t="s">
        <v>1095</v>
      </c>
      <c r="B20" s="403" t="s">
        <v>981</v>
      </c>
      <c r="C20" s="403"/>
      <c r="D20" s="403"/>
      <c r="E20" s="403"/>
      <c r="F20" s="403"/>
      <c r="G20" s="403">
        <v>4.46</v>
      </c>
      <c r="H20" s="407">
        <v>4.3499999999999996</v>
      </c>
      <c r="I20" s="446"/>
      <c r="J20" s="446"/>
      <c r="K20" s="446"/>
      <c r="L20" s="446"/>
      <c r="M20" s="446"/>
      <c r="N20" s="446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43"/>
      <c r="AA20" s="443"/>
    </row>
    <row r="21" spans="1:27" x14ac:dyDescent="0.25">
      <c r="A21" s="445" t="s">
        <v>1095</v>
      </c>
      <c r="B21" s="403" t="s">
        <v>1096</v>
      </c>
      <c r="C21" s="403"/>
      <c r="D21" s="403"/>
      <c r="E21" s="403"/>
      <c r="F21" s="403"/>
      <c r="G21" s="403"/>
      <c r="H21" s="407">
        <v>3.5</v>
      </c>
      <c r="I21" s="446"/>
      <c r="J21" s="446"/>
      <c r="K21" s="446"/>
      <c r="L21" s="446"/>
      <c r="M21" s="446"/>
      <c r="N21" s="446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</row>
    <row r="22" spans="1:27" x14ac:dyDescent="0.25">
      <c r="A22" s="445" t="s">
        <v>1095</v>
      </c>
      <c r="B22" s="403" t="s">
        <v>987</v>
      </c>
      <c r="C22" s="403"/>
      <c r="D22" s="403"/>
      <c r="E22" s="403">
        <v>3</v>
      </c>
      <c r="F22" s="403"/>
      <c r="G22" s="403"/>
      <c r="H22" s="407">
        <v>3</v>
      </c>
      <c r="I22" s="446"/>
      <c r="J22" s="446"/>
      <c r="K22" s="446"/>
      <c r="L22" s="446"/>
      <c r="M22" s="446"/>
      <c r="N22" s="446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443"/>
      <c r="AA22" s="443"/>
    </row>
    <row r="23" spans="1:27" x14ac:dyDescent="0.25">
      <c r="A23" s="445" t="s">
        <v>1095</v>
      </c>
      <c r="B23" s="403" t="s">
        <v>994</v>
      </c>
      <c r="C23" s="403"/>
      <c r="D23" s="403"/>
      <c r="E23" s="403"/>
      <c r="F23" s="403"/>
      <c r="G23" s="403"/>
      <c r="H23" s="407">
        <v>2.5</v>
      </c>
      <c r="I23" s="446"/>
      <c r="J23" s="446"/>
      <c r="K23" s="446"/>
      <c r="L23" s="446"/>
      <c r="M23" s="446"/>
      <c r="N23" s="446"/>
      <c r="O23" s="443"/>
      <c r="P23" s="443"/>
      <c r="Q23" s="443"/>
      <c r="R23" s="443"/>
      <c r="S23" s="443"/>
      <c r="T23" s="443"/>
      <c r="U23" s="443"/>
      <c r="V23" s="443"/>
      <c r="W23" s="443"/>
      <c r="X23" s="443"/>
      <c r="Y23" s="443"/>
      <c r="Z23" s="443"/>
      <c r="AA23" s="443"/>
    </row>
    <row r="24" spans="1:27" x14ac:dyDescent="0.25">
      <c r="A24" s="445" t="s">
        <v>1095</v>
      </c>
      <c r="B24" s="403" t="s">
        <v>1001</v>
      </c>
      <c r="C24" s="403"/>
      <c r="D24" s="403"/>
      <c r="E24" s="403"/>
      <c r="F24" s="403"/>
      <c r="G24" s="403">
        <v>3</v>
      </c>
      <c r="H24" s="407"/>
      <c r="I24" s="446"/>
      <c r="J24" s="446"/>
      <c r="K24" s="446"/>
      <c r="L24" s="446"/>
      <c r="M24" s="446"/>
      <c r="N24" s="446"/>
      <c r="O24" s="443"/>
      <c r="P24" s="443"/>
      <c r="Q24" s="443"/>
      <c r="R24" s="443"/>
      <c r="S24" s="443"/>
      <c r="T24" s="443"/>
      <c r="U24" s="443"/>
      <c r="V24" s="443"/>
      <c r="W24" s="443"/>
      <c r="X24" s="443"/>
      <c r="Y24" s="443"/>
      <c r="Z24" s="443"/>
      <c r="AA24" s="443"/>
    </row>
    <row r="25" spans="1:27" x14ac:dyDescent="0.25">
      <c r="A25" s="445" t="s">
        <v>1095</v>
      </c>
      <c r="B25" s="403" t="s">
        <v>1008</v>
      </c>
      <c r="C25" s="403"/>
      <c r="D25" s="403">
        <v>3</v>
      </c>
      <c r="E25" s="403"/>
      <c r="F25" s="403">
        <v>3</v>
      </c>
      <c r="G25" s="403"/>
      <c r="H25" s="407">
        <v>3</v>
      </c>
      <c r="I25" s="446"/>
      <c r="J25" s="446"/>
      <c r="K25" s="446"/>
      <c r="L25" s="446"/>
      <c r="M25" s="446"/>
      <c r="N25" s="446"/>
      <c r="O25" s="443"/>
      <c r="P25" s="443"/>
      <c r="Q25" s="443"/>
      <c r="R25" s="443"/>
      <c r="S25" s="443"/>
      <c r="T25" s="443"/>
      <c r="U25" s="443"/>
      <c r="V25" s="443"/>
      <c r="W25" s="443"/>
      <c r="X25" s="443"/>
      <c r="Y25" s="443"/>
      <c r="Z25" s="443"/>
      <c r="AA25" s="443"/>
    </row>
    <row r="26" spans="1:27" x14ac:dyDescent="0.25">
      <c r="A26" s="445" t="s">
        <v>1095</v>
      </c>
      <c r="B26" s="403" t="s">
        <v>1009</v>
      </c>
      <c r="C26" s="403"/>
      <c r="D26" s="403"/>
      <c r="E26" s="403"/>
      <c r="F26" s="403"/>
      <c r="G26" s="403"/>
      <c r="H26" s="407">
        <v>3.5</v>
      </c>
      <c r="I26" s="446"/>
      <c r="J26" s="446"/>
      <c r="K26" s="446"/>
      <c r="L26" s="446"/>
      <c r="M26" s="446"/>
      <c r="N26" s="446"/>
      <c r="O26" s="443"/>
      <c r="P26" s="443"/>
      <c r="Q26" s="443"/>
      <c r="R26" s="443"/>
      <c r="S26" s="443"/>
      <c r="T26" s="443"/>
      <c r="U26" s="443"/>
      <c r="V26" s="443"/>
      <c r="W26" s="443"/>
      <c r="X26" s="443"/>
      <c r="Y26" s="443"/>
      <c r="Z26" s="443"/>
      <c r="AA26" s="443"/>
    </row>
    <row r="27" spans="1:27" x14ac:dyDescent="0.25">
      <c r="A27" s="445" t="s">
        <v>1095</v>
      </c>
      <c r="B27" s="403" t="s">
        <v>1026</v>
      </c>
      <c r="C27" s="403"/>
      <c r="D27" s="403"/>
      <c r="E27" s="403"/>
      <c r="F27" s="403"/>
      <c r="G27" s="403"/>
      <c r="H27" s="407">
        <v>3.67</v>
      </c>
      <c r="I27" s="446"/>
      <c r="J27" s="446"/>
      <c r="K27" s="446"/>
      <c r="L27" s="446"/>
      <c r="M27" s="446"/>
      <c r="N27" s="446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</row>
    <row r="28" spans="1:27" x14ac:dyDescent="0.25">
      <c r="A28" s="445" t="s">
        <v>1095</v>
      </c>
      <c r="B28" s="403" t="s">
        <v>1030</v>
      </c>
      <c r="C28" s="403"/>
      <c r="D28" s="403"/>
      <c r="E28" s="403"/>
      <c r="F28" s="403"/>
      <c r="G28" s="403"/>
      <c r="H28" s="407">
        <v>3.2</v>
      </c>
      <c r="I28" s="446"/>
      <c r="J28" s="446"/>
      <c r="K28" s="446"/>
      <c r="L28" s="446"/>
      <c r="M28" s="446"/>
      <c r="N28" s="446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3"/>
      <c r="Z28" s="443"/>
      <c r="AA28" s="443"/>
    </row>
    <row r="29" spans="1:27" x14ac:dyDescent="0.25">
      <c r="A29" s="445" t="s">
        <v>1097</v>
      </c>
      <c r="B29" s="403" t="s">
        <v>1031</v>
      </c>
      <c r="C29" s="403"/>
      <c r="D29" s="403"/>
      <c r="E29" s="403"/>
      <c r="F29" s="403"/>
      <c r="G29" s="403">
        <v>3.17</v>
      </c>
      <c r="H29" s="407">
        <v>3.11</v>
      </c>
      <c r="I29" s="446"/>
      <c r="J29" s="446"/>
      <c r="K29" s="446"/>
      <c r="L29" s="446"/>
      <c r="M29" s="446"/>
      <c r="N29" s="446"/>
      <c r="O29" s="443"/>
      <c r="P29" s="443"/>
      <c r="Q29" s="443"/>
      <c r="R29" s="443"/>
      <c r="S29" s="443"/>
      <c r="T29" s="443"/>
      <c r="U29" s="443"/>
      <c r="V29" s="443"/>
      <c r="W29" s="443"/>
      <c r="X29" s="443"/>
      <c r="Y29" s="443"/>
      <c r="Z29" s="443"/>
      <c r="AA29" s="443"/>
    </row>
    <row r="30" spans="1:27" x14ac:dyDescent="0.25">
      <c r="A30" s="445" t="s">
        <v>1098</v>
      </c>
      <c r="B30" s="403" t="s">
        <v>1031</v>
      </c>
      <c r="C30" s="403"/>
      <c r="D30" s="403"/>
      <c r="E30" s="403"/>
      <c r="F30" s="403"/>
      <c r="G30" s="403">
        <v>4.03</v>
      </c>
      <c r="H30" s="407">
        <v>3</v>
      </c>
      <c r="I30" s="446"/>
      <c r="J30" s="446"/>
      <c r="K30" s="446"/>
      <c r="L30" s="446"/>
      <c r="M30" s="446"/>
      <c r="N30" s="446"/>
      <c r="O30" s="443"/>
      <c r="P30" s="443"/>
      <c r="Q30" s="443"/>
      <c r="R30" s="443"/>
      <c r="S30" s="443"/>
      <c r="T30" s="443"/>
      <c r="U30" s="443"/>
      <c r="V30" s="443"/>
      <c r="W30" s="443"/>
      <c r="X30" s="443"/>
      <c r="Y30" s="443"/>
      <c r="Z30" s="443"/>
      <c r="AA30" s="443"/>
    </row>
    <row r="31" spans="1:27" x14ac:dyDescent="0.25">
      <c r="A31" s="445" t="s">
        <v>1099</v>
      </c>
      <c r="B31" s="403" t="s">
        <v>967</v>
      </c>
      <c r="C31" s="403">
        <v>1.03</v>
      </c>
      <c r="D31" s="403"/>
      <c r="E31" s="403"/>
      <c r="F31" s="403">
        <v>1.1000000000000001</v>
      </c>
      <c r="G31" s="403"/>
      <c r="H31" s="407">
        <v>1.06</v>
      </c>
      <c r="I31" s="446"/>
      <c r="J31" s="446"/>
      <c r="K31" s="446"/>
      <c r="L31" s="446"/>
      <c r="M31" s="446"/>
      <c r="N31" s="446"/>
      <c r="O31" s="443"/>
      <c r="P31" s="443"/>
      <c r="Q31" s="443"/>
      <c r="R31" s="443"/>
      <c r="S31" s="443"/>
      <c r="T31" s="443"/>
      <c r="U31" s="443"/>
      <c r="V31" s="443"/>
      <c r="W31" s="443"/>
      <c r="X31" s="443"/>
      <c r="Y31" s="443"/>
      <c r="Z31" s="443"/>
      <c r="AA31" s="443"/>
    </row>
    <row r="32" spans="1:27" x14ac:dyDescent="0.25">
      <c r="A32" s="445" t="s">
        <v>1099</v>
      </c>
      <c r="B32" s="403" t="s">
        <v>968</v>
      </c>
      <c r="C32" s="403">
        <v>1.47</v>
      </c>
      <c r="D32" s="403">
        <v>0.9</v>
      </c>
      <c r="E32" s="403"/>
      <c r="F32" s="403">
        <v>2.5</v>
      </c>
      <c r="G32" s="403">
        <v>1.64</v>
      </c>
      <c r="H32" s="407">
        <v>1.1000000000000001</v>
      </c>
      <c r="I32" s="446"/>
      <c r="J32" s="446"/>
      <c r="K32" s="446"/>
      <c r="L32" s="446"/>
      <c r="M32" s="446"/>
      <c r="N32" s="446"/>
      <c r="O32" s="443"/>
      <c r="P32" s="443"/>
      <c r="Q32" s="443"/>
      <c r="R32" s="443"/>
      <c r="S32" s="443"/>
      <c r="T32" s="443"/>
      <c r="U32" s="443"/>
      <c r="V32" s="443"/>
      <c r="W32" s="443"/>
      <c r="X32" s="443"/>
      <c r="Y32" s="443"/>
      <c r="Z32" s="443"/>
      <c r="AA32" s="443"/>
    </row>
    <row r="33" spans="1:27" x14ac:dyDescent="0.25">
      <c r="A33" s="445" t="s">
        <v>1099</v>
      </c>
      <c r="B33" s="403" t="s">
        <v>970</v>
      </c>
      <c r="C33" s="403">
        <v>1.81</v>
      </c>
      <c r="D33" s="403">
        <v>0.87</v>
      </c>
      <c r="E33" s="403"/>
      <c r="F33" s="403">
        <v>1.03</v>
      </c>
      <c r="G33" s="403">
        <v>1.19</v>
      </c>
      <c r="H33" s="407">
        <v>1.23</v>
      </c>
      <c r="I33" s="446"/>
      <c r="J33" s="446"/>
      <c r="K33" s="446"/>
      <c r="L33" s="446"/>
      <c r="M33" s="446"/>
      <c r="N33" s="446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</row>
    <row r="34" spans="1:27" x14ac:dyDescent="0.25">
      <c r="A34" s="445" t="s">
        <v>1099</v>
      </c>
      <c r="B34" s="403" t="s">
        <v>971</v>
      </c>
      <c r="C34" s="403">
        <v>1</v>
      </c>
      <c r="D34" s="403">
        <v>1.39</v>
      </c>
      <c r="E34" s="403">
        <v>1.82</v>
      </c>
      <c r="F34" s="403">
        <v>1.89</v>
      </c>
      <c r="G34" s="403">
        <v>2.11</v>
      </c>
      <c r="H34" s="407">
        <v>2.1</v>
      </c>
      <c r="I34" s="446"/>
      <c r="J34" s="446"/>
      <c r="K34" s="446"/>
      <c r="L34" s="446"/>
      <c r="M34" s="446"/>
      <c r="N34" s="446"/>
      <c r="O34" s="443"/>
      <c r="P34" s="443"/>
      <c r="Q34" s="443"/>
      <c r="R34" s="443"/>
      <c r="S34" s="443"/>
      <c r="T34" s="443"/>
      <c r="U34" s="443"/>
      <c r="V34" s="443"/>
      <c r="W34" s="443"/>
      <c r="X34" s="443"/>
      <c r="Y34" s="443"/>
      <c r="Z34" s="443"/>
      <c r="AA34" s="443"/>
    </row>
    <row r="35" spans="1:27" x14ac:dyDescent="0.25">
      <c r="A35" s="445" t="s">
        <v>1099</v>
      </c>
      <c r="B35" s="403" t="s">
        <v>972</v>
      </c>
      <c r="C35" s="403">
        <v>2.38</v>
      </c>
      <c r="D35" s="403">
        <v>1.1299999999999999</v>
      </c>
      <c r="E35" s="403"/>
      <c r="F35" s="403">
        <v>1.1000000000000001</v>
      </c>
      <c r="G35" s="403">
        <v>1.26</v>
      </c>
      <c r="H35" s="407">
        <v>1.22</v>
      </c>
      <c r="I35" s="446"/>
      <c r="J35" s="446"/>
      <c r="K35" s="446"/>
      <c r="L35" s="446"/>
      <c r="M35" s="446"/>
      <c r="N35" s="446"/>
      <c r="O35" s="443"/>
      <c r="P35" s="443"/>
      <c r="Q35" s="443"/>
      <c r="R35" s="443"/>
      <c r="S35" s="443"/>
      <c r="T35" s="443"/>
      <c r="U35" s="443"/>
      <c r="V35" s="443"/>
      <c r="W35" s="443"/>
      <c r="X35" s="443"/>
      <c r="Y35" s="443"/>
      <c r="Z35" s="443"/>
      <c r="AA35" s="443"/>
    </row>
    <row r="36" spans="1:27" x14ac:dyDescent="0.25">
      <c r="A36" s="445" t="s">
        <v>1099</v>
      </c>
      <c r="B36" s="403" t="s">
        <v>975</v>
      </c>
      <c r="C36" s="403">
        <v>2.06</v>
      </c>
      <c r="D36" s="403">
        <v>1.1599999999999999</v>
      </c>
      <c r="E36" s="403">
        <v>0.9</v>
      </c>
      <c r="F36" s="403">
        <v>1.33</v>
      </c>
      <c r="G36" s="403">
        <v>1.1200000000000001</v>
      </c>
      <c r="H36" s="407">
        <v>1.33</v>
      </c>
      <c r="I36" s="446"/>
      <c r="J36" s="446"/>
      <c r="K36" s="446"/>
      <c r="L36" s="446"/>
      <c r="M36" s="446"/>
      <c r="N36" s="446"/>
      <c r="O36" s="44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3"/>
    </row>
    <row r="37" spans="1:27" x14ac:dyDescent="0.25">
      <c r="A37" s="445" t="s">
        <v>1099</v>
      </c>
      <c r="B37" s="403" t="s">
        <v>976</v>
      </c>
      <c r="C37" s="403">
        <v>2.76</v>
      </c>
      <c r="D37" s="403">
        <v>1.18</v>
      </c>
      <c r="E37" s="403">
        <v>1.01</v>
      </c>
      <c r="F37" s="403">
        <v>1.42</v>
      </c>
      <c r="G37" s="403">
        <v>1.1100000000000001</v>
      </c>
      <c r="H37" s="407">
        <v>1.0900000000000001</v>
      </c>
      <c r="I37" s="446"/>
      <c r="J37" s="446"/>
      <c r="K37" s="446"/>
      <c r="L37" s="446"/>
      <c r="M37" s="446"/>
      <c r="N37" s="446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</row>
    <row r="38" spans="1:27" x14ac:dyDescent="0.25">
      <c r="A38" s="445" t="s">
        <v>1099</v>
      </c>
      <c r="B38" s="403" t="s">
        <v>977</v>
      </c>
      <c r="C38" s="403">
        <v>2.2400000000000002</v>
      </c>
      <c r="D38" s="403">
        <v>1.79</v>
      </c>
      <c r="E38" s="403">
        <v>2.5</v>
      </c>
      <c r="F38" s="403">
        <v>1.81</v>
      </c>
      <c r="G38" s="403">
        <v>1.65</v>
      </c>
      <c r="H38" s="407">
        <v>2.2400000000000002</v>
      </c>
      <c r="I38" s="446"/>
      <c r="J38" s="446"/>
      <c r="K38" s="446"/>
      <c r="L38" s="446"/>
      <c r="M38" s="446"/>
      <c r="N38" s="446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</row>
    <row r="39" spans="1:27" x14ac:dyDescent="0.25">
      <c r="A39" s="445" t="s">
        <v>1099</v>
      </c>
      <c r="B39" s="403" t="s">
        <v>979</v>
      </c>
      <c r="C39" s="403">
        <v>1.8</v>
      </c>
      <c r="D39" s="403">
        <v>1.22</v>
      </c>
      <c r="E39" s="403">
        <v>1.1000000000000001</v>
      </c>
      <c r="F39" s="403"/>
      <c r="G39" s="403"/>
      <c r="H39" s="407">
        <v>2.02</v>
      </c>
      <c r="I39" s="446"/>
      <c r="J39" s="446"/>
      <c r="K39" s="446"/>
      <c r="L39" s="446"/>
      <c r="M39" s="446"/>
      <c r="N39" s="446"/>
      <c r="O39" s="443"/>
      <c r="P39" s="443"/>
      <c r="Q39" s="443"/>
      <c r="R39" s="443"/>
      <c r="S39" s="443"/>
      <c r="T39" s="443"/>
      <c r="U39" s="443"/>
      <c r="V39" s="443"/>
      <c r="W39" s="443"/>
      <c r="X39" s="443"/>
      <c r="Y39" s="443"/>
      <c r="Z39" s="443"/>
      <c r="AA39" s="443"/>
    </row>
    <row r="40" spans="1:27" x14ac:dyDescent="0.25">
      <c r="A40" s="445" t="s">
        <v>1099</v>
      </c>
      <c r="B40" s="403" t="s">
        <v>990</v>
      </c>
      <c r="C40" s="403">
        <v>1.98</v>
      </c>
      <c r="D40" s="403">
        <v>2.76</v>
      </c>
      <c r="E40" s="403">
        <v>1.6</v>
      </c>
      <c r="F40" s="403">
        <v>2.17</v>
      </c>
      <c r="G40" s="403">
        <v>2.5</v>
      </c>
      <c r="H40" s="407">
        <v>1.94</v>
      </c>
      <c r="I40" s="446"/>
      <c r="J40" s="446"/>
      <c r="K40" s="446"/>
      <c r="L40" s="446"/>
      <c r="M40" s="446"/>
      <c r="N40" s="446"/>
      <c r="O40" s="443"/>
      <c r="P40" s="443"/>
      <c r="Q40" s="443"/>
      <c r="R40" s="443"/>
      <c r="S40" s="443"/>
      <c r="T40" s="443"/>
      <c r="U40" s="443"/>
      <c r="V40" s="443"/>
      <c r="W40" s="443"/>
      <c r="X40" s="443"/>
      <c r="Y40" s="443"/>
      <c r="Z40" s="443"/>
      <c r="AA40" s="443"/>
    </row>
    <row r="41" spans="1:27" x14ac:dyDescent="0.25">
      <c r="A41" s="445" t="s">
        <v>1099</v>
      </c>
      <c r="B41" s="403" t="s">
        <v>991</v>
      </c>
      <c r="C41" s="403"/>
      <c r="D41" s="403"/>
      <c r="E41" s="403"/>
      <c r="F41" s="403"/>
      <c r="G41" s="403">
        <v>1.44</v>
      </c>
      <c r="H41" s="407">
        <v>1.81</v>
      </c>
      <c r="I41" s="446"/>
      <c r="J41" s="446"/>
      <c r="K41" s="446"/>
      <c r="L41" s="446"/>
      <c r="M41" s="446"/>
      <c r="N41" s="446"/>
      <c r="O41" s="443"/>
      <c r="P41" s="443"/>
      <c r="Q41" s="443"/>
      <c r="R41" s="443"/>
      <c r="S41" s="443"/>
      <c r="T41" s="443"/>
      <c r="U41" s="443"/>
      <c r="V41" s="443"/>
      <c r="W41" s="443"/>
      <c r="X41" s="443"/>
      <c r="Y41" s="443"/>
      <c r="Z41" s="443"/>
      <c r="AA41" s="443"/>
    </row>
    <row r="42" spans="1:27" x14ac:dyDescent="0.25">
      <c r="A42" s="445" t="s">
        <v>1099</v>
      </c>
      <c r="B42" s="403" t="s">
        <v>992</v>
      </c>
      <c r="C42" s="403">
        <v>2.69</v>
      </c>
      <c r="D42" s="403">
        <v>1.99</v>
      </c>
      <c r="E42" s="403">
        <v>2.21</v>
      </c>
      <c r="F42" s="403">
        <v>2.25</v>
      </c>
      <c r="G42" s="403">
        <v>1.74</v>
      </c>
      <c r="H42" s="407">
        <v>1.96</v>
      </c>
      <c r="I42" s="446"/>
      <c r="J42" s="446"/>
      <c r="K42" s="446"/>
      <c r="L42" s="446"/>
      <c r="M42" s="446"/>
      <c r="N42" s="446"/>
      <c r="O42" s="443"/>
      <c r="P42" s="443"/>
      <c r="Q42" s="443"/>
      <c r="R42" s="443"/>
      <c r="S42" s="443"/>
      <c r="T42" s="443"/>
      <c r="U42" s="443"/>
      <c r="V42" s="443"/>
      <c r="W42" s="443"/>
      <c r="X42" s="443"/>
      <c r="Y42" s="443"/>
      <c r="Z42" s="443"/>
      <c r="AA42" s="443"/>
    </row>
    <row r="43" spans="1:27" x14ac:dyDescent="0.25">
      <c r="A43" s="445" t="s">
        <v>1099</v>
      </c>
      <c r="B43" s="403" t="s">
        <v>995</v>
      </c>
      <c r="C43" s="403">
        <v>8</v>
      </c>
      <c r="D43" s="403"/>
      <c r="E43" s="403"/>
      <c r="F43" s="403">
        <v>8</v>
      </c>
      <c r="G43" s="403"/>
      <c r="H43" s="407">
        <v>4.2699999999999996</v>
      </c>
      <c r="I43" s="446"/>
      <c r="J43" s="446"/>
      <c r="K43" s="446"/>
      <c r="L43" s="446"/>
      <c r="M43" s="446"/>
      <c r="N43" s="446"/>
      <c r="O43" s="443"/>
      <c r="P43" s="443"/>
      <c r="Q43" s="443"/>
      <c r="R43" s="443"/>
      <c r="S43" s="443"/>
      <c r="T43" s="443"/>
      <c r="U43" s="443"/>
      <c r="V43" s="443"/>
      <c r="W43" s="443"/>
      <c r="X43" s="443"/>
      <c r="Y43" s="443"/>
      <c r="Z43" s="443"/>
      <c r="AA43" s="443"/>
    </row>
    <row r="44" spans="1:27" x14ac:dyDescent="0.25">
      <c r="A44" s="445" t="s">
        <v>1099</v>
      </c>
      <c r="B44" s="403" t="s">
        <v>996</v>
      </c>
      <c r="C44" s="403">
        <v>4.38</v>
      </c>
      <c r="D44" s="403">
        <v>2.5</v>
      </c>
      <c r="E44" s="403">
        <v>4.1399999999999997</v>
      </c>
      <c r="F44" s="403">
        <v>4.1100000000000003</v>
      </c>
      <c r="G44" s="403"/>
      <c r="H44" s="407">
        <v>3.07</v>
      </c>
      <c r="I44" s="446"/>
      <c r="J44" s="446"/>
      <c r="K44" s="446"/>
      <c r="L44" s="446"/>
      <c r="M44" s="446"/>
      <c r="N44" s="446"/>
      <c r="O44" s="443"/>
      <c r="P44" s="443"/>
      <c r="Q44" s="443"/>
      <c r="R44" s="443"/>
      <c r="S44" s="443"/>
      <c r="T44" s="443"/>
      <c r="U44" s="443"/>
      <c r="V44" s="443"/>
      <c r="W44" s="443"/>
      <c r="X44" s="443"/>
      <c r="Y44" s="443"/>
      <c r="Z44" s="443"/>
      <c r="AA44" s="443"/>
    </row>
    <row r="45" spans="1:27" x14ac:dyDescent="0.25">
      <c r="A45" s="445" t="s">
        <v>1099</v>
      </c>
      <c r="B45" s="403" t="s">
        <v>1006</v>
      </c>
      <c r="C45" s="403"/>
      <c r="D45" s="403"/>
      <c r="E45" s="403"/>
      <c r="F45" s="403">
        <v>1.37</v>
      </c>
      <c r="G45" s="403">
        <v>1.25</v>
      </c>
      <c r="H45" s="407">
        <v>1.21</v>
      </c>
      <c r="I45" s="446"/>
      <c r="J45" s="446"/>
      <c r="K45" s="446"/>
      <c r="L45" s="446"/>
      <c r="M45" s="446"/>
      <c r="N45" s="446"/>
      <c r="O45" s="443"/>
      <c r="P45" s="443"/>
      <c r="Q45" s="443"/>
      <c r="R45" s="443"/>
      <c r="S45" s="443"/>
      <c r="T45" s="443"/>
      <c r="U45" s="443"/>
      <c r="V45" s="443"/>
      <c r="W45" s="443"/>
      <c r="X45" s="443"/>
      <c r="Y45" s="443"/>
      <c r="Z45" s="443"/>
      <c r="AA45" s="443"/>
    </row>
    <row r="46" spans="1:27" x14ac:dyDescent="0.25">
      <c r="A46" s="445" t="s">
        <v>1100</v>
      </c>
      <c r="B46" s="403" t="s">
        <v>982</v>
      </c>
      <c r="C46" s="403"/>
      <c r="D46" s="403"/>
      <c r="E46" s="403"/>
      <c r="F46" s="403"/>
      <c r="G46" s="403"/>
      <c r="H46" s="407">
        <v>6.49</v>
      </c>
      <c r="I46" s="446"/>
      <c r="J46" s="446"/>
      <c r="K46" s="446"/>
      <c r="L46" s="446"/>
      <c r="M46" s="446"/>
      <c r="N46" s="446"/>
      <c r="O46" s="443"/>
      <c r="P46" s="443"/>
      <c r="Q46" s="443"/>
      <c r="R46" s="443"/>
      <c r="S46" s="443"/>
      <c r="T46" s="443"/>
      <c r="U46" s="443"/>
      <c r="V46" s="443"/>
      <c r="W46" s="443"/>
      <c r="X46" s="443"/>
      <c r="Y46" s="443"/>
      <c r="Z46" s="443"/>
      <c r="AA46" s="443"/>
    </row>
    <row r="47" spans="1:27" x14ac:dyDescent="0.25">
      <c r="A47" s="445" t="s">
        <v>1100</v>
      </c>
      <c r="B47" s="403" t="s">
        <v>997</v>
      </c>
      <c r="C47" s="403"/>
      <c r="D47" s="403"/>
      <c r="E47" s="403"/>
      <c r="F47" s="403"/>
      <c r="G47" s="403">
        <v>4.5</v>
      </c>
      <c r="H47" s="407">
        <v>4.45</v>
      </c>
      <c r="I47" s="446"/>
      <c r="J47" s="446"/>
      <c r="K47" s="446"/>
      <c r="L47" s="446"/>
      <c r="M47" s="446"/>
      <c r="N47" s="446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</row>
    <row r="48" spans="1:27" x14ac:dyDescent="0.25">
      <c r="A48" s="445" t="s">
        <v>1100</v>
      </c>
      <c r="B48" s="403" t="s">
        <v>1011</v>
      </c>
      <c r="C48" s="403"/>
      <c r="D48" s="403"/>
      <c r="E48" s="403"/>
      <c r="F48" s="403"/>
      <c r="G48" s="403"/>
      <c r="H48" s="407">
        <v>4.5</v>
      </c>
      <c r="I48" s="446"/>
      <c r="J48" s="446"/>
      <c r="K48" s="446"/>
      <c r="L48" s="446"/>
      <c r="M48" s="446"/>
      <c r="N48" s="446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  <c r="AA48" s="443"/>
    </row>
    <row r="49" spans="1:27" x14ac:dyDescent="0.25">
      <c r="A49" s="445" t="s">
        <v>1100</v>
      </c>
      <c r="B49" s="403" t="s">
        <v>1017</v>
      </c>
      <c r="C49" s="403"/>
      <c r="D49" s="403"/>
      <c r="E49" s="403"/>
      <c r="F49" s="403"/>
      <c r="G49" s="403"/>
      <c r="H49" s="407">
        <v>4.5</v>
      </c>
      <c r="I49" s="446"/>
      <c r="J49" s="446"/>
      <c r="K49" s="446"/>
      <c r="L49" s="446"/>
      <c r="M49" s="446"/>
      <c r="N49" s="446"/>
      <c r="O49" s="443"/>
      <c r="P49" s="443"/>
      <c r="Q49" s="443"/>
      <c r="R49" s="443"/>
      <c r="S49" s="443"/>
      <c r="T49" s="443"/>
      <c r="U49" s="443"/>
      <c r="V49" s="443"/>
      <c r="W49" s="443"/>
      <c r="X49" s="443"/>
      <c r="Y49" s="443"/>
      <c r="Z49" s="443"/>
      <c r="AA49" s="443"/>
    </row>
    <row r="50" spans="1:27" x14ac:dyDescent="0.25">
      <c r="A50" s="445" t="s">
        <v>1100</v>
      </c>
      <c r="B50" s="403" t="s">
        <v>1018</v>
      </c>
      <c r="C50" s="403"/>
      <c r="D50" s="403"/>
      <c r="E50" s="403">
        <v>3</v>
      </c>
      <c r="F50" s="403">
        <v>3</v>
      </c>
      <c r="G50" s="403">
        <v>3</v>
      </c>
      <c r="H50" s="407">
        <v>3</v>
      </c>
      <c r="I50" s="446"/>
      <c r="J50" s="446"/>
      <c r="K50" s="446"/>
      <c r="L50" s="446"/>
      <c r="M50" s="446"/>
      <c r="N50" s="446"/>
      <c r="O50" s="443"/>
      <c r="P50" s="443"/>
      <c r="Q50" s="443"/>
      <c r="R50" s="443"/>
      <c r="S50" s="443"/>
      <c r="T50" s="443"/>
      <c r="U50" s="443"/>
      <c r="V50" s="443"/>
      <c r="W50" s="443"/>
      <c r="X50" s="443"/>
      <c r="Y50" s="443"/>
      <c r="Z50" s="443"/>
      <c r="AA50" s="443"/>
    </row>
    <row r="51" spans="1:27" ht="15.75" thickBot="1" x14ac:dyDescent="0.3">
      <c r="A51" s="447" t="s">
        <v>1100</v>
      </c>
      <c r="B51" s="410" t="s">
        <v>1101</v>
      </c>
      <c r="C51" s="410"/>
      <c r="D51" s="410"/>
      <c r="E51" s="410"/>
      <c r="F51" s="410">
        <v>4</v>
      </c>
      <c r="G51" s="410"/>
      <c r="H51" s="411">
        <v>3.98</v>
      </c>
      <c r="I51" s="446"/>
      <c r="J51" s="446"/>
      <c r="K51" s="446"/>
      <c r="L51" s="446"/>
      <c r="M51" s="446"/>
      <c r="N51" s="446"/>
      <c r="O51" s="443"/>
      <c r="P51" s="443"/>
      <c r="Q51" s="443"/>
      <c r="R51" s="443"/>
      <c r="S51" s="443"/>
      <c r="T51" s="443"/>
      <c r="U51" s="443"/>
      <c r="V51" s="443"/>
      <c r="W51" s="443"/>
      <c r="X51" s="443"/>
      <c r="Y51" s="443"/>
      <c r="Z51" s="443"/>
      <c r="AA51" s="443"/>
    </row>
    <row r="52" spans="1:27" ht="15.75" thickBot="1" x14ac:dyDescent="0.3">
      <c r="A52" s="448" t="s">
        <v>1312</v>
      </c>
      <c r="B52" s="449"/>
      <c r="C52" s="449"/>
      <c r="D52" s="449"/>
      <c r="E52" s="449"/>
      <c r="F52" s="449"/>
      <c r="G52" s="449"/>
      <c r="H52" s="450"/>
      <c r="I52" s="451"/>
      <c r="J52" s="451"/>
      <c r="K52" s="451"/>
      <c r="L52" s="451"/>
      <c r="M52" s="451"/>
      <c r="N52" s="440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x14ac:dyDescent="0.25">
      <c r="A53" s="452" t="s">
        <v>1094</v>
      </c>
      <c r="B53" s="453" t="s">
        <v>971</v>
      </c>
      <c r="C53" s="453"/>
      <c r="D53" s="453"/>
      <c r="E53" s="453">
        <v>0.6</v>
      </c>
      <c r="F53" s="453"/>
      <c r="G53" s="453"/>
      <c r="H53" s="454">
        <v>0.6</v>
      </c>
      <c r="I53" s="451"/>
      <c r="J53" s="451"/>
      <c r="K53" s="451"/>
      <c r="L53" s="451"/>
      <c r="M53" s="451"/>
      <c r="N53" s="440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x14ac:dyDescent="0.25">
      <c r="A54" s="455" t="s">
        <v>1094</v>
      </c>
      <c r="B54" s="456" t="s">
        <v>972</v>
      </c>
      <c r="C54" s="456"/>
      <c r="D54" s="456"/>
      <c r="E54" s="456"/>
      <c r="F54" s="456">
        <v>0.7</v>
      </c>
      <c r="G54" s="456">
        <v>0.59</v>
      </c>
      <c r="H54" s="457">
        <v>0.45</v>
      </c>
      <c r="I54" s="451"/>
      <c r="J54" s="451"/>
      <c r="K54" s="451"/>
      <c r="L54" s="451"/>
      <c r="M54" s="451"/>
      <c r="N54" s="440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x14ac:dyDescent="0.25">
      <c r="A55" s="455" t="s">
        <v>1094</v>
      </c>
      <c r="B55" s="456" t="s">
        <v>992</v>
      </c>
      <c r="C55" s="456"/>
      <c r="D55" s="456"/>
      <c r="E55" s="456"/>
      <c r="F55" s="456"/>
      <c r="G55" s="456"/>
      <c r="H55" s="457">
        <v>0.6</v>
      </c>
      <c r="I55" s="451"/>
      <c r="J55" s="451"/>
      <c r="K55" s="451"/>
      <c r="L55" s="451"/>
      <c r="M55" s="451"/>
      <c r="N55" s="440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x14ac:dyDescent="0.25">
      <c r="A56" s="455" t="s">
        <v>1094</v>
      </c>
      <c r="B56" s="456" t="s">
        <v>996</v>
      </c>
      <c r="C56" s="456"/>
      <c r="D56" s="456"/>
      <c r="E56" s="456"/>
      <c r="F56" s="456"/>
      <c r="G56" s="456"/>
      <c r="H56" s="457">
        <v>3.07</v>
      </c>
      <c r="I56" s="451"/>
      <c r="J56" s="451"/>
      <c r="K56" s="451"/>
      <c r="L56" s="451"/>
      <c r="M56" s="451"/>
      <c r="N56" s="440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x14ac:dyDescent="0.25">
      <c r="A57" s="455" t="s">
        <v>1094</v>
      </c>
      <c r="B57" s="456" t="s">
        <v>1012</v>
      </c>
      <c r="C57" s="456"/>
      <c r="D57" s="456"/>
      <c r="E57" s="456"/>
      <c r="F57" s="456"/>
      <c r="G57" s="456"/>
      <c r="H57" s="457">
        <v>1.1000000000000001</v>
      </c>
      <c r="I57" s="451"/>
      <c r="J57" s="451"/>
      <c r="K57" s="451"/>
      <c r="L57" s="451"/>
      <c r="M57" s="451"/>
      <c r="N57" s="440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x14ac:dyDescent="0.25">
      <c r="A58" s="455" t="s">
        <v>1095</v>
      </c>
      <c r="B58" s="456" t="s">
        <v>973</v>
      </c>
      <c r="C58" s="456"/>
      <c r="D58" s="456"/>
      <c r="E58" s="456"/>
      <c r="F58" s="456"/>
      <c r="G58" s="456"/>
      <c r="H58" s="457">
        <v>0.6</v>
      </c>
      <c r="I58" s="451"/>
      <c r="J58" s="451"/>
      <c r="K58" s="451"/>
      <c r="L58" s="451"/>
      <c r="M58" s="451"/>
      <c r="N58" s="440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x14ac:dyDescent="0.25">
      <c r="A59" s="455" t="s">
        <v>1095</v>
      </c>
      <c r="B59" s="456" t="s">
        <v>1023</v>
      </c>
      <c r="C59" s="456"/>
      <c r="D59" s="456"/>
      <c r="E59" s="456">
        <v>0.6</v>
      </c>
      <c r="F59" s="456">
        <v>0.6</v>
      </c>
      <c r="G59" s="456"/>
      <c r="H59" s="457">
        <v>0.6</v>
      </c>
      <c r="I59" s="451"/>
      <c r="J59" s="451"/>
      <c r="K59" s="451"/>
      <c r="L59" s="451"/>
      <c r="M59" s="451"/>
      <c r="N59" s="440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25">
      <c r="A60" s="455" t="s">
        <v>1095</v>
      </c>
      <c r="B60" s="456" t="s">
        <v>1034</v>
      </c>
      <c r="C60" s="456"/>
      <c r="D60" s="456">
        <v>1.8</v>
      </c>
      <c r="E60" s="456"/>
      <c r="F60" s="456">
        <v>1.8</v>
      </c>
      <c r="G60" s="456"/>
      <c r="H60" s="457"/>
      <c r="I60" s="451"/>
      <c r="J60" s="451"/>
      <c r="K60" s="451"/>
      <c r="L60" s="451"/>
      <c r="M60" s="451"/>
      <c r="N60" s="44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25">
      <c r="A61" s="455" t="s">
        <v>1099</v>
      </c>
      <c r="B61" s="456" t="s">
        <v>968</v>
      </c>
      <c r="C61" s="456"/>
      <c r="D61" s="456"/>
      <c r="E61" s="456"/>
      <c r="F61" s="456">
        <v>0.5</v>
      </c>
      <c r="G61" s="456">
        <v>0.5</v>
      </c>
      <c r="H61" s="457">
        <v>0.5</v>
      </c>
      <c r="I61" s="451"/>
      <c r="J61" s="451"/>
      <c r="K61" s="451"/>
      <c r="L61" s="451"/>
      <c r="M61" s="451"/>
      <c r="N61" s="440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25">
      <c r="A62" s="455" t="s">
        <v>1099</v>
      </c>
      <c r="B62" s="456" t="s">
        <v>971</v>
      </c>
      <c r="C62" s="456"/>
      <c r="D62" s="456"/>
      <c r="E62" s="456">
        <v>0.85</v>
      </c>
      <c r="F62" s="456"/>
      <c r="G62" s="456"/>
      <c r="H62" s="457"/>
      <c r="I62" s="451"/>
      <c r="J62" s="451"/>
      <c r="K62" s="451"/>
      <c r="L62" s="451"/>
      <c r="M62" s="451"/>
      <c r="N62" s="440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25">
      <c r="A63" s="455" t="s">
        <v>1099</v>
      </c>
      <c r="B63" s="456" t="s">
        <v>972</v>
      </c>
      <c r="C63" s="456">
        <v>0.5</v>
      </c>
      <c r="D63" s="456"/>
      <c r="E63" s="456"/>
      <c r="F63" s="456"/>
      <c r="G63" s="456">
        <v>0.6</v>
      </c>
      <c r="H63" s="457">
        <v>0.6</v>
      </c>
      <c r="I63" s="451"/>
      <c r="J63" s="451"/>
      <c r="K63" s="451"/>
      <c r="L63" s="451"/>
      <c r="M63" s="451"/>
      <c r="N63" s="440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x14ac:dyDescent="0.25">
      <c r="A64" s="455" t="s">
        <v>1099</v>
      </c>
      <c r="B64" s="456" t="s">
        <v>975</v>
      </c>
      <c r="C64" s="456"/>
      <c r="D64" s="456"/>
      <c r="E64" s="456"/>
      <c r="F64" s="456"/>
      <c r="G64" s="456">
        <v>0.5</v>
      </c>
      <c r="H64" s="457">
        <v>0.45</v>
      </c>
      <c r="I64" s="451"/>
      <c r="J64" s="451"/>
      <c r="K64" s="451"/>
      <c r="L64" s="451"/>
      <c r="M64" s="451"/>
      <c r="N64" s="440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x14ac:dyDescent="0.25">
      <c r="A65" s="455" t="s">
        <v>1099</v>
      </c>
      <c r="B65" s="456" t="s">
        <v>977</v>
      </c>
      <c r="C65" s="456"/>
      <c r="D65" s="456">
        <v>0.5</v>
      </c>
      <c r="E65" s="456"/>
      <c r="F65" s="456"/>
      <c r="G65" s="456"/>
      <c r="H65" s="457">
        <v>0.39</v>
      </c>
      <c r="I65" s="451"/>
      <c r="J65" s="451"/>
      <c r="K65" s="451"/>
      <c r="L65" s="451"/>
      <c r="M65" s="451"/>
      <c r="N65" s="440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x14ac:dyDescent="0.25">
      <c r="A66" s="455" t="s">
        <v>1099</v>
      </c>
      <c r="B66" s="456" t="s">
        <v>991</v>
      </c>
      <c r="C66" s="456"/>
      <c r="D66" s="456"/>
      <c r="E66" s="456"/>
      <c r="F66" s="456"/>
      <c r="G66" s="456"/>
      <c r="H66" s="457">
        <v>0.39</v>
      </c>
      <c r="I66" s="451"/>
      <c r="J66" s="451"/>
      <c r="K66" s="451"/>
      <c r="L66" s="451"/>
      <c r="M66" s="451"/>
      <c r="N66" s="440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x14ac:dyDescent="0.25">
      <c r="A67" s="455" t="s">
        <v>1099</v>
      </c>
      <c r="B67" s="456" t="s">
        <v>992</v>
      </c>
      <c r="C67" s="456"/>
      <c r="D67" s="456"/>
      <c r="E67" s="456"/>
      <c r="F67" s="456"/>
      <c r="G67" s="456"/>
      <c r="H67" s="457">
        <v>0.56000000000000005</v>
      </c>
      <c r="I67" s="451"/>
      <c r="J67" s="451"/>
      <c r="K67" s="451"/>
      <c r="L67" s="451"/>
      <c r="M67" s="451"/>
      <c r="N67" s="440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t="15.75" thickBot="1" x14ac:dyDescent="0.3">
      <c r="A68" s="458" t="s">
        <v>1099</v>
      </c>
      <c r="B68" s="459" t="s">
        <v>1006</v>
      </c>
      <c r="C68" s="459">
        <v>0.3</v>
      </c>
      <c r="D68" s="459"/>
      <c r="E68" s="459"/>
      <c r="F68" s="459"/>
      <c r="G68" s="459"/>
      <c r="H68" s="460"/>
      <c r="I68" s="451"/>
      <c r="J68" s="451"/>
      <c r="K68" s="451"/>
      <c r="L68" s="451"/>
      <c r="M68" s="451"/>
      <c r="N68" s="440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x14ac:dyDescent="0.25">
      <c r="A69" s="461" t="s">
        <v>1313</v>
      </c>
      <c r="B69" s="462"/>
      <c r="C69" s="462"/>
      <c r="D69" s="462"/>
      <c r="E69" s="462"/>
      <c r="F69" s="462"/>
      <c r="G69" s="462"/>
      <c r="H69" s="463"/>
      <c r="I69" s="451"/>
      <c r="J69" s="451"/>
      <c r="K69" s="451"/>
      <c r="L69" s="451"/>
      <c r="M69" s="451"/>
      <c r="N69" s="440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t="0" hidden="1" customHeight="1" x14ac:dyDescent="0.25">
      <c r="A70" s="464"/>
      <c r="B70" s="465"/>
      <c r="C70" s="465"/>
      <c r="D70" s="465"/>
      <c r="E70" s="465"/>
      <c r="F70" s="465"/>
      <c r="G70" s="465"/>
      <c r="H70" s="466"/>
      <c r="I70" s="451"/>
      <c r="J70" s="451"/>
      <c r="K70" s="451"/>
      <c r="L70" s="451"/>
      <c r="M70" s="451"/>
      <c r="N70" s="44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t="0" hidden="1" customHeight="1" x14ac:dyDescent="0.25">
      <c r="A71" s="464"/>
      <c r="B71" s="465"/>
      <c r="C71" s="465"/>
      <c r="D71" s="465"/>
      <c r="E71" s="465"/>
      <c r="F71" s="465"/>
      <c r="G71" s="465"/>
      <c r="H71" s="466"/>
      <c r="I71" s="451"/>
      <c r="J71" s="451"/>
      <c r="K71" s="451"/>
      <c r="L71" s="451"/>
      <c r="M71" s="451"/>
      <c r="N71" s="440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t="0" hidden="1" customHeight="1" x14ac:dyDescent="0.25">
      <c r="A72" s="464"/>
      <c r="B72" s="465"/>
      <c r="C72" s="465"/>
      <c r="D72" s="465"/>
      <c r="E72" s="465"/>
      <c r="F72" s="465"/>
      <c r="G72" s="465"/>
      <c r="H72" s="466"/>
      <c r="I72" s="451"/>
      <c r="J72" s="451"/>
      <c r="K72" s="451"/>
      <c r="L72" s="451"/>
      <c r="M72" s="451"/>
      <c r="N72" s="440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t="0" hidden="1" customHeight="1" x14ac:dyDescent="0.25">
      <c r="A73" s="464"/>
      <c r="B73" s="465"/>
      <c r="C73" s="465"/>
      <c r="D73" s="465"/>
      <c r="E73" s="465"/>
      <c r="F73" s="465"/>
      <c r="G73" s="465"/>
      <c r="H73" s="466"/>
      <c r="I73" s="451"/>
      <c r="J73" s="451"/>
      <c r="K73" s="451"/>
      <c r="L73" s="451"/>
      <c r="M73" s="451"/>
      <c r="N73" s="440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t="0" hidden="1" customHeight="1" x14ac:dyDescent="0.25">
      <c r="A74" s="464"/>
      <c r="B74" s="465"/>
      <c r="C74" s="465"/>
      <c r="D74" s="465"/>
      <c r="E74" s="465"/>
      <c r="F74" s="465"/>
      <c r="G74" s="465"/>
      <c r="H74" s="466"/>
      <c r="I74" s="451"/>
      <c r="J74" s="451"/>
      <c r="K74" s="451"/>
      <c r="L74" s="451"/>
      <c r="M74" s="451"/>
      <c r="N74" s="440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t="0" hidden="1" customHeight="1" x14ac:dyDescent="0.25">
      <c r="A75" s="464"/>
      <c r="B75" s="465"/>
      <c r="C75" s="465"/>
      <c r="D75" s="465"/>
      <c r="E75" s="465"/>
      <c r="F75" s="465"/>
      <c r="G75" s="465"/>
      <c r="H75" s="466"/>
      <c r="I75" s="451"/>
      <c r="J75" s="451"/>
      <c r="K75" s="451"/>
      <c r="L75" s="451"/>
      <c r="M75" s="451"/>
      <c r="N75" s="440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t="0" hidden="1" customHeight="1" x14ac:dyDescent="0.25">
      <c r="A76" s="464"/>
      <c r="B76" s="465"/>
      <c r="C76" s="465"/>
      <c r="D76" s="465"/>
      <c r="E76" s="465"/>
      <c r="F76" s="465"/>
      <c r="G76" s="465"/>
      <c r="H76" s="466"/>
      <c r="I76" s="451"/>
      <c r="J76" s="451"/>
      <c r="K76" s="451"/>
      <c r="L76" s="451"/>
      <c r="M76" s="451"/>
      <c r="N76" s="440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t="0" hidden="1" customHeight="1" x14ac:dyDescent="0.25">
      <c r="A77" s="464"/>
      <c r="B77" s="465"/>
      <c r="C77" s="465"/>
      <c r="D77" s="465"/>
      <c r="E77" s="465"/>
      <c r="F77" s="465"/>
      <c r="G77" s="465"/>
      <c r="H77" s="466"/>
      <c r="I77" s="451"/>
      <c r="J77" s="451"/>
      <c r="K77" s="451"/>
      <c r="L77" s="451"/>
      <c r="M77" s="451"/>
      <c r="N77" s="440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t="0" hidden="1" customHeight="1" x14ac:dyDescent="0.25">
      <c r="A78" s="464"/>
      <c r="B78" s="465"/>
      <c r="C78" s="465"/>
      <c r="D78" s="465"/>
      <c r="E78" s="465"/>
      <c r="F78" s="465"/>
      <c r="G78" s="465"/>
      <c r="H78" s="466"/>
      <c r="I78" s="451"/>
      <c r="J78" s="451"/>
      <c r="K78" s="451"/>
      <c r="L78" s="451"/>
      <c r="M78" s="451"/>
      <c r="N78" s="440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t="0" hidden="1" customHeight="1" x14ac:dyDescent="0.25">
      <c r="A79" s="464"/>
      <c r="B79" s="465"/>
      <c r="C79" s="465"/>
      <c r="D79" s="465"/>
      <c r="E79" s="465"/>
      <c r="F79" s="465"/>
      <c r="G79" s="465"/>
      <c r="H79" s="466"/>
      <c r="I79" s="451"/>
      <c r="J79" s="451"/>
      <c r="K79" s="451"/>
      <c r="L79" s="451"/>
      <c r="M79" s="451"/>
      <c r="N79" s="440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t="0" hidden="1" customHeight="1" x14ac:dyDescent="0.25">
      <c r="A80" s="464"/>
      <c r="B80" s="465"/>
      <c r="C80" s="465"/>
      <c r="D80" s="465"/>
      <c r="E80" s="465"/>
      <c r="F80" s="465"/>
      <c r="G80" s="465"/>
      <c r="H80" s="466"/>
      <c r="I80" s="451"/>
      <c r="J80" s="451"/>
      <c r="K80" s="451"/>
      <c r="L80" s="451"/>
      <c r="M80" s="451"/>
      <c r="N80" s="44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t="0" hidden="1" customHeight="1" x14ac:dyDescent="0.25">
      <c r="A81" s="464"/>
      <c r="B81" s="465"/>
      <c r="C81" s="465"/>
      <c r="D81" s="465"/>
      <c r="E81" s="465"/>
      <c r="F81" s="465"/>
      <c r="G81" s="465"/>
      <c r="H81" s="466"/>
      <c r="I81" s="451"/>
      <c r="J81" s="451"/>
      <c r="K81" s="451"/>
      <c r="L81" s="451"/>
      <c r="M81" s="451"/>
      <c r="N81" s="440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t="0" hidden="1" customHeight="1" x14ac:dyDescent="0.25">
      <c r="A82" s="464"/>
      <c r="B82" s="465"/>
      <c r="C82" s="465"/>
      <c r="D82" s="465"/>
      <c r="E82" s="465"/>
      <c r="F82" s="465"/>
      <c r="G82" s="465"/>
      <c r="H82" s="466"/>
      <c r="I82" s="451"/>
      <c r="J82" s="451"/>
      <c r="K82" s="451"/>
      <c r="L82" s="451"/>
      <c r="M82" s="451"/>
      <c r="N82" s="440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t="0" hidden="1" customHeight="1" x14ac:dyDescent="0.25">
      <c r="A83" s="464"/>
      <c r="B83" s="465"/>
      <c r="C83" s="465"/>
      <c r="D83" s="465"/>
      <c r="E83" s="465"/>
      <c r="F83" s="465"/>
      <c r="G83" s="465"/>
      <c r="H83" s="466"/>
      <c r="I83" s="451"/>
      <c r="J83" s="451"/>
      <c r="K83" s="451"/>
      <c r="L83" s="451"/>
      <c r="M83" s="451"/>
      <c r="N83" s="440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t="0" hidden="1" customHeight="1" x14ac:dyDescent="0.25">
      <c r="A84" s="464"/>
      <c r="B84" s="465"/>
      <c r="C84" s="465"/>
      <c r="D84" s="465"/>
      <c r="E84" s="465"/>
      <c r="F84" s="465"/>
      <c r="G84" s="465"/>
      <c r="H84" s="466"/>
      <c r="I84" s="451"/>
      <c r="J84" s="451"/>
      <c r="K84" s="451"/>
      <c r="L84" s="451"/>
      <c r="M84" s="451"/>
      <c r="N84" s="440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t="0" hidden="1" customHeight="1" x14ac:dyDescent="0.25">
      <c r="A85" s="464"/>
      <c r="B85" s="465"/>
      <c r="C85" s="465"/>
      <c r="D85" s="465"/>
      <c r="E85" s="465"/>
      <c r="F85" s="465"/>
      <c r="G85" s="465"/>
      <c r="H85" s="466"/>
      <c r="I85" s="451"/>
      <c r="J85" s="451"/>
      <c r="K85" s="451"/>
      <c r="L85" s="451"/>
      <c r="M85" s="451"/>
      <c r="N85" s="440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t="0" hidden="1" customHeight="1" x14ac:dyDescent="0.25">
      <c r="A86" s="464"/>
      <c r="B86" s="465"/>
      <c r="C86" s="465"/>
      <c r="D86" s="465"/>
      <c r="E86" s="465"/>
      <c r="F86" s="465"/>
      <c r="G86" s="465"/>
      <c r="H86" s="466"/>
      <c r="I86" s="451"/>
      <c r="J86" s="451"/>
      <c r="K86" s="451"/>
      <c r="L86" s="451"/>
      <c r="M86" s="451"/>
      <c r="N86" s="440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t="0" hidden="1" customHeight="1" x14ac:dyDescent="0.25">
      <c r="A87" s="464"/>
      <c r="B87" s="465"/>
      <c r="C87" s="465"/>
      <c r="D87" s="465"/>
      <c r="E87" s="465"/>
      <c r="F87" s="465"/>
      <c r="G87" s="465"/>
      <c r="H87" s="466"/>
      <c r="I87" s="451"/>
      <c r="J87" s="451"/>
      <c r="K87" s="451"/>
      <c r="L87" s="451"/>
      <c r="M87" s="451"/>
      <c r="N87" s="440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t="0" hidden="1" customHeight="1" x14ac:dyDescent="0.25">
      <c r="A88" s="464"/>
      <c r="B88" s="465"/>
      <c r="C88" s="465"/>
      <c r="D88" s="465"/>
      <c r="E88" s="465"/>
      <c r="F88" s="465"/>
      <c r="G88" s="465"/>
      <c r="H88" s="466"/>
      <c r="I88" s="451"/>
      <c r="J88" s="451"/>
      <c r="K88" s="451"/>
      <c r="L88" s="451"/>
      <c r="M88" s="451"/>
      <c r="N88" s="440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t="0" hidden="1" customHeight="1" x14ac:dyDescent="0.25">
      <c r="A89" s="464"/>
      <c r="B89" s="465"/>
      <c r="C89" s="465"/>
      <c r="D89" s="465"/>
      <c r="E89" s="465"/>
      <c r="F89" s="465"/>
      <c r="G89" s="465"/>
      <c r="H89" s="466"/>
      <c r="I89" s="451"/>
      <c r="J89" s="451"/>
      <c r="K89" s="451"/>
      <c r="L89" s="451"/>
      <c r="M89" s="451"/>
      <c r="N89" s="440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t="0" hidden="1" customHeight="1" x14ac:dyDescent="0.25">
      <c r="A90" s="464"/>
      <c r="B90" s="465"/>
      <c r="C90" s="465"/>
      <c r="D90" s="465"/>
      <c r="E90" s="465"/>
      <c r="F90" s="465"/>
      <c r="G90" s="465"/>
      <c r="H90" s="466"/>
      <c r="I90" s="451"/>
      <c r="J90" s="451"/>
      <c r="K90" s="451"/>
      <c r="L90" s="451"/>
      <c r="M90" s="451"/>
      <c r="N90" s="44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t="0" hidden="1" customHeight="1" x14ac:dyDescent="0.25">
      <c r="A91" s="464"/>
      <c r="B91" s="465"/>
      <c r="C91" s="465"/>
      <c r="D91" s="465"/>
      <c r="E91" s="465"/>
      <c r="F91" s="465"/>
      <c r="G91" s="465"/>
      <c r="H91" s="466"/>
      <c r="I91" s="451"/>
      <c r="J91" s="451"/>
      <c r="K91" s="451"/>
      <c r="L91" s="451"/>
      <c r="M91" s="451"/>
      <c r="N91" s="440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t="0" hidden="1" customHeight="1" x14ac:dyDescent="0.25">
      <c r="A92" s="464"/>
      <c r="B92" s="465"/>
      <c r="C92" s="465"/>
      <c r="D92" s="465"/>
      <c r="E92" s="465"/>
      <c r="F92" s="465"/>
      <c r="G92" s="465"/>
      <c r="H92" s="466"/>
      <c r="I92" s="451"/>
      <c r="J92" s="451"/>
      <c r="K92" s="451"/>
      <c r="L92" s="451"/>
      <c r="M92" s="451"/>
      <c r="N92" s="440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ht="0" hidden="1" customHeight="1" x14ac:dyDescent="0.25">
      <c r="A93" s="464"/>
      <c r="B93" s="465"/>
      <c r="C93" s="465"/>
      <c r="D93" s="465"/>
      <c r="E93" s="465"/>
      <c r="F93" s="465"/>
      <c r="G93" s="465"/>
      <c r="H93" s="466"/>
      <c r="I93" s="451"/>
      <c r="J93" s="451"/>
      <c r="K93" s="451"/>
      <c r="L93" s="451"/>
      <c r="M93" s="451"/>
      <c r="N93" s="440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ht="0" hidden="1" customHeight="1" x14ac:dyDescent="0.25">
      <c r="A94" s="464"/>
      <c r="B94" s="465"/>
      <c r="C94" s="465"/>
      <c r="D94" s="465"/>
      <c r="E94" s="465"/>
      <c r="F94" s="465"/>
      <c r="G94" s="465"/>
      <c r="H94" s="466"/>
      <c r="I94" s="451"/>
      <c r="J94" s="451"/>
      <c r="K94" s="451"/>
      <c r="L94" s="451"/>
      <c r="M94" s="451"/>
      <c r="N94" s="440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t="0" hidden="1" customHeight="1" x14ac:dyDescent="0.25">
      <c r="A95" s="464"/>
      <c r="B95" s="465"/>
      <c r="C95" s="465"/>
      <c r="D95" s="465"/>
      <c r="E95" s="465"/>
      <c r="F95" s="465"/>
      <c r="G95" s="465"/>
      <c r="H95" s="466"/>
      <c r="I95" s="451"/>
      <c r="J95" s="451"/>
      <c r="K95" s="451"/>
      <c r="L95" s="451"/>
      <c r="M95" s="451"/>
      <c r="N95" s="440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ht="0" hidden="1" customHeight="1" x14ac:dyDescent="0.25">
      <c r="A96" s="464"/>
      <c r="B96" s="465"/>
      <c r="C96" s="465"/>
      <c r="D96" s="465"/>
      <c r="E96" s="465"/>
      <c r="F96" s="465"/>
      <c r="G96" s="465"/>
      <c r="H96" s="466"/>
      <c r="I96" s="451"/>
      <c r="J96" s="451"/>
      <c r="K96" s="451"/>
      <c r="L96" s="451"/>
      <c r="M96" s="451"/>
      <c r="N96" s="440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ht="0" hidden="1" customHeight="1" x14ac:dyDescent="0.25">
      <c r="A97" s="464"/>
      <c r="B97" s="465"/>
      <c r="C97" s="465"/>
      <c r="D97" s="465"/>
      <c r="E97" s="465"/>
      <c r="F97" s="465"/>
      <c r="G97" s="465"/>
      <c r="H97" s="466"/>
      <c r="I97" s="451"/>
      <c r="J97" s="451"/>
      <c r="K97" s="451"/>
      <c r="L97" s="451"/>
      <c r="M97" s="451"/>
      <c r="N97" s="440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ht="0" hidden="1" customHeight="1" x14ac:dyDescent="0.25">
      <c r="A98" s="464"/>
      <c r="B98" s="465"/>
      <c r="C98" s="465"/>
      <c r="D98" s="465"/>
      <c r="E98" s="465"/>
      <c r="F98" s="465"/>
      <c r="G98" s="465"/>
      <c r="H98" s="466"/>
      <c r="I98" s="451"/>
      <c r="J98" s="451"/>
      <c r="K98" s="451"/>
      <c r="L98" s="451"/>
      <c r="M98" s="451"/>
      <c r="N98" s="440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ht="0" hidden="1" customHeight="1" x14ac:dyDescent="0.25">
      <c r="A99" s="464"/>
      <c r="B99" s="465"/>
      <c r="C99" s="465"/>
      <c r="D99" s="465"/>
      <c r="E99" s="465"/>
      <c r="F99" s="465"/>
      <c r="G99" s="465"/>
      <c r="H99" s="466"/>
      <c r="I99" s="451"/>
      <c r="J99" s="451"/>
      <c r="K99" s="451"/>
      <c r="L99" s="451"/>
      <c r="M99" s="451"/>
      <c r="N99" s="440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ht="0" hidden="1" customHeight="1" x14ac:dyDescent="0.25">
      <c r="A100" s="464"/>
      <c r="B100" s="465"/>
      <c r="C100" s="465"/>
      <c r="D100" s="465"/>
      <c r="E100" s="465"/>
      <c r="F100" s="465"/>
      <c r="G100" s="465"/>
      <c r="H100" s="466"/>
      <c r="I100" s="451"/>
      <c r="J100" s="451"/>
      <c r="K100" s="451"/>
      <c r="L100" s="451"/>
      <c r="M100" s="451"/>
      <c r="N100" s="44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t="0" hidden="1" customHeight="1" x14ac:dyDescent="0.25">
      <c r="A101" s="464"/>
      <c r="B101" s="465"/>
      <c r="C101" s="465"/>
      <c r="D101" s="465"/>
      <c r="E101" s="465"/>
      <c r="F101" s="465"/>
      <c r="G101" s="465"/>
      <c r="H101" s="466"/>
      <c r="I101" s="451"/>
      <c r="J101" s="451"/>
      <c r="K101" s="451"/>
      <c r="L101" s="451"/>
      <c r="M101" s="451"/>
      <c r="N101" s="440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ht="0" hidden="1" customHeight="1" x14ac:dyDescent="0.25">
      <c r="A102" s="464"/>
      <c r="B102" s="465"/>
      <c r="C102" s="465"/>
      <c r="D102" s="465"/>
      <c r="E102" s="465"/>
      <c r="F102" s="465"/>
      <c r="G102" s="465"/>
      <c r="H102" s="466"/>
      <c r="I102" s="451"/>
      <c r="J102" s="451"/>
      <c r="K102" s="451"/>
      <c r="L102" s="451"/>
      <c r="M102" s="451"/>
      <c r="N102" s="440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ht="0" hidden="1" customHeight="1" x14ac:dyDescent="0.25">
      <c r="A103" s="464"/>
      <c r="B103" s="465"/>
      <c r="C103" s="465"/>
      <c r="D103" s="465"/>
      <c r="E103" s="465"/>
      <c r="F103" s="465"/>
      <c r="G103" s="465"/>
      <c r="H103" s="466"/>
      <c r="I103" s="467"/>
      <c r="J103" s="467"/>
      <c r="K103" s="467"/>
      <c r="L103" s="467"/>
      <c r="M103" s="467"/>
      <c r="N103" s="467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ht="0" hidden="1" customHeight="1" x14ac:dyDescent="0.25">
      <c r="A104" s="464"/>
      <c r="B104" s="465"/>
      <c r="C104" s="465"/>
      <c r="D104" s="465"/>
      <c r="E104" s="465"/>
      <c r="F104" s="465"/>
      <c r="G104" s="465"/>
      <c r="H104" s="466"/>
      <c r="I104" s="467"/>
      <c r="J104" s="467"/>
      <c r="K104" s="467"/>
      <c r="L104" s="467"/>
      <c r="M104" s="467"/>
      <c r="N104" s="467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ht="0" hidden="1" customHeight="1" x14ac:dyDescent="0.25">
      <c r="A105" s="464"/>
      <c r="B105" s="465"/>
      <c r="C105" s="465"/>
      <c r="D105" s="465"/>
      <c r="E105" s="465"/>
      <c r="F105" s="465"/>
      <c r="G105" s="465"/>
      <c r="H105" s="466"/>
      <c r="I105" s="467"/>
      <c r="J105" s="467"/>
      <c r="K105" s="467"/>
      <c r="L105" s="467"/>
      <c r="M105" s="467"/>
      <c r="N105" s="467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ht="0" hidden="1" customHeight="1" x14ac:dyDescent="0.25">
      <c r="A106" s="464"/>
      <c r="B106" s="465"/>
      <c r="C106" s="465"/>
      <c r="D106" s="465"/>
      <c r="E106" s="465"/>
      <c r="F106" s="465"/>
      <c r="G106" s="465"/>
      <c r="H106" s="466"/>
      <c r="I106" s="467"/>
      <c r="J106" s="467"/>
      <c r="K106" s="467"/>
      <c r="L106" s="467"/>
      <c r="M106" s="467"/>
      <c r="N106" s="467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ht="0" hidden="1" customHeight="1" x14ac:dyDescent="0.25">
      <c r="A107" s="464"/>
      <c r="B107" s="465"/>
      <c r="C107" s="465"/>
      <c r="D107" s="465"/>
      <c r="E107" s="465"/>
      <c r="F107" s="465"/>
      <c r="G107" s="465"/>
      <c r="H107" s="466"/>
      <c r="I107" s="467"/>
      <c r="J107" s="467"/>
      <c r="K107" s="467"/>
      <c r="L107" s="467"/>
      <c r="M107" s="467"/>
      <c r="N107" s="46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ht="0" hidden="1" customHeight="1" x14ac:dyDescent="0.25">
      <c r="A108" s="464"/>
      <c r="B108" s="465"/>
      <c r="C108" s="465"/>
      <c r="D108" s="465"/>
      <c r="E108" s="465"/>
      <c r="F108" s="465"/>
      <c r="G108" s="465"/>
      <c r="H108" s="466"/>
      <c r="I108" s="467"/>
      <c r="J108" s="467"/>
      <c r="K108" s="467"/>
      <c r="L108" s="467"/>
      <c r="M108" s="467"/>
      <c r="N108" s="467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ht="0" hidden="1" customHeight="1" x14ac:dyDescent="0.25">
      <c r="A109" s="464"/>
      <c r="B109" s="465"/>
      <c r="C109" s="465"/>
      <c r="D109" s="465"/>
      <c r="E109" s="465"/>
      <c r="F109" s="465"/>
      <c r="G109" s="465"/>
      <c r="H109" s="466"/>
      <c r="I109" s="467"/>
      <c r="J109" s="467"/>
      <c r="K109" s="467"/>
      <c r="L109" s="467"/>
      <c r="M109" s="467"/>
      <c r="N109" s="467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ht="0" hidden="1" customHeight="1" x14ac:dyDescent="0.25">
      <c r="A110" s="464"/>
      <c r="B110" s="465"/>
      <c r="C110" s="465"/>
      <c r="D110" s="465"/>
      <c r="E110" s="465"/>
      <c r="F110" s="465"/>
      <c r="G110" s="465"/>
      <c r="H110" s="466"/>
      <c r="I110" s="467"/>
      <c r="J110" s="467"/>
      <c r="K110" s="467"/>
      <c r="L110" s="467"/>
      <c r="M110" s="467"/>
      <c r="N110" s="467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ht="0" hidden="1" customHeight="1" x14ac:dyDescent="0.25">
      <c r="A111" s="464"/>
      <c r="B111" s="465"/>
      <c r="C111" s="465"/>
      <c r="D111" s="465"/>
      <c r="E111" s="465"/>
      <c r="F111" s="465"/>
      <c r="G111" s="465"/>
      <c r="H111" s="466"/>
      <c r="I111" s="467"/>
      <c r="J111" s="467"/>
      <c r="K111" s="467"/>
      <c r="L111" s="467"/>
      <c r="M111" s="467"/>
      <c r="N111" s="467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ht="0" hidden="1" customHeight="1" x14ac:dyDescent="0.25">
      <c r="A112" s="464"/>
      <c r="B112" s="465"/>
      <c r="C112" s="465"/>
      <c r="D112" s="465"/>
      <c r="E112" s="465"/>
      <c r="F112" s="465"/>
      <c r="G112" s="465"/>
      <c r="H112" s="466"/>
      <c r="I112" s="467"/>
      <c r="J112" s="467"/>
      <c r="K112" s="467"/>
      <c r="L112" s="467"/>
      <c r="M112" s="467"/>
      <c r="N112" s="467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ht="0" hidden="1" customHeight="1" x14ac:dyDescent="0.25">
      <c r="A113" s="464"/>
      <c r="B113" s="465"/>
      <c r="C113" s="465"/>
      <c r="D113" s="465"/>
      <c r="E113" s="465"/>
      <c r="F113" s="465"/>
      <c r="G113" s="465"/>
      <c r="H113" s="466"/>
      <c r="I113" s="467"/>
      <c r="J113" s="467"/>
      <c r="K113" s="467"/>
      <c r="L113" s="467"/>
      <c r="M113" s="467"/>
      <c r="N113" s="467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ht="0" hidden="1" customHeight="1" x14ac:dyDescent="0.25">
      <c r="A114" s="464"/>
      <c r="B114" s="465"/>
      <c r="C114" s="465"/>
      <c r="D114" s="465"/>
      <c r="E114" s="465"/>
      <c r="F114" s="465"/>
      <c r="G114" s="465"/>
      <c r="H114" s="466"/>
      <c r="I114" s="467"/>
      <c r="J114" s="467"/>
      <c r="K114" s="467"/>
      <c r="L114" s="467"/>
      <c r="M114" s="467"/>
      <c r="N114" s="467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ht="0" hidden="1" customHeight="1" x14ac:dyDescent="0.25">
      <c r="A115" s="464"/>
      <c r="B115" s="465"/>
      <c r="C115" s="465"/>
      <c r="D115" s="465"/>
      <c r="E115" s="465"/>
      <c r="F115" s="465"/>
      <c r="G115" s="465"/>
      <c r="H115" s="466"/>
      <c r="I115" s="467"/>
      <c r="J115" s="467"/>
      <c r="K115" s="467"/>
      <c r="L115" s="467"/>
      <c r="M115" s="467"/>
      <c r="N115" s="467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ht="0" hidden="1" customHeight="1" x14ac:dyDescent="0.25">
      <c r="A116" s="464"/>
      <c r="B116" s="465"/>
      <c r="C116" s="465"/>
      <c r="D116" s="465"/>
      <c r="E116" s="465"/>
      <c r="F116" s="465"/>
      <c r="G116" s="465"/>
      <c r="H116" s="466"/>
      <c r="I116" s="467"/>
      <c r="J116" s="467"/>
      <c r="K116" s="467"/>
      <c r="L116" s="467"/>
      <c r="M116" s="467"/>
      <c r="N116" s="467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ht="0" hidden="1" customHeight="1" x14ac:dyDescent="0.25">
      <c r="A117" s="464"/>
      <c r="B117" s="465"/>
      <c r="C117" s="465"/>
      <c r="D117" s="465"/>
      <c r="E117" s="465"/>
      <c r="F117" s="465"/>
      <c r="G117" s="465"/>
      <c r="H117" s="466"/>
      <c r="I117" s="467"/>
      <c r="J117" s="467"/>
      <c r="K117" s="467"/>
      <c r="L117" s="467"/>
      <c r="M117" s="467"/>
      <c r="N117" s="46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ht="0" hidden="1" customHeight="1" x14ac:dyDescent="0.25">
      <c r="A118" s="464"/>
      <c r="B118" s="465"/>
      <c r="C118" s="465"/>
      <c r="D118" s="465"/>
      <c r="E118" s="465"/>
      <c r="F118" s="465"/>
      <c r="G118" s="465"/>
      <c r="H118" s="466"/>
      <c r="I118" s="467"/>
      <c r="J118" s="467"/>
      <c r="K118" s="467"/>
      <c r="L118" s="467"/>
      <c r="M118" s="467"/>
      <c r="N118" s="467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ht="0" hidden="1" customHeight="1" x14ac:dyDescent="0.25">
      <c r="A119" s="464"/>
      <c r="B119" s="465"/>
      <c r="C119" s="465"/>
      <c r="D119" s="465"/>
      <c r="E119" s="465"/>
      <c r="F119" s="465"/>
      <c r="G119" s="465"/>
      <c r="H119" s="466"/>
      <c r="I119" s="467"/>
      <c r="J119" s="467"/>
      <c r="K119" s="467"/>
      <c r="L119" s="467"/>
      <c r="M119" s="467"/>
      <c r="N119" s="467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ht="0" hidden="1" customHeight="1" x14ac:dyDescent="0.25">
      <c r="A120" s="464"/>
      <c r="B120" s="465"/>
      <c r="C120" s="465"/>
      <c r="D120" s="465"/>
      <c r="E120" s="465"/>
      <c r="F120" s="465"/>
      <c r="G120" s="465"/>
      <c r="H120" s="466"/>
      <c r="I120" s="467"/>
      <c r="J120" s="467"/>
      <c r="K120" s="467"/>
      <c r="L120" s="467"/>
      <c r="M120" s="467"/>
      <c r="N120" s="467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ht="0" hidden="1" customHeight="1" x14ac:dyDescent="0.25">
      <c r="A121" s="464"/>
      <c r="B121" s="465"/>
      <c r="C121" s="465"/>
      <c r="D121" s="465"/>
      <c r="E121" s="465"/>
      <c r="F121" s="465"/>
      <c r="G121" s="465"/>
      <c r="H121" s="466"/>
      <c r="I121" s="467"/>
      <c r="J121" s="467"/>
      <c r="K121" s="467"/>
      <c r="L121" s="467"/>
      <c r="M121" s="467"/>
      <c r="N121" s="467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ht="0" hidden="1" customHeight="1" x14ac:dyDescent="0.25">
      <c r="A122" s="464"/>
      <c r="B122" s="465"/>
      <c r="C122" s="465"/>
      <c r="D122" s="465"/>
      <c r="E122" s="465"/>
      <c r="F122" s="465"/>
      <c r="G122" s="465"/>
      <c r="H122" s="466"/>
      <c r="I122" s="467"/>
      <c r="J122" s="467"/>
      <c r="K122" s="467"/>
      <c r="L122" s="467"/>
      <c r="M122" s="467"/>
      <c r="N122" s="467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ht="0" hidden="1" customHeight="1" x14ac:dyDescent="0.25">
      <c r="A123" s="464"/>
      <c r="B123" s="465"/>
      <c r="C123" s="465"/>
      <c r="D123" s="465"/>
      <c r="E123" s="465"/>
      <c r="F123" s="465"/>
      <c r="G123" s="465"/>
      <c r="H123" s="466"/>
      <c r="I123" s="467"/>
      <c r="J123" s="467"/>
      <c r="K123" s="467"/>
      <c r="L123" s="467"/>
      <c r="M123" s="467"/>
      <c r="N123" s="467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ht="0" hidden="1" customHeight="1" x14ac:dyDescent="0.25">
      <c r="A124" s="464"/>
      <c r="B124" s="465"/>
      <c r="C124" s="465"/>
      <c r="D124" s="465"/>
      <c r="E124" s="465"/>
      <c r="F124" s="465"/>
      <c r="G124" s="465"/>
      <c r="H124" s="466"/>
      <c r="I124" s="467"/>
      <c r="J124" s="467"/>
      <c r="K124" s="467"/>
      <c r="L124" s="467"/>
      <c r="M124" s="467"/>
      <c r="N124" s="467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ht="0" hidden="1" customHeight="1" x14ac:dyDescent="0.25">
      <c r="A125" s="464"/>
      <c r="B125" s="465"/>
      <c r="C125" s="465"/>
      <c r="D125" s="465"/>
      <c r="E125" s="465"/>
      <c r="F125" s="465"/>
      <c r="G125" s="465"/>
      <c r="H125" s="466"/>
      <c r="I125" s="467"/>
      <c r="J125" s="467"/>
      <c r="K125" s="467"/>
      <c r="L125" s="467"/>
      <c r="M125" s="467"/>
      <c r="N125" s="467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ht="0" hidden="1" customHeight="1" x14ac:dyDescent="0.25">
      <c r="A126" s="464"/>
      <c r="B126" s="465"/>
      <c r="C126" s="465"/>
      <c r="D126" s="465"/>
      <c r="E126" s="465"/>
      <c r="F126" s="465"/>
      <c r="G126" s="465"/>
      <c r="H126" s="466"/>
      <c r="I126" s="467"/>
      <c r="J126" s="467"/>
      <c r="K126" s="467"/>
      <c r="L126" s="467"/>
      <c r="M126" s="467"/>
      <c r="N126" s="467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ht="0" hidden="1" customHeight="1" x14ac:dyDescent="0.25">
      <c r="A127" s="464"/>
      <c r="B127" s="465"/>
      <c r="C127" s="465"/>
      <c r="D127" s="465"/>
      <c r="E127" s="465"/>
      <c r="F127" s="465"/>
      <c r="G127" s="465"/>
      <c r="H127" s="466"/>
      <c r="I127" s="467"/>
      <c r="J127" s="467"/>
      <c r="K127" s="467"/>
      <c r="L127" s="467"/>
      <c r="M127" s="467"/>
      <c r="N127" s="46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ht="0" hidden="1" customHeight="1" x14ac:dyDescent="0.25">
      <c r="A128" s="464"/>
      <c r="B128" s="465"/>
      <c r="C128" s="465"/>
      <c r="D128" s="465"/>
      <c r="E128" s="465"/>
      <c r="F128" s="465"/>
      <c r="G128" s="465"/>
      <c r="H128" s="466"/>
      <c r="I128" s="467"/>
      <c r="J128" s="467"/>
      <c r="K128" s="467"/>
      <c r="L128" s="467"/>
      <c r="M128" s="467"/>
      <c r="N128" s="467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ht="0" hidden="1" customHeight="1" x14ac:dyDescent="0.25">
      <c r="A129" s="464"/>
      <c r="B129" s="465"/>
      <c r="C129" s="465"/>
      <c r="D129" s="465"/>
      <c r="E129" s="465"/>
      <c r="F129" s="465"/>
      <c r="G129" s="465"/>
      <c r="H129" s="466"/>
      <c r="I129" s="467"/>
      <c r="J129" s="467"/>
      <c r="K129" s="467"/>
      <c r="L129" s="467"/>
      <c r="M129" s="467"/>
      <c r="N129" s="467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ht="0" hidden="1" customHeight="1" x14ac:dyDescent="0.25">
      <c r="A130" s="464"/>
      <c r="B130" s="465"/>
      <c r="C130" s="465"/>
      <c r="D130" s="465"/>
      <c r="E130" s="465"/>
      <c r="F130" s="465"/>
      <c r="G130" s="465"/>
      <c r="H130" s="466"/>
      <c r="I130" s="467"/>
      <c r="J130" s="467"/>
      <c r="K130" s="467"/>
      <c r="L130" s="467"/>
      <c r="M130" s="467"/>
      <c r="N130" s="467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ht="0" hidden="1" customHeight="1" x14ac:dyDescent="0.25">
      <c r="A131" s="464"/>
      <c r="B131" s="465"/>
      <c r="C131" s="465"/>
      <c r="D131" s="465"/>
      <c r="E131" s="465"/>
      <c r="F131" s="465"/>
      <c r="G131" s="465"/>
      <c r="H131" s="466"/>
      <c r="I131" s="467"/>
      <c r="J131" s="467"/>
      <c r="K131" s="467"/>
      <c r="L131" s="467"/>
      <c r="M131" s="467"/>
      <c r="N131" s="467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ht="0" hidden="1" customHeight="1" x14ac:dyDescent="0.25">
      <c r="A132" s="464"/>
      <c r="B132" s="465"/>
      <c r="C132" s="465"/>
      <c r="D132" s="465"/>
      <c r="E132" s="465"/>
      <c r="F132" s="465"/>
      <c r="G132" s="465"/>
      <c r="H132" s="466"/>
      <c r="I132" s="467"/>
      <c r="J132" s="467"/>
      <c r="K132" s="467"/>
      <c r="L132" s="467"/>
      <c r="M132" s="467"/>
      <c r="N132" s="467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ht="0" hidden="1" customHeight="1" x14ac:dyDescent="0.25">
      <c r="A133" s="464"/>
      <c r="B133" s="465"/>
      <c r="C133" s="465"/>
      <c r="D133" s="465"/>
      <c r="E133" s="465"/>
      <c r="F133" s="465"/>
      <c r="G133" s="465"/>
      <c r="H133" s="466"/>
      <c r="I133" s="467"/>
      <c r="J133" s="467"/>
      <c r="K133" s="467"/>
      <c r="L133" s="467"/>
      <c r="M133" s="467"/>
      <c r="N133" s="467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ht="0" hidden="1" customHeight="1" x14ac:dyDescent="0.25">
      <c r="A134" s="464"/>
      <c r="B134" s="465"/>
      <c r="C134" s="465"/>
      <c r="D134" s="465"/>
      <c r="E134" s="465"/>
      <c r="F134" s="465"/>
      <c r="G134" s="465"/>
      <c r="H134" s="466"/>
      <c r="I134" s="467"/>
      <c r="J134" s="467"/>
      <c r="K134" s="467"/>
      <c r="L134" s="467"/>
      <c r="M134" s="467"/>
      <c r="N134" s="467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ht="0" hidden="1" customHeight="1" x14ac:dyDescent="0.25">
      <c r="A135" s="464"/>
      <c r="B135" s="465"/>
      <c r="C135" s="465"/>
      <c r="D135" s="465"/>
      <c r="E135" s="465"/>
      <c r="F135" s="465"/>
      <c r="G135" s="465"/>
      <c r="H135" s="466"/>
      <c r="I135" s="467"/>
      <c r="J135" s="467"/>
      <c r="K135" s="467"/>
      <c r="L135" s="467"/>
      <c r="M135" s="467"/>
      <c r="N135" s="467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ht="0" hidden="1" customHeight="1" x14ac:dyDescent="0.25">
      <c r="A136" s="464"/>
      <c r="B136" s="465"/>
      <c r="C136" s="465"/>
      <c r="D136" s="465"/>
      <c r="E136" s="465"/>
      <c r="F136" s="465"/>
      <c r="G136" s="465"/>
      <c r="H136" s="466"/>
      <c r="I136" s="467"/>
      <c r="J136" s="467"/>
      <c r="K136" s="467"/>
      <c r="L136" s="467"/>
      <c r="M136" s="467"/>
      <c r="N136" s="467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ht="0" hidden="1" customHeight="1" x14ac:dyDescent="0.25">
      <c r="A137" s="464"/>
      <c r="B137" s="465"/>
      <c r="C137" s="465"/>
      <c r="D137" s="465"/>
      <c r="E137" s="465"/>
      <c r="F137" s="465"/>
      <c r="G137" s="465"/>
      <c r="H137" s="466"/>
      <c r="I137" s="467"/>
      <c r="J137" s="467"/>
      <c r="K137" s="467"/>
      <c r="L137" s="467"/>
      <c r="M137" s="467"/>
      <c r="N137" s="46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ht="0" hidden="1" customHeight="1" x14ac:dyDescent="0.25">
      <c r="A138" s="464"/>
      <c r="B138" s="465"/>
      <c r="C138" s="465"/>
      <c r="D138" s="465"/>
      <c r="E138" s="465"/>
      <c r="F138" s="465"/>
      <c r="G138" s="465"/>
      <c r="H138" s="466"/>
      <c r="I138" s="467"/>
      <c r="J138" s="467"/>
      <c r="K138" s="467"/>
      <c r="L138" s="467"/>
      <c r="M138" s="467"/>
      <c r="N138" s="467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ht="0" hidden="1" customHeight="1" x14ac:dyDescent="0.25">
      <c r="A139" s="464"/>
      <c r="B139" s="465"/>
      <c r="C139" s="465"/>
      <c r="D139" s="465"/>
      <c r="E139" s="465"/>
      <c r="F139" s="465"/>
      <c r="G139" s="465"/>
      <c r="H139" s="466"/>
      <c r="I139" s="467"/>
      <c r="J139" s="467"/>
      <c r="K139" s="467"/>
      <c r="L139" s="467"/>
      <c r="M139" s="467"/>
      <c r="N139" s="467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ht="0" hidden="1" customHeight="1" x14ac:dyDescent="0.25">
      <c r="A140" s="464"/>
      <c r="B140" s="465"/>
      <c r="C140" s="465"/>
      <c r="D140" s="465"/>
      <c r="E140" s="465"/>
      <c r="F140" s="465"/>
      <c r="G140" s="465"/>
      <c r="H140" s="466"/>
      <c r="I140" s="467"/>
      <c r="J140" s="467"/>
      <c r="K140" s="467"/>
      <c r="L140" s="467"/>
      <c r="M140" s="467"/>
      <c r="N140" s="467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ht="0" hidden="1" customHeight="1" x14ac:dyDescent="0.25">
      <c r="A141" s="464"/>
      <c r="B141" s="465"/>
      <c r="C141" s="465"/>
      <c r="D141" s="465"/>
      <c r="E141" s="465"/>
      <c r="F141" s="465"/>
      <c r="G141" s="465"/>
      <c r="H141" s="466"/>
      <c r="I141" s="467"/>
      <c r="J141" s="467"/>
      <c r="K141" s="467"/>
      <c r="L141" s="467"/>
      <c r="M141" s="467"/>
      <c r="N141" s="467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 ht="0" hidden="1" customHeight="1" x14ac:dyDescent="0.25">
      <c r="A142" s="464"/>
      <c r="B142" s="465"/>
      <c r="C142" s="465"/>
      <c r="D142" s="465"/>
      <c r="E142" s="465"/>
      <c r="F142" s="465"/>
      <c r="G142" s="465"/>
      <c r="H142" s="466"/>
      <c r="I142" s="467"/>
      <c r="J142" s="467"/>
      <c r="K142" s="467"/>
      <c r="L142" s="467"/>
      <c r="M142" s="467"/>
      <c r="N142" s="467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ht="0" hidden="1" customHeight="1" x14ac:dyDescent="0.25">
      <c r="A143" s="464"/>
      <c r="B143" s="465"/>
      <c r="C143" s="465"/>
      <c r="D143" s="465"/>
      <c r="E143" s="465"/>
      <c r="F143" s="465"/>
      <c r="G143" s="465"/>
      <c r="H143" s="466"/>
      <c r="I143" s="467"/>
      <c r="J143" s="467"/>
      <c r="K143" s="467"/>
      <c r="L143" s="467"/>
      <c r="M143" s="467"/>
      <c r="N143" s="467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27" ht="0" hidden="1" customHeight="1" x14ac:dyDescent="0.25">
      <c r="A144" s="464"/>
      <c r="B144" s="465"/>
      <c r="C144" s="465"/>
      <c r="D144" s="465"/>
      <c r="E144" s="465"/>
      <c r="F144" s="465"/>
      <c r="G144" s="465"/>
      <c r="H144" s="466"/>
      <c r="I144" s="467"/>
      <c r="J144" s="467"/>
      <c r="K144" s="467"/>
      <c r="L144" s="467"/>
      <c r="M144" s="467"/>
      <c r="N144" s="467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 ht="0" hidden="1" customHeight="1" x14ac:dyDescent="0.25">
      <c r="A145" s="464"/>
      <c r="B145" s="465"/>
      <c r="C145" s="465"/>
      <c r="D145" s="465"/>
      <c r="E145" s="465"/>
      <c r="F145" s="465"/>
      <c r="G145" s="465"/>
      <c r="H145" s="466"/>
      <c r="I145" s="467"/>
      <c r="J145" s="467"/>
      <c r="K145" s="467"/>
      <c r="L145" s="467"/>
      <c r="M145" s="467"/>
      <c r="N145" s="467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ht="0" hidden="1" customHeight="1" x14ac:dyDescent="0.25">
      <c r="A146" s="464"/>
      <c r="B146" s="465"/>
      <c r="C146" s="465"/>
      <c r="D146" s="465"/>
      <c r="E146" s="465"/>
      <c r="F146" s="465"/>
      <c r="G146" s="465"/>
      <c r="H146" s="466"/>
      <c r="I146" s="467"/>
      <c r="J146" s="467"/>
      <c r="K146" s="467"/>
      <c r="L146" s="467"/>
      <c r="M146" s="467"/>
      <c r="N146" s="467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 ht="0" hidden="1" customHeight="1" x14ac:dyDescent="0.25">
      <c r="A147" s="464"/>
      <c r="B147" s="465"/>
      <c r="C147" s="465"/>
      <c r="D147" s="465"/>
      <c r="E147" s="465"/>
      <c r="F147" s="465"/>
      <c r="G147" s="465"/>
      <c r="H147" s="466"/>
      <c r="I147" s="467"/>
      <c r="J147" s="467"/>
      <c r="K147" s="467"/>
      <c r="L147" s="467"/>
      <c r="M147" s="467"/>
      <c r="N147" s="46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 ht="0" hidden="1" customHeight="1" x14ac:dyDescent="0.25">
      <c r="A148" s="464"/>
      <c r="B148" s="465"/>
      <c r="C148" s="465"/>
      <c r="D148" s="465"/>
      <c r="E148" s="465"/>
      <c r="F148" s="465"/>
      <c r="G148" s="465"/>
      <c r="H148" s="466"/>
      <c r="I148" s="467"/>
      <c r="J148" s="467"/>
      <c r="K148" s="467"/>
      <c r="L148" s="467"/>
      <c r="M148" s="467"/>
      <c r="N148" s="467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ht="0" hidden="1" customHeight="1" x14ac:dyDescent="0.25">
      <c r="A149" s="464"/>
      <c r="B149" s="465"/>
      <c r="C149" s="465"/>
      <c r="D149" s="465"/>
      <c r="E149" s="465"/>
      <c r="F149" s="465"/>
      <c r="G149" s="465"/>
      <c r="H149" s="466"/>
      <c r="I149" s="467"/>
      <c r="J149" s="467"/>
      <c r="K149" s="467"/>
      <c r="L149" s="467"/>
      <c r="M149" s="467"/>
      <c r="N149" s="467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:27" ht="0" hidden="1" customHeight="1" x14ac:dyDescent="0.25">
      <c r="A150" s="464"/>
      <c r="B150" s="465"/>
      <c r="C150" s="465"/>
      <c r="D150" s="465"/>
      <c r="E150" s="465"/>
      <c r="F150" s="465"/>
      <c r="G150" s="465"/>
      <c r="H150" s="466"/>
      <c r="I150" s="467"/>
      <c r="J150" s="467"/>
      <c r="K150" s="467"/>
      <c r="L150" s="467"/>
      <c r="M150" s="467"/>
      <c r="N150" s="467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1:27" ht="0" hidden="1" customHeight="1" x14ac:dyDescent="0.25">
      <c r="A151" s="464"/>
      <c r="B151" s="465"/>
      <c r="C151" s="465"/>
      <c r="D151" s="465"/>
      <c r="E151" s="465"/>
      <c r="F151" s="465"/>
      <c r="G151" s="465"/>
      <c r="H151" s="466"/>
      <c r="I151" s="467"/>
      <c r="J151" s="467"/>
      <c r="K151" s="467"/>
      <c r="L151" s="467"/>
      <c r="M151" s="467"/>
      <c r="N151" s="467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ht="0" hidden="1" customHeight="1" x14ac:dyDescent="0.25">
      <c r="A152" s="464"/>
      <c r="B152" s="465"/>
      <c r="C152" s="465"/>
      <c r="D152" s="465"/>
      <c r="E152" s="465"/>
      <c r="F152" s="465"/>
      <c r="G152" s="465"/>
      <c r="H152" s="466"/>
      <c r="I152" s="467"/>
      <c r="J152" s="467"/>
      <c r="K152" s="467"/>
      <c r="L152" s="467"/>
      <c r="M152" s="467"/>
      <c r="N152" s="467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spans="1:27" ht="0" hidden="1" customHeight="1" x14ac:dyDescent="0.25">
      <c r="A153" s="465"/>
      <c r="B153" s="465"/>
      <c r="C153" s="465"/>
      <c r="D153" s="465"/>
      <c r="E153" s="465"/>
      <c r="F153" s="465"/>
      <c r="G153" s="465"/>
      <c r="H153" s="465"/>
      <c r="I153" s="451"/>
      <c r="J153" s="451"/>
      <c r="K153" s="451"/>
      <c r="L153" s="451"/>
      <c r="M153" s="451"/>
      <c r="N153" s="440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1:27" ht="0" hidden="1" customHeight="1" x14ac:dyDescent="0.25">
      <c r="A154" s="465"/>
      <c r="B154" s="465"/>
      <c r="C154" s="465"/>
      <c r="D154" s="465"/>
      <c r="E154" s="465"/>
      <c r="F154" s="465"/>
      <c r="G154" s="465"/>
      <c r="H154" s="465"/>
      <c r="I154" s="451"/>
      <c r="J154" s="451"/>
      <c r="K154" s="451"/>
      <c r="L154" s="451"/>
      <c r="M154" s="451"/>
      <c r="N154" s="440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ht="0" hidden="1" customHeight="1" x14ac:dyDescent="0.25">
      <c r="A155" s="465"/>
      <c r="B155" s="465"/>
      <c r="C155" s="465"/>
      <c r="D155" s="465"/>
      <c r="E155" s="465"/>
      <c r="F155" s="465"/>
      <c r="G155" s="465"/>
      <c r="H155" s="465"/>
      <c r="I155" s="451"/>
      <c r="J155" s="451"/>
      <c r="K155" s="451"/>
      <c r="L155" s="451"/>
      <c r="M155" s="451"/>
      <c r="N155" s="440"/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1:27" ht="0" hidden="1" customHeight="1" x14ac:dyDescent="0.25">
      <c r="A156" s="465"/>
      <c r="B156" s="465"/>
      <c r="C156" s="465"/>
      <c r="D156" s="465"/>
      <c r="E156" s="465"/>
      <c r="F156" s="465"/>
      <c r="G156" s="465"/>
      <c r="H156" s="465"/>
      <c r="I156" s="451"/>
      <c r="J156" s="451"/>
      <c r="K156" s="451"/>
      <c r="L156" s="451"/>
      <c r="M156" s="451"/>
      <c r="N156" s="440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1:27" ht="0" hidden="1" customHeight="1" x14ac:dyDescent="0.25">
      <c r="A157" s="465"/>
      <c r="B157" s="465"/>
      <c r="C157" s="465"/>
      <c r="D157" s="465"/>
      <c r="E157" s="465"/>
      <c r="F157" s="465"/>
      <c r="G157" s="465"/>
      <c r="H157" s="465"/>
      <c r="I157" s="451"/>
      <c r="J157" s="451"/>
      <c r="K157" s="451"/>
      <c r="L157" s="451"/>
      <c r="M157" s="451"/>
      <c r="N157" s="440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ht="0" hidden="1" customHeight="1" x14ac:dyDescent="0.25">
      <c r="A158" s="465"/>
      <c r="B158" s="465"/>
      <c r="C158" s="465"/>
      <c r="D158" s="465"/>
      <c r="E158" s="465"/>
      <c r="F158" s="465"/>
      <c r="G158" s="465"/>
      <c r="H158" s="465"/>
      <c r="I158" s="451"/>
      <c r="J158" s="451"/>
      <c r="K158" s="451"/>
      <c r="L158" s="451"/>
      <c r="M158" s="451"/>
      <c r="N158" s="440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1:27" ht="0" hidden="1" customHeight="1" x14ac:dyDescent="0.25">
      <c r="A159" s="465"/>
      <c r="B159" s="465"/>
      <c r="C159" s="465"/>
      <c r="D159" s="465"/>
      <c r="E159" s="465"/>
      <c r="F159" s="465"/>
      <c r="G159" s="465"/>
      <c r="H159" s="465"/>
      <c r="I159" s="451"/>
      <c r="J159" s="451"/>
      <c r="K159" s="451"/>
      <c r="L159" s="451"/>
      <c r="M159" s="451"/>
      <c r="N159" s="440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spans="1:27" ht="0" hidden="1" customHeight="1" x14ac:dyDescent="0.25">
      <c r="A160" s="465"/>
      <c r="B160" s="465"/>
      <c r="C160" s="465"/>
      <c r="D160" s="465"/>
      <c r="E160" s="465"/>
      <c r="F160" s="465"/>
      <c r="G160" s="465"/>
      <c r="H160" s="465"/>
      <c r="I160" s="451"/>
      <c r="J160" s="451"/>
      <c r="K160" s="451"/>
      <c r="L160" s="451"/>
      <c r="M160" s="451"/>
      <c r="N160" s="44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ht="0" hidden="1" customHeight="1" x14ac:dyDescent="0.25">
      <c r="A161" s="465"/>
      <c r="B161" s="465"/>
      <c r="C161" s="465"/>
      <c r="D161" s="465"/>
      <c r="E161" s="465"/>
      <c r="F161" s="465"/>
      <c r="G161" s="465"/>
      <c r="H161" s="465"/>
      <c r="I161" s="451"/>
      <c r="J161" s="451"/>
      <c r="K161" s="451"/>
      <c r="L161" s="451"/>
      <c r="M161" s="451"/>
      <c r="N161" s="440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1:27" ht="0" hidden="1" customHeight="1" x14ac:dyDescent="0.25">
      <c r="A162" s="465"/>
      <c r="B162" s="465"/>
      <c r="C162" s="465"/>
      <c r="D162" s="465"/>
      <c r="E162" s="465"/>
      <c r="F162" s="465"/>
      <c r="G162" s="465"/>
      <c r="H162" s="465"/>
      <c r="I162" s="451"/>
      <c r="J162" s="451"/>
      <c r="K162" s="451"/>
      <c r="L162" s="451"/>
      <c r="M162" s="451"/>
      <c r="N162" s="440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1:27" ht="0" hidden="1" customHeight="1" x14ac:dyDescent="0.25">
      <c r="A163" s="465"/>
      <c r="B163" s="465"/>
      <c r="C163" s="465"/>
      <c r="D163" s="465"/>
      <c r="E163" s="465"/>
      <c r="F163" s="465"/>
      <c r="G163" s="465"/>
      <c r="H163" s="465"/>
      <c r="I163" s="451"/>
      <c r="J163" s="451"/>
      <c r="K163" s="451"/>
      <c r="L163" s="451"/>
      <c r="M163" s="451"/>
      <c r="N163" s="440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ht="0" hidden="1" customHeight="1" x14ac:dyDescent="0.25">
      <c r="A164" s="465"/>
      <c r="B164" s="465"/>
      <c r="C164" s="465"/>
      <c r="D164" s="465"/>
      <c r="E164" s="465"/>
      <c r="F164" s="465"/>
      <c r="G164" s="465"/>
      <c r="H164" s="465"/>
      <c r="I164" s="451"/>
      <c r="J164" s="451"/>
      <c r="K164" s="451"/>
      <c r="L164" s="451"/>
      <c r="M164" s="451"/>
      <c r="N164" s="440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spans="1:27" ht="0" hidden="1" customHeight="1" x14ac:dyDescent="0.25">
      <c r="A165" s="465"/>
      <c r="B165" s="465"/>
      <c r="C165" s="465"/>
      <c r="D165" s="465"/>
      <c r="E165" s="465"/>
      <c r="F165" s="465"/>
      <c r="G165" s="465"/>
      <c r="H165" s="465"/>
      <c r="I165" s="451"/>
      <c r="J165" s="451"/>
      <c r="K165" s="451"/>
      <c r="L165" s="451"/>
      <c r="M165" s="451"/>
      <c r="N165" s="440"/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1:27" ht="0" hidden="1" customHeight="1" x14ac:dyDescent="0.25">
      <c r="A166" s="465"/>
      <c r="B166" s="465"/>
      <c r="C166" s="465"/>
      <c r="D166" s="465"/>
      <c r="E166" s="465"/>
      <c r="F166" s="465"/>
      <c r="G166" s="465"/>
      <c r="H166" s="465"/>
      <c r="I166" s="451"/>
      <c r="J166" s="451"/>
      <c r="K166" s="451"/>
      <c r="L166" s="451"/>
      <c r="M166" s="451"/>
      <c r="N166" s="440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ht="0" hidden="1" customHeight="1" x14ac:dyDescent="0.25">
      <c r="A167" s="465"/>
      <c r="B167" s="465"/>
      <c r="C167" s="465"/>
      <c r="D167" s="465"/>
      <c r="E167" s="465"/>
      <c r="F167" s="465"/>
      <c r="G167" s="465"/>
      <c r="H167" s="465"/>
      <c r="I167" s="451"/>
      <c r="J167" s="451"/>
      <c r="K167" s="451"/>
      <c r="L167" s="451"/>
      <c r="M167" s="451"/>
      <c r="N167" s="440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1:27" ht="0" hidden="1" customHeight="1" x14ac:dyDescent="0.25">
      <c r="A168" s="465"/>
      <c r="B168" s="465"/>
      <c r="C168" s="465"/>
      <c r="D168" s="465"/>
      <c r="E168" s="465"/>
      <c r="F168" s="465"/>
      <c r="G168" s="465"/>
      <c r="H168" s="465"/>
      <c r="I168" s="451"/>
      <c r="J168" s="451"/>
      <c r="K168" s="451"/>
      <c r="L168" s="451"/>
      <c r="M168" s="451"/>
      <c r="N168" s="440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1:27" ht="0" hidden="1" customHeight="1" x14ac:dyDescent="0.25">
      <c r="A169" s="465"/>
      <c r="B169" s="465"/>
      <c r="C169" s="465"/>
      <c r="D169" s="465"/>
      <c r="E169" s="465"/>
      <c r="F169" s="465"/>
      <c r="G169" s="465"/>
      <c r="H169" s="465"/>
      <c r="I169" s="451"/>
      <c r="J169" s="451"/>
      <c r="K169" s="451"/>
      <c r="L169" s="451"/>
      <c r="M169" s="451"/>
      <c r="N169" s="440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ht="0" hidden="1" customHeight="1" x14ac:dyDescent="0.25">
      <c r="A170" s="465"/>
      <c r="B170" s="465"/>
      <c r="C170" s="465"/>
      <c r="D170" s="465"/>
      <c r="E170" s="465"/>
      <c r="F170" s="465"/>
      <c r="G170" s="465"/>
      <c r="H170" s="465"/>
      <c r="I170" s="451"/>
      <c r="J170" s="451"/>
      <c r="K170" s="451"/>
      <c r="L170" s="451"/>
      <c r="M170" s="451"/>
      <c r="N170" s="44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spans="1:27" ht="0" hidden="1" customHeight="1" x14ac:dyDescent="0.25">
      <c r="A171" s="465"/>
      <c r="B171" s="465"/>
      <c r="C171" s="465"/>
      <c r="D171" s="465"/>
      <c r="E171" s="465"/>
      <c r="F171" s="465"/>
      <c r="G171" s="465"/>
      <c r="H171" s="465"/>
      <c r="I171" s="451"/>
      <c r="J171" s="451"/>
      <c r="K171" s="451"/>
      <c r="L171" s="451"/>
      <c r="M171" s="451"/>
      <c r="N171" s="440"/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spans="1:27" ht="0" hidden="1" customHeight="1" x14ac:dyDescent="0.25">
      <c r="A172" s="465"/>
      <c r="B172" s="465"/>
      <c r="C172" s="465"/>
      <c r="D172" s="465"/>
      <c r="E172" s="465"/>
      <c r="F172" s="465"/>
      <c r="G172" s="465"/>
      <c r="H172" s="465"/>
      <c r="I172" s="451"/>
      <c r="J172" s="451"/>
      <c r="K172" s="451"/>
      <c r="L172" s="451"/>
      <c r="M172" s="451"/>
      <c r="N172" s="440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ht="0" hidden="1" customHeight="1" x14ac:dyDescent="0.25">
      <c r="A173" s="465"/>
      <c r="B173" s="465"/>
      <c r="C173" s="465"/>
      <c r="D173" s="465"/>
      <c r="E173" s="465"/>
      <c r="F173" s="465"/>
      <c r="G173" s="465"/>
      <c r="H173" s="465"/>
      <c r="I173" s="451"/>
      <c r="J173" s="451"/>
      <c r="K173" s="451"/>
      <c r="L173" s="451"/>
      <c r="M173" s="451"/>
      <c r="N173" s="440"/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spans="1:27" ht="0" hidden="1" customHeight="1" x14ac:dyDescent="0.25">
      <c r="A174" s="465"/>
      <c r="B174" s="465"/>
      <c r="C174" s="465"/>
      <c r="D174" s="465"/>
      <c r="E174" s="465"/>
      <c r="F174" s="465"/>
      <c r="G174" s="465"/>
      <c r="H174" s="465"/>
      <c r="I174" s="451"/>
      <c r="J174" s="451"/>
      <c r="K174" s="451"/>
      <c r="L174" s="451"/>
      <c r="M174" s="451"/>
      <c r="N174" s="440"/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spans="1:27" ht="0" hidden="1" customHeight="1" x14ac:dyDescent="0.25">
      <c r="A175" s="465"/>
      <c r="B175" s="465"/>
      <c r="C175" s="465"/>
      <c r="D175" s="465"/>
      <c r="E175" s="465"/>
      <c r="F175" s="465"/>
      <c r="G175" s="465"/>
      <c r="H175" s="465"/>
      <c r="I175" s="451"/>
      <c r="J175" s="451"/>
      <c r="K175" s="451"/>
      <c r="L175" s="451"/>
      <c r="M175" s="451"/>
      <c r="N175" s="440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ht="0" hidden="1" customHeight="1" x14ac:dyDescent="0.25">
      <c r="A176" s="465"/>
      <c r="B176" s="465"/>
      <c r="C176" s="465"/>
      <c r="D176" s="465"/>
      <c r="E176" s="465"/>
      <c r="F176" s="465"/>
      <c r="G176" s="465"/>
      <c r="H176" s="465"/>
      <c r="I176" s="451"/>
      <c r="J176" s="451"/>
      <c r="K176" s="451"/>
      <c r="L176" s="451"/>
      <c r="M176" s="451"/>
      <c r="N176" s="440"/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spans="1:27" ht="0" hidden="1" customHeight="1" x14ac:dyDescent="0.25">
      <c r="A177" s="465"/>
      <c r="B177" s="465"/>
      <c r="C177" s="465"/>
      <c r="D177" s="465"/>
      <c r="E177" s="465"/>
      <c r="F177" s="465"/>
      <c r="G177" s="465"/>
      <c r="H177" s="465"/>
      <c r="I177" s="451"/>
      <c r="J177" s="451"/>
      <c r="K177" s="451"/>
      <c r="L177" s="451"/>
      <c r="M177" s="451"/>
      <c r="N177" s="440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1:27" ht="0" hidden="1" customHeight="1" x14ac:dyDescent="0.25">
      <c r="A178" s="465"/>
      <c r="B178" s="465"/>
      <c r="C178" s="465"/>
      <c r="D178" s="465"/>
      <c r="E178" s="465"/>
      <c r="F178" s="465"/>
      <c r="G178" s="465"/>
      <c r="H178" s="465"/>
      <c r="I178" s="451"/>
      <c r="J178" s="451"/>
      <c r="K178" s="451"/>
      <c r="L178" s="451"/>
      <c r="M178" s="451"/>
      <c r="N178" s="440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ht="0" hidden="1" customHeight="1" x14ac:dyDescent="0.25">
      <c r="A179" s="465"/>
      <c r="B179" s="465"/>
      <c r="C179" s="465"/>
      <c r="D179" s="465"/>
      <c r="E179" s="465"/>
      <c r="F179" s="465"/>
      <c r="G179" s="465"/>
      <c r="H179" s="465"/>
      <c r="I179" s="451"/>
      <c r="J179" s="451"/>
      <c r="K179" s="451"/>
      <c r="L179" s="451"/>
      <c r="M179" s="451"/>
      <c r="N179" s="440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1:27" ht="0" hidden="1" customHeight="1" x14ac:dyDescent="0.25">
      <c r="A180" s="465"/>
      <c r="B180" s="465"/>
      <c r="C180" s="465"/>
      <c r="D180" s="465"/>
      <c r="E180" s="465"/>
      <c r="F180" s="465"/>
      <c r="G180" s="465"/>
      <c r="H180" s="465"/>
      <c r="I180" s="451"/>
      <c r="J180" s="451"/>
      <c r="K180" s="451"/>
      <c r="L180" s="451"/>
      <c r="M180" s="451"/>
      <c r="N180" s="44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1:27" ht="0" hidden="1" customHeight="1" x14ac:dyDescent="0.25">
      <c r="A181" s="465"/>
      <c r="B181" s="465"/>
      <c r="C181" s="465"/>
      <c r="D181" s="465"/>
      <c r="E181" s="465"/>
      <c r="F181" s="465"/>
      <c r="G181" s="465"/>
      <c r="H181" s="465"/>
      <c r="I181" s="451"/>
      <c r="J181" s="451"/>
      <c r="K181" s="451"/>
      <c r="L181" s="451"/>
      <c r="M181" s="451"/>
      <c r="N181" s="440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ht="0" hidden="1" customHeight="1" x14ac:dyDescent="0.25">
      <c r="A182" s="465"/>
      <c r="B182" s="465"/>
      <c r="C182" s="465"/>
      <c r="D182" s="465"/>
      <c r="E182" s="465"/>
      <c r="F182" s="465"/>
      <c r="G182" s="465"/>
      <c r="H182" s="465"/>
      <c r="I182" s="451"/>
      <c r="J182" s="451"/>
      <c r="K182" s="451"/>
      <c r="L182" s="451"/>
      <c r="M182" s="451"/>
      <c r="N182" s="440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1:27" ht="0" hidden="1" customHeight="1" x14ac:dyDescent="0.25">
      <c r="A183" s="465"/>
      <c r="B183" s="465"/>
      <c r="C183" s="465"/>
      <c r="D183" s="465"/>
      <c r="E183" s="465"/>
      <c r="F183" s="465"/>
      <c r="G183" s="465"/>
      <c r="H183" s="465"/>
      <c r="I183" s="451"/>
      <c r="J183" s="451"/>
      <c r="K183" s="451"/>
      <c r="L183" s="451"/>
      <c r="M183" s="451"/>
      <c r="N183" s="440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:27" ht="0" hidden="1" customHeight="1" x14ac:dyDescent="0.25">
      <c r="A184" s="465"/>
      <c r="B184" s="465"/>
      <c r="C184" s="465"/>
      <c r="D184" s="465"/>
      <c r="E184" s="465"/>
      <c r="F184" s="465"/>
      <c r="G184" s="465"/>
      <c r="H184" s="465"/>
      <c r="I184" s="451"/>
      <c r="J184" s="451"/>
      <c r="K184" s="451"/>
      <c r="L184" s="451"/>
      <c r="M184" s="451"/>
      <c r="N184" s="440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ht="0" hidden="1" customHeight="1" x14ac:dyDescent="0.25">
      <c r="A185" s="465"/>
      <c r="B185" s="465"/>
      <c r="C185" s="465"/>
      <c r="D185" s="465"/>
      <c r="E185" s="465"/>
      <c r="F185" s="465"/>
      <c r="G185" s="465"/>
      <c r="H185" s="465"/>
      <c r="I185" s="451"/>
      <c r="J185" s="451"/>
      <c r="K185" s="451"/>
      <c r="L185" s="451"/>
      <c r="M185" s="451"/>
      <c r="N185" s="440"/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spans="1:27" ht="0" hidden="1" customHeight="1" x14ac:dyDescent="0.25">
      <c r="A186" s="465"/>
      <c r="B186" s="465"/>
      <c r="C186" s="465"/>
      <c r="D186" s="465"/>
      <c r="E186" s="465"/>
      <c r="F186" s="465"/>
      <c r="G186" s="465"/>
      <c r="H186" s="465"/>
      <c r="I186" s="451"/>
      <c r="J186" s="451"/>
      <c r="K186" s="451"/>
      <c r="L186" s="451"/>
      <c r="M186" s="451"/>
      <c r="N186" s="440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1:27" ht="0" hidden="1" customHeight="1" x14ac:dyDescent="0.25">
      <c r="A187" s="465"/>
      <c r="B187" s="465"/>
      <c r="C187" s="465"/>
      <c r="D187" s="465"/>
      <c r="E187" s="465"/>
      <c r="F187" s="465"/>
      <c r="G187" s="465"/>
      <c r="H187" s="465"/>
      <c r="I187" s="451"/>
      <c r="J187" s="451"/>
      <c r="K187" s="451"/>
      <c r="L187" s="451"/>
      <c r="M187" s="451"/>
      <c r="N187" s="440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ht="0" hidden="1" customHeight="1" x14ac:dyDescent="0.25">
      <c r="A188" s="465"/>
      <c r="B188" s="465"/>
      <c r="C188" s="465"/>
      <c r="D188" s="465"/>
      <c r="E188" s="465"/>
      <c r="F188" s="465"/>
      <c r="G188" s="465"/>
      <c r="H188" s="465"/>
      <c r="I188" s="451"/>
      <c r="J188" s="451"/>
      <c r="K188" s="451"/>
      <c r="L188" s="451"/>
      <c r="M188" s="451"/>
      <c r="N188" s="440"/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1:27" ht="0" hidden="1" customHeight="1" x14ac:dyDescent="0.25">
      <c r="A189" s="465"/>
      <c r="B189" s="465"/>
      <c r="C189" s="465"/>
      <c r="D189" s="465"/>
      <c r="E189" s="465"/>
      <c r="F189" s="465"/>
      <c r="G189" s="465"/>
      <c r="H189" s="465"/>
      <c r="I189" s="451"/>
      <c r="J189" s="451"/>
      <c r="K189" s="451"/>
      <c r="L189" s="451"/>
      <c r="M189" s="451"/>
      <c r="N189" s="440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:27" ht="0" hidden="1" customHeight="1" x14ac:dyDescent="0.25">
      <c r="A190" s="465"/>
      <c r="B190" s="465"/>
      <c r="C190" s="465"/>
      <c r="D190" s="465"/>
      <c r="E190" s="465"/>
      <c r="F190" s="465"/>
      <c r="G190" s="465"/>
      <c r="H190" s="465"/>
      <c r="I190" s="451"/>
      <c r="J190" s="451"/>
      <c r="K190" s="451"/>
      <c r="L190" s="451"/>
      <c r="M190" s="451"/>
      <c r="N190" s="44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ht="0" hidden="1" customHeight="1" x14ac:dyDescent="0.25">
      <c r="A191" s="465"/>
      <c r="B191" s="465"/>
      <c r="C191" s="465"/>
      <c r="D191" s="465"/>
      <c r="E191" s="465"/>
      <c r="F191" s="465"/>
      <c r="G191" s="465"/>
      <c r="H191" s="465"/>
      <c r="I191" s="451"/>
      <c r="J191" s="451"/>
      <c r="K191" s="451"/>
      <c r="L191" s="451"/>
      <c r="M191" s="451"/>
      <c r="N191" s="440"/>
      <c r="O191"/>
      <c r="P191"/>
      <c r="Q191"/>
      <c r="R191"/>
      <c r="S191"/>
      <c r="T191"/>
      <c r="U191"/>
      <c r="V191"/>
      <c r="W191"/>
      <c r="X191"/>
      <c r="Y191"/>
      <c r="Z191"/>
      <c r="AA191"/>
    </row>
    <row r="192" spans="1:27" ht="0" hidden="1" customHeight="1" x14ac:dyDescent="0.25">
      <c r="A192" s="465"/>
      <c r="B192" s="465"/>
      <c r="C192" s="465"/>
      <c r="D192" s="465"/>
      <c r="E192" s="465"/>
      <c r="F192" s="465"/>
      <c r="G192" s="465"/>
      <c r="H192" s="465"/>
      <c r="I192" s="451"/>
      <c r="J192" s="451"/>
      <c r="K192" s="451"/>
      <c r="L192" s="451"/>
      <c r="M192" s="451"/>
      <c r="N192" s="440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1:27" ht="0" hidden="1" customHeight="1" x14ac:dyDescent="0.25">
      <c r="A193" s="465"/>
      <c r="B193" s="465"/>
      <c r="C193" s="465"/>
      <c r="D193" s="465"/>
      <c r="E193" s="465"/>
      <c r="F193" s="465"/>
      <c r="G193" s="465"/>
      <c r="H193" s="465"/>
      <c r="I193" s="451"/>
      <c r="J193" s="451"/>
      <c r="K193" s="451"/>
      <c r="L193" s="451"/>
      <c r="M193" s="451"/>
      <c r="N193" s="440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ht="0" hidden="1" customHeight="1" x14ac:dyDescent="0.25">
      <c r="A194" s="465"/>
      <c r="B194" s="465"/>
      <c r="C194" s="465"/>
      <c r="D194" s="465"/>
      <c r="E194" s="465"/>
      <c r="F194" s="465"/>
      <c r="G194" s="465"/>
      <c r="H194" s="465"/>
      <c r="I194" s="451"/>
      <c r="J194" s="451"/>
      <c r="K194" s="451"/>
      <c r="L194" s="451"/>
      <c r="M194" s="451"/>
      <c r="N194" s="440"/>
      <c r="O194"/>
      <c r="P194"/>
      <c r="Q194"/>
      <c r="R194"/>
      <c r="S194"/>
      <c r="T194"/>
      <c r="U194"/>
      <c r="V194"/>
      <c r="W194"/>
      <c r="X194"/>
      <c r="Y194"/>
      <c r="Z194"/>
      <c r="AA194"/>
    </row>
    <row r="195" spans="1:27" ht="0" hidden="1" customHeight="1" x14ac:dyDescent="0.25">
      <c r="A195" s="465"/>
      <c r="B195" s="465"/>
      <c r="C195" s="465"/>
      <c r="D195" s="465"/>
      <c r="E195" s="465"/>
      <c r="F195" s="465"/>
      <c r="G195" s="465"/>
      <c r="H195" s="465"/>
      <c r="I195" s="451"/>
      <c r="J195" s="451"/>
      <c r="K195" s="451"/>
      <c r="L195" s="451"/>
      <c r="M195" s="451"/>
      <c r="N195" s="440"/>
      <c r="O195"/>
      <c r="P195"/>
      <c r="Q195"/>
      <c r="R195"/>
      <c r="S195"/>
      <c r="T195"/>
      <c r="U195"/>
      <c r="V195"/>
      <c r="W195"/>
      <c r="X195"/>
      <c r="Y195"/>
      <c r="Z195"/>
      <c r="AA195"/>
    </row>
    <row r="196" spans="1:27" ht="0" hidden="1" customHeight="1" x14ac:dyDescent="0.25">
      <c r="A196" s="465"/>
      <c r="B196" s="465"/>
      <c r="C196" s="465"/>
      <c r="D196" s="465"/>
      <c r="E196" s="465"/>
      <c r="F196" s="465"/>
      <c r="G196" s="465"/>
      <c r="H196" s="465"/>
      <c r="I196" s="451"/>
      <c r="J196" s="451"/>
      <c r="K196" s="451"/>
      <c r="L196" s="451"/>
      <c r="M196" s="451"/>
      <c r="N196" s="440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ht="0" hidden="1" customHeight="1" x14ac:dyDescent="0.25">
      <c r="A197" s="465"/>
      <c r="B197" s="465"/>
      <c r="C197" s="465"/>
      <c r="D197" s="465"/>
      <c r="E197" s="465"/>
      <c r="F197" s="465"/>
      <c r="G197" s="465"/>
      <c r="H197" s="465"/>
      <c r="I197" s="451"/>
      <c r="J197" s="451"/>
      <c r="K197" s="451"/>
      <c r="L197" s="451"/>
      <c r="M197" s="451"/>
      <c r="N197" s="440"/>
      <c r="O197"/>
      <c r="P197"/>
      <c r="Q197"/>
      <c r="R197"/>
      <c r="S197"/>
      <c r="T197"/>
      <c r="U197"/>
      <c r="V197"/>
      <c r="W197"/>
      <c r="X197"/>
      <c r="Y197"/>
      <c r="Z197"/>
      <c r="AA197"/>
    </row>
    <row r="198" spans="1:27" ht="0" hidden="1" customHeight="1" x14ac:dyDescent="0.25">
      <c r="A198" s="465"/>
      <c r="B198" s="465"/>
      <c r="C198" s="465"/>
      <c r="D198" s="465"/>
      <c r="E198" s="465"/>
      <c r="F198" s="465"/>
      <c r="G198" s="465"/>
      <c r="H198" s="465"/>
      <c r="I198" s="451"/>
      <c r="J198" s="451"/>
      <c r="K198" s="451"/>
      <c r="L198" s="451"/>
      <c r="M198" s="451"/>
      <c r="N198" s="440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1:27" ht="0" hidden="1" customHeight="1" x14ac:dyDescent="0.25">
      <c r="A199" s="465"/>
      <c r="B199" s="465"/>
      <c r="C199" s="465"/>
      <c r="D199" s="465"/>
      <c r="E199" s="465"/>
      <c r="F199" s="465"/>
      <c r="G199" s="465"/>
      <c r="H199" s="465"/>
      <c r="I199" s="467"/>
      <c r="J199" s="467"/>
      <c r="K199" s="467"/>
      <c r="L199" s="467"/>
      <c r="M199" s="467"/>
      <c r="N199" s="467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ht="0" hidden="1" customHeight="1" x14ac:dyDescent="0.25">
      <c r="A200" s="465"/>
      <c r="B200" s="465"/>
      <c r="C200" s="465"/>
      <c r="D200" s="465"/>
      <c r="E200" s="465"/>
      <c r="F200" s="465"/>
      <c r="G200" s="465"/>
      <c r="H200" s="465"/>
      <c r="I200" s="467"/>
      <c r="J200" s="467"/>
      <c r="K200" s="467"/>
      <c r="L200" s="467"/>
      <c r="M200" s="467"/>
      <c r="N200" s="467"/>
      <c r="O200"/>
      <c r="P200"/>
      <c r="Q200"/>
      <c r="R200"/>
      <c r="S200"/>
      <c r="T200"/>
      <c r="U200"/>
      <c r="V200"/>
      <c r="W200"/>
      <c r="X200"/>
      <c r="Y200"/>
      <c r="Z200"/>
      <c r="AA200"/>
    </row>
    <row r="201" spans="1:27" ht="0" hidden="1" customHeight="1" x14ac:dyDescent="0.25">
      <c r="A201" s="465"/>
      <c r="B201" s="465"/>
      <c r="C201" s="465"/>
      <c r="D201" s="465"/>
      <c r="E201" s="465"/>
      <c r="F201" s="465"/>
      <c r="G201" s="465"/>
      <c r="H201" s="465"/>
      <c r="I201" s="467"/>
      <c r="J201" s="467"/>
      <c r="K201" s="467"/>
      <c r="L201" s="467"/>
      <c r="M201" s="467"/>
      <c r="N201" s="467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1:27" ht="0" hidden="1" customHeight="1" x14ac:dyDescent="0.25">
      <c r="A202" s="465"/>
      <c r="B202" s="465"/>
      <c r="C202" s="465"/>
      <c r="D202" s="465"/>
      <c r="E202" s="465"/>
      <c r="F202" s="465"/>
      <c r="G202" s="465"/>
      <c r="H202" s="465"/>
      <c r="I202" s="467"/>
      <c r="J202" s="467"/>
      <c r="K202" s="467"/>
      <c r="L202" s="467"/>
      <c r="M202" s="467"/>
      <c r="N202" s="467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ht="0" hidden="1" customHeight="1" x14ac:dyDescent="0.25">
      <c r="A203" s="465"/>
      <c r="B203" s="465"/>
      <c r="C203" s="465"/>
      <c r="D203" s="465"/>
      <c r="E203" s="465"/>
      <c r="F203" s="465"/>
      <c r="G203" s="465"/>
      <c r="H203" s="465"/>
      <c r="I203" s="467"/>
      <c r="J203" s="467"/>
      <c r="K203" s="467"/>
      <c r="L203" s="467"/>
      <c r="M203" s="467"/>
      <c r="N203" s="467"/>
      <c r="O203"/>
      <c r="P203"/>
      <c r="Q203"/>
      <c r="R203"/>
      <c r="S203"/>
      <c r="T203"/>
      <c r="U203"/>
      <c r="V203"/>
      <c r="W203"/>
      <c r="X203"/>
      <c r="Y203"/>
      <c r="Z203"/>
      <c r="AA203"/>
    </row>
    <row r="204" spans="1:27" ht="0" hidden="1" customHeight="1" x14ac:dyDescent="0.25">
      <c r="A204" s="465"/>
      <c r="B204" s="465"/>
      <c r="C204" s="465"/>
      <c r="D204" s="465"/>
      <c r="E204" s="465"/>
      <c r="F204" s="465"/>
      <c r="G204" s="465"/>
      <c r="H204" s="465"/>
      <c r="I204" s="467"/>
      <c r="J204" s="467"/>
      <c r="K204" s="467"/>
      <c r="L204" s="467"/>
      <c r="M204" s="467"/>
      <c r="N204" s="467"/>
      <c r="O204"/>
      <c r="P204"/>
      <c r="Q204"/>
      <c r="R204"/>
      <c r="S204"/>
      <c r="T204"/>
      <c r="U204"/>
      <c r="V204"/>
      <c r="W204"/>
      <c r="X204"/>
      <c r="Y204"/>
      <c r="Z204"/>
      <c r="AA204"/>
    </row>
    <row r="205" spans="1:27" ht="0" hidden="1" customHeight="1" x14ac:dyDescent="0.25">
      <c r="A205" s="465"/>
      <c r="B205" s="465"/>
      <c r="C205" s="465"/>
      <c r="D205" s="465"/>
      <c r="E205" s="465"/>
      <c r="F205" s="465"/>
      <c r="G205" s="465"/>
      <c r="H205" s="465"/>
      <c r="I205" s="467"/>
      <c r="J205" s="467"/>
      <c r="K205" s="467"/>
      <c r="L205" s="467"/>
      <c r="M205" s="467"/>
      <c r="N205" s="467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1:27" ht="0" hidden="1" customHeight="1" x14ac:dyDescent="0.25">
      <c r="A206" s="465"/>
      <c r="B206" s="465"/>
      <c r="C206" s="465"/>
      <c r="D206" s="465"/>
      <c r="E206" s="465"/>
      <c r="F206" s="465"/>
      <c r="G206" s="465"/>
      <c r="H206" s="465"/>
      <c r="I206" s="467"/>
      <c r="J206" s="467"/>
      <c r="K206" s="467"/>
      <c r="L206" s="467"/>
      <c r="M206" s="467"/>
      <c r="N206" s="467"/>
      <c r="O206"/>
      <c r="P206"/>
      <c r="Q206"/>
      <c r="R206"/>
      <c r="S206"/>
      <c r="T206"/>
      <c r="U206"/>
      <c r="V206"/>
      <c r="W206"/>
      <c r="X206"/>
      <c r="Y206"/>
      <c r="Z206"/>
      <c r="AA206"/>
    </row>
    <row r="207" spans="1:27" ht="0" hidden="1" customHeight="1" x14ac:dyDescent="0.25">
      <c r="A207" s="465"/>
      <c r="B207" s="465"/>
      <c r="C207" s="465"/>
      <c r="D207" s="465"/>
      <c r="E207" s="465"/>
      <c r="F207" s="465"/>
      <c r="G207" s="465"/>
      <c r="H207" s="465"/>
      <c r="I207" s="467"/>
      <c r="J207" s="467"/>
      <c r="K207" s="467"/>
      <c r="L207" s="467"/>
      <c r="M207" s="467"/>
      <c r="N207" s="467"/>
      <c r="O207"/>
      <c r="P207"/>
      <c r="Q207"/>
      <c r="R207"/>
      <c r="S207"/>
      <c r="T207"/>
      <c r="U207"/>
      <c r="V207"/>
      <c r="W207"/>
      <c r="X207"/>
      <c r="Y207"/>
      <c r="Z207"/>
      <c r="AA207"/>
    </row>
    <row r="208" spans="1:27" ht="0" hidden="1" customHeight="1" x14ac:dyDescent="0.25">
      <c r="A208" s="465"/>
      <c r="B208" s="465"/>
      <c r="C208" s="465"/>
      <c r="D208" s="465"/>
      <c r="E208" s="465"/>
      <c r="F208" s="465"/>
      <c r="G208" s="465"/>
      <c r="H208" s="465"/>
      <c r="I208" s="467"/>
      <c r="J208" s="467"/>
      <c r="K208" s="467"/>
      <c r="L208" s="467"/>
      <c r="M208" s="467"/>
      <c r="N208" s="467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ht="0" hidden="1" customHeight="1" x14ac:dyDescent="0.25">
      <c r="A209" s="465"/>
      <c r="B209" s="465"/>
      <c r="C209" s="465"/>
      <c r="D209" s="465"/>
      <c r="E209" s="465"/>
      <c r="F209" s="465"/>
      <c r="G209" s="465"/>
      <c r="H209" s="465"/>
      <c r="I209" s="467"/>
      <c r="J209" s="467"/>
      <c r="K209" s="467"/>
      <c r="L209" s="467"/>
      <c r="M209" s="467"/>
      <c r="N209" s="467"/>
      <c r="O209"/>
      <c r="P209"/>
      <c r="Q209"/>
      <c r="R209"/>
      <c r="S209"/>
      <c r="T209"/>
      <c r="U209"/>
      <c r="V209"/>
      <c r="W209"/>
      <c r="X209"/>
      <c r="Y209"/>
      <c r="Z209"/>
      <c r="AA209"/>
    </row>
    <row r="210" spans="1:27" ht="0" hidden="1" customHeight="1" x14ac:dyDescent="0.25">
      <c r="A210" s="465"/>
      <c r="B210" s="465"/>
      <c r="C210" s="465"/>
      <c r="D210" s="465"/>
      <c r="E210" s="465"/>
      <c r="F210" s="465"/>
      <c r="G210" s="465"/>
      <c r="H210" s="465"/>
      <c r="I210" s="467"/>
      <c r="J210" s="467"/>
      <c r="K210" s="467"/>
      <c r="L210" s="467"/>
      <c r="M210" s="467"/>
      <c r="N210" s="467"/>
      <c r="O210"/>
      <c r="P210"/>
      <c r="Q210"/>
      <c r="R210"/>
      <c r="S210"/>
      <c r="T210"/>
      <c r="U210"/>
      <c r="V210"/>
      <c r="W210"/>
      <c r="X210"/>
      <c r="Y210"/>
      <c r="Z210"/>
      <c r="AA210"/>
    </row>
    <row r="211" spans="1:27" ht="0" hidden="1" customHeight="1" x14ac:dyDescent="0.25">
      <c r="A211" s="465"/>
      <c r="B211" s="465"/>
      <c r="C211" s="465"/>
      <c r="D211" s="465"/>
      <c r="E211" s="465"/>
      <c r="F211" s="465"/>
      <c r="G211" s="465"/>
      <c r="H211" s="465"/>
      <c r="I211" s="467"/>
      <c r="J211" s="467"/>
      <c r="K211" s="467"/>
      <c r="L211" s="467"/>
      <c r="M211" s="467"/>
      <c r="N211" s="467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ht="0" hidden="1" customHeight="1" x14ac:dyDescent="0.25">
      <c r="A212" s="465"/>
      <c r="B212" s="465"/>
      <c r="C212" s="465"/>
      <c r="D212" s="465"/>
      <c r="E212" s="465"/>
      <c r="F212" s="465"/>
      <c r="G212" s="465"/>
      <c r="H212" s="465"/>
      <c r="I212" s="467"/>
      <c r="J212" s="467"/>
      <c r="K212" s="467"/>
      <c r="L212" s="467"/>
      <c r="M212" s="467"/>
      <c r="N212" s="467"/>
      <c r="O212"/>
      <c r="P212"/>
      <c r="Q212"/>
      <c r="R212"/>
      <c r="S212"/>
      <c r="T212"/>
      <c r="U212"/>
      <c r="V212"/>
      <c r="W212"/>
      <c r="X212"/>
      <c r="Y212"/>
      <c r="Z212"/>
      <c r="AA212"/>
    </row>
    <row r="213" spans="1:27" ht="0" hidden="1" customHeight="1" x14ac:dyDescent="0.25">
      <c r="A213" s="465"/>
      <c r="B213" s="465"/>
      <c r="C213" s="465"/>
      <c r="D213" s="465"/>
      <c r="E213" s="465"/>
      <c r="F213" s="465"/>
      <c r="G213" s="465"/>
      <c r="H213" s="465"/>
      <c r="I213" s="467"/>
      <c r="J213" s="467"/>
      <c r="K213" s="467"/>
      <c r="L213" s="467"/>
      <c r="M213" s="467"/>
      <c r="N213" s="467"/>
      <c r="O213"/>
      <c r="P213"/>
      <c r="Q213"/>
      <c r="R213"/>
      <c r="S213"/>
      <c r="T213"/>
      <c r="U213"/>
      <c r="V213"/>
      <c r="W213"/>
      <c r="X213"/>
      <c r="Y213"/>
      <c r="Z213"/>
      <c r="AA213"/>
    </row>
    <row r="214" spans="1:27" ht="0" hidden="1" customHeight="1" x14ac:dyDescent="0.25">
      <c r="A214" s="465"/>
      <c r="B214" s="465"/>
      <c r="C214" s="465"/>
      <c r="D214" s="465"/>
      <c r="E214" s="465"/>
      <c r="F214" s="465"/>
      <c r="G214" s="465"/>
      <c r="H214" s="465"/>
      <c r="I214" s="467"/>
      <c r="J214" s="467"/>
      <c r="K214" s="467"/>
      <c r="L214" s="467"/>
      <c r="M214" s="467"/>
      <c r="N214" s="467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ht="0" hidden="1" customHeight="1" x14ac:dyDescent="0.25">
      <c r="A215" s="465"/>
      <c r="B215" s="465"/>
      <c r="C215" s="465"/>
      <c r="D215" s="465"/>
      <c r="E215" s="465"/>
      <c r="F215" s="465"/>
      <c r="G215" s="465"/>
      <c r="H215" s="465"/>
      <c r="I215" s="467"/>
      <c r="J215" s="467"/>
      <c r="K215" s="467"/>
      <c r="L215" s="467"/>
      <c r="M215" s="467"/>
      <c r="N215" s="467"/>
      <c r="O215"/>
      <c r="P215"/>
      <c r="Q215"/>
      <c r="R215"/>
      <c r="S215"/>
      <c r="T215"/>
      <c r="U215"/>
      <c r="V215"/>
      <c r="W215"/>
      <c r="X215"/>
      <c r="Y215"/>
      <c r="Z215"/>
      <c r="AA215"/>
    </row>
    <row r="216" spans="1:27" ht="0" hidden="1" customHeight="1" x14ac:dyDescent="0.25">
      <c r="A216" s="465"/>
      <c r="B216" s="465"/>
      <c r="C216" s="465"/>
      <c r="D216" s="465"/>
      <c r="E216" s="465"/>
      <c r="F216" s="465"/>
      <c r="G216" s="465"/>
      <c r="H216" s="465"/>
      <c r="I216" s="467"/>
      <c r="J216" s="467"/>
      <c r="K216" s="467"/>
      <c r="L216" s="467"/>
      <c r="M216" s="467"/>
      <c r="N216" s="467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1:27" ht="0" hidden="1" customHeight="1" x14ac:dyDescent="0.25">
      <c r="A217" s="465"/>
      <c r="B217" s="465"/>
      <c r="C217" s="465"/>
      <c r="D217" s="465"/>
      <c r="E217" s="465"/>
      <c r="F217" s="465"/>
      <c r="G217" s="465"/>
      <c r="H217" s="465"/>
      <c r="I217" s="467"/>
      <c r="J217" s="467"/>
      <c r="K217" s="467"/>
      <c r="L217" s="467"/>
      <c r="M217" s="467"/>
      <c r="N217" s="46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ht="0" hidden="1" customHeight="1" x14ac:dyDescent="0.25">
      <c r="A218" s="465"/>
      <c r="B218" s="465"/>
      <c r="C218" s="465"/>
      <c r="D218" s="465"/>
      <c r="E218" s="465"/>
      <c r="F218" s="465"/>
      <c r="G218" s="465"/>
      <c r="H218" s="465"/>
      <c r="I218" s="467"/>
      <c r="J218" s="467"/>
      <c r="K218" s="467"/>
      <c r="L218" s="467"/>
      <c r="M218" s="467"/>
      <c r="N218" s="467"/>
      <c r="O218"/>
      <c r="P218"/>
      <c r="Q218"/>
      <c r="R218"/>
      <c r="S218"/>
      <c r="T218"/>
      <c r="U218"/>
      <c r="V218"/>
      <c r="W218"/>
      <c r="X218"/>
      <c r="Y218"/>
      <c r="Z218"/>
      <c r="AA218"/>
    </row>
    <row r="219" spans="1:27" ht="0" hidden="1" customHeight="1" x14ac:dyDescent="0.25">
      <c r="A219" s="465"/>
      <c r="B219" s="465"/>
      <c r="C219" s="465"/>
      <c r="D219" s="465"/>
      <c r="E219" s="465"/>
      <c r="F219" s="465"/>
      <c r="G219" s="465"/>
      <c r="H219" s="465"/>
      <c r="I219" s="467"/>
      <c r="J219" s="467"/>
      <c r="K219" s="467"/>
      <c r="L219" s="467"/>
      <c r="M219" s="467"/>
      <c r="N219" s="467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1:27" ht="0" hidden="1" customHeight="1" x14ac:dyDescent="0.25">
      <c r="A220" s="465"/>
      <c r="B220" s="465"/>
      <c r="C220" s="465"/>
      <c r="D220" s="465"/>
      <c r="E220" s="465"/>
      <c r="F220" s="465"/>
      <c r="G220" s="465"/>
      <c r="H220" s="465"/>
      <c r="I220" s="467"/>
      <c r="J220" s="467"/>
      <c r="K220" s="467"/>
      <c r="L220" s="467"/>
      <c r="M220" s="467"/>
      <c r="N220" s="467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ht="0" hidden="1" customHeight="1" x14ac:dyDescent="0.25">
      <c r="A221" s="465"/>
      <c r="B221" s="465"/>
      <c r="C221" s="465"/>
      <c r="D221" s="465"/>
      <c r="E221" s="465"/>
      <c r="F221" s="465"/>
      <c r="G221" s="465"/>
      <c r="H221" s="465"/>
      <c r="I221" s="467"/>
      <c r="J221" s="467"/>
      <c r="K221" s="467"/>
      <c r="L221" s="467"/>
      <c r="M221" s="467"/>
      <c r="N221" s="467"/>
      <c r="O221"/>
      <c r="P221"/>
      <c r="Q221"/>
      <c r="R221"/>
      <c r="S221"/>
      <c r="T221"/>
      <c r="U221"/>
      <c r="V221"/>
      <c r="W221"/>
      <c r="X221"/>
      <c r="Y221"/>
      <c r="Z221"/>
      <c r="AA221"/>
    </row>
    <row r="222" spans="1:27" ht="0" hidden="1" customHeight="1" x14ac:dyDescent="0.25">
      <c r="A222" s="465"/>
      <c r="B222" s="465"/>
      <c r="C222" s="465"/>
      <c r="D222" s="465"/>
      <c r="E222" s="465"/>
      <c r="F222" s="465"/>
      <c r="G222" s="465"/>
      <c r="H222" s="465"/>
      <c r="I222" s="467"/>
      <c r="J222" s="467"/>
      <c r="K222" s="467"/>
      <c r="L222" s="467"/>
      <c r="M222" s="467"/>
      <c r="N222" s="467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1:27" ht="0" hidden="1" customHeight="1" x14ac:dyDescent="0.25">
      <c r="A223" s="465"/>
      <c r="B223" s="465"/>
      <c r="C223" s="465"/>
      <c r="D223" s="465"/>
      <c r="E223" s="465"/>
      <c r="F223" s="465"/>
      <c r="G223" s="465"/>
      <c r="H223" s="465"/>
      <c r="I223" s="467"/>
      <c r="J223" s="467"/>
      <c r="K223" s="467"/>
      <c r="L223" s="467"/>
      <c r="M223" s="467"/>
      <c r="N223" s="467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ht="0" hidden="1" customHeight="1" x14ac:dyDescent="0.25">
      <c r="A224" s="465"/>
      <c r="B224" s="465"/>
      <c r="C224" s="465"/>
      <c r="D224" s="465"/>
      <c r="E224" s="465"/>
      <c r="F224" s="465"/>
      <c r="G224" s="465"/>
      <c r="H224" s="465"/>
      <c r="I224" s="467"/>
      <c r="J224" s="467"/>
      <c r="K224" s="467"/>
      <c r="L224" s="467"/>
      <c r="M224" s="467"/>
      <c r="N224" s="467"/>
      <c r="O224"/>
      <c r="P224"/>
      <c r="Q224"/>
      <c r="R224"/>
      <c r="S224"/>
      <c r="T224"/>
      <c r="U224"/>
      <c r="V224"/>
      <c r="W224"/>
      <c r="X224"/>
      <c r="Y224"/>
      <c r="Z224"/>
      <c r="AA224"/>
    </row>
    <row r="225" spans="1:27" ht="0" hidden="1" customHeight="1" x14ac:dyDescent="0.25">
      <c r="A225" s="465"/>
      <c r="B225" s="465"/>
      <c r="C225" s="465"/>
      <c r="D225" s="465"/>
      <c r="E225" s="465"/>
      <c r="F225" s="465"/>
      <c r="G225" s="465"/>
      <c r="H225" s="465"/>
      <c r="I225" s="467"/>
      <c r="J225" s="467"/>
      <c r="K225" s="467"/>
      <c r="L225" s="467"/>
      <c r="M225" s="467"/>
      <c r="N225" s="467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1:27" ht="0" hidden="1" customHeight="1" x14ac:dyDescent="0.25">
      <c r="A226" s="465"/>
      <c r="B226" s="465"/>
      <c r="C226" s="465"/>
      <c r="D226" s="465"/>
      <c r="E226" s="465"/>
      <c r="F226" s="465"/>
      <c r="G226" s="465"/>
      <c r="H226" s="465"/>
      <c r="I226" s="467"/>
      <c r="J226" s="467"/>
      <c r="K226" s="467"/>
      <c r="L226" s="467"/>
      <c r="M226" s="467"/>
      <c r="N226" s="467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ht="0" hidden="1" customHeight="1" x14ac:dyDescent="0.25">
      <c r="A227" s="465"/>
      <c r="B227" s="465"/>
      <c r="C227" s="465"/>
      <c r="D227" s="465"/>
      <c r="E227" s="465"/>
      <c r="F227" s="465"/>
      <c r="G227" s="465"/>
      <c r="H227" s="465"/>
      <c r="I227" s="467"/>
      <c r="J227" s="467"/>
      <c r="K227" s="467"/>
      <c r="L227" s="467"/>
      <c r="M227" s="467"/>
      <c r="N227" s="467"/>
      <c r="O227"/>
      <c r="P227"/>
      <c r="Q227"/>
      <c r="R227"/>
      <c r="S227"/>
      <c r="T227"/>
      <c r="U227"/>
      <c r="V227"/>
      <c r="W227"/>
      <c r="X227"/>
      <c r="Y227"/>
      <c r="Z227"/>
      <c r="AA227"/>
    </row>
    <row r="228" spans="1:27" ht="0" hidden="1" customHeight="1" x14ac:dyDescent="0.25">
      <c r="A228" s="465"/>
      <c r="B228" s="465"/>
      <c r="C228" s="465"/>
      <c r="D228" s="465"/>
      <c r="E228" s="465"/>
      <c r="F228" s="465"/>
      <c r="G228" s="465"/>
      <c r="H228" s="465"/>
      <c r="I228" s="467"/>
      <c r="J228" s="467"/>
      <c r="K228" s="467"/>
      <c r="L228" s="467"/>
      <c r="M228" s="467"/>
      <c r="N228" s="467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1:27" ht="0" hidden="1" customHeight="1" x14ac:dyDescent="0.25">
      <c r="A229" s="465"/>
      <c r="B229" s="465"/>
      <c r="C229" s="465"/>
      <c r="D229" s="465"/>
      <c r="E229" s="465"/>
      <c r="F229" s="465"/>
      <c r="G229" s="465"/>
      <c r="H229" s="465"/>
      <c r="I229" s="467"/>
      <c r="J229" s="467"/>
      <c r="K229" s="467"/>
      <c r="L229" s="467"/>
      <c r="M229" s="467"/>
      <c r="N229" s="467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ht="0" hidden="1" customHeight="1" x14ac:dyDescent="0.25">
      <c r="A230" s="465"/>
      <c r="B230" s="465"/>
      <c r="C230" s="465"/>
      <c r="D230" s="465"/>
      <c r="E230" s="465"/>
      <c r="F230" s="465"/>
      <c r="G230" s="465"/>
      <c r="H230" s="465"/>
      <c r="I230" s="467"/>
      <c r="J230" s="467"/>
      <c r="K230" s="467"/>
      <c r="L230" s="467"/>
      <c r="M230" s="467"/>
      <c r="N230" s="467"/>
      <c r="O230"/>
      <c r="P230"/>
      <c r="Q230"/>
      <c r="R230"/>
      <c r="S230"/>
      <c r="T230"/>
      <c r="U230"/>
      <c r="V230"/>
      <c r="W230"/>
      <c r="X230"/>
      <c r="Y230"/>
      <c r="Z230"/>
      <c r="AA230"/>
    </row>
    <row r="231" spans="1:27" ht="0" hidden="1" customHeight="1" x14ac:dyDescent="0.25">
      <c r="A231" s="465"/>
      <c r="B231" s="465"/>
      <c r="C231" s="465"/>
      <c r="D231" s="465"/>
      <c r="E231" s="465"/>
      <c r="F231" s="465"/>
      <c r="G231" s="465"/>
      <c r="H231" s="465"/>
      <c r="I231" s="467"/>
      <c r="J231" s="467"/>
      <c r="K231" s="467"/>
      <c r="L231" s="467"/>
      <c r="M231" s="467"/>
      <c r="N231" s="467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1:27" ht="0" hidden="1" customHeight="1" x14ac:dyDescent="0.25">
      <c r="A232" s="465"/>
      <c r="B232" s="465"/>
      <c r="C232" s="465"/>
      <c r="D232" s="465"/>
      <c r="E232" s="465"/>
      <c r="F232" s="465"/>
      <c r="G232" s="465"/>
      <c r="H232" s="465"/>
      <c r="I232" s="467"/>
      <c r="J232" s="467"/>
      <c r="K232" s="467"/>
      <c r="L232" s="467"/>
      <c r="M232" s="467"/>
      <c r="N232" s="467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ht="0" hidden="1" customHeight="1" x14ac:dyDescent="0.25">
      <c r="A233" s="465"/>
      <c r="B233" s="465"/>
      <c r="C233" s="465"/>
      <c r="D233" s="465"/>
      <c r="E233" s="465"/>
      <c r="F233" s="465"/>
      <c r="G233" s="465"/>
      <c r="H233" s="465"/>
      <c r="I233" s="467"/>
      <c r="J233" s="467"/>
      <c r="K233" s="467"/>
      <c r="L233" s="467"/>
      <c r="M233" s="467"/>
      <c r="N233" s="467"/>
      <c r="O233"/>
      <c r="P233"/>
      <c r="Q233"/>
      <c r="R233"/>
      <c r="S233"/>
      <c r="T233"/>
      <c r="U233"/>
      <c r="V233"/>
      <c r="W233"/>
      <c r="X233"/>
      <c r="Y233"/>
      <c r="Z233"/>
      <c r="AA233"/>
    </row>
    <row r="234" spans="1:27" ht="0" hidden="1" customHeight="1" x14ac:dyDescent="0.25">
      <c r="A234" s="465"/>
      <c r="B234" s="465"/>
      <c r="C234" s="465"/>
      <c r="D234" s="465"/>
      <c r="E234" s="465"/>
      <c r="F234" s="465"/>
      <c r="G234" s="465"/>
      <c r="H234" s="465"/>
      <c r="I234" s="467"/>
      <c r="J234" s="467"/>
      <c r="K234" s="467"/>
      <c r="L234" s="467"/>
      <c r="M234" s="467"/>
      <c r="N234" s="467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1:27" ht="0" hidden="1" customHeight="1" x14ac:dyDescent="0.25">
      <c r="A235" s="465"/>
      <c r="B235" s="465"/>
      <c r="C235" s="465"/>
      <c r="D235" s="465"/>
      <c r="E235" s="465"/>
      <c r="F235" s="465"/>
      <c r="G235" s="465"/>
      <c r="H235" s="465"/>
      <c r="I235" s="467"/>
      <c r="J235" s="467"/>
      <c r="K235" s="467"/>
      <c r="L235" s="467"/>
      <c r="M235" s="467"/>
      <c r="N235" s="467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ht="0" hidden="1" customHeight="1" x14ac:dyDescent="0.25">
      <c r="A236" s="465"/>
      <c r="B236" s="465"/>
      <c r="C236" s="465"/>
      <c r="D236" s="465"/>
      <c r="E236" s="465"/>
      <c r="F236" s="465"/>
      <c r="G236" s="465"/>
      <c r="H236" s="465"/>
      <c r="I236" s="467"/>
      <c r="J236" s="467"/>
      <c r="K236" s="467"/>
      <c r="L236" s="467"/>
      <c r="M236" s="467"/>
      <c r="N236" s="467"/>
      <c r="O236"/>
      <c r="P236"/>
      <c r="Q236"/>
      <c r="R236"/>
      <c r="S236"/>
      <c r="T236"/>
      <c r="U236"/>
      <c r="V236"/>
      <c r="W236"/>
      <c r="X236"/>
      <c r="Y236"/>
      <c r="Z236"/>
      <c r="AA236"/>
    </row>
    <row r="237" spans="1:27" ht="0" hidden="1" customHeight="1" x14ac:dyDescent="0.25">
      <c r="A237" s="465"/>
      <c r="B237" s="465"/>
      <c r="C237" s="465"/>
      <c r="D237" s="465"/>
      <c r="E237" s="465"/>
      <c r="F237" s="465"/>
      <c r="G237" s="465"/>
      <c r="H237" s="465"/>
      <c r="I237" s="467"/>
      <c r="J237" s="467"/>
      <c r="K237" s="467"/>
      <c r="L237" s="467"/>
      <c r="M237" s="467"/>
      <c r="N237" s="46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1:27" ht="0" hidden="1" customHeight="1" x14ac:dyDescent="0.25">
      <c r="A238" s="465"/>
      <c r="B238" s="465"/>
      <c r="C238" s="465"/>
      <c r="D238" s="465"/>
      <c r="E238" s="465"/>
      <c r="F238" s="465"/>
      <c r="G238" s="465"/>
      <c r="H238" s="465"/>
      <c r="I238" s="467"/>
      <c r="J238" s="467"/>
      <c r="K238" s="467"/>
      <c r="L238" s="467"/>
      <c r="M238" s="467"/>
      <c r="N238" s="467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ht="0" hidden="1" customHeight="1" x14ac:dyDescent="0.25">
      <c r="A239" s="465"/>
      <c r="B239" s="465"/>
      <c r="C239" s="465"/>
      <c r="D239" s="465"/>
      <c r="E239" s="465"/>
      <c r="F239" s="465"/>
      <c r="G239" s="465"/>
      <c r="H239" s="465"/>
      <c r="I239" s="467"/>
      <c r="J239" s="467"/>
      <c r="K239" s="467"/>
      <c r="L239" s="467"/>
      <c r="M239" s="467"/>
      <c r="N239" s="467"/>
      <c r="O239"/>
      <c r="P239"/>
      <c r="Q239"/>
      <c r="R239"/>
      <c r="S239"/>
      <c r="T239"/>
      <c r="U239"/>
      <c r="V239"/>
      <c r="W239"/>
      <c r="X239"/>
      <c r="Y239"/>
      <c r="Z239"/>
      <c r="AA239"/>
    </row>
    <row r="240" spans="1:27" ht="0" hidden="1" customHeight="1" x14ac:dyDescent="0.25">
      <c r="A240" s="465"/>
      <c r="B240" s="465"/>
      <c r="C240" s="465"/>
      <c r="D240" s="465"/>
      <c r="E240" s="465"/>
      <c r="F240" s="465"/>
      <c r="G240" s="465"/>
      <c r="H240" s="465"/>
      <c r="I240" s="467"/>
      <c r="J240" s="467"/>
      <c r="K240" s="467"/>
      <c r="L240" s="467"/>
      <c r="M240" s="467"/>
      <c r="N240" s="467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1:27" ht="0" hidden="1" customHeight="1" x14ac:dyDescent="0.25">
      <c r="A241" s="465"/>
      <c r="B241" s="465"/>
      <c r="C241" s="465"/>
      <c r="D241" s="465"/>
      <c r="E241" s="465"/>
      <c r="F241" s="465"/>
      <c r="G241" s="465"/>
      <c r="H241" s="465"/>
      <c r="I241" s="467"/>
      <c r="J241" s="467"/>
      <c r="K241" s="467"/>
      <c r="L241" s="467"/>
      <c r="M241" s="467"/>
      <c r="N241" s="467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ht="0" hidden="1" customHeight="1" x14ac:dyDescent="0.25">
      <c r="A242" s="465"/>
      <c r="B242" s="465"/>
      <c r="C242" s="465"/>
      <c r="D242" s="465"/>
      <c r="E242" s="465"/>
      <c r="F242" s="465"/>
      <c r="G242" s="465"/>
      <c r="H242" s="465"/>
      <c r="I242" s="467"/>
      <c r="J242" s="467"/>
      <c r="K242" s="467"/>
      <c r="L242" s="467"/>
      <c r="M242" s="467"/>
      <c r="N242" s="467"/>
      <c r="O242"/>
      <c r="P242"/>
      <c r="Q242"/>
      <c r="R242"/>
      <c r="S242"/>
      <c r="T242"/>
      <c r="U242"/>
      <c r="V242"/>
      <c r="W242"/>
      <c r="X242"/>
      <c r="Y242"/>
      <c r="Z242"/>
      <c r="AA242"/>
    </row>
    <row r="243" spans="1:27" ht="0" hidden="1" customHeight="1" x14ac:dyDescent="0.25">
      <c r="A243" s="465"/>
      <c r="B243" s="465"/>
      <c r="C243" s="465"/>
      <c r="D243" s="465"/>
      <c r="E243" s="465"/>
      <c r="F243" s="465"/>
      <c r="G243" s="465"/>
      <c r="H243" s="465"/>
      <c r="I243" s="467"/>
      <c r="J243" s="467"/>
      <c r="K243" s="467"/>
      <c r="L243" s="467"/>
      <c r="M243" s="467"/>
      <c r="N243" s="467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1:27" ht="0" hidden="1" customHeight="1" x14ac:dyDescent="0.25">
      <c r="A244" s="465"/>
      <c r="B244" s="465"/>
      <c r="C244" s="465"/>
      <c r="D244" s="465"/>
      <c r="E244" s="465"/>
      <c r="F244" s="465"/>
      <c r="G244" s="465"/>
      <c r="H244" s="465"/>
      <c r="I244" s="467"/>
      <c r="J244" s="467"/>
      <c r="K244" s="467"/>
      <c r="L244" s="467"/>
      <c r="M244" s="467"/>
      <c r="N244" s="467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ht="0" hidden="1" customHeight="1" x14ac:dyDescent="0.25">
      <c r="A245" s="465"/>
      <c r="B245" s="465"/>
      <c r="C245" s="465"/>
      <c r="D245" s="465"/>
      <c r="E245" s="465"/>
      <c r="F245" s="465"/>
      <c r="G245" s="465"/>
      <c r="H245" s="465"/>
      <c r="I245" s="467"/>
      <c r="J245" s="467"/>
      <c r="K245" s="467"/>
      <c r="L245" s="467"/>
      <c r="M245" s="467"/>
      <c r="N245" s="467"/>
      <c r="O245"/>
      <c r="P245"/>
      <c r="Q245"/>
      <c r="R245"/>
      <c r="S245"/>
      <c r="T245"/>
      <c r="U245"/>
      <c r="V245"/>
      <c r="W245"/>
      <c r="X245"/>
      <c r="Y245"/>
      <c r="Z245"/>
      <c r="AA245"/>
    </row>
    <row r="246" spans="1:27" ht="0" hidden="1" customHeight="1" x14ac:dyDescent="0.25">
      <c r="A246" s="465"/>
      <c r="B246" s="465"/>
      <c r="C246" s="465"/>
      <c r="D246" s="465"/>
      <c r="E246" s="465"/>
      <c r="F246" s="465"/>
      <c r="G246" s="465"/>
      <c r="H246" s="465"/>
      <c r="I246" s="467"/>
      <c r="J246" s="467"/>
      <c r="K246" s="467"/>
      <c r="L246" s="467"/>
      <c r="M246" s="467"/>
      <c r="N246" s="467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1:27" ht="0" hidden="1" customHeight="1" x14ac:dyDescent="0.25">
      <c r="A247" s="465"/>
      <c r="B247" s="465"/>
      <c r="C247" s="465"/>
      <c r="D247" s="465"/>
      <c r="E247" s="465"/>
      <c r="F247" s="465"/>
      <c r="G247" s="465"/>
      <c r="H247" s="465"/>
      <c r="I247" s="467"/>
      <c r="J247" s="467"/>
      <c r="K247" s="467"/>
      <c r="L247" s="467"/>
      <c r="M247" s="467"/>
      <c r="N247" s="46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ht="0" hidden="1" customHeight="1" x14ac:dyDescent="0.25">
      <c r="A248" s="465"/>
      <c r="B248" s="465"/>
      <c r="C248" s="465"/>
      <c r="D248" s="465"/>
      <c r="E248" s="465"/>
      <c r="F248" s="465"/>
      <c r="G248" s="465"/>
      <c r="H248" s="465"/>
      <c r="I248" s="467"/>
      <c r="J248" s="467"/>
      <c r="K248" s="467"/>
      <c r="L248" s="467"/>
      <c r="M248" s="467"/>
      <c r="N248" s="467"/>
      <c r="O248"/>
      <c r="P248"/>
      <c r="Q248"/>
      <c r="R248"/>
      <c r="S248"/>
      <c r="T248"/>
      <c r="U248"/>
      <c r="V248"/>
      <c r="W248"/>
      <c r="X248"/>
      <c r="Y248"/>
      <c r="Z248"/>
      <c r="AA248"/>
    </row>
    <row r="249" spans="1:27" ht="0" hidden="1" customHeight="1" x14ac:dyDescent="0.25">
      <c r="A249" s="465"/>
      <c r="B249" s="465"/>
      <c r="C249" s="465"/>
      <c r="D249" s="465"/>
      <c r="E249" s="465"/>
      <c r="F249" s="465"/>
      <c r="G249" s="465"/>
      <c r="H249" s="465"/>
      <c r="I249" s="467"/>
      <c r="J249" s="467"/>
      <c r="K249" s="467"/>
      <c r="L249" s="467"/>
      <c r="M249" s="467"/>
      <c r="N249" s="467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1:27" ht="14.25" customHeight="1" x14ac:dyDescent="0.25">
      <c r="A250" s="465"/>
      <c r="B250" s="465"/>
      <c r="C250" s="465"/>
      <c r="D250" s="465"/>
      <c r="E250" s="465"/>
      <c r="F250" s="465"/>
      <c r="G250" s="465"/>
      <c r="H250" s="465"/>
      <c r="I250" s="467"/>
      <c r="J250" s="467"/>
      <c r="K250" s="467"/>
      <c r="L250" s="467"/>
      <c r="M250" s="467"/>
      <c r="N250" s="467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ht="6.75" customHeight="1" x14ac:dyDescent="0.25">
      <c r="A251" s="468"/>
      <c r="B251" s="468"/>
      <c r="C251" s="469"/>
      <c r="D251" s="468"/>
      <c r="E251" s="470"/>
      <c r="F251" s="468"/>
      <c r="G251" s="468"/>
      <c r="H251" s="468"/>
      <c r="I251" s="471"/>
      <c r="J251" s="471"/>
      <c r="K251" s="471"/>
      <c r="L251" s="471"/>
      <c r="M251" s="472"/>
      <c r="N251" s="472"/>
      <c r="O251"/>
      <c r="P251"/>
      <c r="Q251"/>
      <c r="R251"/>
      <c r="S251"/>
      <c r="T251"/>
      <c r="U251"/>
      <c r="V251"/>
      <c r="W251"/>
      <c r="X251"/>
      <c r="Y251"/>
      <c r="Z251"/>
      <c r="AA251"/>
    </row>
    <row r="252" spans="1:27" x14ac:dyDescent="0.25">
      <c r="A252" s="473"/>
      <c r="B252" s="473"/>
      <c r="C252" s="473"/>
      <c r="D252" s="473"/>
      <c r="E252" s="473"/>
      <c r="F252" s="473"/>
      <c r="G252" s="473"/>
      <c r="H252" s="473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1:27" x14ac:dyDescent="0.25">
      <c r="A253" s="474"/>
      <c r="B253" s="473"/>
      <c r="C253" s="473"/>
      <c r="D253" s="473"/>
      <c r="E253" s="473"/>
      <c r="F253" s="473"/>
      <c r="G253" s="473"/>
      <c r="H253" s="47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x14ac:dyDescent="0.25">
      <c r="A254" s="473"/>
      <c r="B254" s="473"/>
      <c r="C254" s="473"/>
      <c r="D254" s="473"/>
      <c r="E254" s="473"/>
      <c r="F254" s="473"/>
      <c r="G254" s="473"/>
      <c r="H254" s="473"/>
      <c r="O254"/>
      <c r="P254"/>
      <c r="Q254"/>
      <c r="R254"/>
      <c r="S254"/>
      <c r="T254"/>
      <c r="U254"/>
      <c r="V254"/>
      <c r="W254"/>
      <c r="X254"/>
      <c r="Y254"/>
      <c r="Z254"/>
      <c r="AA254"/>
    </row>
    <row r="255" spans="1:27" hidden="1" x14ac:dyDescent="0.25">
      <c r="A255" s="473"/>
      <c r="B255" s="473"/>
      <c r="C255" s="473"/>
      <c r="D255" s="473"/>
      <c r="E255" s="473"/>
      <c r="F255" s="473"/>
      <c r="G255" s="473"/>
      <c r="H255" s="473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1:27" hidden="1" x14ac:dyDescent="0.25">
      <c r="A256" s="473"/>
      <c r="B256" s="473"/>
      <c r="C256" s="473"/>
      <c r="D256" s="473"/>
      <c r="E256" s="473"/>
      <c r="F256" s="473"/>
      <c r="G256" s="473"/>
      <c r="H256" s="473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hidden="1" x14ac:dyDescent="0.25">
      <c r="A257" s="473"/>
      <c r="B257" s="473"/>
      <c r="C257" s="473"/>
      <c r="D257" s="473"/>
      <c r="E257" s="473"/>
      <c r="F257" s="473"/>
      <c r="G257" s="473"/>
      <c r="H257" s="473"/>
      <c r="O257"/>
      <c r="P257"/>
      <c r="Q257"/>
      <c r="R257"/>
      <c r="S257"/>
      <c r="T257"/>
      <c r="U257"/>
      <c r="V257"/>
      <c r="W257"/>
      <c r="X257"/>
      <c r="Y257"/>
      <c r="Z257"/>
      <c r="AA257"/>
    </row>
    <row r="258" spans="1:27" hidden="1" x14ac:dyDescent="0.25">
      <c r="A258" s="473"/>
      <c r="B258" s="473"/>
      <c r="C258" s="473"/>
      <c r="D258" s="473"/>
      <c r="E258" s="473"/>
      <c r="F258" s="473"/>
      <c r="G258" s="473"/>
      <c r="H258" s="473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1:27" hidden="1" x14ac:dyDescent="0.25">
      <c r="A259" s="473"/>
      <c r="B259" s="473"/>
      <c r="C259" s="473"/>
      <c r="D259" s="473"/>
      <c r="E259" s="473"/>
      <c r="F259" s="473"/>
      <c r="G259" s="473"/>
      <c r="H259" s="473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hidden="1" x14ac:dyDescent="0.25">
      <c r="A260" s="473"/>
      <c r="B260" s="473"/>
      <c r="C260" s="473"/>
      <c r="D260" s="473"/>
      <c r="E260" s="473"/>
      <c r="F260" s="473"/>
      <c r="G260" s="473"/>
      <c r="H260" s="473"/>
      <c r="O260"/>
      <c r="P260"/>
      <c r="Q260"/>
      <c r="R260"/>
      <c r="S260"/>
      <c r="T260"/>
      <c r="U260"/>
      <c r="V260"/>
      <c r="W260"/>
      <c r="X260"/>
      <c r="Y260"/>
      <c r="Z260"/>
      <c r="AA260"/>
    </row>
    <row r="261" spans="1:27" hidden="1" x14ac:dyDescent="0.25">
      <c r="A261" s="473"/>
      <c r="B261" s="473"/>
      <c r="C261" s="473"/>
      <c r="D261" s="473"/>
      <c r="E261" s="473"/>
      <c r="F261" s="473"/>
      <c r="G261" s="473"/>
      <c r="H261" s="473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1:27" hidden="1" x14ac:dyDescent="0.25">
      <c r="A262" s="473"/>
      <c r="B262" s="473"/>
      <c r="C262" s="473"/>
      <c r="D262" s="473"/>
      <c r="E262" s="473"/>
      <c r="F262" s="473"/>
      <c r="G262" s="473"/>
      <c r="H262" s="473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hidden="1" x14ac:dyDescent="0.25">
      <c r="A263" s="473"/>
      <c r="B263" s="473"/>
      <c r="C263" s="473"/>
      <c r="D263" s="473"/>
      <c r="E263" s="473"/>
      <c r="F263" s="473"/>
      <c r="G263" s="473"/>
      <c r="H263" s="47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</row>
    <row r="264" spans="1:27" hidden="1" x14ac:dyDescent="0.25">
      <c r="A264" s="473"/>
      <c r="B264" s="473"/>
      <c r="C264" s="473"/>
      <c r="D264" s="473"/>
      <c r="E264" s="473"/>
      <c r="F264" s="473"/>
      <c r="G264" s="473"/>
      <c r="H264" s="473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1:27" hidden="1" x14ac:dyDescent="0.25">
      <c r="A265" s="473"/>
      <c r="B265" s="473"/>
      <c r="C265" s="473"/>
      <c r="D265" s="473"/>
      <c r="E265" s="473"/>
      <c r="F265" s="473"/>
      <c r="G265" s="473"/>
      <c r="H265" s="473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hidden="1" x14ac:dyDescent="0.25">
      <c r="A266" s="473"/>
      <c r="B266" s="473"/>
      <c r="C266" s="473"/>
      <c r="D266" s="473"/>
      <c r="E266" s="473"/>
      <c r="F266" s="473"/>
      <c r="G266" s="473"/>
      <c r="H266" s="473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</row>
    <row r="267" spans="1:27" hidden="1" x14ac:dyDescent="0.25">
      <c r="A267" s="473"/>
      <c r="B267" s="473"/>
      <c r="C267" s="473"/>
      <c r="D267" s="473"/>
      <c r="E267" s="473"/>
      <c r="F267" s="473"/>
      <c r="G267" s="473"/>
      <c r="H267" s="473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1:27" hidden="1" x14ac:dyDescent="0.25">
      <c r="A268" s="473"/>
      <c r="B268" s="473"/>
      <c r="C268" s="473"/>
      <c r="D268" s="473"/>
      <c r="E268" s="473"/>
      <c r="F268" s="473"/>
      <c r="G268" s="473"/>
      <c r="H268" s="473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hidden="1" x14ac:dyDescent="0.25">
      <c r="A269" s="473"/>
      <c r="B269" s="473"/>
      <c r="C269" s="473"/>
      <c r="D269" s="473"/>
      <c r="E269" s="473"/>
      <c r="F269" s="473"/>
      <c r="G269" s="473"/>
      <c r="H269" s="473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</row>
    <row r="270" spans="1:27" hidden="1" x14ac:dyDescent="0.25">
      <c r="A270" s="473"/>
      <c r="B270" s="473"/>
      <c r="C270" s="473"/>
      <c r="D270" s="473"/>
      <c r="E270" s="473"/>
      <c r="F270" s="473"/>
      <c r="G270" s="473"/>
      <c r="H270" s="473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  <row r="271" spans="1:27" hidden="1" x14ac:dyDescent="0.25">
      <c r="A271" s="473"/>
      <c r="B271" s="473"/>
      <c r="C271" s="473"/>
      <c r="D271" s="473"/>
      <c r="E271" s="473"/>
      <c r="F271" s="473"/>
      <c r="G271" s="473"/>
      <c r="H271" s="473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hidden="1" x14ac:dyDescent="0.25">
      <c r="A272" s="473"/>
      <c r="B272" s="473"/>
      <c r="C272" s="473"/>
      <c r="D272" s="473"/>
      <c r="E272" s="473"/>
      <c r="F272" s="473"/>
      <c r="G272" s="473"/>
      <c r="H272" s="473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</row>
    <row r="273" spans="1:27" hidden="1" x14ac:dyDescent="0.25">
      <c r="A273" s="473"/>
      <c r="B273" s="473"/>
      <c r="C273" s="473"/>
      <c r="D273" s="473"/>
      <c r="E273" s="473"/>
      <c r="F273" s="473"/>
      <c r="G273" s="473"/>
      <c r="H273" s="4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</row>
    <row r="274" spans="1:27" hidden="1" x14ac:dyDescent="0.25">
      <c r="A274" s="473"/>
      <c r="B274" s="473"/>
      <c r="C274" s="473"/>
      <c r="D274" s="473"/>
      <c r="E274" s="473"/>
      <c r="F274" s="473"/>
      <c r="G274" s="473"/>
      <c r="H274" s="473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hidden="1" x14ac:dyDescent="0.25">
      <c r="A275" s="473"/>
      <c r="B275" s="473"/>
      <c r="C275" s="473"/>
      <c r="D275" s="473"/>
      <c r="E275" s="473"/>
      <c r="F275" s="473"/>
      <c r="G275" s="473"/>
      <c r="H275" s="473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</row>
    <row r="276" spans="1:27" hidden="1" x14ac:dyDescent="0.25">
      <c r="A276" s="473"/>
      <c r="B276" s="473"/>
      <c r="C276" s="473"/>
      <c r="D276" s="473"/>
      <c r="E276" s="473"/>
      <c r="F276" s="473"/>
      <c r="G276" s="473"/>
      <c r="H276" s="473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</row>
    <row r="277" spans="1:27" hidden="1" x14ac:dyDescent="0.25">
      <c r="A277" s="473"/>
      <c r="B277" s="473"/>
      <c r="C277" s="473"/>
      <c r="D277" s="473"/>
      <c r="E277" s="473"/>
      <c r="F277" s="473"/>
      <c r="G277" s="473"/>
      <c r="H277" s="473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hidden="1" x14ac:dyDescent="0.25">
      <c r="A278" s="473"/>
      <c r="B278" s="473"/>
      <c r="C278" s="473"/>
      <c r="D278" s="473"/>
      <c r="E278" s="473"/>
      <c r="F278" s="473"/>
      <c r="G278" s="473"/>
      <c r="H278" s="473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</row>
    <row r="279" spans="1:27" hidden="1" x14ac:dyDescent="0.25">
      <c r="A279" s="473"/>
      <c r="B279" s="473"/>
      <c r="C279" s="473"/>
      <c r="D279" s="473"/>
      <c r="E279" s="473"/>
      <c r="F279" s="473"/>
      <c r="G279" s="473"/>
      <c r="H279" s="473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</row>
    <row r="280" spans="1:27" hidden="1" x14ac:dyDescent="0.25">
      <c r="A280" s="473"/>
      <c r="B280" s="473"/>
      <c r="C280" s="473"/>
      <c r="D280" s="473"/>
      <c r="E280" s="473"/>
      <c r="F280" s="473"/>
      <c r="G280" s="473"/>
      <c r="H280" s="473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hidden="1" x14ac:dyDescent="0.25">
      <c r="A281" s="473"/>
      <c r="B281" s="473"/>
      <c r="C281" s="473"/>
      <c r="D281" s="473"/>
      <c r="E281" s="473"/>
      <c r="F281" s="473"/>
      <c r="G281" s="473"/>
      <c r="H281" s="473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</row>
    <row r="282" spans="1:27" hidden="1" x14ac:dyDescent="0.25">
      <c r="A282" s="473"/>
      <c r="B282" s="473"/>
      <c r="C282" s="473"/>
      <c r="D282" s="473"/>
      <c r="E282" s="473"/>
      <c r="F282" s="473"/>
      <c r="G282" s="473"/>
      <c r="H282" s="473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</row>
    <row r="283" spans="1:27" hidden="1" x14ac:dyDescent="0.25">
      <c r="A283" s="473"/>
      <c r="B283" s="473"/>
      <c r="C283" s="473"/>
      <c r="D283" s="473"/>
      <c r="E283" s="473"/>
      <c r="F283" s="473"/>
      <c r="G283" s="473"/>
      <c r="H283" s="47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hidden="1" x14ac:dyDescent="0.25">
      <c r="A284" s="473"/>
      <c r="B284" s="473"/>
      <c r="C284" s="473"/>
      <c r="D284" s="473"/>
      <c r="E284" s="473"/>
      <c r="F284" s="473"/>
      <c r="G284" s="473"/>
      <c r="H284" s="473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</row>
    <row r="285" spans="1:27" hidden="1" x14ac:dyDescent="0.25">
      <c r="A285" s="473"/>
      <c r="B285" s="473"/>
      <c r="C285" s="473"/>
      <c r="D285" s="473"/>
      <c r="E285" s="473"/>
      <c r="F285" s="473"/>
      <c r="G285" s="473"/>
      <c r="H285" s="473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</row>
    <row r="286" spans="1:27" hidden="1" x14ac:dyDescent="0.25">
      <c r="A286" s="473"/>
      <c r="B286" s="473"/>
      <c r="C286" s="473"/>
      <c r="D286" s="473"/>
      <c r="E286" s="473"/>
      <c r="F286" s="473"/>
      <c r="G286" s="473"/>
      <c r="H286" s="473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hidden="1" x14ac:dyDescent="0.25">
      <c r="A287" s="473"/>
      <c r="B287" s="473"/>
      <c r="C287" s="473"/>
      <c r="D287" s="473"/>
      <c r="E287" s="473"/>
      <c r="F287" s="473"/>
      <c r="G287" s="473"/>
      <c r="H287" s="473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</row>
    <row r="288" spans="1:27" hidden="1" x14ac:dyDescent="0.25">
      <c r="A288" s="473"/>
      <c r="B288" s="473"/>
      <c r="C288" s="473"/>
      <c r="D288" s="473"/>
      <c r="E288" s="473"/>
      <c r="F288" s="473"/>
      <c r="G288" s="473"/>
      <c r="H288" s="473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</row>
    <row r="289" spans="1:27" hidden="1" x14ac:dyDescent="0.25">
      <c r="A289" s="473"/>
      <c r="B289" s="473"/>
      <c r="C289" s="473"/>
      <c r="D289" s="473"/>
      <c r="E289" s="473"/>
      <c r="F289" s="473"/>
      <c r="G289" s="473"/>
      <c r="H289" s="473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hidden="1" x14ac:dyDescent="0.25">
      <c r="A290" s="473"/>
      <c r="B290" s="473"/>
      <c r="C290" s="473"/>
      <c r="D290" s="473"/>
      <c r="E290" s="473"/>
      <c r="F290" s="473"/>
      <c r="G290" s="473"/>
      <c r="H290" s="473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</row>
    <row r="291" spans="1:27" hidden="1" x14ac:dyDescent="0.25">
      <c r="A291" s="473"/>
      <c r="B291" s="473"/>
      <c r="C291" s="473"/>
      <c r="D291" s="473"/>
      <c r="E291" s="473"/>
      <c r="F291" s="473"/>
      <c r="G291" s="473"/>
      <c r="H291" s="473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</row>
    <row r="292" spans="1:27" x14ac:dyDescent="0.25">
      <c r="A292" s="473"/>
      <c r="B292" s="473"/>
      <c r="C292" s="473"/>
      <c r="D292" s="473"/>
      <c r="E292" s="473"/>
      <c r="F292" s="473"/>
      <c r="G292" s="473"/>
      <c r="H292" s="473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</row>
    <row r="293" spans="1:27" x14ac:dyDescent="0.25">
      <c r="A293" s="473"/>
      <c r="B293" s="473"/>
      <c r="C293" s="473"/>
      <c r="D293" s="473"/>
      <c r="E293" s="473"/>
      <c r="F293" s="473"/>
      <c r="G293" s="473"/>
      <c r="H293" s="47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</row>
    <row r="294" spans="1:27" x14ac:dyDescent="0.25">
      <c r="A294" s="473"/>
      <c r="B294" s="473"/>
      <c r="C294" s="473"/>
      <c r="D294" s="473"/>
      <c r="E294" s="473"/>
      <c r="F294" s="473"/>
      <c r="G294" s="473"/>
      <c r="H294" s="473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</row>
    <row r="295" spans="1:27" x14ac:dyDescent="0.25">
      <c r="A295" s="473"/>
      <c r="B295" s="473"/>
      <c r="C295" s="473"/>
      <c r="D295" s="473"/>
      <c r="E295" s="473"/>
      <c r="F295" s="473"/>
      <c r="G295" s="473"/>
      <c r="H295" s="473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</row>
    <row r="296" spans="1:27" x14ac:dyDescent="0.25">
      <c r="A296" s="473"/>
      <c r="B296" s="473"/>
      <c r="C296" s="473"/>
      <c r="D296" s="473"/>
      <c r="E296" s="473"/>
      <c r="F296" s="473"/>
      <c r="G296" s="473"/>
      <c r="H296" s="473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</row>
    <row r="297" spans="1:27" x14ac:dyDescent="0.25">
      <c r="A297" s="473"/>
      <c r="B297" s="473"/>
      <c r="C297" s="473"/>
      <c r="D297" s="473"/>
      <c r="E297" s="473"/>
      <c r="F297" s="473"/>
      <c r="G297" s="473"/>
      <c r="H297" s="473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</row>
    <row r="298" spans="1:27" x14ac:dyDescent="0.25">
      <c r="A298" s="473"/>
      <c r="B298" s="473"/>
      <c r="C298" s="473"/>
      <c r="D298" s="473"/>
      <c r="E298" s="473"/>
      <c r="F298" s="473"/>
      <c r="G298" s="473"/>
      <c r="H298" s="473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</row>
    <row r="299" spans="1:27" x14ac:dyDescent="0.25">
      <c r="A299" s="473"/>
      <c r="B299" s="473"/>
      <c r="C299" s="473"/>
      <c r="D299" s="473"/>
      <c r="E299" s="473"/>
      <c r="F299" s="473"/>
      <c r="G299" s="473"/>
      <c r="H299" s="473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</row>
    <row r="300" spans="1:27" x14ac:dyDescent="0.25">
      <c r="A300" s="473"/>
      <c r="B300" s="473"/>
      <c r="C300" s="473"/>
      <c r="D300" s="473"/>
      <c r="E300" s="473"/>
      <c r="F300" s="473"/>
      <c r="G300" s="473"/>
      <c r="H300" s="473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</row>
    <row r="301" spans="1:27" x14ac:dyDescent="0.25">
      <c r="A301" s="473"/>
      <c r="B301" s="473"/>
      <c r="C301" s="473"/>
      <c r="D301" s="473"/>
      <c r="E301" s="473"/>
      <c r="F301" s="473"/>
      <c r="G301" s="473"/>
      <c r="H301" s="473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</row>
    <row r="302" spans="1:27" x14ac:dyDescent="0.25">
      <c r="A302" s="473"/>
      <c r="B302" s="473"/>
      <c r="C302" s="473"/>
      <c r="D302" s="473"/>
      <c r="E302" s="473"/>
      <c r="F302" s="473"/>
      <c r="G302" s="473"/>
      <c r="H302" s="473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</row>
    <row r="303" spans="1:27" x14ac:dyDescent="0.25">
      <c r="A303" s="473"/>
      <c r="B303" s="473"/>
      <c r="C303" s="473"/>
      <c r="D303" s="473"/>
      <c r="E303" s="473"/>
      <c r="F303" s="473"/>
      <c r="G303" s="473"/>
      <c r="H303" s="47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</row>
    <row r="304" spans="1:27" x14ac:dyDescent="0.25">
      <c r="A304" s="473"/>
      <c r="B304" s="473"/>
      <c r="C304" s="473"/>
      <c r="D304" s="473"/>
      <c r="E304" s="473"/>
      <c r="F304" s="473"/>
      <c r="G304" s="473"/>
      <c r="H304" s="473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</row>
    <row r="305" spans="1:27" x14ac:dyDescent="0.25">
      <c r="A305" s="473"/>
      <c r="B305" s="473"/>
      <c r="C305" s="473"/>
      <c r="D305" s="473"/>
      <c r="E305" s="473"/>
      <c r="F305" s="473"/>
      <c r="G305" s="473"/>
      <c r="H305" s="473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</row>
    <row r="306" spans="1:27" x14ac:dyDescent="0.25">
      <c r="A306" s="473"/>
      <c r="B306" s="473"/>
      <c r="C306" s="473"/>
      <c r="D306" s="473"/>
      <c r="E306" s="473"/>
      <c r="F306" s="473"/>
      <c r="G306" s="473"/>
      <c r="H306" s="473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</row>
    <row r="307" spans="1:27" x14ac:dyDescent="0.25">
      <c r="A307" s="473"/>
      <c r="B307" s="473"/>
      <c r="C307" s="473"/>
      <c r="D307" s="473"/>
      <c r="E307" s="473"/>
      <c r="F307" s="473"/>
      <c r="G307" s="473"/>
      <c r="H307" s="473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</row>
    <row r="308" spans="1:27" x14ac:dyDescent="0.25">
      <c r="A308" s="473"/>
      <c r="B308" s="473"/>
      <c r="C308" s="473"/>
      <c r="D308" s="473"/>
      <c r="E308" s="473"/>
      <c r="F308" s="473"/>
      <c r="G308" s="473"/>
      <c r="H308" s="473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</row>
    <row r="309" spans="1:27" x14ac:dyDescent="0.25">
      <c r="A309" s="473"/>
      <c r="B309" s="473"/>
      <c r="C309" s="473"/>
      <c r="D309" s="473"/>
      <c r="E309" s="473"/>
      <c r="F309" s="473"/>
      <c r="G309" s="473"/>
      <c r="H309" s="473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</row>
    <row r="310" spans="1:27" x14ac:dyDescent="0.25">
      <c r="A310" s="473"/>
      <c r="B310" s="473"/>
      <c r="C310" s="473"/>
      <c r="D310" s="473"/>
      <c r="E310" s="473"/>
      <c r="F310" s="473"/>
      <c r="G310" s="473"/>
      <c r="H310" s="473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</row>
    <row r="311" spans="1:27" x14ac:dyDescent="0.25">
      <c r="A311" s="473"/>
      <c r="B311" s="473"/>
      <c r="C311" s="473"/>
      <c r="D311" s="473"/>
      <c r="E311" s="473"/>
      <c r="F311" s="473"/>
      <c r="G311" s="473"/>
      <c r="H311" s="473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</row>
    <row r="312" spans="1:27" x14ac:dyDescent="0.25">
      <c r="A312" s="473"/>
      <c r="B312" s="473"/>
      <c r="C312" s="473"/>
      <c r="D312" s="473"/>
      <c r="E312" s="473"/>
      <c r="F312" s="473"/>
      <c r="G312" s="473"/>
      <c r="H312" s="473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</row>
    <row r="313" spans="1:27" x14ac:dyDescent="0.25">
      <c r="A313" s="473"/>
      <c r="B313" s="473"/>
      <c r="C313" s="473"/>
      <c r="D313" s="473"/>
      <c r="E313" s="473"/>
      <c r="F313" s="473"/>
      <c r="G313" s="473"/>
      <c r="H313" s="47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</row>
    <row r="314" spans="1:27" x14ac:dyDescent="0.25">
      <c r="A314" s="473"/>
      <c r="B314" s="473"/>
      <c r="C314" s="473"/>
      <c r="D314" s="473"/>
      <c r="E314" s="473"/>
      <c r="F314" s="473"/>
      <c r="G314" s="473"/>
      <c r="H314" s="473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</row>
    <row r="315" spans="1:27" x14ac:dyDescent="0.25">
      <c r="A315" s="473"/>
      <c r="B315" s="473"/>
      <c r="C315" s="473"/>
      <c r="D315" s="473"/>
      <c r="E315" s="473"/>
      <c r="F315" s="473"/>
      <c r="G315" s="473"/>
      <c r="H315" s="473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</row>
    <row r="316" spans="1:27" x14ac:dyDescent="0.25">
      <c r="A316" s="473"/>
      <c r="B316" s="473"/>
      <c r="C316" s="473"/>
      <c r="D316" s="473"/>
      <c r="E316" s="473"/>
      <c r="F316" s="473"/>
      <c r="G316" s="473"/>
      <c r="H316" s="473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</row>
    <row r="317" spans="1:27" x14ac:dyDescent="0.25">
      <c r="A317" s="473"/>
      <c r="B317" s="473"/>
      <c r="C317" s="473"/>
      <c r="D317" s="473"/>
      <c r="E317" s="473"/>
      <c r="F317" s="473"/>
      <c r="G317" s="473"/>
      <c r="H317" s="473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</row>
    <row r="318" spans="1:27" x14ac:dyDescent="0.25">
      <c r="A318" s="473"/>
      <c r="B318" s="473"/>
      <c r="C318" s="473"/>
      <c r="D318" s="473"/>
      <c r="E318" s="473"/>
      <c r="F318" s="473"/>
      <c r="G318" s="473"/>
      <c r="H318" s="473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</row>
    <row r="319" spans="1:27" x14ac:dyDescent="0.25">
      <c r="A319" s="473"/>
      <c r="B319" s="473"/>
      <c r="C319" s="473"/>
      <c r="D319" s="473"/>
      <c r="E319" s="473"/>
      <c r="F319" s="473"/>
      <c r="G319" s="473"/>
      <c r="H319" s="473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</row>
    <row r="320" spans="1:27" x14ac:dyDescent="0.25">
      <c r="A320" s="473"/>
      <c r="B320" s="473"/>
      <c r="C320" s="473"/>
      <c r="D320" s="473"/>
      <c r="E320" s="473"/>
      <c r="F320" s="473"/>
      <c r="G320" s="473"/>
      <c r="H320" s="473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</row>
    <row r="321" spans="1:27" x14ac:dyDescent="0.25">
      <c r="A321" s="473"/>
      <c r="B321" s="473"/>
      <c r="C321" s="473"/>
      <c r="D321" s="473"/>
      <c r="E321" s="473"/>
      <c r="F321" s="473"/>
      <c r="G321" s="473"/>
      <c r="H321" s="473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</row>
    <row r="322" spans="1:27" x14ac:dyDescent="0.25"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</row>
    <row r="323" spans="1:27" x14ac:dyDescent="0.25"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</row>
    <row r="324" spans="1:27" x14ac:dyDescent="0.25"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</row>
    <row r="325" spans="1:27" x14ac:dyDescent="0.25"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</row>
    <row r="326" spans="1:27" x14ac:dyDescent="0.25"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</row>
    <row r="327" spans="1:27" x14ac:dyDescent="0.25"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</row>
    <row r="328" spans="1:27" x14ac:dyDescent="0.25"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</row>
    <row r="329" spans="1:27" x14ac:dyDescent="0.25"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</row>
    <row r="330" spans="1:27" x14ac:dyDescent="0.25"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</row>
    <row r="331" spans="1:27" x14ac:dyDescent="0.25"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</row>
    <row r="332" spans="1:27" x14ac:dyDescent="0.25"/>
    <row r="333" spans="1:27" x14ac:dyDescent="0.25"/>
    <row r="334" spans="1:27" x14ac:dyDescent="0.25"/>
    <row r="335" spans="1:27" x14ac:dyDescent="0.25"/>
    <row r="336" spans="1:27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</sheetData>
  <mergeCells count="10">
    <mergeCell ref="O5:O6"/>
    <mergeCell ref="P5:P6"/>
    <mergeCell ref="A7:H7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1"/>
    </sheetView>
  </sheetViews>
  <sheetFormatPr baseColWidth="10" defaultRowHeight="15" x14ac:dyDescent="0.25"/>
  <cols>
    <col min="1" max="1" width="18.85546875" style="443" customWidth="1"/>
    <col min="2" max="2" width="18.7109375" style="443" customWidth="1"/>
    <col min="3" max="3" width="2" style="443" bestFit="1" customWidth="1"/>
    <col min="4" max="4" width="19.5703125" style="443" bestFit="1" customWidth="1"/>
    <col min="5" max="5" width="2" style="443" bestFit="1" customWidth="1"/>
    <col min="6" max="6" width="18.85546875" style="443" customWidth="1"/>
    <col min="7" max="7" width="11.42578125" style="443"/>
    <col min="8" max="8" width="13.140625" style="443" bestFit="1" customWidth="1"/>
    <col min="9" max="16384" width="11.42578125" style="443"/>
  </cols>
  <sheetData>
    <row r="1" spans="1:6" ht="18.75" x14ac:dyDescent="0.3">
      <c r="A1" s="780" t="s">
        <v>1318</v>
      </c>
      <c r="B1" s="781"/>
      <c r="C1" s="781"/>
      <c r="D1" s="781"/>
      <c r="E1" s="781"/>
      <c r="F1" s="782"/>
    </row>
    <row r="2" spans="1:6" ht="15.75" x14ac:dyDescent="0.25">
      <c r="A2" s="783" t="s">
        <v>1</v>
      </c>
      <c r="B2" s="784"/>
      <c r="C2" s="784"/>
      <c r="D2" s="784"/>
      <c r="E2" s="784"/>
      <c r="F2" s="785"/>
    </row>
    <row r="3" spans="1:6" x14ac:dyDescent="0.25">
      <c r="A3" s="786" t="s">
        <v>1085</v>
      </c>
      <c r="B3" s="787"/>
      <c r="C3" s="787"/>
      <c r="D3" s="787"/>
      <c r="E3" s="787"/>
      <c r="F3" s="788"/>
    </row>
    <row r="4" spans="1:6" ht="8.25" customHeight="1" x14ac:dyDescent="0.25">
      <c r="A4" s="475"/>
      <c r="B4" s="476"/>
      <c r="C4" s="476"/>
      <c r="D4" s="477"/>
      <c r="E4" s="477"/>
      <c r="F4" s="478"/>
    </row>
    <row r="5" spans="1:6" x14ac:dyDescent="0.25">
      <c r="A5" s="479" t="s">
        <v>1319</v>
      </c>
      <c r="B5" s="480" t="s">
        <v>1320</v>
      </c>
      <c r="C5" s="481"/>
      <c r="D5" s="480" t="s">
        <v>1321</v>
      </c>
      <c r="E5" s="482"/>
      <c r="F5" s="483" t="s">
        <v>1042</v>
      </c>
    </row>
    <row r="6" spans="1:6" x14ac:dyDescent="0.25">
      <c r="A6" s="484" t="s">
        <v>1103</v>
      </c>
      <c r="B6" s="485">
        <v>34516.057277799999</v>
      </c>
      <c r="C6" s="486"/>
      <c r="D6" s="485">
        <v>1162142.4719645998</v>
      </c>
      <c r="E6" s="486" t="s">
        <v>1322</v>
      </c>
      <c r="F6" s="487">
        <v>1196658.5292423998</v>
      </c>
    </row>
    <row r="7" spans="1:6" x14ac:dyDescent="0.25">
      <c r="A7" s="484" t="s">
        <v>1107</v>
      </c>
      <c r="B7" s="485">
        <v>8427.538057400001</v>
      </c>
      <c r="C7" s="488" t="s">
        <v>1322</v>
      </c>
      <c r="D7" s="485">
        <v>645185.25309839996</v>
      </c>
      <c r="E7" s="486"/>
      <c r="F7" s="487">
        <v>653612.79115579999</v>
      </c>
    </row>
    <row r="8" spans="1:6" x14ac:dyDescent="0.25">
      <c r="A8" s="484" t="s">
        <v>1109</v>
      </c>
      <c r="B8" s="485">
        <v>3088.7477221999998</v>
      </c>
      <c r="C8" s="489"/>
      <c r="D8" s="485">
        <v>3713704.0386796002</v>
      </c>
      <c r="E8" s="489"/>
      <c r="F8" s="487">
        <v>3716792.7864018003</v>
      </c>
    </row>
    <row r="9" spans="1:6" x14ac:dyDescent="0.25">
      <c r="A9" s="484" t="s">
        <v>1122</v>
      </c>
      <c r="B9" s="485">
        <v>2238.0029013999997</v>
      </c>
      <c r="C9" s="486"/>
      <c r="D9" s="485">
        <v>240529.78483100003</v>
      </c>
      <c r="E9" s="486" t="s">
        <v>1322</v>
      </c>
      <c r="F9" s="487">
        <v>242767.78773240003</v>
      </c>
    </row>
    <row r="10" spans="1:6" x14ac:dyDescent="0.25">
      <c r="A10" s="484" t="s">
        <v>1111</v>
      </c>
      <c r="B10" s="485">
        <v>4285.7312862000008</v>
      </c>
      <c r="C10" s="486"/>
      <c r="D10" s="485">
        <v>1125104.6554313998</v>
      </c>
      <c r="E10" s="490"/>
      <c r="F10" s="487">
        <v>1129390.3867175998</v>
      </c>
    </row>
    <row r="11" spans="1:6" x14ac:dyDescent="0.25">
      <c r="A11" s="484" t="s">
        <v>1124</v>
      </c>
      <c r="B11" s="485">
        <v>2578.4868591999998</v>
      </c>
      <c r="C11" s="486"/>
      <c r="D11" s="485">
        <v>227353.5607042</v>
      </c>
      <c r="E11" s="490"/>
      <c r="F11" s="487">
        <v>229932.0475634</v>
      </c>
    </row>
    <row r="12" spans="1:6" x14ac:dyDescent="0.25">
      <c r="A12" s="484" t="s">
        <v>1113</v>
      </c>
      <c r="B12" s="485">
        <v>8535.7953744000006</v>
      </c>
      <c r="C12" s="486" t="s">
        <v>1322</v>
      </c>
      <c r="D12" s="485">
        <v>3434753.1530956007</v>
      </c>
      <c r="E12" s="486"/>
      <c r="F12" s="487">
        <v>3443288.9484700006</v>
      </c>
    </row>
    <row r="13" spans="1:6" x14ac:dyDescent="0.25">
      <c r="A13" s="484" t="s">
        <v>1105</v>
      </c>
      <c r="B13" s="485">
        <v>14879.546211600002</v>
      </c>
      <c r="C13" s="486"/>
      <c r="D13" s="485">
        <v>3283220.4526072</v>
      </c>
      <c r="E13" s="486"/>
      <c r="F13" s="487">
        <v>3298099.9988187999</v>
      </c>
    </row>
    <row r="14" spans="1:6" x14ac:dyDescent="0.25">
      <c r="A14" s="484" t="s">
        <v>1115</v>
      </c>
      <c r="B14" s="485">
        <v>7408.6976488</v>
      </c>
      <c r="C14" s="486" t="s">
        <v>1322</v>
      </c>
      <c r="D14" s="485">
        <v>842065.18446540006</v>
      </c>
      <c r="E14" s="486" t="s">
        <v>1322</v>
      </c>
      <c r="F14" s="487">
        <v>849473.88211420004</v>
      </c>
    </row>
    <row r="15" spans="1:6" x14ac:dyDescent="0.25">
      <c r="A15" s="484" t="s">
        <v>1119</v>
      </c>
      <c r="B15" s="485">
        <v>1423.8795732000001</v>
      </c>
      <c r="C15" s="486"/>
      <c r="D15" s="485">
        <v>2219893.8778589997</v>
      </c>
      <c r="E15" s="490"/>
      <c r="F15" s="487">
        <v>2221317.7574321995</v>
      </c>
    </row>
    <row r="16" spans="1:6" x14ac:dyDescent="0.25">
      <c r="A16" s="484" t="s">
        <v>1117</v>
      </c>
      <c r="B16" s="485">
        <v>499.95000859999999</v>
      </c>
      <c r="C16" s="486"/>
      <c r="D16" s="485">
        <v>4947489.9989675991</v>
      </c>
      <c r="E16" s="486" t="s">
        <v>1322</v>
      </c>
      <c r="F16" s="487">
        <v>4947989.9489761991</v>
      </c>
    </row>
    <row r="17" spans="1:6" x14ac:dyDescent="0.25">
      <c r="A17" s="484" t="s">
        <v>1121</v>
      </c>
      <c r="B17" s="485">
        <v>67578.970290999991</v>
      </c>
      <c r="C17" s="486"/>
      <c r="D17" s="485">
        <v>6294248.0281688012</v>
      </c>
      <c r="E17" s="486"/>
      <c r="F17" s="487">
        <v>6361826.9984598011</v>
      </c>
    </row>
    <row r="18" spans="1:6" ht="15.75" thickBot="1" x14ac:dyDescent="0.3">
      <c r="A18" s="491" t="s">
        <v>1042</v>
      </c>
      <c r="B18" s="492">
        <v>155461.4032118</v>
      </c>
      <c r="C18" s="492"/>
      <c r="D18" s="492">
        <v>28135690.459872808</v>
      </c>
      <c r="E18" s="492"/>
      <c r="F18" s="493">
        <v>28291151.863084599</v>
      </c>
    </row>
    <row r="19" spans="1:6" ht="6.75" customHeight="1" x14ac:dyDescent="0.25">
      <c r="A19" s="494"/>
      <c r="B19" s="494"/>
      <c r="C19" s="494"/>
      <c r="D19" s="494"/>
      <c r="E19" s="494"/>
      <c r="F19" s="495"/>
    </row>
    <row r="20" spans="1:6" x14ac:dyDescent="0.25">
      <c r="A20" s="496" t="s">
        <v>1323</v>
      </c>
      <c r="B20" s="496"/>
      <c r="C20" s="496"/>
      <c r="D20" s="496"/>
      <c r="E20" s="496"/>
      <c r="F20" s="496"/>
    </row>
    <row r="21" spans="1:6" x14ac:dyDescent="0.25">
      <c r="A21" s="496" t="s">
        <v>1324</v>
      </c>
      <c r="B21" s="496"/>
      <c r="C21" s="496"/>
      <c r="D21" s="496"/>
      <c r="E21" s="496"/>
      <c r="F21" s="496"/>
    </row>
    <row r="22" spans="1:6" x14ac:dyDescent="0.25">
      <c r="A22" s="496" t="s">
        <v>1064</v>
      </c>
      <c r="B22" s="496"/>
      <c r="C22" s="496"/>
    </row>
    <row r="23" spans="1:6" x14ac:dyDescent="0.25">
      <c r="A23" s="496"/>
      <c r="B23" s="496"/>
      <c r="C23" s="496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showGridLines="0" workbookViewId="0">
      <selection sqref="A1:C1"/>
    </sheetView>
  </sheetViews>
  <sheetFormatPr baseColWidth="10" defaultColWidth="11.42578125" defaultRowHeight="15" x14ac:dyDescent="0.25"/>
  <cols>
    <col min="1" max="1" width="44.140625" customWidth="1"/>
    <col min="2" max="3" width="24.85546875" customWidth="1"/>
    <col min="4" max="4" width="12.7109375" style="380" bestFit="1" customWidth="1"/>
    <col min="5" max="16384" width="11.42578125" style="380"/>
  </cols>
  <sheetData>
    <row r="1" spans="1:255" ht="15.75" x14ac:dyDescent="0.25">
      <c r="A1" s="790" t="s">
        <v>1325</v>
      </c>
      <c r="B1" s="791"/>
      <c r="C1" s="792"/>
    </row>
    <row r="2" spans="1:255" ht="15.75" x14ac:dyDescent="0.25">
      <c r="A2" s="783" t="s">
        <v>1326</v>
      </c>
      <c r="B2" s="784"/>
      <c r="C2" s="785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789"/>
      <c r="O2" s="789"/>
      <c r="P2" s="789"/>
      <c r="Q2" s="789"/>
      <c r="R2" s="789"/>
      <c r="S2" s="789"/>
      <c r="T2" s="789"/>
      <c r="U2" s="789"/>
      <c r="V2" s="789"/>
      <c r="W2" s="789"/>
      <c r="X2" s="789"/>
      <c r="Y2" s="789"/>
      <c r="Z2" s="789"/>
      <c r="AA2" s="789"/>
      <c r="AB2" s="789"/>
      <c r="AC2" s="789"/>
      <c r="AD2" s="789"/>
      <c r="AE2" s="789"/>
      <c r="AF2" s="789"/>
      <c r="AG2" s="789"/>
      <c r="AH2" s="789"/>
      <c r="AI2" s="789"/>
      <c r="AJ2" s="789"/>
      <c r="AK2" s="789"/>
      <c r="AL2" s="789"/>
      <c r="AM2" s="789"/>
      <c r="AN2" s="789"/>
      <c r="AO2" s="789"/>
      <c r="AP2" s="789"/>
      <c r="AQ2" s="789"/>
      <c r="AR2" s="789"/>
      <c r="AS2" s="789"/>
      <c r="AT2" s="789"/>
      <c r="AU2" s="789"/>
      <c r="AV2" s="789"/>
      <c r="AW2" s="789"/>
      <c r="AX2" s="789"/>
      <c r="AY2" s="789"/>
      <c r="AZ2" s="789"/>
      <c r="BA2" s="789"/>
      <c r="BB2" s="789"/>
      <c r="BC2" s="789"/>
      <c r="BD2" s="789"/>
      <c r="BE2" s="789"/>
      <c r="BF2" s="789"/>
      <c r="BG2" s="789"/>
      <c r="BH2" s="789"/>
      <c r="BI2" s="789"/>
      <c r="BJ2" s="789"/>
      <c r="BK2" s="789"/>
      <c r="BL2" s="789"/>
      <c r="BM2" s="789"/>
      <c r="BN2" s="789"/>
      <c r="BO2" s="789"/>
      <c r="BP2" s="789"/>
      <c r="BQ2" s="789"/>
      <c r="BR2" s="789"/>
      <c r="BS2" s="789"/>
      <c r="BT2" s="789"/>
      <c r="BU2" s="789"/>
      <c r="BV2" s="789"/>
      <c r="BW2" s="789"/>
      <c r="BX2" s="789"/>
      <c r="BY2" s="789"/>
      <c r="BZ2" s="789"/>
      <c r="CA2" s="789"/>
      <c r="CB2" s="789"/>
      <c r="CC2" s="789"/>
      <c r="CD2" s="789"/>
      <c r="CE2" s="789"/>
      <c r="CF2" s="789"/>
      <c r="CG2" s="789"/>
      <c r="CH2" s="789"/>
      <c r="CI2" s="789"/>
      <c r="CJ2" s="789"/>
      <c r="CK2" s="789"/>
      <c r="CL2" s="789"/>
      <c r="CM2" s="789"/>
      <c r="CN2" s="789"/>
      <c r="CO2" s="789"/>
      <c r="CP2" s="789"/>
      <c r="CQ2" s="789"/>
      <c r="CR2" s="789"/>
      <c r="CS2" s="789"/>
      <c r="CT2" s="789"/>
      <c r="CU2" s="789"/>
      <c r="CV2" s="789"/>
      <c r="CW2" s="789"/>
      <c r="CX2" s="789"/>
      <c r="CY2" s="789"/>
      <c r="CZ2" s="789"/>
      <c r="DA2" s="789"/>
      <c r="DB2" s="789"/>
      <c r="DC2" s="789"/>
      <c r="DD2" s="789"/>
      <c r="DE2" s="789"/>
      <c r="DF2" s="789"/>
      <c r="DG2" s="789"/>
      <c r="DH2" s="789"/>
      <c r="DI2" s="789"/>
      <c r="DJ2" s="789"/>
      <c r="DK2" s="789"/>
      <c r="DL2" s="789"/>
      <c r="DM2" s="789"/>
      <c r="DN2" s="789"/>
      <c r="DO2" s="789"/>
      <c r="DP2" s="789"/>
      <c r="DQ2" s="789"/>
      <c r="DR2" s="789"/>
      <c r="DS2" s="789"/>
      <c r="DT2" s="789"/>
      <c r="DU2" s="789"/>
      <c r="DV2" s="789"/>
      <c r="DW2" s="789"/>
      <c r="DX2" s="789"/>
      <c r="DY2" s="789"/>
      <c r="DZ2" s="789"/>
      <c r="EA2" s="789"/>
      <c r="EB2" s="789"/>
      <c r="EC2" s="789"/>
      <c r="ED2" s="789"/>
      <c r="EE2" s="789"/>
      <c r="EF2" s="789"/>
      <c r="EG2" s="789"/>
      <c r="EH2" s="789"/>
      <c r="EI2" s="789"/>
      <c r="EJ2" s="789"/>
      <c r="EK2" s="789"/>
      <c r="EL2" s="789"/>
      <c r="EM2" s="789"/>
      <c r="EN2" s="789"/>
      <c r="EO2" s="789"/>
      <c r="EP2" s="789"/>
      <c r="EQ2" s="789"/>
      <c r="ER2" s="789"/>
      <c r="ES2" s="789"/>
      <c r="ET2" s="789"/>
      <c r="EU2" s="789"/>
      <c r="EV2" s="789"/>
      <c r="EW2" s="789"/>
      <c r="EX2" s="789"/>
      <c r="EY2" s="789"/>
      <c r="EZ2" s="789"/>
      <c r="FA2" s="789"/>
      <c r="FB2" s="789"/>
      <c r="FC2" s="789"/>
      <c r="FD2" s="789"/>
      <c r="FE2" s="789"/>
      <c r="FF2" s="789"/>
      <c r="FG2" s="789"/>
      <c r="FH2" s="789"/>
      <c r="FI2" s="789"/>
      <c r="FJ2" s="789"/>
      <c r="FK2" s="789"/>
      <c r="FL2" s="789"/>
      <c r="FM2" s="789"/>
      <c r="FN2" s="789"/>
      <c r="FO2" s="789"/>
      <c r="FP2" s="789"/>
      <c r="FQ2" s="789"/>
      <c r="FR2" s="789"/>
      <c r="FS2" s="789"/>
      <c r="FT2" s="789"/>
      <c r="FU2" s="789"/>
      <c r="FV2" s="789"/>
      <c r="FW2" s="789"/>
      <c r="FX2" s="789"/>
      <c r="FY2" s="789"/>
      <c r="FZ2" s="789"/>
      <c r="GA2" s="789"/>
      <c r="GB2" s="789"/>
      <c r="GC2" s="789"/>
      <c r="GD2" s="789"/>
      <c r="GE2" s="789"/>
      <c r="GF2" s="789"/>
      <c r="GG2" s="789"/>
      <c r="GH2" s="789"/>
      <c r="GI2" s="789"/>
      <c r="GJ2" s="789"/>
      <c r="GK2" s="789"/>
      <c r="GL2" s="789"/>
      <c r="GM2" s="789"/>
      <c r="GN2" s="789"/>
      <c r="GO2" s="789"/>
      <c r="GP2" s="789"/>
      <c r="GQ2" s="789"/>
      <c r="GR2" s="789"/>
      <c r="GS2" s="789"/>
      <c r="GT2" s="789"/>
      <c r="GU2" s="789"/>
      <c r="GV2" s="789"/>
      <c r="GW2" s="789"/>
      <c r="GX2" s="789"/>
      <c r="GY2" s="789"/>
      <c r="GZ2" s="789"/>
      <c r="HA2" s="789"/>
      <c r="HB2" s="789"/>
      <c r="HC2" s="789"/>
      <c r="HD2" s="789"/>
      <c r="HE2" s="789"/>
      <c r="HF2" s="789"/>
      <c r="HG2" s="789"/>
      <c r="HH2" s="789"/>
      <c r="HI2" s="789"/>
      <c r="HJ2" s="789"/>
      <c r="HK2" s="789"/>
      <c r="HL2" s="789"/>
      <c r="HM2" s="789"/>
      <c r="HN2" s="789"/>
      <c r="HO2" s="789"/>
      <c r="HP2" s="789"/>
      <c r="HQ2" s="789"/>
      <c r="HR2" s="789"/>
      <c r="HS2" s="789"/>
      <c r="HT2" s="789"/>
      <c r="HU2" s="789"/>
      <c r="HV2" s="789"/>
      <c r="HW2" s="789"/>
      <c r="HX2" s="789"/>
      <c r="HY2" s="789"/>
      <c r="HZ2" s="789"/>
      <c r="IA2" s="789"/>
      <c r="IB2" s="789"/>
      <c r="IC2" s="789"/>
      <c r="ID2" s="789"/>
      <c r="IE2" s="789"/>
      <c r="IF2" s="789"/>
      <c r="IG2" s="789"/>
      <c r="IH2" s="789"/>
      <c r="II2" s="789"/>
      <c r="IJ2" s="789"/>
      <c r="IK2" s="789"/>
      <c r="IL2" s="789"/>
      <c r="IM2" s="789"/>
      <c r="IN2" s="789"/>
      <c r="IO2" s="789"/>
      <c r="IP2" s="789"/>
      <c r="IQ2" s="789"/>
      <c r="IR2" s="789"/>
      <c r="IS2" s="789"/>
      <c r="IT2" s="789"/>
      <c r="IU2" s="789"/>
    </row>
    <row r="3" spans="1:255" ht="15.75" x14ac:dyDescent="0.25">
      <c r="A3" s="783" t="s">
        <v>1</v>
      </c>
      <c r="B3" s="784"/>
      <c r="C3" s="785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789"/>
      <c r="O3" s="789"/>
      <c r="P3" s="789"/>
      <c r="Q3" s="789"/>
      <c r="R3" s="789"/>
      <c r="S3" s="789"/>
      <c r="T3" s="789"/>
      <c r="U3" s="789"/>
      <c r="V3" s="789"/>
      <c r="W3" s="789"/>
      <c r="X3" s="789"/>
      <c r="Y3" s="789"/>
      <c r="Z3" s="789"/>
      <c r="AA3" s="789"/>
      <c r="AB3" s="789"/>
      <c r="AC3" s="789"/>
      <c r="AD3" s="789"/>
      <c r="AE3" s="789"/>
      <c r="AF3" s="789"/>
      <c r="AG3" s="789"/>
      <c r="AH3" s="789"/>
      <c r="AI3" s="789"/>
      <c r="AJ3" s="789"/>
      <c r="AK3" s="789"/>
      <c r="AL3" s="789"/>
      <c r="AM3" s="789"/>
      <c r="AN3" s="789"/>
      <c r="AO3" s="789"/>
      <c r="AP3" s="789"/>
      <c r="AQ3" s="789"/>
      <c r="AR3" s="789"/>
      <c r="AS3" s="789"/>
      <c r="AT3" s="789"/>
      <c r="AU3" s="789"/>
      <c r="AV3" s="789"/>
      <c r="AW3" s="789"/>
      <c r="AX3" s="789"/>
      <c r="AY3" s="789"/>
      <c r="AZ3" s="789"/>
      <c r="BA3" s="789"/>
      <c r="BB3" s="789"/>
      <c r="BC3" s="789"/>
      <c r="BD3" s="789"/>
      <c r="BE3" s="789"/>
      <c r="BF3" s="789"/>
      <c r="BG3" s="789"/>
      <c r="BH3" s="789"/>
      <c r="BI3" s="789"/>
      <c r="BJ3" s="789"/>
      <c r="BK3" s="789"/>
      <c r="BL3" s="789"/>
      <c r="BM3" s="789"/>
      <c r="BN3" s="789"/>
      <c r="BO3" s="789"/>
      <c r="BP3" s="789"/>
      <c r="BQ3" s="789"/>
      <c r="BR3" s="789"/>
      <c r="BS3" s="789"/>
      <c r="BT3" s="789"/>
      <c r="BU3" s="789"/>
      <c r="BV3" s="789"/>
      <c r="BW3" s="789"/>
      <c r="BX3" s="789"/>
      <c r="BY3" s="789"/>
      <c r="BZ3" s="789"/>
      <c r="CA3" s="789"/>
      <c r="CB3" s="789"/>
      <c r="CC3" s="789"/>
      <c r="CD3" s="789"/>
      <c r="CE3" s="789"/>
      <c r="CF3" s="789"/>
      <c r="CG3" s="789"/>
      <c r="CH3" s="789"/>
      <c r="CI3" s="789"/>
      <c r="CJ3" s="789"/>
      <c r="CK3" s="789"/>
      <c r="CL3" s="789"/>
      <c r="CM3" s="789"/>
      <c r="CN3" s="789"/>
      <c r="CO3" s="789"/>
      <c r="CP3" s="789"/>
      <c r="CQ3" s="789"/>
      <c r="CR3" s="789"/>
      <c r="CS3" s="789"/>
      <c r="CT3" s="789"/>
      <c r="CU3" s="789"/>
      <c r="CV3" s="789"/>
      <c r="CW3" s="789"/>
      <c r="CX3" s="789"/>
      <c r="CY3" s="789"/>
      <c r="CZ3" s="789"/>
      <c r="DA3" s="789"/>
      <c r="DB3" s="789"/>
      <c r="DC3" s="789"/>
      <c r="DD3" s="789"/>
      <c r="DE3" s="789"/>
      <c r="DF3" s="789"/>
      <c r="DG3" s="789"/>
      <c r="DH3" s="789"/>
      <c r="DI3" s="789"/>
      <c r="DJ3" s="789"/>
      <c r="DK3" s="789"/>
      <c r="DL3" s="789"/>
      <c r="DM3" s="789"/>
      <c r="DN3" s="789"/>
      <c r="DO3" s="789"/>
      <c r="DP3" s="789"/>
      <c r="DQ3" s="789"/>
      <c r="DR3" s="789"/>
      <c r="DS3" s="789"/>
      <c r="DT3" s="789"/>
      <c r="DU3" s="789"/>
      <c r="DV3" s="789"/>
      <c r="DW3" s="789"/>
      <c r="DX3" s="789"/>
      <c r="DY3" s="789"/>
      <c r="DZ3" s="789"/>
      <c r="EA3" s="789"/>
      <c r="EB3" s="789"/>
      <c r="EC3" s="789"/>
      <c r="ED3" s="789"/>
      <c r="EE3" s="789"/>
      <c r="EF3" s="789"/>
      <c r="EG3" s="789"/>
      <c r="EH3" s="789"/>
      <c r="EI3" s="789"/>
      <c r="EJ3" s="789"/>
      <c r="EK3" s="789"/>
      <c r="EL3" s="789"/>
      <c r="EM3" s="789"/>
      <c r="EN3" s="789"/>
      <c r="EO3" s="789"/>
      <c r="EP3" s="789"/>
      <c r="EQ3" s="789"/>
      <c r="ER3" s="789"/>
      <c r="ES3" s="789"/>
      <c r="ET3" s="789"/>
      <c r="EU3" s="789"/>
      <c r="EV3" s="789"/>
      <c r="EW3" s="789"/>
      <c r="EX3" s="789"/>
      <c r="EY3" s="789"/>
      <c r="EZ3" s="789"/>
      <c r="FA3" s="789"/>
      <c r="FB3" s="789"/>
      <c r="FC3" s="789"/>
      <c r="FD3" s="789"/>
      <c r="FE3" s="789"/>
      <c r="FF3" s="789"/>
      <c r="FG3" s="789"/>
      <c r="FH3" s="789"/>
      <c r="FI3" s="789"/>
      <c r="FJ3" s="789"/>
      <c r="FK3" s="789"/>
      <c r="FL3" s="789"/>
      <c r="FM3" s="789"/>
      <c r="FN3" s="789"/>
      <c r="FO3" s="789"/>
      <c r="FP3" s="789"/>
      <c r="FQ3" s="789"/>
      <c r="FR3" s="789"/>
      <c r="FS3" s="789"/>
      <c r="FT3" s="789"/>
      <c r="FU3" s="789"/>
      <c r="FV3" s="789"/>
      <c r="FW3" s="789"/>
      <c r="FX3" s="789"/>
      <c r="FY3" s="789"/>
      <c r="FZ3" s="789"/>
      <c r="GA3" s="789"/>
      <c r="GB3" s="789"/>
      <c r="GC3" s="789"/>
      <c r="GD3" s="789"/>
      <c r="GE3" s="789"/>
      <c r="GF3" s="789"/>
      <c r="GG3" s="789"/>
      <c r="GH3" s="789"/>
      <c r="GI3" s="789"/>
      <c r="GJ3" s="789"/>
      <c r="GK3" s="789"/>
      <c r="GL3" s="789"/>
      <c r="GM3" s="789"/>
      <c r="GN3" s="789"/>
      <c r="GO3" s="789"/>
      <c r="GP3" s="789"/>
      <c r="GQ3" s="789"/>
      <c r="GR3" s="789"/>
      <c r="GS3" s="789"/>
      <c r="GT3" s="789"/>
      <c r="GU3" s="789"/>
      <c r="GV3" s="789"/>
      <c r="GW3" s="789"/>
      <c r="GX3" s="789"/>
      <c r="GY3" s="789"/>
      <c r="GZ3" s="789"/>
      <c r="HA3" s="789"/>
      <c r="HB3" s="789"/>
      <c r="HC3" s="789"/>
      <c r="HD3" s="789"/>
      <c r="HE3" s="789"/>
      <c r="HF3" s="789"/>
      <c r="HG3" s="789"/>
      <c r="HH3" s="789"/>
      <c r="HI3" s="789"/>
      <c r="HJ3" s="789"/>
      <c r="HK3" s="789"/>
      <c r="HL3" s="789"/>
      <c r="HM3" s="789"/>
      <c r="HN3" s="789"/>
      <c r="HO3" s="789"/>
      <c r="HP3" s="789"/>
      <c r="HQ3" s="789"/>
      <c r="HR3" s="789"/>
      <c r="HS3" s="789"/>
      <c r="HT3" s="789"/>
      <c r="HU3" s="789"/>
      <c r="HV3" s="789"/>
      <c r="HW3" s="789"/>
      <c r="HX3" s="789"/>
      <c r="HY3" s="789"/>
      <c r="HZ3" s="789"/>
      <c r="IA3" s="789"/>
      <c r="IB3" s="789"/>
      <c r="IC3" s="789"/>
      <c r="ID3" s="789"/>
      <c r="IE3" s="789"/>
      <c r="IF3" s="789"/>
      <c r="IG3" s="789"/>
      <c r="IH3" s="789"/>
      <c r="II3" s="789"/>
      <c r="IJ3" s="789"/>
      <c r="IK3" s="789"/>
      <c r="IL3" s="789"/>
      <c r="IM3" s="789"/>
      <c r="IN3" s="789"/>
      <c r="IO3" s="789"/>
      <c r="IP3" s="789"/>
      <c r="IQ3" s="789"/>
      <c r="IR3" s="789"/>
      <c r="IS3" s="789"/>
      <c r="IT3" s="789"/>
      <c r="IU3" s="789"/>
    </row>
    <row r="4" spans="1:255" ht="15.75" x14ac:dyDescent="0.25">
      <c r="A4" s="783" t="s">
        <v>845</v>
      </c>
      <c r="B4" s="784"/>
      <c r="C4" s="785"/>
    </row>
    <row r="5" spans="1:255" ht="6" customHeight="1" x14ac:dyDescent="0.25">
      <c r="A5" s="497"/>
      <c r="B5" s="394"/>
      <c r="C5" s="434"/>
    </row>
    <row r="6" spans="1:255" x14ac:dyDescent="0.25">
      <c r="A6" s="479" t="s">
        <v>1327</v>
      </c>
      <c r="B6" s="480" t="s">
        <v>1328</v>
      </c>
      <c r="C6" s="483" t="s">
        <v>1329</v>
      </c>
    </row>
    <row r="7" spans="1:255" x14ac:dyDescent="0.25">
      <c r="A7" s="498" t="s">
        <v>1046</v>
      </c>
      <c r="B7" s="499">
        <v>4322.8763340000005</v>
      </c>
      <c r="C7" s="500">
        <v>2.7806749744247006E-2</v>
      </c>
      <c r="D7" s="498"/>
      <c r="E7" s="498"/>
      <c r="F7" s="499"/>
    </row>
    <row r="8" spans="1:255" x14ac:dyDescent="0.25">
      <c r="A8" s="498" t="s">
        <v>1330</v>
      </c>
      <c r="B8" s="499">
        <v>6020.9660223999999</v>
      </c>
      <c r="C8" s="500">
        <v>3.8729651849321464E-2</v>
      </c>
      <c r="D8" s="498"/>
      <c r="E8" s="498"/>
      <c r="F8" s="499"/>
    </row>
    <row r="9" spans="1:255" x14ac:dyDescent="0.25">
      <c r="A9" s="498" t="s">
        <v>1047</v>
      </c>
      <c r="B9" s="499">
        <v>705.93708079999999</v>
      </c>
      <c r="C9" s="500">
        <v>4.5409154054671316E-3</v>
      </c>
      <c r="D9" s="498"/>
      <c r="E9" s="498"/>
      <c r="F9" s="499"/>
    </row>
    <row r="10" spans="1:255" x14ac:dyDescent="0.25">
      <c r="A10" s="498" t="s">
        <v>1048</v>
      </c>
      <c r="B10" s="499">
        <v>28035.2081058</v>
      </c>
      <c r="C10" s="500">
        <v>0.18033548859458667</v>
      </c>
      <c r="D10" s="498"/>
      <c r="E10" s="498"/>
      <c r="F10" s="499"/>
    </row>
    <row r="11" spans="1:255" x14ac:dyDescent="0.25">
      <c r="A11" s="498" t="s">
        <v>1331</v>
      </c>
      <c r="B11" s="499">
        <v>571.59735780000005</v>
      </c>
      <c r="C11" s="500">
        <v>3.6767798694140054E-3</v>
      </c>
      <c r="D11" s="498"/>
      <c r="E11" s="498"/>
      <c r="F11" s="499"/>
    </row>
    <row r="12" spans="1:255" x14ac:dyDescent="0.25">
      <c r="A12" s="501" t="s">
        <v>1332</v>
      </c>
      <c r="B12" s="499">
        <v>8436.6702951999996</v>
      </c>
      <c r="C12" s="500">
        <v>5.4268584490427589E-2</v>
      </c>
      <c r="D12" s="498"/>
      <c r="E12" s="498"/>
      <c r="F12" s="499"/>
    </row>
    <row r="13" spans="1:255" x14ac:dyDescent="0.25">
      <c r="A13" s="498" t="s">
        <v>1052</v>
      </c>
      <c r="B13" s="499">
        <v>70352.588546800005</v>
      </c>
      <c r="C13" s="500">
        <v>0.45254054764288931</v>
      </c>
      <c r="D13" s="498"/>
      <c r="E13" s="498"/>
      <c r="F13" s="499"/>
    </row>
    <row r="14" spans="1:255" ht="26.25" x14ac:dyDescent="0.25">
      <c r="A14" s="501" t="s">
        <v>1068</v>
      </c>
      <c r="B14" s="499">
        <v>499.95000859999999</v>
      </c>
      <c r="C14" s="500">
        <v>3.2159108194776171E-3</v>
      </c>
      <c r="D14" s="498"/>
      <c r="E14" s="498"/>
      <c r="F14" s="499"/>
    </row>
    <row r="15" spans="1:255" x14ac:dyDescent="0.25">
      <c r="A15" s="502" t="s">
        <v>1053</v>
      </c>
      <c r="B15" s="499">
        <v>2066.8799956000003</v>
      </c>
      <c r="C15" s="500">
        <v>1.329513276542404E-2</v>
      </c>
      <c r="D15" s="498"/>
      <c r="E15" s="498"/>
      <c r="F15" s="499"/>
    </row>
    <row r="16" spans="1:255" x14ac:dyDescent="0.25">
      <c r="A16" s="498" t="s">
        <v>1054</v>
      </c>
      <c r="B16" s="499">
        <v>31372.045875800002</v>
      </c>
      <c r="C16" s="500">
        <v>0.20179958000931492</v>
      </c>
      <c r="D16" s="498"/>
      <c r="E16" s="498"/>
      <c r="F16" s="499"/>
    </row>
    <row r="17" spans="1:15" x14ac:dyDescent="0.25">
      <c r="A17" s="498" t="s">
        <v>1333</v>
      </c>
      <c r="B17" s="499">
        <v>3076.6835889999998</v>
      </c>
      <c r="C17" s="500">
        <v>1.9790658809430262E-2</v>
      </c>
      <c r="D17" s="498"/>
      <c r="E17" s="498"/>
      <c r="F17" s="499"/>
    </row>
    <row r="18" spans="1:15" x14ac:dyDescent="0.25">
      <c r="A18" s="479" t="s">
        <v>1042</v>
      </c>
      <c r="B18" s="503">
        <v>155461.4032118</v>
      </c>
      <c r="C18" s="504">
        <v>1</v>
      </c>
    </row>
    <row r="19" spans="1:15" ht="5.25" customHeight="1" thickBot="1" x14ac:dyDescent="0.3">
      <c r="A19" s="505"/>
      <c r="B19" s="506"/>
      <c r="C19" s="507"/>
    </row>
    <row r="20" spans="1:15" x14ac:dyDescent="0.25">
      <c r="A20" s="199"/>
      <c r="B20" s="199"/>
      <c r="C20" s="199"/>
    </row>
    <row r="21" spans="1:15" x14ac:dyDescent="0.25">
      <c r="A21" s="498"/>
      <c r="B21" s="508"/>
      <c r="C21" s="508"/>
      <c r="D21" s="508"/>
      <c r="E21" s="508"/>
      <c r="F21" s="508"/>
      <c r="G21" s="508"/>
      <c r="H21" s="508"/>
      <c r="I21" s="508"/>
      <c r="J21" s="508"/>
      <c r="K21" s="508"/>
      <c r="L21" s="508"/>
      <c r="M21" s="508"/>
      <c r="N21" s="499"/>
    </row>
    <row r="22" spans="1:15" x14ac:dyDescent="0.25">
      <c r="A22" s="498"/>
      <c r="B22" s="508"/>
      <c r="C22" s="508"/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499"/>
    </row>
    <row r="23" spans="1:15" x14ac:dyDescent="0.25">
      <c r="A23" s="498"/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499"/>
    </row>
    <row r="24" spans="1:15" x14ac:dyDescent="0.25">
      <c r="A24" s="498"/>
      <c r="B24" s="508"/>
      <c r="C24" s="508"/>
      <c r="D24" s="508"/>
      <c r="E24" s="508"/>
      <c r="F24" s="508"/>
      <c r="G24" s="508"/>
      <c r="H24" s="508"/>
      <c r="I24" s="508"/>
      <c r="J24" s="508"/>
      <c r="K24" s="508"/>
      <c r="L24" s="508"/>
      <c r="M24" s="508"/>
      <c r="N24" s="499"/>
    </row>
    <row r="25" spans="1:15" x14ac:dyDescent="0.25">
      <c r="A25" s="498"/>
      <c r="B25" s="508"/>
      <c r="C25" s="508"/>
      <c r="D25" s="508"/>
      <c r="E25" s="508"/>
      <c r="F25" s="508"/>
      <c r="G25" s="508"/>
      <c r="H25" s="508"/>
      <c r="I25" s="508"/>
      <c r="J25" s="508"/>
      <c r="K25" s="508"/>
      <c r="L25" s="508"/>
      <c r="M25" s="508"/>
      <c r="N25" s="499"/>
    </row>
    <row r="26" spans="1:15" x14ac:dyDescent="0.25">
      <c r="A26" s="498"/>
      <c r="B26" s="508"/>
      <c r="C26" s="508"/>
      <c r="D26" s="508"/>
      <c r="E26" s="508"/>
      <c r="F26" s="508"/>
      <c r="G26" s="508"/>
      <c r="H26" s="508"/>
      <c r="I26" s="508"/>
      <c r="J26" s="508"/>
      <c r="K26" s="508"/>
      <c r="L26" s="508"/>
      <c r="M26" s="508"/>
      <c r="N26" s="499"/>
    </row>
    <row r="27" spans="1:15" x14ac:dyDescent="0.25">
      <c r="A27" s="498"/>
      <c r="B27" s="508"/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499"/>
    </row>
    <row r="28" spans="1:15" x14ac:dyDescent="0.25">
      <c r="A28" s="498"/>
      <c r="B28" s="508"/>
      <c r="C28" s="508"/>
      <c r="D28" s="508"/>
      <c r="E28" s="508"/>
      <c r="F28" s="508"/>
      <c r="G28" s="508"/>
      <c r="H28" s="508"/>
      <c r="I28" s="508"/>
      <c r="J28" s="508"/>
      <c r="K28" s="508"/>
      <c r="L28" s="508"/>
      <c r="M28" s="508"/>
      <c r="N28" s="499"/>
    </row>
    <row r="29" spans="1:15" x14ac:dyDescent="0.25">
      <c r="A29" s="498"/>
      <c r="B29" s="508"/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499"/>
    </row>
    <row r="30" spans="1:15" x14ac:dyDescent="0.25">
      <c r="A30" s="498"/>
      <c r="B30" s="508"/>
      <c r="C30" s="508"/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499"/>
    </row>
    <row r="31" spans="1:15" x14ac:dyDescent="0.25">
      <c r="A31" s="498"/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  <c r="N31" s="498"/>
      <c r="O31" s="498"/>
    </row>
    <row r="32" spans="1:15" x14ac:dyDescent="0.25">
      <c r="A32" s="498"/>
      <c r="B32" s="498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</row>
    <row r="33" spans="1:3" x14ac:dyDescent="0.25">
      <c r="A33" s="380"/>
      <c r="B33" s="380"/>
      <c r="C33" s="380"/>
    </row>
    <row r="34" spans="1:3" x14ac:dyDescent="0.25">
      <c r="A34" s="380"/>
      <c r="B34" s="380"/>
      <c r="C34" s="380"/>
    </row>
    <row r="35" spans="1:3" x14ac:dyDescent="0.25">
      <c r="A35" s="473"/>
      <c r="B35" s="473"/>
    </row>
    <row r="36" spans="1:3" x14ac:dyDescent="0.25">
      <c r="A36" s="473"/>
      <c r="B36" s="473"/>
    </row>
    <row r="37" spans="1:3" x14ac:dyDescent="0.25">
      <c r="A37" s="473"/>
      <c r="B37" s="473"/>
    </row>
    <row r="38" spans="1:3" x14ac:dyDescent="0.25">
      <c r="A38" s="473"/>
      <c r="B38" s="473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"/>
  <sheetViews>
    <sheetView showGridLines="0" zoomScaleNormal="100" workbookViewId="0">
      <selection sqref="A1:C1"/>
    </sheetView>
  </sheetViews>
  <sheetFormatPr baseColWidth="10" defaultColWidth="11.42578125" defaultRowHeight="15" x14ac:dyDescent="0.25"/>
  <cols>
    <col min="1" max="1" width="48.140625" customWidth="1"/>
    <col min="2" max="3" width="24.85546875" customWidth="1"/>
    <col min="4" max="4" width="15.140625" style="380" bestFit="1" customWidth="1"/>
    <col min="5" max="5" width="12.7109375" style="380" bestFit="1" customWidth="1"/>
    <col min="6" max="6" width="16.85546875" style="380" bestFit="1" customWidth="1"/>
    <col min="7" max="13" width="11.42578125" style="380"/>
    <col min="14" max="14" width="14" style="380" customWidth="1"/>
    <col min="15" max="16384" width="11.42578125" style="380"/>
  </cols>
  <sheetData>
    <row r="1" spans="1:255" ht="15.75" x14ac:dyDescent="0.25">
      <c r="A1" s="790" t="s">
        <v>1325</v>
      </c>
      <c r="B1" s="791"/>
      <c r="C1" s="792"/>
    </row>
    <row r="2" spans="1:255" ht="15.75" x14ac:dyDescent="0.25">
      <c r="A2" s="783" t="s">
        <v>1334</v>
      </c>
      <c r="B2" s="784"/>
      <c r="C2" s="785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789"/>
      <c r="O2" s="789"/>
      <c r="P2" s="789"/>
      <c r="Q2" s="789"/>
      <c r="R2" s="789"/>
      <c r="S2" s="789"/>
      <c r="T2" s="789"/>
      <c r="U2" s="789"/>
      <c r="V2" s="789"/>
      <c r="W2" s="789"/>
      <c r="X2" s="789"/>
      <c r="Y2" s="789"/>
      <c r="Z2" s="789"/>
      <c r="AA2" s="789"/>
      <c r="AB2" s="789"/>
      <c r="AC2" s="789"/>
      <c r="AD2" s="789"/>
      <c r="AE2" s="789"/>
      <c r="AF2" s="789"/>
      <c r="AG2" s="789"/>
      <c r="AH2" s="789"/>
      <c r="AI2" s="789"/>
      <c r="AJ2" s="789"/>
      <c r="AK2" s="789"/>
      <c r="AL2" s="789"/>
      <c r="AM2" s="789"/>
      <c r="AN2" s="789"/>
      <c r="AO2" s="789"/>
      <c r="AP2" s="789"/>
      <c r="AQ2" s="789"/>
      <c r="AR2" s="789"/>
      <c r="AS2" s="789"/>
      <c r="AT2" s="789"/>
      <c r="AU2" s="789"/>
      <c r="AV2" s="789"/>
      <c r="AW2" s="789"/>
      <c r="AX2" s="789"/>
      <c r="AY2" s="789"/>
      <c r="AZ2" s="789"/>
      <c r="BA2" s="789"/>
      <c r="BB2" s="789"/>
      <c r="BC2" s="789"/>
      <c r="BD2" s="789"/>
      <c r="BE2" s="789"/>
      <c r="BF2" s="789"/>
      <c r="BG2" s="789"/>
      <c r="BH2" s="789"/>
      <c r="BI2" s="789"/>
      <c r="BJ2" s="789"/>
      <c r="BK2" s="789"/>
      <c r="BL2" s="789"/>
      <c r="BM2" s="789"/>
      <c r="BN2" s="789"/>
      <c r="BO2" s="789"/>
      <c r="BP2" s="789"/>
      <c r="BQ2" s="789"/>
      <c r="BR2" s="789"/>
      <c r="BS2" s="789"/>
      <c r="BT2" s="789"/>
      <c r="BU2" s="789"/>
      <c r="BV2" s="789"/>
      <c r="BW2" s="789"/>
      <c r="BX2" s="789"/>
      <c r="BY2" s="789"/>
      <c r="BZ2" s="789"/>
      <c r="CA2" s="789"/>
      <c r="CB2" s="789"/>
      <c r="CC2" s="789"/>
      <c r="CD2" s="789"/>
      <c r="CE2" s="789"/>
      <c r="CF2" s="789"/>
      <c r="CG2" s="789"/>
      <c r="CH2" s="789"/>
      <c r="CI2" s="789"/>
      <c r="CJ2" s="789"/>
      <c r="CK2" s="789"/>
      <c r="CL2" s="789"/>
      <c r="CM2" s="789"/>
      <c r="CN2" s="789"/>
      <c r="CO2" s="789"/>
      <c r="CP2" s="789"/>
      <c r="CQ2" s="789"/>
      <c r="CR2" s="789"/>
      <c r="CS2" s="789"/>
      <c r="CT2" s="789"/>
      <c r="CU2" s="789"/>
      <c r="CV2" s="789"/>
      <c r="CW2" s="789"/>
      <c r="CX2" s="789"/>
      <c r="CY2" s="789"/>
      <c r="CZ2" s="789"/>
      <c r="DA2" s="789"/>
      <c r="DB2" s="789"/>
      <c r="DC2" s="789"/>
      <c r="DD2" s="789"/>
      <c r="DE2" s="789"/>
      <c r="DF2" s="789"/>
      <c r="DG2" s="789"/>
      <c r="DH2" s="789"/>
      <c r="DI2" s="789"/>
      <c r="DJ2" s="789"/>
      <c r="DK2" s="789"/>
      <c r="DL2" s="789"/>
      <c r="DM2" s="789"/>
      <c r="DN2" s="789"/>
      <c r="DO2" s="789"/>
      <c r="DP2" s="789"/>
      <c r="DQ2" s="789"/>
      <c r="DR2" s="789"/>
      <c r="DS2" s="789"/>
      <c r="DT2" s="789"/>
      <c r="DU2" s="789"/>
      <c r="DV2" s="789"/>
      <c r="DW2" s="789"/>
      <c r="DX2" s="789"/>
      <c r="DY2" s="789"/>
      <c r="DZ2" s="789"/>
      <c r="EA2" s="789"/>
      <c r="EB2" s="789"/>
      <c r="EC2" s="789"/>
      <c r="ED2" s="789"/>
      <c r="EE2" s="789"/>
      <c r="EF2" s="789"/>
      <c r="EG2" s="789"/>
      <c r="EH2" s="789"/>
      <c r="EI2" s="789"/>
      <c r="EJ2" s="789"/>
      <c r="EK2" s="789"/>
      <c r="EL2" s="789"/>
      <c r="EM2" s="789"/>
      <c r="EN2" s="789"/>
      <c r="EO2" s="789"/>
      <c r="EP2" s="789"/>
      <c r="EQ2" s="789"/>
      <c r="ER2" s="789"/>
      <c r="ES2" s="789"/>
      <c r="ET2" s="789"/>
      <c r="EU2" s="789"/>
      <c r="EV2" s="789"/>
      <c r="EW2" s="789"/>
      <c r="EX2" s="789"/>
      <c r="EY2" s="789"/>
      <c r="EZ2" s="789"/>
      <c r="FA2" s="789"/>
      <c r="FB2" s="789"/>
      <c r="FC2" s="789"/>
      <c r="FD2" s="789"/>
      <c r="FE2" s="789"/>
      <c r="FF2" s="789"/>
      <c r="FG2" s="789"/>
      <c r="FH2" s="789"/>
      <c r="FI2" s="789"/>
      <c r="FJ2" s="789"/>
      <c r="FK2" s="789"/>
      <c r="FL2" s="789"/>
      <c r="FM2" s="789"/>
      <c r="FN2" s="789"/>
      <c r="FO2" s="789"/>
      <c r="FP2" s="789"/>
      <c r="FQ2" s="789"/>
      <c r="FR2" s="789"/>
      <c r="FS2" s="789"/>
      <c r="FT2" s="789"/>
      <c r="FU2" s="789"/>
      <c r="FV2" s="789"/>
      <c r="FW2" s="789"/>
      <c r="FX2" s="789"/>
      <c r="FY2" s="789"/>
      <c r="FZ2" s="789"/>
      <c r="GA2" s="789"/>
      <c r="GB2" s="789"/>
      <c r="GC2" s="789"/>
      <c r="GD2" s="789"/>
      <c r="GE2" s="789"/>
      <c r="GF2" s="789"/>
      <c r="GG2" s="789"/>
      <c r="GH2" s="789"/>
      <c r="GI2" s="789"/>
      <c r="GJ2" s="789"/>
      <c r="GK2" s="789"/>
      <c r="GL2" s="789"/>
      <c r="GM2" s="789"/>
      <c r="GN2" s="789"/>
      <c r="GO2" s="789"/>
      <c r="GP2" s="789"/>
      <c r="GQ2" s="789"/>
      <c r="GR2" s="789"/>
      <c r="GS2" s="789"/>
      <c r="GT2" s="789"/>
      <c r="GU2" s="789"/>
      <c r="GV2" s="789"/>
      <c r="GW2" s="789"/>
      <c r="GX2" s="789"/>
      <c r="GY2" s="789"/>
      <c r="GZ2" s="789"/>
      <c r="HA2" s="789"/>
      <c r="HB2" s="789"/>
      <c r="HC2" s="789"/>
      <c r="HD2" s="789"/>
      <c r="HE2" s="789"/>
      <c r="HF2" s="789"/>
      <c r="HG2" s="789"/>
      <c r="HH2" s="789"/>
      <c r="HI2" s="789"/>
      <c r="HJ2" s="789"/>
      <c r="HK2" s="789"/>
      <c r="HL2" s="789"/>
      <c r="HM2" s="789"/>
      <c r="HN2" s="789"/>
      <c r="HO2" s="789"/>
      <c r="HP2" s="789"/>
      <c r="HQ2" s="789"/>
      <c r="HR2" s="789"/>
      <c r="HS2" s="789"/>
      <c r="HT2" s="789"/>
      <c r="HU2" s="789"/>
      <c r="HV2" s="789"/>
      <c r="HW2" s="789"/>
      <c r="HX2" s="789"/>
      <c r="HY2" s="789"/>
      <c r="HZ2" s="789"/>
      <c r="IA2" s="789"/>
      <c r="IB2" s="789"/>
      <c r="IC2" s="789"/>
      <c r="ID2" s="789"/>
      <c r="IE2" s="789"/>
      <c r="IF2" s="789"/>
      <c r="IG2" s="789"/>
      <c r="IH2" s="789"/>
      <c r="II2" s="789"/>
      <c r="IJ2" s="789"/>
      <c r="IK2" s="789"/>
      <c r="IL2" s="789"/>
      <c r="IM2" s="789"/>
      <c r="IN2" s="789"/>
      <c r="IO2" s="789"/>
      <c r="IP2" s="789"/>
      <c r="IQ2" s="789"/>
      <c r="IR2" s="789"/>
      <c r="IS2" s="789"/>
      <c r="IT2" s="789"/>
      <c r="IU2" s="789"/>
    </row>
    <row r="3" spans="1:255" ht="15.75" x14ac:dyDescent="0.25">
      <c r="A3" s="783" t="str">
        <f>'16'!A3:C3</f>
        <v>AL 31 DE ENERO DE 2022</v>
      </c>
      <c r="B3" s="784"/>
      <c r="C3" s="785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789"/>
      <c r="O3" s="789"/>
      <c r="P3" s="789"/>
      <c r="Q3" s="789"/>
      <c r="R3" s="789"/>
      <c r="S3" s="789"/>
      <c r="T3" s="789"/>
      <c r="U3" s="789"/>
      <c r="V3" s="789"/>
      <c r="W3" s="789"/>
      <c r="X3" s="789"/>
      <c r="Y3" s="789"/>
      <c r="Z3" s="789"/>
      <c r="AA3" s="789"/>
      <c r="AB3" s="789"/>
      <c r="AC3" s="789"/>
      <c r="AD3" s="789"/>
      <c r="AE3" s="789"/>
      <c r="AF3" s="789"/>
      <c r="AG3" s="789"/>
      <c r="AH3" s="789"/>
      <c r="AI3" s="789"/>
      <c r="AJ3" s="789"/>
      <c r="AK3" s="789"/>
      <c r="AL3" s="789"/>
      <c r="AM3" s="789"/>
      <c r="AN3" s="789"/>
      <c r="AO3" s="789"/>
      <c r="AP3" s="789"/>
      <c r="AQ3" s="789"/>
      <c r="AR3" s="789"/>
      <c r="AS3" s="789"/>
      <c r="AT3" s="789"/>
      <c r="AU3" s="789"/>
      <c r="AV3" s="789"/>
      <c r="AW3" s="789"/>
      <c r="AX3" s="789"/>
      <c r="AY3" s="789"/>
      <c r="AZ3" s="789"/>
      <c r="BA3" s="789"/>
      <c r="BB3" s="789"/>
      <c r="BC3" s="789"/>
      <c r="BD3" s="789"/>
      <c r="BE3" s="789"/>
      <c r="BF3" s="789"/>
      <c r="BG3" s="789"/>
      <c r="BH3" s="789"/>
      <c r="BI3" s="789"/>
      <c r="BJ3" s="789"/>
      <c r="BK3" s="789"/>
      <c r="BL3" s="789"/>
      <c r="BM3" s="789"/>
      <c r="BN3" s="789"/>
      <c r="BO3" s="789"/>
      <c r="BP3" s="789"/>
      <c r="BQ3" s="789"/>
      <c r="BR3" s="789"/>
      <c r="BS3" s="789"/>
      <c r="BT3" s="789"/>
      <c r="BU3" s="789"/>
      <c r="BV3" s="789"/>
      <c r="BW3" s="789"/>
      <c r="BX3" s="789"/>
      <c r="BY3" s="789"/>
      <c r="BZ3" s="789"/>
      <c r="CA3" s="789"/>
      <c r="CB3" s="789"/>
      <c r="CC3" s="789"/>
      <c r="CD3" s="789"/>
      <c r="CE3" s="789"/>
      <c r="CF3" s="789"/>
      <c r="CG3" s="789"/>
      <c r="CH3" s="789"/>
      <c r="CI3" s="789"/>
      <c r="CJ3" s="789"/>
      <c r="CK3" s="789"/>
      <c r="CL3" s="789"/>
      <c r="CM3" s="789"/>
      <c r="CN3" s="789"/>
      <c r="CO3" s="789"/>
      <c r="CP3" s="789"/>
      <c r="CQ3" s="789"/>
      <c r="CR3" s="789"/>
      <c r="CS3" s="789"/>
      <c r="CT3" s="789"/>
      <c r="CU3" s="789"/>
      <c r="CV3" s="789"/>
      <c r="CW3" s="789"/>
      <c r="CX3" s="789"/>
      <c r="CY3" s="789"/>
      <c r="CZ3" s="789"/>
      <c r="DA3" s="789"/>
      <c r="DB3" s="789"/>
      <c r="DC3" s="789"/>
      <c r="DD3" s="789"/>
      <c r="DE3" s="789"/>
      <c r="DF3" s="789"/>
      <c r="DG3" s="789"/>
      <c r="DH3" s="789"/>
      <c r="DI3" s="789"/>
      <c r="DJ3" s="789"/>
      <c r="DK3" s="789"/>
      <c r="DL3" s="789"/>
      <c r="DM3" s="789"/>
      <c r="DN3" s="789"/>
      <c r="DO3" s="789"/>
      <c r="DP3" s="789"/>
      <c r="DQ3" s="789"/>
      <c r="DR3" s="789"/>
      <c r="DS3" s="789"/>
      <c r="DT3" s="789"/>
      <c r="DU3" s="789"/>
      <c r="DV3" s="789"/>
      <c r="DW3" s="789"/>
      <c r="DX3" s="789"/>
      <c r="DY3" s="789"/>
      <c r="DZ3" s="789"/>
      <c r="EA3" s="789"/>
      <c r="EB3" s="789"/>
      <c r="EC3" s="789"/>
      <c r="ED3" s="789"/>
      <c r="EE3" s="789"/>
      <c r="EF3" s="789"/>
      <c r="EG3" s="789"/>
      <c r="EH3" s="789"/>
      <c r="EI3" s="789"/>
      <c r="EJ3" s="789"/>
      <c r="EK3" s="789"/>
      <c r="EL3" s="789"/>
      <c r="EM3" s="789"/>
      <c r="EN3" s="789"/>
      <c r="EO3" s="789"/>
      <c r="EP3" s="789"/>
      <c r="EQ3" s="789"/>
      <c r="ER3" s="789"/>
      <c r="ES3" s="789"/>
      <c r="ET3" s="789"/>
      <c r="EU3" s="789"/>
      <c r="EV3" s="789"/>
      <c r="EW3" s="789"/>
      <c r="EX3" s="789"/>
      <c r="EY3" s="789"/>
      <c r="EZ3" s="789"/>
      <c r="FA3" s="789"/>
      <c r="FB3" s="789"/>
      <c r="FC3" s="789"/>
      <c r="FD3" s="789"/>
      <c r="FE3" s="789"/>
      <c r="FF3" s="789"/>
      <c r="FG3" s="789"/>
      <c r="FH3" s="789"/>
      <c r="FI3" s="789"/>
      <c r="FJ3" s="789"/>
      <c r="FK3" s="789"/>
      <c r="FL3" s="789"/>
      <c r="FM3" s="789"/>
      <c r="FN3" s="789"/>
      <c r="FO3" s="789"/>
      <c r="FP3" s="789"/>
      <c r="FQ3" s="789"/>
      <c r="FR3" s="789"/>
      <c r="FS3" s="789"/>
      <c r="FT3" s="789"/>
      <c r="FU3" s="789"/>
      <c r="FV3" s="789"/>
      <c r="FW3" s="789"/>
      <c r="FX3" s="789"/>
      <c r="FY3" s="789"/>
      <c r="FZ3" s="789"/>
      <c r="GA3" s="789"/>
      <c r="GB3" s="789"/>
      <c r="GC3" s="789"/>
      <c r="GD3" s="789"/>
      <c r="GE3" s="789"/>
      <c r="GF3" s="789"/>
      <c r="GG3" s="789"/>
      <c r="GH3" s="789"/>
      <c r="GI3" s="789"/>
      <c r="GJ3" s="789"/>
      <c r="GK3" s="789"/>
      <c r="GL3" s="789"/>
      <c r="GM3" s="789"/>
      <c r="GN3" s="789"/>
      <c r="GO3" s="789"/>
      <c r="GP3" s="789"/>
      <c r="GQ3" s="789"/>
      <c r="GR3" s="789"/>
      <c r="GS3" s="789"/>
      <c r="GT3" s="789"/>
      <c r="GU3" s="789"/>
      <c r="GV3" s="789"/>
      <c r="GW3" s="789"/>
      <c r="GX3" s="789"/>
      <c r="GY3" s="789"/>
      <c r="GZ3" s="789"/>
      <c r="HA3" s="789"/>
      <c r="HB3" s="789"/>
      <c r="HC3" s="789"/>
      <c r="HD3" s="789"/>
      <c r="HE3" s="789"/>
      <c r="HF3" s="789"/>
      <c r="HG3" s="789"/>
      <c r="HH3" s="789"/>
      <c r="HI3" s="789"/>
      <c r="HJ3" s="789"/>
      <c r="HK3" s="789"/>
      <c r="HL3" s="789"/>
      <c r="HM3" s="789"/>
      <c r="HN3" s="789"/>
      <c r="HO3" s="789"/>
      <c r="HP3" s="789"/>
      <c r="HQ3" s="789"/>
      <c r="HR3" s="789"/>
      <c r="HS3" s="789"/>
      <c r="HT3" s="789"/>
      <c r="HU3" s="789"/>
      <c r="HV3" s="789"/>
      <c r="HW3" s="789"/>
      <c r="HX3" s="789"/>
      <c r="HY3" s="789"/>
      <c r="HZ3" s="789"/>
      <c r="IA3" s="789"/>
      <c r="IB3" s="789"/>
      <c r="IC3" s="789"/>
      <c r="ID3" s="789"/>
      <c r="IE3" s="789"/>
      <c r="IF3" s="789"/>
      <c r="IG3" s="789"/>
      <c r="IH3" s="789"/>
      <c r="II3" s="789"/>
      <c r="IJ3" s="789"/>
      <c r="IK3" s="789"/>
      <c r="IL3" s="789"/>
      <c r="IM3" s="789"/>
      <c r="IN3" s="789"/>
      <c r="IO3" s="789"/>
      <c r="IP3" s="789"/>
      <c r="IQ3" s="789"/>
      <c r="IR3" s="789"/>
      <c r="IS3" s="789"/>
      <c r="IT3" s="789"/>
      <c r="IU3" s="789"/>
    </row>
    <row r="4" spans="1:255" ht="15.75" x14ac:dyDescent="0.25">
      <c r="A4" s="783" t="s">
        <v>845</v>
      </c>
      <c r="B4" s="784"/>
      <c r="C4" s="785"/>
    </row>
    <row r="5" spans="1:255" ht="5.25" customHeight="1" x14ac:dyDescent="0.25">
      <c r="A5" s="497"/>
      <c r="B5" s="394"/>
      <c r="C5" s="434"/>
    </row>
    <row r="6" spans="1:255" x14ac:dyDescent="0.25">
      <c r="A6" s="479" t="s">
        <v>1327</v>
      </c>
      <c r="B6" s="480" t="s">
        <v>1328</v>
      </c>
      <c r="C6" s="483" t="s">
        <v>1329</v>
      </c>
    </row>
    <row r="7" spans="1:255" x14ac:dyDescent="0.25">
      <c r="A7" s="502" t="s">
        <v>1046</v>
      </c>
      <c r="B7" s="499">
        <v>4522378.6567064002</v>
      </c>
      <c r="C7" s="509">
        <f t="shared" ref="C7:C21" si="0">B7/$B$22</f>
        <v>0.16073458951207287</v>
      </c>
      <c r="D7" s="498"/>
      <c r="E7" s="498"/>
      <c r="F7" s="510"/>
    </row>
    <row r="8" spans="1:255" x14ac:dyDescent="0.25">
      <c r="A8" s="502" t="s">
        <v>1330</v>
      </c>
      <c r="B8" s="499">
        <v>288795.02907640004</v>
      </c>
      <c r="C8" s="509">
        <f t="shared" si="0"/>
        <v>1.02643661611319E-2</v>
      </c>
      <c r="D8" s="498"/>
      <c r="E8" s="498"/>
      <c r="F8" s="510"/>
    </row>
    <row r="9" spans="1:255" x14ac:dyDescent="0.25">
      <c r="A9" s="502" t="s">
        <v>1047</v>
      </c>
      <c r="B9" s="499">
        <v>535752.87901519996</v>
      </c>
      <c r="C9" s="509">
        <f t="shared" si="0"/>
        <v>1.9041753383635354E-2</v>
      </c>
      <c r="D9" s="498"/>
      <c r="E9" s="498"/>
      <c r="F9" s="510"/>
    </row>
    <row r="10" spans="1:255" x14ac:dyDescent="0.25">
      <c r="A10" s="502" t="s">
        <v>1048</v>
      </c>
      <c r="B10" s="499">
        <v>1230295.6365350001</v>
      </c>
      <c r="C10" s="509">
        <f t="shared" si="0"/>
        <v>4.3727223907643248E-2</v>
      </c>
      <c r="D10" s="498"/>
      <c r="E10" s="498"/>
      <c r="F10" s="510"/>
    </row>
    <row r="11" spans="1:255" x14ac:dyDescent="0.25">
      <c r="A11" s="502" t="s">
        <v>1049</v>
      </c>
      <c r="B11" s="499">
        <v>44903.900291600003</v>
      </c>
      <c r="C11" s="509">
        <f t="shared" si="0"/>
        <v>1.5959764824553377E-3</v>
      </c>
      <c r="D11" s="498"/>
      <c r="E11" s="498"/>
      <c r="F11" s="510"/>
    </row>
    <row r="12" spans="1:255" ht="25.5" x14ac:dyDescent="0.25">
      <c r="A12" s="511" t="s">
        <v>1335</v>
      </c>
      <c r="B12" s="499">
        <v>863.64319860000001</v>
      </c>
      <c r="C12" s="509">
        <f t="shared" si="0"/>
        <v>3.0695646152054812E-5</v>
      </c>
      <c r="D12" s="498"/>
      <c r="E12" s="498"/>
      <c r="F12" s="510"/>
    </row>
    <row r="13" spans="1:255" x14ac:dyDescent="0.25">
      <c r="A13" s="502" t="s">
        <v>1331</v>
      </c>
      <c r="B13" s="499">
        <v>742534.98995480011</v>
      </c>
      <c r="C13" s="509">
        <f t="shared" si="0"/>
        <v>2.6391212649065979E-2</v>
      </c>
      <c r="D13" s="498"/>
      <c r="E13" s="498"/>
      <c r="F13" s="510"/>
    </row>
    <row r="14" spans="1:255" x14ac:dyDescent="0.25">
      <c r="A14" s="511" t="s">
        <v>1332</v>
      </c>
      <c r="B14" s="499">
        <v>1876129.2403755998</v>
      </c>
      <c r="C14" s="509">
        <f t="shared" si="0"/>
        <v>6.6681471458869657E-2</v>
      </c>
      <c r="D14" s="498"/>
      <c r="E14" s="498"/>
      <c r="F14" s="510"/>
    </row>
    <row r="15" spans="1:255" x14ac:dyDescent="0.25">
      <c r="A15" s="502" t="s">
        <v>1051</v>
      </c>
      <c r="B15" s="499">
        <v>534913.30083379999</v>
      </c>
      <c r="C15" s="509">
        <f t="shared" si="0"/>
        <v>1.901191305742771E-2</v>
      </c>
      <c r="D15" s="498"/>
      <c r="E15" s="498"/>
      <c r="F15" s="510"/>
    </row>
    <row r="16" spans="1:255" x14ac:dyDescent="0.25">
      <c r="A16" s="502" t="s">
        <v>1052</v>
      </c>
      <c r="B16" s="499">
        <v>17103932.577646606</v>
      </c>
      <c r="C16" s="509">
        <f t="shared" si="0"/>
        <v>0.60790875567956215</v>
      </c>
      <c r="D16" s="498"/>
      <c r="E16" s="498"/>
      <c r="F16" s="510"/>
    </row>
    <row r="17" spans="1:14" x14ac:dyDescent="0.25">
      <c r="A17" s="502" t="s">
        <v>1068</v>
      </c>
      <c r="B17" s="499">
        <v>599.87002459999997</v>
      </c>
      <c r="C17" s="512">
        <f>B17/$B$22</f>
        <v>2.1320607910992486E-5</v>
      </c>
      <c r="D17" s="498"/>
      <c r="E17" s="498"/>
      <c r="F17" s="510"/>
    </row>
    <row r="18" spans="1:14" x14ac:dyDescent="0.25">
      <c r="A18" s="502" t="s">
        <v>1053</v>
      </c>
      <c r="B18" s="499">
        <v>85922.605351799997</v>
      </c>
      <c r="C18" s="509">
        <f t="shared" si="0"/>
        <v>3.0538651779078618E-3</v>
      </c>
      <c r="D18" s="498"/>
      <c r="E18" s="498"/>
      <c r="F18" s="510"/>
    </row>
    <row r="19" spans="1:14" x14ac:dyDescent="0.25">
      <c r="A19" s="502" t="s">
        <v>1336</v>
      </c>
      <c r="B19" s="499">
        <v>3278.3657367999999</v>
      </c>
      <c r="C19" s="509">
        <f t="shared" si="0"/>
        <v>1.1651982529007467E-4</v>
      </c>
      <c r="D19" s="498"/>
      <c r="E19" s="498"/>
      <c r="F19" s="510"/>
    </row>
    <row r="20" spans="1:14" x14ac:dyDescent="0.25">
      <c r="A20" s="502" t="s">
        <v>1054</v>
      </c>
      <c r="B20" s="499">
        <v>186054.23129159998</v>
      </c>
      <c r="C20" s="509">
        <f t="shared" si="0"/>
        <v>6.6127480168631731E-3</v>
      </c>
      <c r="D20" s="498"/>
      <c r="E20" s="498"/>
      <c r="F20" s="510"/>
    </row>
    <row r="21" spans="1:14" ht="15.75" thickBot="1" x14ac:dyDescent="0.3">
      <c r="A21" s="502" t="s">
        <v>1333</v>
      </c>
      <c r="B21" s="499">
        <v>979335.53383400012</v>
      </c>
      <c r="C21" s="509">
        <f t="shared" si="0"/>
        <v>3.4807588434011633E-2</v>
      </c>
      <c r="D21" s="498"/>
      <c r="E21" s="498"/>
    </row>
    <row r="22" spans="1:14" ht="15.75" customHeight="1" thickBot="1" x14ac:dyDescent="0.3">
      <c r="A22" s="513" t="s">
        <v>1042</v>
      </c>
      <c r="B22" s="514">
        <f>SUM(B7:B21)</f>
        <v>28135690.459872805</v>
      </c>
      <c r="C22" s="515">
        <f>SUM(C7:C21)</f>
        <v>1</v>
      </c>
      <c r="E22" s="498"/>
    </row>
    <row r="23" spans="1:14" ht="5.25" customHeight="1" x14ac:dyDescent="0.25">
      <c r="A23" s="494"/>
      <c r="B23" s="494"/>
      <c r="C23" s="494"/>
    </row>
    <row r="24" spans="1:14" x14ac:dyDescent="0.25">
      <c r="A24" s="199" t="s">
        <v>1337</v>
      </c>
      <c r="B24" s="199"/>
      <c r="C24" s="199"/>
    </row>
    <row r="25" spans="1:14" x14ac:dyDescent="0.25">
      <c r="A25" s="199"/>
    </row>
    <row r="26" spans="1:14" x14ac:dyDescent="0.25">
      <c r="A26" s="498"/>
    </row>
    <row r="27" spans="1:14" x14ac:dyDescent="0.25">
      <c r="A27" s="498"/>
      <c r="B27" s="508"/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499"/>
    </row>
    <row r="28" spans="1:14" x14ac:dyDescent="0.25">
      <c r="A28" s="498"/>
      <c r="B28" s="508"/>
      <c r="C28" s="508"/>
      <c r="D28" s="508"/>
      <c r="E28" s="508"/>
      <c r="F28" s="508"/>
      <c r="G28" s="508"/>
      <c r="H28" s="508"/>
      <c r="I28" s="508"/>
      <c r="J28" s="508"/>
      <c r="K28" s="508"/>
      <c r="L28" s="508"/>
      <c r="M28" s="508"/>
      <c r="N28" s="499"/>
    </row>
    <row r="29" spans="1:14" x14ac:dyDescent="0.25">
      <c r="A29" s="498"/>
      <c r="B29" s="508"/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499"/>
    </row>
    <row r="30" spans="1:14" x14ac:dyDescent="0.25">
      <c r="A30" s="498"/>
      <c r="B30" s="508"/>
      <c r="C30" s="508"/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499"/>
    </row>
    <row r="31" spans="1:14" x14ac:dyDescent="0.25">
      <c r="A31" s="498"/>
      <c r="B31" s="508"/>
      <c r="C31" s="508"/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499"/>
    </row>
    <row r="32" spans="1:14" x14ac:dyDescent="0.25">
      <c r="A32" s="498"/>
      <c r="B32" s="508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499"/>
    </row>
    <row r="33" spans="1:15" x14ac:dyDescent="0.25">
      <c r="A33" s="498"/>
      <c r="B33" s="508"/>
      <c r="C33" s="508"/>
      <c r="D33" s="508"/>
      <c r="E33" s="508"/>
      <c r="F33" s="508"/>
      <c r="G33" s="508"/>
      <c r="H33" s="508"/>
      <c r="I33" s="508"/>
      <c r="J33" s="508"/>
      <c r="K33" s="508"/>
      <c r="L33" s="508"/>
      <c r="M33" s="508"/>
      <c r="N33" s="499"/>
    </row>
    <row r="34" spans="1:15" x14ac:dyDescent="0.25">
      <c r="A34" s="498"/>
      <c r="B34" s="508"/>
      <c r="C34" s="508"/>
      <c r="D34" s="508"/>
      <c r="E34" s="508"/>
      <c r="F34" s="508"/>
      <c r="G34" s="508"/>
      <c r="H34" s="508"/>
      <c r="I34" s="508"/>
      <c r="J34" s="508"/>
      <c r="K34" s="508"/>
      <c r="L34" s="508"/>
      <c r="M34" s="508"/>
      <c r="N34" s="499"/>
    </row>
    <row r="35" spans="1:15" x14ac:dyDescent="0.25">
      <c r="A35" s="498"/>
      <c r="B35" s="508"/>
      <c r="C35" s="508"/>
      <c r="D35" s="508"/>
      <c r="E35" s="508"/>
      <c r="F35" s="508"/>
      <c r="G35" s="508"/>
      <c r="H35" s="508"/>
      <c r="I35" s="508"/>
      <c r="J35" s="508"/>
      <c r="K35" s="508"/>
      <c r="L35" s="508"/>
      <c r="M35" s="508"/>
      <c r="N35" s="499"/>
    </row>
    <row r="36" spans="1:15" x14ac:dyDescent="0.25">
      <c r="A36" s="498"/>
      <c r="B36" s="508"/>
      <c r="C36" s="508"/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499"/>
    </row>
    <row r="37" spans="1:15" x14ac:dyDescent="0.25">
      <c r="A37" s="498"/>
      <c r="B37" s="508"/>
      <c r="C37" s="508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499"/>
    </row>
    <row r="38" spans="1:15" x14ac:dyDescent="0.25">
      <c r="A38" s="498"/>
      <c r="B38" s="508"/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499"/>
    </row>
    <row r="39" spans="1:15" x14ac:dyDescent="0.25">
      <c r="A39" s="498"/>
      <c r="B39" s="508"/>
      <c r="C39" s="508"/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499"/>
    </row>
    <row r="40" spans="1:15" x14ac:dyDescent="0.25">
      <c r="A40" s="498"/>
      <c r="B40" s="508"/>
      <c r="C40" s="508"/>
      <c r="D40" s="508"/>
      <c r="E40" s="508"/>
      <c r="F40" s="508"/>
      <c r="G40" s="508"/>
      <c r="H40" s="508"/>
      <c r="I40" s="508"/>
      <c r="J40" s="508"/>
      <c r="K40" s="508"/>
      <c r="L40" s="508"/>
      <c r="M40" s="508"/>
      <c r="N40" s="499"/>
    </row>
    <row r="41" spans="1:15" x14ac:dyDescent="0.25">
      <c r="A41" s="498"/>
      <c r="B41" s="508"/>
      <c r="C41" s="508"/>
      <c r="D41" s="508"/>
      <c r="E41" s="508"/>
      <c r="F41" s="508"/>
      <c r="G41" s="508"/>
      <c r="H41" s="508"/>
      <c r="I41" s="508"/>
      <c r="J41" s="508"/>
      <c r="K41" s="508"/>
      <c r="L41" s="508"/>
      <c r="M41" s="508"/>
      <c r="N41" s="499"/>
    </row>
    <row r="42" spans="1:15" x14ac:dyDescent="0.25">
      <c r="A42" s="498"/>
      <c r="B42" s="508"/>
      <c r="C42" s="508"/>
      <c r="D42" s="508"/>
      <c r="E42" s="508"/>
      <c r="F42" s="508"/>
      <c r="G42" s="508"/>
      <c r="H42" s="508"/>
      <c r="I42" s="508"/>
      <c r="J42" s="508"/>
      <c r="K42" s="508"/>
      <c r="L42" s="508"/>
      <c r="M42" s="508"/>
      <c r="N42" s="499"/>
    </row>
    <row r="43" spans="1:15" x14ac:dyDescent="0.25">
      <c r="A43" s="508"/>
      <c r="B43" s="508"/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205"/>
  <sheetViews>
    <sheetView workbookViewId="0">
      <selection sqref="A1:B1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14.4257812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9" ht="21" customHeight="1" x14ac:dyDescent="0.25">
      <c r="A1" s="793" t="s">
        <v>1338</v>
      </c>
      <c r="B1" s="794"/>
    </row>
    <row r="2" spans="1:259" x14ac:dyDescent="0.25">
      <c r="A2" s="674" t="s">
        <v>1</v>
      </c>
      <c r="B2" s="690"/>
    </row>
    <row r="3" spans="1:259" ht="6" customHeight="1" x14ac:dyDescent="0.25">
      <c r="A3" s="516"/>
      <c r="B3" s="517"/>
    </row>
    <row r="4" spans="1:259" x14ac:dyDescent="0.25">
      <c r="A4" s="795" t="s">
        <v>1339</v>
      </c>
      <c r="B4" s="796" t="s">
        <v>1340</v>
      </c>
    </row>
    <row r="5" spans="1:259" ht="15.75" thickBot="1" x14ac:dyDescent="0.3">
      <c r="A5" s="795"/>
      <c r="B5" s="796"/>
    </row>
    <row r="6" spans="1:259" x14ac:dyDescent="0.25">
      <c r="A6" s="518" t="s">
        <v>78</v>
      </c>
      <c r="B6" s="519">
        <v>92</v>
      </c>
      <c r="IW6" s="206"/>
      <c r="IX6" s="206"/>
      <c r="IY6" s="520">
        <v>92</v>
      </c>
    </row>
    <row r="7" spans="1:259" x14ac:dyDescent="0.25">
      <c r="A7" s="521" t="s">
        <v>111</v>
      </c>
      <c r="B7" s="522">
        <v>1296</v>
      </c>
      <c r="IW7" s="206"/>
      <c r="IX7" s="206"/>
      <c r="IY7" s="520">
        <v>1285</v>
      </c>
    </row>
    <row r="8" spans="1:259" x14ac:dyDescent="0.25">
      <c r="A8" s="521" t="s">
        <v>131</v>
      </c>
      <c r="B8" s="522">
        <v>121</v>
      </c>
      <c r="IW8" s="206"/>
      <c r="IX8" s="206"/>
      <c r="IY8" s="520">
        <v>120</v>
      </c>
    </row>
    <row r="9" spans="1:259" x14ac:dyDescent="0.25">
      <c r="A9" s="521" t="s">
        <v>101</v>
      </c>
      <c r="B9" s="522">
        <v>21</v>
      </c>
      <c r="IW9" s="206"/>
      <c r="IX9" s="206"/>
      <c r="IY9" s="520">
        <v>21</v>
      </c>
    </row>
    <row r="10" spans="1:259" x14ac:dyDescent="0.25">
      <c r="A10" s="521" t="s">
        <v>138</v>
      </c>
      <c r="B10" s="522">
        <v>32</v>
      </c>
      <c r="IW10" s="206"/>
      <c r="IX10" s="206"/>
      <c r="IY10" s="520">
        <v>32</v>
      </c>
    </row>
    <row r="11" spans="1:259" x14ac:dyDescent="0.25">
      <c r="A11" s="521" t="s">
        <v>1341</v>
      </c>
      <c r="B11" s="522">
        <v>10</v>
      </c>
      <c r="IW11" s="206"/>
      <c r="IX11" s="206"/>
      <c r="IY11" s="520">
        <v>14</v>
      </c>
    </row>
    <row r="12" spans="1:259" x14ac:dyDescent="0.25">
      <c r="A12" s="521" t="s">
        <v>1342</v>
      </c>
      <c r="B12" s="522">
        <v>46</v>
      </c>
      <c r="IW12" s="206"/>
      <c r="IX12" s="206"/>
      <c r="IY12" s="520">
        <v>47</v>
      </c>
    </row>
    <row r="13" spans="1:259" x14ac:dyDescent="0.25">
      <c r="A13" s="521" t="s">
        <v>1343</v>
      </c>
      <c r="B13" s="522">
        <v>23</v>
      </c>
      <c r="IW13" s="206"/>
      <c r="IX13" s="206"/>
      <c r="IY13" s="520">
        <v>23</v>
      </c>
    </row>
    <row r="14" spans="1:259" x14ac:dyDescent="0.25">
      <c r="A14" s="521" t="s">
        <v>74</v>
      </c>
      <c r="B14" s="522">
        <v>103</v>
      </c>
      <c r="IW14" s="206"/>
      <c r="IX14" s="206"/>
      <c r="IY14" s="520">
        <v>100</v>
      </c>
    </row>
    <row r="15" spans="1:259" x14ac:dyDescent="0.25">
      <c r="A15" s="521" t="s">
        <v>770</v>
      </c>
      <c r="B15" s="522">
        <v>17</v>
      </c>
      <c r="IW15" s="206"/>
      <c r="IX15" s="206"/>
      <c r="IY15" s="520">
        <v>17</v>
      </c>
    </row>
    <row r="16" spans="1:259" x14ac:dyDescent="0.25">
      <c r="A16" s="521" t="s">
        <v>69</v>
      </c>
      <c r="B16" s="522">
        <v>26</v>
      </c>
      <c r="IW16" s="206"/>
      <c r="IX16" s="206"/>
      <c r="IY16" s="520">
        <v>24</v>
      </c>
    </row>
    <row r="17" spans="1:259" ht="15.75" thickBot="1" x14ac:dyDescent="0.3">
      <c r="A17" s="523" t="s">
        <v>545</v>
      </c>
      <c r="B17" s="524">
        <v>39</v>
      </c>
      <c r="IW17" s="206"/>
      <c r="IX17" s="206"/>
      <c r="IY17" s="520">
        <v>41</v>
      </c>
    </row>
    <row r="18" spans="1:259" ht="0" hidden="1" customHeight="1" x14ac:dyDescent="0.25">
      <c r="A18" s="525"/>
      <c r="B18" s="526"/>
    </row>
    <row r="19" spans="1:259" ht="0" hidden="1" customHeight="1" x14ac:dyDescent="0.25">
      <c r="A19" s="525"/>
      <c r="B19" s="526"/>
    </row>
    <row r="20" spans="1:259" ht="0" hidden="1" customHeight="1" x14ac:dyDescent="0.25">
      <c r="A20" s="525"/>
      <c r="B20" s="526"/>
    </row>
    <row r="21" spans="1:259" ht="0" hidden="1" customHeight="1" x14ac:dyDescent="0.25">
      <c r="A21" s="525"/>
      <c r="B21" s="526"/>
    </row>
    <row r="22" spans="1:259" ht="0" hidden="1" customHeight="1" x14ac:dyDescent="0.25">
      <c r="A22" s="525"/>
      <c r="B22" s="526"/>
    </row>
    <row r="23" spans="1:259" ht="0" hidden="1" customHeight="1" x14ac:dyDescent="0.25">
      <c r="A23" s="525"/>
      <c r="B23" s="526"/>
    </row>
    <row r="24" spans="1:259" ht="0" hidden="1" customHeight="1" x14ac:dyDescent="0.25">
      <c r="A24" s="525"/>
      <c r="B24" s="526"/>
    </row>
    <row r="25" spans="1:259" ht="0" hidden="1" customHeight="1" x14ac:dyDescent="0.25">
      <c r="A25" s="525"/>
      <c r="B25" s="526"/>
    </row>
    <row r="26" spans="1:259" ht="0" hidden="1" customHeight="1" x14ac:dyDescent="0.25">
      <c r="A26" s="525"/>
      <c r="B26" s="526"/>
    </row>
    <row r="27" spans="1:259" ht="0" hidden="1" customHeight="1" x14ac:dyDescent="0.25">
      <c r="A27" s="525"/>
      <c r="B27" s="526"/>
    </row>
    <row r="28" spans="1:259" ht="0" hidden="1" customHeight="1" x14ac:dyDescent="0.25">
      <c r="A28" s="525"/>
      <c r="B28" s="526"/>
    </row>
    <row r="29" spans="1:259" ht="0" hidden="1" customHeight="1" x14ac:dyDescent="0.25">
      <c r="A29" s="525"/>
      <c r="B29" s="526"/>
    </row>
    <row r="30" spans="1:259" ht="0" hidden="1" customHeight="1" x14ac:dyDescent="0.25">
      <c r="A30" s="525"/>
      <c r="B30" s="526"/>
    </row>
    <row r="31" spans="1:259" ht="0" hidden="1" customHeight="1" x14ac:dyDescent="0.25">
      <c r="A31" s="525"/>
      <c r="B31" s="526"/>
    </row>
    <row r="32" spans="1:259" ht="0" hidden="1" customHeight="1" x14ac:dyDescent="0.25">
      <c r="A32" s="525"/>
      <c r="B32" s="526"/>
    </row>
    <row r="33" spans="1:2" ht="0" hidden="1" customHeight="1" x14ac:dyDescent="0.25">
      <c r="A33" s="525"/>
      <c r="B33" s="526"/>
    </row>
    <row r="34" spans="1:2" ht="0" hidden="1" customHeight="1" x14ac:dyDescent="0.25">
      <c r="A34" s="525"/>
      <c r="B34" s="526"/>
    </row>
    <row r="35" spans="1:2" ht="0" hidden="1" customHeight="1" x14ac:dyDescent="0.25">
      <c r="A35" s="525"/>
      <c r="B35" s="526"/>
    </row>
    <row r="36" spans="1:2" ht="0" hidden="1" customHeight="1" x14ac:dyDescent="0.25">
      <c r="A36" s="525"/>
      <c r="B36" s="526"/>
    </row>
    <row r="37" spans="1:2" ht="0" hidden="1" customHeight="1" x14ac:dyDescent="0.25">
      <c r="A37" s="525"/>
      <c r="B37" s="526"/>
    </row>
    <row r="38" spans="1:2" ht="0" hidden="1" customHeight="1" x14ac:dyDescent="0.25">
      <c r="A38" s="525"/>
      <c r="B38" s="526"/>
    </row>
    <row r="39" spans="1:2" ht="0" hidden="1" customHeight="1" x14ac:dyDescent="0.25">
      <c r="A39" s="525"/>
      <c r="B39" s="526"/>
    </row>
    <row r="40" spans="1:2" ht="0" hidden="1" customHeight="1" x14ac:dyDescent="0.25">
      <c r="A40" s="525"/>
      <c r="B40" s="526"/>
    </row>
    <row r="41" spans="1:2" ht="0" hidden="1" customHeight="1" x14ac:dyDescent="0.25">
      <c r="A41" s="525"/>
      <c r="B41" s="526"/>
    </row>
    <row r="42" spans="1:2" ht="0" hidden="1" customHeight="1" x14ac:dyDescent="0.25">
      <c r="A42" s="525"/>
      <c r="B42" s="526"/>
    </row>
    <row r="43" spans="1:2" ht="0" hidden="1" customHeight="1" x14ac:dyDescent="0.25">
      <c r="A43" s="525"/>
      <c r="B43" s="526"/>
    </row>
    <row r="44" spans="1:2" ht="0" hidden="1" customHeight="1" x14ac:dyDescent="0.25">
      <c r="A44" s="525"/>
      <c r="B44" s="526"/>
    </row>
    <row r="45" spans="1:2" ht="0" hidden="1" customHeight="1" x14ac:dyDescent="0.25">
      <c r="A45" s="525"/>
      <c r="B45" s="526"/>
    </row>
    <row r="46" spans="1:2" ht="0" hidden="1" customHeight="1" x14ac:dyDescent="0.25">
      <c r="A46" s="525"/>
      <c r="B46" s="526"/>
    </row>
    <row r="47" spans="1:2" ht="0" hidden="1" customHeight="1" x14ac:dyDescent="0.25">
      <c r="A47" s="525"/>
      <c r="B47" s="526"/>
    </row>
    <row r="48" spans="1:2" ht="0" hidden="1" customHeight="1" x14ac:dyDescent="0.25">
      <c r="A48" s="525"/>
      <c r="B48" s="526"/>
    </row>
    <row r="49" spans="1:2" ht="0" hidden="1" customHeight="1" x14ac:dyDescent="0.25">
      <c r="A49" s="525"/>
      <c r="B49" s="526"/>
    </row>
    <row r="50" spans="1:2" ht="0" hidden="1" customHeight="1" x14ac:dyDescent="0.25">
      <c r="A50" s="525"/>
      <c r="B50" s="526"/>
    </row>
    <row r="51" spans="1:2" ht="0" hidden="1" customHeight="1" x14ac:dyDescent="0.25">
      <c r="A51" s="525"/>
      <c r="B51" s="526"/>
    </row>
    <row r="52" spans="1:2" ht="0" hidden="1" customHeight="1" x14ac:dyDescent="0.25">
      <c r="A52" s="525"/>
      <c r="B52" s="526"/>
    </row>
    <row r="53" spans="1:2" ht="0" hidden="1" customHeight="1" x14ac:dyDescent="0.25">
      <c r="A53" s="525"/>
      <c r="B53" s="526"/>
    </row>
    <row r="54" spans="1:2" ht="0" hidden="1" customHeight="1" x14ac:dyDescent="0.25">
      <c r="A54" s="525"/>
      <c r="B54" s="526"/>
    </row>
    <row r="55" spans="1:2" ht="0" hidden="1" customHeight="1" x14ac:dyDescent="0.25">
      <c r="A55" s="525"/>
      <c r="B55" s="526"/>
    </row>
    <row r="56" spans="1:2" ht="0" hidden="1" customHeight="1" x14ac:dyDescent="0.25">
      <c r="A56" s="525"/>
      <c r="B56" s="526"/>
    </row>
    <row r="57" spans="1:2" ht="0" hidden="1" customHeight="1" x14ac:dyDescent="0.25">
      <c r="A57" s="525"/>
      <c r="B57" s="526"/>
    </row>
    <row r="58" spans="1:2" ht="0" hidden="1" customHeight="1" x14ac:dyDescent="0.25">
      <c r="A58" s="525"/>
      <c r="B58" s="526"/>
    </row>
    <row r="59" spans="1:2" ht="0" hidden="1" customHeight="1" x14ac:dyDescent="0.25">
      <c r="A59" s="525"/>
      <c r="B59" s="526"/>
    </row>
    <row r="60" spans="1:2" ht="0" hidden="1" customHeight="1" x14ac:dyDescent="0.25">
      <c r="A60" s="105"/>
      <c r="B60" s="526"/>
    </row>
    <row r="61" spans="1:2" ht="0" hidden="1" customHeight="1" x14ac:dyDescent="0.25">
      <c r="A61" s="105"/>
      <c r="B61" s="526"/>
    </row>
    <row r="62" spans="1:2" ht="0" hidden="1" customHeight="1" x14ac:dyDescent="0.25">
      <c r="A62" s="105"/>
      <c r="B62" s="526"/>
    </row>
    <row r="63" spans="1:2" ht="0" hidden="1" customHeight="1" x14ac:dyDescent="0.25">
      <c r="A63" s="105"/>
      <c r="B63" s="526"/>
    </row>
    <row r="64" spans="1:2" ht="0" hidden="1" customHeight="1" x14ac:dyDescent="0.25">
      <c r="A64" s="105"/>
      <c r="B64" s="526"/>
    </row>
    <row r="65" spans="1:2" ht="0" hidden="1" customHeight="1" x14ac:dyDescent="0.25">
      <c r="A65" s="105"/>
      <c r="B65" s="526"/>
    </row>
    <row r="66" spans="1:2" ht="0" hidden="1" customHeight="1" x14ac:dyDescent="0.25">
      <c r="A66" s="105"/>
      <c r="B66" s="526"/>
    </row>
    <row r="67" spans="1:2" ht="0" hidden="1" customHeight="1" x14ac:dyDescent="0.25">
      <c r="A67" s="105"/>
      <c r="B67" s="526"/>
    </row>
    <row r="68" spans="1:2" ht="0" hidden="1" customHeight="1" x14ac:dyDescent="0.25">
      <c r="A68" s="105"/>
      <c r="B68" s="526"/>
    </row>
    <row r="69" spans="1:2" ht="0" hidden="1" customHeight="1" x14ac:dyDescent="0.25">
      <c r="A69" s="105"/>
      <c r="B69" s="526"/>
    </row>
    <row r="70" spans="1:2" ht="0" hidden="1" customHeight="1" x14ac:dyDescent="0.25">
      <c r="A70" s="105"/>
      <c r="B70" s="526"/>
    </row>
    <row r="71" spans="1:2" ht="0" hidden="1" customHeight="1" x14ac:dyDescent="0.25">
      <c r="A71" s="105"/>
      <c r="B71" s="526"/>
    </row>
    <row r="72" spans="1:2" ht="0" hidden="1" customHeight="1" x14ac:dyDescent="0.25">
      <c r="A72" s="105"/>
      <c r="B72" s="526"/>
    </row>
    <row r="73" spans="1:2" ht="0" hidden="1" customHeight="1" x14ac:dyDescent="0.25">
      <c r="A73" s="105"/>
      <c r="B73" s="526"/>
    </row>
    <row r="74" spans="1:2" ht="0" hidden="1" customHeight="1" x14ac:dyDescent="0.25">
      <c r="A74" s="105"/>
      <c r="B74" s="526"/>
    </row>
    <row r="75" spans="1:2" ht="0" hidden="1" customHeight="1" x14ac:dyDescent="0.25">
      <c r="A75" s="105"/>
      <c r="B75" s="526"/>
    </row>
    <row r="76" spans="1:2" ht="0" hidden="1" customHeight="1" x14ac:dyDescent="0.25">
      <c r="A76" s="527"/>
      <c r="B76" s="528"/>
    </row>
    <row r="77" spans="1:2" ht="0" hidden="1" customHeight="1" x14ac:dyDescent="0.25">
      <c r="A77" s="527"/>
      <c r="B77" s="528"/>
    </row>
    <row r="78" spans="1:2" ht="0" hidden="1" customHeight="1" x14ac:dyDescent="0.25">
      <c r="A78" s="527"/>
      <c r="B78" s="528"/>
    </row>
    <row r="79" spans="1:2" ht="0" hidden="1" customHeight="1" x14ac:dyDescent="0.25">
      <c r="A79" s="527"/>
      <c r="B79" s="528"/>
    </row>
    <row r="80" spans="1:2" ht="0" hidden="1" customHeight="1" x14ac:dyDescent="0.25">
      <c r="A80" s="527"/>
      <c r="B80" s="528"/>
    </row>
    <row r="81" spans="1:2" ht="0" hidden="1" customHeight="1" x14ac:dyDescent="0.25">
      <c r="A81" s="527"/>
      <c r="B81" s="528"/>
    </row>
    <row r="82" spans="1:2" ht="0" hidden="1" customHeight="1" x14ac:dyDescent="0.25">
      <c r="A82" s="527"/>
      <c r="B82" s="528"/>
    </row>
    <row r="83" spans="1:2" ht="0" hidden="1" customHeight="1" x14ac:dyDescent="0.25">
      <c r="A83" s="527"/>
      <c r="B83" s="528"/>
    </row>
    <row r="84" spans="1:2" ht="0" hidden="1" customHeight="1" x14ac:dyDescent="0.25">
      <c r="A84" s="527"/>
      <c r="B84" s="528"/>
    </row>
    <row r="85" spans="1:2" ht="0" hidden="1" customHeight="1" x14ac:dyDescent="0.25">
      <c r="A85" s="527"/>
      <c r="B85" s="528"/>
    </row>
    <row r="86" spans="1:2" ht="0" hidden="1" customHeight="1" x14ac:dyDescent="0.25">
      <c r="A86" s="527"/>
      <c r="B86" s="528"/>
    </row>
    <row r="87" spans="1:2" ht="0" hidden="1" customHeight="1" x14ac:dyDescent="0.25">
      <c r="A87" s="527"/>
      <c r="B87" s="528"/>
    </row>
    <row r="88" spans="1:2" ht="0" hidden="1" customHeight="1" x14ac:dyDescent="0.25">
      <c r="A88" s="527"/>
      <c r="B88" s="528"/>
    </row>
    <row r="89" spans="1:2" ht="0" hidden="1" customHeight="1" x14ac:dyDescent="0.25">
      <c r="A89" s="527"/>
      <c r="B89" s="528"/>
    </row>
    <row r="90" spans="1:2" ht="0" hidden="1" customHeight="1" x14ac:dyDescent="0.25">
      <c r="A90" s="527"/>
      <c r="B90" s="528"/>
    </row>
    <row r="91" spans="1:2" ht="0" hidden="1" customHeight="1" x14ac:dyDescent="0.25">
      <c r="A91" s="527"/>
      <c r="B91" s="528"/>
    </row>
    <row r="92" spans="1:2" ht="0" hidden="1" customHeight="1" x14ac:dyDescent="0.25">
      <c r="A92" s="527"/>
      <c r="B92" s="528"/>
    </row>
    <row r="93" spans="1:2" ht="0" hidden="1" customHeight="1" x14ac:dyDescent="0.25">
      <c r="A93" s="527"/>
      <c r="B93" s="528"/>
    </row>
    <row r="94" spans="1:2" ht="0" hidden="1" customHeight="1" x14ac:dyDescent="0.25">
      <c r="A94" s="527"/>
      <c r="B94" s="528"/>
    </row>
    <row r="95" spans="1:2" ht="0" hidden="1" customHeight="1" x14ac:dyDescent="0.25">
      <c r="A95" s="527"/>
      <c r="B95" s="528"/>
    </row>
    <row r="96" spans="1:2" ht="0" hidden="1" customHeight="1" x14ac:dyDescent="0.25">
      <c r="A96" s="527"/>
      <c r="B96" s="528"/>
    </row>
    <row r="97" spans="1:2" ht="0" hidden="1" customHeight="1" x14ac:dyDescent="0.25">
      <c r="A97" s="527"/>
      <c r="B97" s="528"/>
    </row>
    <row r="98" spans="1:2" ht="0" hidden="1" customHeight="1" x14ac:dyDescent="0.25">
      <c r="A98" s="527"/>
      <c r="B98" s="528"/>
    </row>
    <row r="99" spans="1:2" ht="0" hidden="1" customHeight="1" x14ac:dyDescent="0.25">
      <c r="A99" s="527"/>
      <c r="B99" s="528"/>
    </row>
    <row r="100" spans="1:2" ht="3.75" customHeight="1" x14ac:dyDescent="0.25">
      <c r="A100" s="529"/>
      <c r="B100" s="530"/>
    </row>
    <row r="101" spans="1:2" ht="15.75" thickBot="1" x14ac:dyDescent="0.3">
      <c r="A101" s="531" t="s">
        <v>1071</v>
      </c>
      <c r="B101" s="229">
        <f>SUM(B6:B17)</f>
        <v>1826</v>
      </c>
    </row>
    <row r="102" spans="1:2" ht="5.25" customHeight="1" x14ac:dyDescent="0.25">
      <c r="A102" s="381"/>
      <c r="B102" s="381"/>
    </row>
    <row r="103" spans="1:2" x14ac:dyDescent="0.25">
      <c r="A103" s="199"/>
    </row>
    <row r="108" spans="1:2" x14ac:dyDescent="0.25"/>
    <row r="109" spans="1:2" x14ac:dyDescent="0.25"/>
    <row r="110" spans="1:2" x14ac:dyDescent="0.25"/>
    <row r="111" spans="1:2" x14ac:dyDescent="0.25">
      <c r="A111" s="206"/>
      <c r="B111" s="532"/>
    </row>
    <row r="112" spans="1:2" x14ac:dyDescent="0.25">
      <c r="A112" s="206"/>
      <c r="B112" s="532"/>
    </row>
    <row r="113" spans="1:2" x14ac:dyDescent="0.25">
      <c r="A113" s="206"/>
      <c r="B113" s="532"/>
    </row>
    <row r="114" spans="1:2" x14ac:dyDescent="0.25">
      <c r="A114" s="206"/>
      <c r="B114" s="532"/>
    </row>
    <row r="115" spans="1:2" x14ac:dyDescent="0.25">
      <c r="A115" s="206"/>
      <c r="B115" s="532"/>
    </row>
    <row r="116" spans="1:2" x14ac:dyDescent="0.25">
      <c r="A116" s="206"/>
      <c r="B116" s="532"/>
    </row>
    <row r="117" spans="1:2" x14ac:dyDescent="0.25">
      <c r="A117" s="206"/>
      <c r="B117" s="532"/>
    </row>
    <row r="118" spans="1:2" x14ac:dyDescent="0.25">
      <c r="A118" s="206"/>
      <c r="B118" s="532"/>
    </row>
    <row r="119" spans="1:2" x14ac:dyDescent="0.25">
      <c r="A119" s="206"/>
      <c r="B119" s="532"/>
    </row>
    <row r="120" spans="1:2" x14ac:dyDescent="0.25">
      <c r="A120" s="206"/>
      <c r="B120" s="532"/>
    </row>
    <row r="121" spans="1:2" x14ac:dyDescent="0.25">
      <c r="A121" s="206"/>
      <c r="B121" s="532"/>
    </row>
    <row r="122" spans="1:2" x14ac:dyDescent="0.25">
      <c r="A122" s="206"/>
      <c r="B122" s="532"/>
    </row>
    <row r="123" spans="1:2" x14ac:dyDescent="0.25">
      <c r="A123" s="206"/>
      <c r="B123" s="532"/>
    </row>
    <row r="124" spans="1:2" x14ac:dyDescent="0.25">
      <c r="A124" s="206"/>
      <c r="B124" s="532"/>
    </row>
    <row r="125" spans="1:2" x14ac:dyDescent="0.25">
      <c r="A125" s="206"/>
      <c r="B125" s="532"/>
    </row>
    <row r="126" spans="1:2" x14ac:dyDescent="0.25">
      <c r="A126" s="206"/>
      <c r="B126" s="532"/>
    </row>
    <row r="127" spans="1:2" x14ac:dyDescent="0.25">
      <c r="A127" s="206"/>
      <c r="B127" s="532"/>
    </row>
    <row r="128" spans="1:2" x14ac:dyDescent="0.25">
      <c r="A128" s="206"/>
      <c r="B128" s="532"/>
    </row>
    <row r="129" spans="1:2" x14ac:dyDescent="0.25">
      <c r="A129" s="206"/>
      <c r="B129" s="532"/>
    </row>
    <row r="130" spans="1:2" x14ac:dyDescent="0.25">
      <c r="A130" s="206"/>
      <c r="B130" s="532"/>
    </row>
    <row r="131" spans="1:2" x14ac:dyDescent="0.25">
      <c r="A131" s="206"/>
      <c r="B131" s="532"/>
    </row>
    <row r="132" spans="1:2" x14ac:dyDescent="0.25">
      <c r="A132" s="206"/>
      <c r="B132" s="532"/>
    </row>
    <row r="133" spans="1:2" x14ac:dyDescent="0.25">
      <c r="A133" s="206"/>
      <c r="B133" s="532"/>
    </row>
    <row r="134" spans="1:2" x14ac:dyDescent="0.25">
      <c r="A134" s="206"/>
      <c r="B134" s="532"/>
    </row>
    <row r="135" spans="1:2" x14ac:dyDescent="0.25">
      <c r="A135" s="206"/>
      <c r="B135" s="532"/>
    </row>
    <row r="136" spans="1:2" x14ac:dyDescent="0.25">
      <c r="A136" s="206"/>
      <c r="B136" s="532"/>
    </row>
    <row r="137" spans="1:2" x14ac:dyDescent="0.25">
      <c r="A137" s="206"/>
      <c r="B137" s="532"/>
    </row>
    <row r="138" spans="1:2" x14ac:dyDescent="0.25">
      <c r="A138" s="206"/>
      <c r="B138" s="532"/>
    </row>
    <row r="139" spans="1:2" x14ac:dyDescent="0.25">
      <c r="A139" s="206"/>
      <c r="B139" s="532"/>
    </row>
    <row r="140" spans="1:2" x14ac:dyDescent="0.25">
      <c r="A140" s="206"/>
      <c r="B140" s="532"/>
    </row>
    <row r="141" spans="1:2" x14ac:dyDescent="0.25">
      <c r="A141" s="206"/>
      <c r="B141" s="532"/>
    </row>
    <row r="142" spans="1:2" x14ac:dyDescent="0.25">
      <c r="A142" s="206"/>
      <c r="B142" s="532"/>
    </row>
    <row r="143" spans="1:2" x14ac:dyDescent="0.25">
      <c r="A143" s="206"/>
      <c r="B143" s="532"/>
    </row>
    <row r="144" spans="1:2" x14ac:dyDescent="0.25">
      <c r="A144" s="206"/>
      <c r="B144" s="532"/>
    </row>
    <row r="145" spans="1:2" x14ac:dyDescent="0.25">
      <c r="A145" s="206"/>
      <c r="B145" s="532"/>
    </row>
    <row r="146" spans="1:2" x14ac:dyDescent="0.25">
      <c r="A146" s="206"/>
      <c r="B146" s="532"/>
    </row>
    <row r="147" spans="1:2" x14ac:dyDescent="0.25">
      <c r="A147" s="206"/>
      <c r="B147" s="532"/>
    </row>
    <row r="148" spans="1:2" hidden="1" x14ac:dyDescent="0.25">
      <c r="A148" s="206"/>
      <c r="B148" s="532"/>
    </row>
    <row r="149" spans="1:2" hidden="1" x14ac:dyDescent="0.25">
      <c r="A149" s="206"/>
      <c r="B149" s="532"/>
    </row>
    <row r="150" spans="1:2" hidden="1" x14ac:dyDescent="0.25">
      <c r="A150" s="206"/>
      <c r="B150" s="532"/>
    </row>
    <row r="151" spans="1:2" hidden="1" x14ac:dyDescent="0.25">
      <c r="A151" s="206"/>
      <c r="B151" s="532"/>
    </row>
    <row r="152" spans="1:2" hidden="1" x14ac:dyDescent="0.25">
      <c r="A152" s="206"/>
      <c r="B152" s="532"/>
    </row>
    <row r="153" spans="1:2" hidden="1" x14ac:dyDescent="0.25">
      <c r="A153" s="206"/>
      <c r="B153" s="532"/>
    </row>
    <row r="154" spans="1:2" hidden="1" x14ac:dyDescent="0.25">
      <c r="A154" s="206"/>
      <c r="B154" s="532"/>
    </row>
    <row r="155" spans="1:2" hidden="1" x14ac:dyDescent="0.25">
      <c r="A155" s="206"/>
      <c r="B155" s="532"/>
    </row>
    <row r="156" spans="1:2" hidden="1" x14ac:dyDescent="0.25">
      <c r="A156" s="206"/>
      <c r="B156" s="532"/>
    </row>
    <row r="157" spans="1:2" hidden="1" x14ac:dyDescent="0.25">
      <c r="A157" s="206"/>
      <c r="B157" s="532"/>
    </row>
    <row r="158" spans="1:2" hidden="1" x14ac:dyDescent="0.25">
      <c r="A158" s="206"/>
      <c r="B158" s="532"/>
    </row>
    <row r="159" spans="1:2" hidden="1" x14ac:dyDescent="0.25">
      <c r="A159" s="206"/>
      <c r="B159" s="532"/>
    </row>
    <row r="160" spans="1:2" hidden="1" x14ac:dyDescent="0.25">
      <c r="A160" s="206"/>
      <c r="B160" s="532"/>
    </row>
    <row r="161" spans="1:2" hidden="1" x14ac:dyDescent="0.25">
      <c r="A161" s="206"/>
      <c r="B161" s="532"/>
    </row>
    <row r="162" spans="1:2" hidden="1" x14ac:dyDescent="0.25">
      <c r="A162" s="206"/>
      <c r="B162" s="532"/>
    </row>
    <row r="163" spans="1:2" hidden="1" x14ac:dyDescent="0.25">
      <c r="A163" s="206"/>
      <c r="B163" s="532"/>
    </row>
    <row r="164" spans="1:2" hidden="1" x14ac:dyDescent="0.25">
      <c r="A164" s="206"/>
      <c r="B164" s="532"/>
    </row>
    <row r="165" spans="1:2" hidden="1" x14ac:dyDescent="0.25">
      <c r="A165" s="533"/>
      <c r="B165" s="532"/>
    </row>
    <row r="166" spans="1:2" hidden="1" x14ac:dyDescent="0.25">
      <c r="A166" s="533"/>
      <c r="B166" s="532"/>
    </row>
    <row r="167" spans="1:2" hidden="1" x14ac:dyDescent="0.25">
      <c r="A167" s="533"/>
      <c r="B167" s="532"/>
    </row>
    <row r="168" spans="1:2" hidden="1" x14ac:dyDescent="0.25">
      <c r="A168" s="533"/>
      <c r="B168" s="532"/>
    </row>
    <row r="169" spans="1:2" hidden="1" x14ac:dyDescent="0.25">
      <c r="A169" s="533"/>
      <c r="B169" s="532"/>
    </row>
    <row r="170" spans="1:2" hidden="1" x14ac:dyDescent="0.25">
      <c r="A170" s="533"/>
      <c r="B170" s="532"/>
    </row>
    <row r="171" spans="1:2" hidden="1" x14ac:dyDescent="0.25">
      <c r="A171" s="533"/>
      <c r="B171" s="532"/>
    </row>
    <row r="172" spans="1:2" hidden="1" x14ac:dyDescent="0.25">
      <c r="A172" s="533"/>
      <c r="B172" s="532"/>
    </row>
    <row r="173" spans="1:2" hidden="1" x14ac:dyDescent="0.25">
      <c r="A173" s="533"/>
      <c r="B173" s="532"/>
    </row>
    <row r="174" spans="1:2" hidden="1" x14ac:dyDescent="0.25">
      <c r="A174" s="533"/>
      <c r="B174" s="532"/>
    </row>
    <row r="175" spans="1:2" hidden="1" x14ac:dyDescent="0.25">
      <c r="A175" s="533"/>
      <c r="B175" s="532"/>
    </row>
    <row r="176" spans="1:2" hidden="1" x14ac:dyDescent="0.25">
      <c r="A176" s="533"/>
      <c r="B176" s="532"/>
    </row>
    <row r="177" spans="1:2" hidden="1" x14ac:dyDescent="0.25">
      <c r="A177" s="533"/>
      <c r="B177" s="532"/>
    </row>
    <row r="178" spans="1:2" hidden="1" x14ac:dyDescent="0.25">
      <c r="A178" s="533"/>
      <c r="B178" s="532"/>
    </row>
    <row r="179" spans="1:2" hidden="1" x14ac:dyDescent="0.25">
      <c r="A179" s="533"/>
      <c r="B179" s="532"/>
    </row>
    <row r="180" spans="1:2" hidden="1" x14ac:dyDescent="0.25">
      <c r="A180" s="533"/>
      <c r="B180" s="532"/>
    </row>
    <row r="181" spans="1:2" hidden="1" x14ac:dyDescent="0.25">
      <c r="A181" s="231"/>
      <c r="B181" s="233"/>
    </row>
    <row r="182" spans="1:2" hidden="1" x14ac:dyDescent="0.25">
      <c r="A182" s="231"/>
      <c r="B182" s="233"/>
    </row>
    <row r="183" spans="1:2" hidden="1" x14ac:dyDescent="0.25">
      <c r="A183" s="231"/>
      <c r="B183" s="233"/>
    </row>
    <row r="184" spans="1:2" hidden="1" x14ac:dyDescent="0.25">
      <c r="A184" s="231"/>
      <c r="B184" s="233"/>
    </row>
    <row r="185" spans="1:2" hidden="1" x14ac:dyDescent="0.25">
      <c r="A185" s="231"/>
      <c r="B185" s="233"/>
    </row>
    <row r="186" spans="1:2" hidden="1" x14ac:dyDescent="0.25">
      <c r="A186" s="231"/>
      <c r="B186" s="233"/>
    </row>
    <row r="187" spans="1:2" hidden="1" x14ac:dyDescent="0.25">
      <c r="A187" s="231"/>
      <c r="B187" s="233"/>
    </row>
    <row r="188" spans="1:2" hidden="1" x14ac:dyDescent="0.25">
      <c r="A188" s="231"/>
      <c r="B188" s="233"/>
    </row>
    <row r="189" spans="1:2" hidden="1" x14ac:dyDescent="0.25">
      <c r="A189" s="231"/>
      <c r="B189" s="233"/>
    </row>
    <row r="190" spans="1:2" hidden="1" x14ac:dyDescent="0.25">
      <c r="A190" s="231"/>
      <c r="B190" s="233"/>
    </row>
    <row r="191" spans="1:2" hidden="1" x14ac:dyDescent="0.25">
      <c r="A191" s="231"/>
      <c r="B191" s="233"/>
    </row>
    <row r="192" spans="1:2" hidden="1" x14ac:dyDescent="0.25">
      <c r="A192" s="231"/>
      <c r="B192" s="233"/>
    </row>
    <row r="193" spans="1:2" hidden="1" x14ac:dyDescent="0.25">
      <c r="A193" s="231"/>
      <c r="B193" s="233"/>
    </row>
    <row r="194" spans="1:2" hidden="1" x14ac:dyDescent="0.25">
      <c r="A194" s="231"/>
      <c r="B194" s="233"/>
    </row>
    <row r="195" spans="1:2" hidden="1" x14ac:dyDescent="0.25">
      <c r="A195" s="231"/>
      <c r="B195" s="233"/>
    </row>
    <row r="196" spans="1:2" hidden="1" x14ac:dyDescent="0.25">
      <c r="A196" s="231"/>
      <c r="B196" s="233"/>
    </row>
    <row r="197" spans="1:2" hidden="1" x14ac:dyDescent="0.25">
      <c r="A197" s="231"/>
      <c r="B197" s="233"/>
    </row>
    <row r="198" spans="1:2" hidden="1" x14ac:dyDescent="0.25">
      <c r="A198" s="231"/>
      <c r="B198" s="233"/>
    </row>
    <row r="199" spans="1:2" hidden="1" x14ac:dyDescent="0.25">
      <c r="A199" s="231"/>
      <c r="B199" s="233"/>
    </row>
    <row r="200" spans="1:2" hidden="1" x14ac:dyDescent="0.25">
      <c r="A200" s="231"/>
      <c r="B200" s="233"/>
    </row>
    <row r="201" spans="1:2" hidden="1" x14ac:dyDescent="0.25">
      <c r="A201" s="231"/>
      <c r="B201" s="233"/>
    </row>
    <row r="202" spans="1:2" hidden="1" x14ac:dyDescent="0.25">
      <c r="A202" s="231"/>
      <c r="B202" s="233"/>
    </row>
    <row r="203" spans="1:2" hidden="1" x14ac:dyDescent="0.25">
      <c r="A203" s="231"/>
      <c r="B203" s="233"/>
    </row>
    <row r="204" spans="1:2" hidden="1" x14ac:dyDescent="0.25">
      <c r="A204" s="231"/>
      <c r="B204" s="233"/>
    </row>
    <row r="205" spans="1:2" hidden="1" x14ac:dyDescent="0.25">
      <c r="A205" s="534"/>
      <c r="B205" s="535"/>
    </row>
  </sheetData>
  <mergeCells count="4">
    <mergeCell ref="A1:B1"/>
    <mergeCell ref="A2:B2"/>
    <mergeCell ref="A4:A5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1"/>
  <sheetViews>
    <sheetView zoomScaleNormal="100" workbookViewId="0">
      <selection sqref="A1:K1"/>
    </sheetView>
  </sheetViews>
  <sheetFormatPr baseColWidth="10" defaultColWidth="0" defaultRowHeight="15" zeroHeight="1" x14ac:dyDescent="0.25"/>
  <cols>
    <col min="1" max="1" width="54.7109375" style="12" customWidth="1"/>
    <col min="2" max="2" width="15.5703125" style="12" customWidth="1"/>
    <col min="3" max="3" width="18.42578125" style="12" customWidth="1"/>
    <col min="4" max="4" width="16.42578125" style="12" customWidth="1"/>
    <col min="5" max="5" width="10.42578125" style="12" customWidth="1"/>
    <col min="6" max="6" width="15.140625" style="12" customWidth="1"/>
    <col min="7" max="7" width="19.85546875" style="12" customWidth="1"/>
    <col min="8" max="8" width="19.7109375" style="12" customWidth="1"/>
    <col min="9" max="9" width="13.28515625" style="12" customWidth="1"/>
    <col min="10" max="10" width="19.7109375" style="12" customWidth="1"/>
    <col min="11" max="11" width="18.85546875" style="12" customWidth="1"/>
    <col min="12" max="256" width="11.42578125" style="12" hidden="1"/>
    <col min="257" max="257" width="63.85546875" style="12" customWidth="1"/>
    <col min="258" max="259" width="15.5703125" style="12" customWidth="1"/>
    <col min="260" max="260" width="16.42578125" style="12" customWidth="1"/>
    <col min="261" max="261" width="10.42578125" style="12" customWidth="1"/>
    <col min="262" max="262" width="17.42578125" style="12" customWidth="1"/>
    <col min="263" max="263" width="19.85546875" style="12" customWidth="1"/>
    <col min="264" max="264" width="19.7109375" style="12" customWidth="1"/>
    <col min="265" max="265" width="20.28515625" style="12" customWidth="1"/>
    <col min="266" max="266" width="22.5703125" style="12" customWidth="1"/>
    <col min="267" max="267" width="24.42578125" style="12" customWidth="1"/>
    <col min="268" max="512" width="11.42578125" style="12" hidden="1"/>
    <col min="513" max="513" width="63.85546875" style="12" customWidth="1"/>
    <col min="514" max="515" width="15.5703125" style="12" customWidth="1"/>
    <col min="516" max="516" width="16.42578125" style="12" customWidth="1"/>
    <col min="517" max="517" width="10.42578125" style="12" customWidth="1"/>
    <col min="518" max="518" width="17.42578125" style="12" customWidth="1"/>
    <col min="519" max="519" width="19.85546875" style="12" customWidth="1"/>
    <col min="520" max="520" width="19.7109375" style="12" customWidth="1"/>
    <col min="521" max="521" width="20.28515625" style="12" customWidth="1"/>
    <col min="522" max="522" width="22.5703125" style="12" customWidth="1"/>
    <col min="523" max="523" width="24.42578125" style="12" customWidth="1"/>
    <col min="524" max="768" width="11.42578125" style="12" hidden="1"/>
    <col min="769" max="769" width="63.85546875" style="12" customWidth="1"/>
    <col min="770" max="771" width="15.5703125" style="12" customWidth="1"/>
    <col min="772" max="772" width="16.42578125" style="12" customWidth="1"/>
    <col min="773" max="773" width="10.42578125" style="12" customWidth="1"/>
    <col min="774" max="774" width="17.42578125" style="12" customWidth="1"/>
    <col min="775" max="775" width="19.85546875" style="12" customWidth="1"/>
    <col min="776" max="776" width="19.7109375" style="12" customWidth="1"/>
    <col min="777" max="777" width="20.28515625" style="12" customWidth="1"/>
    <col min="778" max="778" width="22.5703125" style="12" customWidth="1"/>
    <col min="779" max="779" width="24.42578125" style="12" customWidth="1"/>
    <col min="780" max="1024" width="11.42578125" style="12" hidden="1"/>
    <col min="1025" max="1025" width="63.85546875" style="12" customWidth="1"/>
    <col min="1026" max="1027" width="15.5703125" style="12" customWidth="1"/>
    <col min="1028" max="1028" width="16.42578125" style="12" customWidth="1"/>
    <col min="1029" max="1029" width="10.42578125" style="12" customWidth="1"/>
    <col min="1030" max="1030" width="17.42578125" style="12" customWidth="1"/>
    <col min="1031" max="1031" width="19.85546875" style="12" customWidth="1"/>
    <col min="1032" max="1032" width="19.7109375" style="12" customWidth="1"/>
    <col min="1033" max="1033" width="20.28515625" style="12" customWidth="1"/>
    <col min="1034" max="1034" width="22.5703125" style="12" customWidth="1"/>
    <col min="1035" max="1035" width="24.42578125" style="12" customWidth="1"/>
    <col min="1036" max="1280" width="11.42578125" style="12" hidden="1"/>
    <col min="1281" max="1281" width="63.85546875" style="12" customWidth="1"/>
    <col min="1282" max="1283" width="15.5703125" style="12" customWidth="1"/>
    <col min="1284" max="1284" width="16.42578125" style="12" customWidth="1"/>
    <col min="1285" max="1285" width="10.42578125" style="12" customWidth="1"/>
    <col min="1286" max="1286" width="17.42578125" style="12" customWidth="1"/>
    <col min="1287" max="1287" width="19.85546875" style="12" customWidth="1"/>
    <col min="1288" max="1288" width="19.7109375" style="12" customWidth="1"/>
    <col min="1289" max="1289" width="20.28515625" style="12" customWidth="1"/>
    <col min="1290" max="1290" width="22.5703125" style="12" customWidth="1"/>
    <col min="1291" max="1291" width="24.42578125" style="12" customWidth="1"/>
    <col min="1292" max="1536" width="11.42578125" style="12" hidden="1"/>
    <col min="1537" max="1537" width="63.85546875" style="12" customWidth="1"/>
    <col min="1538" max="1539" width="15.5703125" style="12" customWidth="1"/>
    <col min="1540" max="1540" width="16.42578125" style="12" customWidth="1"/>
    <col min="1541" max="1541" width="10.42578125" style="12" customWidth="1"/>
    <col min="1542" max="1542" width="17.42578125" style="12" customWidth="1"/>
    <col min="1543" max="1543" width="19.85546875" style="12" customWidth="1"/>
    <col min="1544" max="1544" width="19.7109375" style="12" customWidth="1"/>
    <col min="1545" max="1545" width="20.28515625" style="12" customWidth="1"/>
    <col min="1546" max="1546" width="22.5703125" style="12" customWidth="1"/>
    <col min="1547" max="1547" width="24.42578125" style="12" customWidth="1"/>
    <col min="1548" max="1792" width="11.42578125" style="12" hidden="1"/>
    <col min="1793" max="1793" width="63.85546875" style="12" customWidth="1"/>
    <col min="1794" max="1795" width="15.5703125" style="12" customWidth="1"/>
    <col min="1796" max="1796" width="16.42578125" style="12" customWidth="1"/>
    <col min="1797" max="1797" width="10.42578125" style="12" customWidth="1"/>
    <col min="1798" max="1798" width="17.42578125" style="12" customWidth="1"/>
    <col min="1799" max="1799" width="19.85546875" style="12" customWidth="1"/>
    <col min="1800" max="1800" width="19.7109375" style="12" customWidth="1"/>
    <col min="1801" max="1801" width="20.28515625" style="12" customWidth="1"/>
    <col min="1802" max="1802" width="22.5703125" style="12" customWidth="1"/>
    <col min="1803" max="1803" width="24.42578125" style="12" customWidth="1"/>
    <col min="1804" max="2048" width="11.42578125" style="12" hidden="1"/>
    <col min="2049" max="2049" width="63.85546875" style="12" customWidth="1"/>
    <col min="2050" max="2051" width="15.5703125" style="12" customWidth="1"/>
    <col min="2052" max="2052" width="16.42578125" style="12" customWidth="1"/>
    <col min="2053" max="2053" width="10.42578125" style="12" customWidth="1"/>
    <col min="2054" max="2054" width="17.42578125" style="12" customWidth="1"/>
    <col min="2055" max="2055" width="19.85546875" style="12" customWidth="1"/>
    <col min="2056" max="2056" width="19.7109375" style="12" customWidth="1"/>
    <col min="2057" max="2057" width="20.28515625" style="12" customWidth="1"/>
    <col min="2058" max="2058" width="22.5703125" style="12" customWidth="1"/>
    <col min="2059" max="2059" width="24.42578125" style="12" customWidth="1"/>
    <col min="2060" max="2304" width="11.42578125" style="12" hidden="1"/>
    <col min="2305" max="2305" width="63.85546875" style="12" customWidth="1"/>
    <col min="2306" max="2307" width="15.5703125" style="12" customWidth="1"/>
    <col min="2308" max="2308" width="16.42578125" style="12" customWidth="1"/>
    <col min="2309" max="2309" width="10.42578125" style="12" customWidth="1"/>
    <col min="2310" max="2310" width="17.42578125" style="12" customWidth="1"/>
    <col min="2311" max="2311" width="19.85546875" style="12" customWidth="1"/>
    <col min="2312" max="2312" width="19.7109375" style="12" customWidth="1"/>
    <col min="2313" max="2313" width="20.28515625" style="12" customWidth="1"/>
    <col min="2314" max="2314" width="22.5703125" style="12" customWidth="1"/>
    <col min="2315" max="2315" width="24.42578125" style="12" customWidth="1"/>
    <col min="2316" max="2560" width="11.42578125" style="12" hidden="1"/>
    <col min="2561" max="2561" width="63.85546875" style="12" customWidth="1"/>
    <col min="2562" max="2563" width="15.5703125" style="12" customWidth="1"/>
    <col min="2564" max="2564" width="16.42578125" style="12" customWidth="1"/>
    <col min="2565" max="2565" width="10.42578125" style="12" customWidth="1"/>
    <col min="2566" max="2566" width="17.42578125" style="12" customWidth="1"/>
    <col min="2567" max="2567" width="19.85546875" style="12" customWidth="1"/>
    <col min="2568" max="2568" width="19.7109375" style="12" customWidth="1"/>
    <col min="2569" max="2569" width="20.28515625" style="12" customWidth="1"/>
    <col min="2570" max="2570" width="22.5703125" style="12" customWidth="1"/>
    <col min="2571" max="2571" width="24.42578125" style="12" customWidth="1"/>
    <col min="2572" max="2816" width="11.42578125" style="12" hidden="1"/>
    <col min="2817" max="2817" width="63.85546875" style="12" customWidth="1"/>
    <col min="2818" max="2819" width="15.5703125" style="12" customWidth="1"/>
    <col min="2820" max="2820" width="16.42578125" style="12" customWidth="1"/>
    <col min="2821" max="2821" width="10.42578125" style="12" customWidth="1"/>
    <col min="2822" max="2822" width="17.42578125" style="12" customWidth="1"/>
    <col min="2823" max="2823" width="19.85546875" style="12" customWidth="1"/>
    <col min="2824" max="2824" width="19.7109375" style="12" customWidth="1"/>
    <col min="2825" max="2825" width="20.28515625" style="12" customWidth="1"/>
    <col min="2826" max="2826" width="22.5703125" style="12" customWidth="1"/>
    <col min="2827" max="2827" width="24.42578125" style="12" customWidth="1"/>
    <col min="2828" max="3072" width="11.42578125" style="12" hidden="1"/>
    <col min="3073" max="3073" width="63.85546875" style="12" customWidth="1"/>
    <col min="3074" max="3075" width="15.5703125" style="12" customWidth="1"/>
    <col min="3076" max="3076" width="16.42578125" style="12" customWidth="1"/>
    <col min="3077" max="3077" width="10.42578125" style="12" customWidth="1"/>
    <col min="3078" max="3078" width="17.42578125" style="12" customWidth="1"/>
    <col min="3079" max="3079" width="19.85546875" style="12" customWidth="1"/>
    <col min="3080" max="3080" width="19.7109375" style="12" customWidth="1"/>
    <col min="3081" max="3081" width="20.28515625" style="12" customWidth="1"/>
    <col min="3082" max="3082" width="22.5703125" style="12" customWidth="1"/>
    <col min="3083" max="3083" width="24.42578125" style="12" customWidth="1"/>
    <col min="3084" max="3328" width="11.42578125" style="12" hidden="1"/>
    <col min="3329" max="3329" width="63.85546875" style="12" customWidth="1"/>
    <col min="3330" max="3331" width="15.5703125" style="12" customWidth="1"/>
    <col min="3332" max="3332" width="16.42578125" style="12" customWidth="1"/>
    <col min="3333" max="3333" width="10.42578125" style="12" customWidth="1"/>
    <col min="3334" max="3334" width="17.42578125" style="12" customWidth="1"/>
    <col min="3335" max="3335" width="19.85546875" style="12" customWidth="1"/>
    <col min="3336" max="3336" width="19.7109375" style="12" customWidth="1"/>
    <col min="3337" max="3337" width="20.28515625" style="12" customWidth="1"/>
    <col min="3338" max="3338" width="22.5703125" style="12" customWidth="1"/>
    <col min="3339" max="3339" width="24.42578125" style="12" customWidth="1"/>
    <col min="3340" max="3584" width="11.42578125" style="12" hidden="1"/>
    <col min="3585" max="3585" width="63.85546875" style="12" customWidth="1"/>
    <col min="3586" max="3587" width="15.5703125" style="12" customWidth="1"/>
    <col min="3588" max="3588" width="16.42578125" style="12" customWidth="1"/>
    <col min="3589" max="3589" width="10.42578125" style="12" customWidth="1"/>
    <col min="3590" max="3590" width="17.42578125" style="12" customWidth="1"/>
    <col min="3591" max="3591" width="19.85546875" style="12" customWidth="1"/>
    <col min="3592" max="3592" width="19.7109375" style="12" customWidth="1"/>
    <col min="3593" max="3593" width="20.28515625" style="12" customWidth="1"/>
    <col min="3594" max="3594" width="22.5703125" style="12" customWidth="1"/>
    <col min="3595" max="3595" width="24.42578125" style="12" customWidth="1"/>
    <col min="3596" max="3840" width="11.42578125" style="12" hidden="1"/>
    <col min="3841" max="3841" width="63.85546875" style="12" customWidth="1"/>
    <col min="3842" max="3843" width="15.5703125" style="12" customWidth="1"/>
    <col min="3844" max="3844" width="16.42578125" style="12" customWidth="1"/>
    <col min="3845" max="3845" width="10.42578125" style="12" customWidth="1"/>
    <col min="3846" max="3846" width="17.42578125" style="12" customWidth="1"/>
    <col min="3847" max="3847" width="19.85546875" style="12" customWidth="1"/>
    <col min="3848" max="3848" width="19.7109375" style="12" customWidth="1"/>
    <col min="3849" max="3849" width="20.28515625" style="12" customWidth="1"/>
    <col min="3850" max="3850" width="22.5703125" style="12" customWidth="1"/>
    <col min="3851" max="3851" width="24.42578125" style="12" customWidth="1"/>
    <col min="3852" max="4096" width="11.42578125" style="12" hidden="1"/>
    <col min="4097" max="4097" width="63.85546875" style="12" customWidth="1"/>
    <col min="4098" max="4099" width="15.5703125" style="12" customWidth="1"/>
    <col min="4100" max="4100" width="16.42578125" style="12" customWidth="1"/>
    <col min="4101" max="4101" width="10.42578125" style="12" customWidth="1"/>
    <col min="4102" max="4102" width="17.42578125" style="12" customWidth="1"/>
    <col min="4103" max="4103" width="19.85546875" style="12" customWidth="1"/>
    <col min="4104" max="4104" width="19.7109375" style="12" customWidth="1"/>
    <col min="4105" max="4105" width="20.28515625" style="12" customWidth="1"/>
    <col min="4106" max="4106" width="22.5703125" style="12" customWidth="1"/>
    <col min="4107" max="4107" width="24.42578125" style="12" customWidth="1"/>
    <col min="4108" max="4352" width="11.42578125" style="12" hidden="1"/>
    <col min="4353" max="4353" width="63.85546875" style="12" customWidth="1"/>
    <col min="4354" max="4355" width="15.5703125" style="12" customWidth="1"/>
    <col min="4356" max="4356" width="16.42578125" style="12" customWidth="1"/>
    <col min="4357" max="4357" width="10.42578125" style="12" customWidth="1"/>
    <col min="4358" max="4358" width="17.42578125" style="12" customWidth="1"/>
    <col min="4359" max="4359" width="19.85546875" style="12" customWidth="1"/>
    <col min="4360" max="4360" width="19.7109375" style="12" customWidth="1"/>
    <col min="4361" max="4361" width="20.28515625" style="12" customWidth="1"/>
    <col min="4362" max="4362" width="22.5703125" style="12" customWidth="1"/>
    <col min="4363" max="4363" width="24.42578125" style="12" customWidth="1"/>
    <col min="4364" max="4608" width="11.42578125" style="12" hidden="1"/>
    <col min="4609" max="4609" width="63.85546875" style="12" customWidth="1"/>
    <col min="4610" max="4611" width="15.5703125" style="12" customWidth="1"/>
    <col min="4612" max="4612" width="16.42578125" style="12" customWidth="1"/>
    <col min="4613" max="4613" width="10.42578125" style="12" customWidth="1"/>
    <col min="4614" max="4614" width="17.42578125" style="12" customWidth="1"/>
    <col min="4615" max="4615" width="19.85546875" style="12" customWidth="1"/>
    <col min="4616" max="4616" width="19.7109375" style="12" customWidth="1"/>
    <col min="4617" max="4617" width="20.28515625" style="12" customWidth="1"/>
    <col min="4618" max="4618" width="22.5703125" style="12" customWidth="1"/>
    <col min="4619" max="4619" width="24.42578125" style="12" customWidth="1"/>
    <col min="4620" max="4864" width="11.42578125" style="12" hidden="1"/>
    <col min="4865" max="4865" width="63.85546875" style="12" customWidth="1"/>
    <col min="4866" max="4867" width="15.5703125" style="12" customWidth="1"/>
    <col min="4868" max="4868" width="16.42578125" style="12" customWidth="1"/>
    <col min="4869" max="4869" width="10.42578125" style="12" customWidth="1"/>
    <col min="4870" max="4870" width="17.42578125" style="12" customWidth="1"/>
    <col min="4871" max="4871" width="19.85546875" style="12" customWidth="1"/>
    <col min="4872" max="4872" width="19.7109375" style="12" customWidth="1"/>
    <col min="4873" max="4873" width="20.28515625" style="12" customWidth="1"/>
    <col min="4874" max="4874" width="22.5703125" style="12" customWidth="1"/>
    <col min="4875" max="4875" width="24.42578125" style="12" customWidth="1"/>
    <col min="4876" max="5120" width="11.42578125" style="12" hidden="1"/>
    <col min="5121" max="5121" width="63.85546875" style="12" customWidth="1"/>
    <col min="5122" max="5123" width="15.5703125" style="12" customWidth="1"/>
    <col min="5124" max="5124" width="16.42578125" style="12" customWidth="1"/>
    <col min="5125" max="5125" width="10.42578125" style="12" customWidth="1"/>
    <col min="5126" max="5126" width="17.42578125" style="12" customWidth="1"/>
    <col min="5127" max="5127" width="19.85546875" style="12" customWidth="1"/>
    <col min="5128" max="5128" width="19.7109375" style="12" customWidth="1"/>
    <col min="5129" max="5129" width="20.28515625" style="12" customWidth="1"/>
    <col min="5130" max="5130" width="22.5703125" style="12" customWidth="1"/>
    <col min="5131" max="5131" width="24.42578125" style="12" customWidth="1"/>
    <col min="5132" max="5376" width="11.42578125" style="12" hidden="1"/>
    <col min="5377" max="5377" width="63.85546875" style="12" customWidth="1"/>
    <col min="5378" max="5379" width="15.5703125" style="12" customWidth="1"/>
    <col min="5380" max="5380" width="16.42578125" style="12" customWidth="1"/>
    <col min="5381" max="5381" width="10.42578125" style="12" customWidth="1"/>
    <col min="5382" max="5382" width="17.42578125" style="12" customWidth="1"/>
    <col min="5383" max="5383" width="19.85546875" style="12" customWidth="1"/>
    <col min="5384" max="5384" width="19.7109375" style="12" customWidth="1"/>
    <col min="5385" max="5385" width="20.28515625" style="12" customWidth="1"/>
    <col min="5386" max="5386" width="22.5703125" style="12" customWidth="1"/>
    <col min="5387" max="5387" width="24.42578125" style="12" customWidth="1"/>
    <col min="5388" max="5632" width="11.42578125" style="12" hidden="1"/>
    <col min="5633" max="5633" width="63.85546875" style="12" customWidth="1"/>
    <col min="5634" max="5635" width="15.5703125" style="12" customWidth="1"/>
    <col min="5636" max="5636" width="16.42578125" style="12" customWidth="1"/>
    <col min="5637" max="5637" width="10.42578125" style="12" customWidth="1"/>
    <col min="5638" max="5638" width="17.42578125" style="12" customWidth="1"/>
    <col min="5639" max="5639" width="19.85546875" style="12" customWidth="1"/>
    <col min="5640" max="5640" width="19.7109375" style="12" customWidth="1"/>
    <col min="5641" max="5641" width="20.28515625" style="12" customWidth="1"/>
    <col min="5642" max="5642" width="22.5703125" style="12" customWidth="1"/>
    <col min="5643" max="5643" width="24.42578125" style="12" customWidth="1"/>
    <col min="5644" max="5888" width="11.42578125" style="12" hidden="1"/>
    <col min="5889" max="5889" width="63.85546875" style="12" customWidth="1"/>
    <col min="5890" max="5891" width="15.5703125" style="12" customWidth="1"/>
    <col min="5892" max="5892" width="16.42578125" style="12" customWidth="1"/>
    <col min="5893" max="5893" width="10.42578125" style="12" customWidth="1"/>
    <col min="5894" max="5894" width="17.42578125" style="12" customWidth="1"/>
    <col min="5895" max="5895" width="19.85546875" style="12" customWidth="1"/>
    <col min="5896" max="5896" width="19.7109375" style="12" customWidth="1"/>
    <col min="5897" max="5897" width="20.28515625" style="12" customWidth="1"/>
    <col min="5898" max="5898" width="22.5703125" style="12" customWidth="1"/>
    <col min="5899" max="5899" width="24.42578125" style="12" customWidth="1"/>
    <col min="5900" max="6144" width="11.42578125" style="12" hidden="1"/>
    <col min="6145" max="6145" width="63.85546875" style="12" customWidth="1"/>
    <col min="6146" max="6147" width="15.5703125" style="12" customWidth="1"/>
    <col min="6148" max="6148" width="16.42578125" style="12" customWidth="1"/>
    <col min="6149" max="6149" width="10.42578125" style="12" customWidth="1"/>
    <col min="6150" max="6150" width="17.42578125" style="12" customWidth="1"/>
    <col min="6151" max="6151" width="19.85546875" style="12" customWidth="1"/>
    <col min="6152" max="6152" width="19.7109375" style="12" customWidth="1"/>
    <col min="6153" max="6153" width="20.28515625" style="12" customWidth="1"/>
    <col min="6154" max="6154" width="22.5703125" style="12" customWidth="1"/>
    <col min="6155" max="6155" width="24.42578125" style="12" customWidth="1"/>
    <col min="6156" max="6400" width="11.42578125" style="12" hidden="1"/>
    <col min="6401" max="6401" width="63.85546875" style="12" customWidth="1"/>
    <col min="6402" max="6403" width="15.5703125" style="12" customWidth="1"/>
    <col min="6404" max="6404" width="16.42578125" style="12" customWidth="1"/>
    <col min="6405" max="6405" width="10.42578125" style="12" customWidth="1"/>
    <col min="6406" max="6406" width="17.42578125" style="12" customWidth="1"/>
    <col min="6407" max="6407" width="19.85546875" style="12" customWidth="1"/>
    <col min="6408" max="6408" width="19.7109375" style="12" customWidth="1"/>
    <col min="6409" max="6409" width="20.28515625" style="12" customWidth="1"/>
    <col min="6410" max="6410" width="22.5703125" style="12" customWidth="1"/>
    <col min="6411" max="6411" width="24.42578125" style="12" customWidth="1"/>
    <col min="6412" max="6656" width="11.42578125" style="12" hidden="1"/>
    <col min="6657" max="6657" width="63.85546875" style="12" customWidth="1"/>
    <col min="6658" max="6659" width="15.5703125" style="12" customWidth="1"/>
    <col min="6660" max="6660" width="16.42578125" style="12" customWidth="1"/>
    <col min="6661" max="6661" width="10.42578125" style="12" customWidth="1"/>
    <col min="6662" max="6662" width="17.42578125" style="12" customWidth="1"/>
    <col min="6663" max="6663" width="19.85546875" style="12" customWidth="1"/>
    <col min="6664" max="6664" width="19.7109375" style="12" customWidth="1"/>
    <col min="6665" max="6665" width="20.28515625" style="12" customWidth="1"/>
    <col min="6666" max="6666" width="22.5703125" style="12" customWidth="1"/>
    <col min="6667" max="6667" width="24.42578125" style="12" customWidth="1"/>
    <col min="6668" max="6912" width="11.42578125" style="12" hidden="1"/>
    <col min="6913" max="6913" width="63.85546875" style="12" customWidth="1"/>
    <col min="6914" max="6915" width="15.5703125" style="12" customWidth="1"/>
    <col min="6916" max="6916" width="16.42578125" style="12" customWidth="1"/>
    <col min="6917" max="6917" width="10.42578125" style="12" customWidth="1"/>
    <col min="6918" max="6918" width="17.42578125" style="12" customWidth="1"/>
    <col min="6919" max="6919" width="19.85546875" style="12" customWidth="1"/>
    <col min="6920" max="6920" width="19.7109375" style="12" customWidth="1"/>
    <col min="6921" max="6921" width="20.28515625" style="12" customWidth="1"/>
    <col min="6922" max="6922" width="22.5703125" style="12" customWidth="1"/>
    <col min="6923" max="6923" width="24.42578125" style="12" customWidth="1"/>
    <col min="6924" max="7168" width="11.42578125" style="12" hidden="1"/>
    <col min="7169" max="7169" width="63.85546875" style="12" customWidth="1"/>
    <col min="7170" max="7171" width="15.5703125" style="12" customWidth="1"/>
    <col min="7172" max="7172" width="16.42578125" style="12" customWidth="1"/>
    <col min="7173" max="7173" width="10.42578125" style="12" customWidth="1"/>
    <col min="7174" max="7174" width="17.42578125" style="12" customWidth="1"/>
    <col min="7175" max="7175" width="19.85546875" style="12" customWidth="1"/>
    <col min="7176" max="7176" width="19.7109375" style="12" customWidth="1"/>
    <col min="7177" max="7177" width="20.28515625" style="12" customWidth="1"/>
    <col min="7178" max="7178" width="22.5703125" style="12" customWidth="1"/>
    <col min="7179" max="7179" width="24.42578125" style="12" customWidth="1"/>
    <col min="7180" max="7424" width="11.42578125" style="12" hidden="1"/>
    <col min="7425" max="7425" width="63.85546875" style="12" customWidth="1"/>
    <col min="7426" max="7427" width="15.5703125" style="12" customWidth="1"/>
    <col min="7428" max="7428" width="16.42578125" style="12" customWidth="1"/>
    <col min="7429" max="7429" width="10.42578125" style="12" customWidth="1"/>
    <col min="7430" max="7430" width="17.42578125" style="12" customWidth="1"/>
    <col min="7431" max="7431" width="19.85546875" style="12" customWidth="1"/>
    <col min="7432" max="7432" width="19.7109375" style="12" customWidth="1"/>
    <col min="7433" max="7433" width="20.28515625" style="12" customWidth="1"/>
    <col min="7434" max="7434" width="22.5703125" style="12" customWidth="1"/>
    <col min="7435" max="7435" width="24.42578125" style="12" customWidth="1"/>
    <col min="7436" max="7680" width="11.42578125" style="12" hidden="1"/>
    <col min="7681" max="7681" width="63.85546875" style="12" customWidth="1"/>
    <col min="7682" max="7683" width="15.5703125" style="12" customWidth="1"/>
    <col min="7684" max="7684" width="16.42578125" style="12" customWidth="1"/>
    <col min="7685" max="7685" width="10.42578125" style="12" customWidth="1"/>
    <col min="7686" max="7686" width="17.42578125" style="12" customWidth="1"/>
    <col min="7687" max="7687" width="19.85546875" style="12" customWidth="1"/>
    <col min="7688" max="7688" width="19.7109375" style="12" customWidth="1"/>
    <col min="7689" max="7689" width="20.28515625" style="12" customWidth="1"/>
    <col min="7690" max="7690" width="22.5703125" style="12" customWidth="1"/>
    <col min="7691" max="7691" width="24.42578125" style="12" customWidth="1"/>
    <col min="7692" max="7936" width="11.42578125" style="12" hidden="1"/>
    <col min="7937" max="7937" width="63.85546875" style="12" customWidth="1"/>
    <col min="7938" max="7939" width="15.5703125" style="12" customWidth="1"/>
    <col min="7940" max="7940" width="16.42578125" style="12" customWidth="1"/>
    <col min="7941" max="7941" width="10.42578125" style="12" customWidth="1"/>
    <col min="7942" max="7942" width="17.42578125" style="12" customWidth="1"/>
    <col min="7943" max="7943" width="19.85546875" style="12" customWidth="1"/>
    <col min="7944" max="7944" width="19.7109375" style="12" customWidth="1"/>
    <col min="7945" max="7945" width="20.28515625" style="12" customWidth="1"/>
    <col min="7946" max="7946" width="22.5703125" style="12" customWidth="1"/>
    <col min="7947" max="7947" width="24.42578125" style="12" customWidth="1"/>
    <col min="7948" max="8192" width="11.42578125" style="12" hidden="1"/>
    <col min="8193" max="8193" width="63.85546875" style="12" customWidth="1"/>
    <col min="8194" max="8195" width="15.5703125" style="12" customWidth="1"/>
    <col min="8196" max="8196" width="16.42578125" style="12" customWidth="1"/>
    <col min="8197" max="8197" width="10.42578125" style="12" customWidth="1"/>
    <col min="8198" max="8198" width="17.42578125" style="12" customWidth="1"/>
    <col min="8199" max="8199" width="19.85546875" style="12" customWidth="1"/>
    <col min="8200" max="8200" width="19.7109375" style="12" customWidth="1"/>
    <col min="8201" max="8201" width="20.28515625" style="12" customWidth="1"/>
    <col min="8202" max="8202" width="22.5703125" style="12" customWidth="1"/>
    <col min="8203" max="8203" width="24.42578125" style="12" customWidth="1"/>
    <col min="8204" max="8448" width="11.42578125" style="12" hidden="1"/>
    <col min="8449" max="8449" width="63.85546875" style="12" customWidth="1"/>
    <col min="8450" max="8451" width="15.5703125" style="12" customWidth="1"/>
    <col min="8452" max="8452" width="16.42578125" style="12" customWidth="1"/>
    <col min="8453" max="8453" width="10.42578125" style="12" customWidth="1"/>
    <col min="8454" max="8454" width="17.42578125" style="12" customWidth="1"/>
    <col min="8455" max="8455" width="19.85546875" style="12" customWidth="1"/>
    <col min="8456" max="8456" width="19.7109375" style="12" customWidth="1"/>
    <col min="8457" max="8457" width="20.28515625" style="12" customWidth="1"/>
    <col min="8458" max="8458" width="22.5703125" style="12" customWidth="1"/>
    <col min="8459" max="8459" width="24.42578125" style="12" customWidth="1"/>
    <col min="8460" max="8704" width="11.42578125" style="12" hidden="1"/>
    <col min="8705" max="8705" width="63.85546875" style="12" customWidth="1"/>
    <col min="8706" max="8707" width="15.5703125" style="12" customWidth="1"/>
    <col min="8708" max="8708" width="16.42578125" style="12" customWidth="1"/>
    <col min="8709" max="8709" width="10.42578125" style="12" customWidth="1"/>
    <col min="8710" max="8710" width="17.42578125" style="12" customWidth="1"/>
    <col min="8711" max="8711" width="19.85546875" style="12" customWidth="1"/>
    <col min="8712" max="8712" width="19.7109375" style="12" customWidth="1"/>
    <col min="8713" max="8713" width="20.28515625" style="12" customWidth="1"/>
    <col min="8714" max="8714" width="22.5703125" style="12" customWidth="1"/>
    <col min="8715" max="8715" width="24.42578125" style="12" customWidth="1"/>
    <col min="8716" max="8960" width="11.42578125" style="12" hidden="1"/>
    <col min="8961" max="8961" width="63.85546875" style="12" customWidth="1"/>
    <col min="8962" max="8963" width="15.5703125" style="12" customWidth="1"/>
    <col min="8964" max="8964" width="16.42578125" style="12" customWidth="1"/>
    <col min="8965" max="8965" width="10.42578125" style="12" customWidth="1"/>
    <col min="8966" max="8966" width="17.42578125" style="12" customWidth="1"/>
    <col min="8967" max="8967" width="19.85546875" style="12" customWidth="1"/>
    <col min="8968" max="8968" width="19.7109375" style="12" customWidth="1"/>
    <col min="8969" max="8969" width="20.28515625" style="12" customWidth="1"/>
    <col min="8970" max="8970" width="22.5703125" style="12" customWidth="1"/>
    <col min="8971" max="8971" width="24.42578125" style="12" customWidth="1"/>
    <col min="8972" max="9216" width="11.42578125" style="12" hidden="1"/>
    <col min="9217" max="9217" width="63.85546875" style="12" customWidth="1"/>
    <col min="9218" max="9219" width="15.5703125" style="12" customWidth="1"/>
    <col min="9220" max="9220" width="16.42578125" style="12" customWidth="1"/>
    <col min="9221" max="9221" width="10.42578125" style="12" customWidth="1"/>
    <col min="9222" max="9222" width="17.42578125" style="12" customWidth="1"/>
    <col min="9223" max="9223" width="19.85546875" style="12" customWidth="1"/>
    <col min="9224" max="9224" width="19.7109375" style="12" customWidth="1"/>
    <col min="9225" max="9225" width="20.28515625" style="12" customWidth="1"/>
    <col min="9226" max="9226" width="22.5703125" style="12" customWidth="1"/>
    <col min="9227" max="9227" width="24.42578125" style="12" customWidth="1"/>
    <col min="9228" max="9472" width="11.42578125" style="12" hidden="1"/>
    <col min="9473" max="9473" width="63.85546875" style="12" customWidth="1"/>
    <col min="9474" max="9475" width="15.5703125" style="12" customWidth="1"/>
    <col min="9476" max="9476" width="16.42578125" style="12" customWidth="1"/>
    <col min="9477" max="9477" width="10.42578125" style="12" customWidth="1"/>
    <col min="9478" max="9478" width="17.42578125" style="12" customWidth="1"/>
    <col min="9479" max="9479" width="19.85546875" style="12" customWidth="1"/>
    <col min="9480" max="9480" width="19.7109375" style="12" customWidth="1"/>
    <col min="9481" max="9481" width="20.28515625" style="12" customWidth="1"/>
    <col min="9482" max="9482" width="22.5703125" style="12" customWidth="1"/>
    <col min="9483" max="9483" width="24.42578125" style="12" customWidth="1"/>
    <col min="9484" max="9728" width="11.42578125" style="12" hidden="1"/>
    <col min="9729" max="9729" width="63.85546875" style="12" customWidth="1"/>
    <col min="9730" max="9731" width="15.5703125" style="12" customWidth="1"/>
    <col min="9732" max="9732" width="16.42578125" style="12" customWidth="1"/>
    <col min="9733" max="9733" width="10.42578125" style="12" customWidth="1"/>
    <col min="9734" max="9734" width="17.42578125" style="12" customWidth="1"/>
    <col min="9735" max="9735" width="19.85546875" style="12" customWidth="1"/>
    <col min="9736" max="9736" width="19.7109375" style="12" customWidth="1"/>
    <col min="9737" max="9737" width="20.28515625" style="12" customWidth="1"/>
    <col min="9738" max="9738" width="22.5703125" style="12" customWidth="1"/>
    <col min="9739" max="9739" width="24.42578125" style="12" customWidth="1"/>
    <col min="9740" max="9984" width="11.42578125" style="12" hidden="1"/>
    <col min="9985" max="9985" width="63.85546875" style="12" customWidth="1"/>
    <col min="9986" max="9987" width="15.5703125" style="12" customWidth="1"/>
    <col min="9988" max="9988" width="16.42578125" style="12" customWidth="1"/>
    <col min="9989" max="9989" width="10.42578125" style="12" customWidth="1"/>
    <col min="9990" max="9990" width="17.42578125" style="12" customWidth="1"/>
    <col min="9991" max="9991" width="19.85546875" style="12" customWidth="1"/>
    <col min="9992" max="9992" width="19.7109375" style="12" customWidth="1"/>
    <col min="9993" max="9993" width="20.28515625" style="12" customWidth="1"/>
    <col min="9994" max="9994" width="22.5703125" style="12" customWidth="1"/>
    <col min="9995" max="9995" width="24.42578125" style="12" customWidth="1"/>
    <col min="9996" max="10240" width="11.42578125" style="12" hidden="1"/>
    <col min="10241" max="10241" width="63.85546875" style="12" customWidth="1"/>
    <col min="10242" max="10243" width="15.5703125" style="12" customWidth="1"/>
    <col min="10244" max="10244" width="16.42578125" style="12" customWidth="1"/>
    <col min="10245" max="10245" width="10.42578125" style="12" customWidth="1"/>
    <col min="10246" max="10246" width="17.42578125" style="12" customWidth="1"/>
    <col min="10247" max="10247" width="19.85546875" style="12" customWidth="1"/>
    <col min="10248" max="10248" width="19.7109375" style="12" customWidth="1"/>
    <col min="10249" max="10249" width="20.28515625" style="12" customWidth="1"/>
    <col min="10250" max="10250" width="22.5703125" style="12" customWidth="1"/>
    <col min="10251" max="10251" width="24.42578125" style="12" customWidth="1"/>
    <col min="10252" max="10496" width="11.42578125" style="12" hidden="1"/>
    <col min="10497" max="10497" width="63.85546875" style="12" customWidth="1"/>
    <col min="10498" max="10499" width="15.5703125" style="12" customWidth="1"/>
    <col min="10500" max="10500" width="16.42578125" style="12" customWidth="1"/>
    <col min="10501" max="10501" width="10.42578125" style="12" customWidth="1"/>
    <col min="10502" max="10502" width="17.42578125" style="12" customWidth="1"/>
    <col min="10503" max="10503" width="19.85546875" style="12" customWidth="1"/>
    <col min="10504" max="10504" width="19.7109375" style="12" customWidth="1"/>
    <col min="10505" max="10505" width="20.28515625" style="12" customWidth="1"/>
    <col min="10506" max="10506" width="22.5703125" style="12" customWidth="1"/>
    <col min="10507" max="10507" width="24.42578125" style="12" customWidth="1"/>
    <col min="10508" max="10752" width="11.42578125" style="12" hidden="1"/>
    <col min="10753" max="10753" width="63.85546875" style="12" customWidth="1"/>
    <col min="10754" max="10755" width="15.5703125" style="12" customWidth="1"/>
    <col min="10756" max="10756" width="16.42578125" style="12" customWidth="1"/>
    <col min="10757" max="10757" width="10.42578125" style="12" customWidth="1"/>
    <col min="10758" max="10758" width="17.42578125" style="12" customWidth="1"/>
    <col min="10759" max="10759" width="19.85546875" style="12" customWidth="1"/>
    <col min="10760" max="10760" width="19.7109375" style="12" customWidth="1"/>
    <col min="10761" max="10761" width="20.28515625" style="12" customWidth="1"/>
    <col min="10762" max="10762" width="22.5703125" style="12" customWidth="1"/>
    <col min="10763" max="10763" width="24.42578125" style="12" customWidth="1"/>
    <col min="10764" max="11008" width="11.42578125" style="12" hidden="1"/>
    <col min="11009" max="11009" width="63.85546875" style="12" customWidth="1"/>
    <col min="11010" max="11011" width="15.5703125" style="12" customWidth="1"/>
    <col min="11012" max="11012" width="16.42578125" style="12" customWidth="1"/>
    <col min="11013" max="11013" width="10.42578125" style="12" customWidth="1"/>
    <col min="11014" max="11014" width="17.42578125" style="12" customWidth="1"/>
    <col min="11015" max="11015" width="19.85546875" style="12" customWidth="1"/>
    <col min="11016" max="11016" width="19.7109375" style="12" customWidth="1"/>
    <col min="11017" max="11017" width="20.28515625" style="12" customWidth="1"/>
    <col min="11018" max="11018" width="22.5703125" style="12" customWidth="1"/>
    <col min="11019" max="11019" width="24.42578125" style="12" customWidth="1"/>
    <col min="11020" max="11264" width="11.42578125" style="12" hidden="1"/>
    <col min="11265" max="11265" width="63.85546875" style="12" customWidth="1"/>
    <col min="11266" max="11267" width="15.5703125" style="12" customWidth="1"/>
    <col min="11268" max="11268" width="16.42578125" style="12" customWidth="1"/>
    <col min="11269" max="11269" width="10.42578125" style="12" customWidth="1"/>
    <col min="11270" max="11270" width="17.42578125" style="12" customWidth="1"/>
    <col min="11271" max="11271" width="19.85546875" style="12" customWidth="1"/>
    <col min="11272" max="11272" width="19.7109375" style="12" customWidth="1"/>
    <col min="11273" max="11273" width="20.28515625" style="12" customWidth="1"/>
    <col min="11274" max="11274" width="22.5703125" style="12" customWidth="1"/>
    <col min="11275" max="11275" width="24.42578125" style="12" customWidth="1"/>
    <col min="11276" max="11520" width="11.42578125" style="12" hidden="1"/>
    <col min="11521" max="11521" width="63.85546875" style="12" customWidth="1"/>
    <col min="11522" max="11523" width="15.5703125" style="12" customWidth="1"/>
    <col min="11524" max="11524" width="16.42578125" style="12" customWidth="1"/>
    <col min="11525" max="11525" width="10.42578125" style="12" customWidth="1"/>
    <col min="11526" max="11526" width="17.42578125" style="12" customWidth="1"/>
    <col min="11527" max="11527" width="19.85546875" style="12" customWidth="1"/>
    <col min="11528" max="11528" width="19.7109375" style="12" customWidth="1"/>
    <col min="11529" max="11529" width="20.28515625" style="12" customWidth="1"/>
    <col min="11530" max="11530" width="22.5703125" style="12" customWidth="1"/>
    <col min="11531" max="11531" width="24.42578125" style="12" customWidth="1"/>
    <col min="11532" max="11776" width="11.42578125" style="12" hidden="1"/>
    <col min="11777" max="11777" width="63.85546875" style="12" customWidth="1"/>
    <col min="11778" max="11779" width="15.5703125" style="12" customWidth="1"/>
    <col min="11780" max="11780" width="16.42578125" style="12" customWidth="1"/>
    <col min="11781" max="11781" width="10.42578125" style="12" customWidth="1"/>
    <col min="11782" max="11782" width="17.42578125" style="12" customWidth="1"/>
    <col min="11783" max="11783" width="19.85546875" style="12" customWidth="1"/>
    <col min="11784" max="11784" width="19.7109375" style="12" customWidth="1"/>
    <col min="11785" max="11785" width="20.28515625" style="12" customWidth="1"/>
    <col min="11786" max="11786" width="22.5703125" style="12" customWidth="1"/>
    <col min="11787" max="11787" width="24.42578125" style="12" customWidth="1"/>
    <col min="11788" max="12032" width="11.42578125" style="12" hidden="1"/>
    <col min="12033" max="12033" width="63.85546875" style="12" customWidth="1"/>
    <col min="12034" max="12035" width="15.5703125" style="12" customWidth="1"/>
    <col min="12036" max="12036" width="16.42578125" style="12" customWidth="1"/>
    <col min="12037" max="12037" width="10.42578125" style="12" customWidth="1"/>
    <col min="12038" max="12038" width="17.42578125" style="12" customWidth="1"/>
    <col min="12039" max="12039" width="19.85546875" style="12" customWidth="1"/>
    <col min="12040" max="12040" width="19.7109375" style="12" customWidth="1"/>
    <col min="12041" max="12041" width="20.28515625" style="12" customWidth="1"/>
    <col min="12042" max="12042" width="22.5703125" style="12" customWidth="1"/>
    <col min="12043" max="12043" width="24.42578125" style="12" customWidth="1"/>
    <col min="12044" max="12288" width="11.42578125" style="12" hidden="1"/>
    <col min="12289" max="12289" width="63.85546875" style="12" customWidth="1"/>
    <col min="12290" max="12291" width="15.5703125" style="12" customWidth="1"/>
    <col min="12292" max="12292" width="16.42578125" style="12" customWidth="1"/>
    <col min="12293" max="12293" width="10.42578125" style="12" customWidth="1"/>
    <col min="12294" max="12294" width="17.42578125" style="12" customWidth="1"/>
    <col min="12295" max="12295" width="19.85546875" style="12" customWidth="1"/>
    <col min="12296" max="12296" width="19.7109375" style="12" customWidth="1"/>
    <col min="12297" max="12297" width="20.28515625" style="12" customWidth="1"/>
    <col min="12298" max="12298" width="22.5703125" style="12" customWidth="1"/>
    <col min="12299" max="12299" width="24.42578125" style="12" customWidth="1"/>
    <col min="12300" max="12544" width="11.42578125" style="12" hidden="1"/>
    <col min="12545" max="12545" width="63.85546875" style="12" customWidth="1"/>
    <col min="12546" max="12547" width="15.5703125" style="12" customWidth="1"/>
    <col min="12548" max="12548" width="16.42578125" style="12" customWidth="1"/>
    <col min="12549" max="12549" width="10.42578125" style="12" customWidth="1"/>
    <col min="12550" max="12550" width="17.42578125" style="12" customWidth="1"/>
    <col min="12551" max="12551" width="19.85546875" style="12" customWidth="1"/>
    <col min="12552" max="12552" width="19.7109375" style="12" customWidth="1"/>
    <col min="12553" max="12553" width="20.28515625" style="12" customWidth="1"/>
    <col min="12554" max="12554" width="22.5703125" style="12" customWidth="1"/>
    <col min="12555" max="12555" width="24.42578125" style="12" customWidth="1"/>
    <col min="12556" max="12800" width="11.42578125" style="12" hidden="1"/>
    <col min="12801" max="12801" width="63.85546875" style="12" customWidth="1"/>
    <col min="12802" max="12803" width="15.5703125" style="12" customWidth="1"/>
    <col min="12804" max="12804" width="16.42578125" style="12" customWidth="1"/>
    <col min="12805" max="12805" width="10.42578125" style="12" customWidth="1"/>
    <col min="12806" max="12806" width="17.42578125" style="12" customWidth="1"/>
    <col min="12807" max="12807" width="19.85546875" style="12" customWidth="1"/>
    <col min="12808" max="12808" width="19.7109375" style="12" customWidth="1"/>
    <col min="12809" max="12809" width="20.28515625" style="12" customWidth="1"/>
    <col min="12810" max="12810" width="22.5703125" style="12" customWidth="1"/>
    <col min="12811" max="12811" width="24.42578125" style="12" customWidth="1"/>
    <col min="12812" max="13056" width="11.42578125" style="12" hidden="1"/>
    <col min="13057" max="13057" width="63.85546875" style="12" customWidth="1"/>
    <col min="13058" max="13059" width="15.5703125" style="12" customWidth="1"/>
    <col min="13060" max="13060" width="16.42578125" style="12" customWidth="1"/>
    <col min="13061" max="13061" width="10.42578125" style="12" customWidth="1"/>
    <col min="13062" max="13062" width="17.42578125" style="12" customWidth="1"/>
    <col min="13063" max="13063" width="19.85546875" style="12" customWidth="1"/>
    <col min="13064" max="13064" width="19.7109375" style="12" customWidth="1"/>
    <col min="13065" max="13065" width="20.28515625" style="12" customWidth="1"/>
    <col min="13066" max="13066" width="22.5703125" style="12" customWidth="1"/>
    <col min="13067" max="13067" width="24.42578125" style="12" customWidth="1"/>
    <col min="13068" max="13312" width="11.42578125" style="12" hidden="1"/>
    <col min="13313" max="13313" width="63.85546875" style="12" customWidth="1"/>
    <col min="13314" max="13315" width="15.5703125" style="12" customWidth="1"/>
    <col min="13316" max="13316" width="16.42578125" style="12" customWidth="1"/>
    <col min="13317" max="13317" width="10.42578125" style="12" customWidth="1"/>
    <col min="13318" max="13318" width="17.42578125" style="12" customWidth="1"/>
    <col min="13319" max="13319" width="19.85546875" style="12" customWidth="1"/>
    <col min="13320" max="13320" width="19.7109375" style="12" customWidth="1"/>
    <col min="13321" max="13321" width="20.28515625" style="12" customWidth="1"/>
    <col min="13322" max="13322" width="22.5703125" style="12" customWidth="1"/>
    <col min="13323" max="13323" width="24.42578125" style="12" customWidth="1"/>
    <col min="13324" max="13568" width="11.42578125" style="12" hidden="1"/>
    <col min="13569" max="13569" width="63.85546875" style="12" customWidth="1"/>
    <col min="13570" max="13571" width="15.5703125" style="12" customWidth="1"/>
    <col min="13572" max="13572" width="16.42578125" style="12" customWidth="1"/>
    <col min="13573" max="13573" width="10.42578125" style="12" customWidth="1"/>
    <col min="13574" max="13574" width="17.42578125" style="12" customWidth="1"/>
    <col min="13575" max="13575" width="19.85546875" style="12" customWidth="1"/>
    <col min="13576" max="13576" width="19.7109375" style="12" customWidth="1"/>
    <col min="13577" max="13577" width="20.28515625" style="12" customWidth="1"/>
    <col min="13578" max="13578" width="22.5703125" style="12" customWidth="1"/>
    <col min="13579" max="13579" width="24.42578125" style="12" customWidth="1"/>
    <col min="13580" max="13824" width="11.42578125" style="12" hidden="1"/>
    <col min="13825" max="13825" width="63.85546875" style="12" customWidth="1"/>
    <col min="13826" max="13827" width="15.5703125" style="12" customWidth="1"/>
    <col min="13828" max="13828" width="16.42578125" style="12" customWidth="1"/>
    <col min="13829" max="13829" width="10.42578125" style="12" customWidth="1"/>
    <col min="13830" max="13830" width="17.42578125" style="12" customWidth="1"/>
    <col min="13831" max="13831" width="19.85546875" style="12" customWidth="1"/>
    <col min="13832" max="13832" width="19.7109375" style="12" customWidth="1"/>
    <col min="13833" max="13833" width="20.28515625" style="12" customWidth="1"/>
    <col min="13834" max="13834" width="22.5703125" style="12" customWidth="1"/>
    <col min="13835" max="13835" width="24.42578125" style="12" customWidth="1"/>
    <col min="13836" max="14080" width="11.42578125" style="12" hidden="1"/>
    <col min="14081" max="14081" width="63.85546875" style="12" customWidth="1"/>
    <col min="14082" max="14083" width="15.5703125" style="12" customWidth="1"/>
    <col min="14084" max="14084" width="16.42578125" style="12" customWidth="1"/>
    <col min="14085" max="14085" width="10.42578125" style="12" customWidth="1"/>
    <col min="14086" max="14086" width="17.42578125" style="12" customWidth="1"/>
    <col min="14087" max="14087" width="19.85546875" style="12" customWidth="1"/>
    <col min="14088" max="14088" width="19.7109375" style="12" customWidth="1"/>
    <col min="14089" max="14089" width="20.28515625" style="12" customWidth="1"/>
    <col min="14090" max="14090" width="22.5703125" style="12" customWidth="1"/>
    <col min="14091" max="14091" width="24.42578125" style="12" customWidth="1"/>
    <col min="14092" max="14336" width="11.42578125" style="12" hidden="1"/>
    <col min="14337" max="14337" width="63.85546875" style="12" customWidth="1"/>
    <col min="14338" max="14339" width="15.5703125" style="12" customWidth="1"/>
    <col min="14340" max="14340" width="16.42578125" style="12" customWidth="1"/>
    <col min="14341" max="14341" width="10.42578125" style="12" customWidth="1"/>
    <col min="14342" max="14342" width="17.42578125" style="12" customWidth="1"/>
    <col min="14343" max="14343" width="19.85546875" style="12" customWidth="1"/>
    <col min="14344" max="14344" width="19.7109375" style="12" customWidth="1"/>
    <col min="14345" max="14345" width="20.28515625" style="12" customWidth="1"/>
    <col min="14346" max="14346" width="22.5703125" style="12" customWidth="1"/>
    <col min="14347" max="14347" width="24.42578125" style="12" customWidth="1"/>
    <col min="14348" max="14592" width="11.42578125" style="12" hidden="1"/>
    <col min="14593" max="14593" width="63.85546875" style="12" customWidth="1"/>
    <col min="14594" max="14595" width="15.5703125" style="12" customWidth="1"/>
    <col min="14596" max="14596" width="16.42578125" style="12" customWidth="1"/>
    <col min="14597" max="14597" width="10.42578125" style="12" customWidth="1"/>
    <col min="14598" max="14598" width="17.42578125" style="12" customWidth="1"/>
    <col min="14599" max="14599" width="19.85546875" style="12" customWidth="1"/>
    <col min="14600" max="14600" width="19.7109375" style="12" customWidth="1"/>
    <col min="14601" max="14601" width="20.28515625" style="12" customWidth="1"/>
    <col min="14602" max="14602" width="22.5703125" style="12" customWidth="1"/>
    <col min="14603" max="14603" width="24.42578125" style="12" customWidth="1"/>
    <col min="14604" max="14848" width="11.42578125" style="12" hidden="1"/>
    <col min="14849" max="14849" width="63.85546875" style="12" customWidth="1"/>
    <col min="14850" max="14851" width="15.5703125" style="12" customWidth="1"/>
    <col min="14852" max="14852" width="16.42578125" style="12" customWidth="1"/>
    <col min="14853" max="14853" width="10.42578125" style="12" customWidth="1"/>
    <col min="14854" max="14854" width="17.42578125" style="12" customWidth="1"/>
    <col min="14855" max="14855" width="19.85546875" style="12" customWidth="1"/>
    <col min="14856" max="14856" width="19.7109375" style="12" customWidth="1"/>
    <col min="14857" max="14857" width="20.28515625" style="12" customWidth="1"/>
    <col min="14858" max="14858" width="22.5703125" style="12" customWidth="1"/>
    <col min="14859" max="14859" width="24.42578125" style="12" customWidth="1"/>
    <col min="14860" max="15104" width="11.42578125" style="12" hidden="1"/>
    <col min="15105" max="15105" width="63.85546875" style="12" customWidth="1"/>
    <col min="15106" max="15107" width="15.5703125" style="12" customWidth="1"/>
    <col min="15108" max="15108" width="16.42578125" style="12" customWidth="1"/>
    <col min="15109" max="15109" width="10.42578125" style="12" customWidth="1"/>
    <col min="15110" max="15110" width="17.42578125" style="12" customWidth="1"/>
    <col min="15111" max="15111" width="19.85546875" style="12" customWidth="1"/>
    <col min="15112" max="15112" width="19.7109375" style="12" customWidth="1"/>
    <col min="15113" max="15113" width="20.28515625" style="12" customWidth="1"/>
    <col min="15114" max="15114" width="22.5703125" style="12" customWidth="1"/>
    <col min="15115" max="15115" width="24.42578125" style="12" customWidth="1"/>
    <col min="15116" max="15360" width="11.42578125" style="12" hidden="1"/>
    <col min="15361" max="15361" width="63.85546875" style="12" customWidth="1"/>
    <col min="15362" max="15363" width="15.5703125" style="12" customWidth="1"/>
    <col min="15364" max="15364" width="16.42578125" style="12" customWidth="1"/>
    <col min="15365" max="15365" width="10.42578125" style="12" customWidth="1"/>
    <col min="15366" max="15366" width="17.42578125" style="12" customWidth="1"/>
    <col min="15367" max="15367" width="19.85546875" style="12" customWidth="1"/>
    <col min="15368" max="15368" width="19.7109375" style="12" customWidth="1"/>
    <col min="15369" max="15369" width="20.28515625" style="12" customWidth="1"/>
    <col min="15370" max="15370" width="22.5703125" style="12" customWidth="1"/>
    <col min="15371" max="15371" width="24.42578125" style="12" customWidth="1"/>
    <col min="15372" max="15616" width="11.42578125" style="12" hidden="1"/>
    <col min="15617" max="15617" width="63.85546875" style="12" customWidth="1"/>
    <col min="15618" max="15619" width="15.5703125" style="12" customWidth="1"/>
    <col min="15620" max="15620" width="16.42578125" style="12" customWidth="1"/>
    <col min="15621" max="15621" width="10.42578125" style="12" customWidth="1"/>
    <col min="15622" max="15622" width="17.42578125" style="12" customWidth="1"/>
    <col min="15623" max="15623" width="19.85546875" style="12" customWidth="1"/>
    <col min="15624" max="15624" width="19.7109375" style="12" customWidth="1"/>
    <col min="15625" max="15625" width="20.28515625" style="12" customWidth="1"/>
    <col min="15626" max="15626" width="22.5703125" style="12" customWidth="1"/>
    <col min="15627" max="15627" width="24.42578125" style="12" customWidth="1"/>
    <col min="15628" max="15872" width="11.42578125" style="12" hidden="1"/>
    <col min="15873" max="15873" width="63.85546875" style="12" customWidth="1"/>
    <col min="15874" max="15875" width="15.5703125" style="12" customWidth="1"/>
    <col min="15876" max="15876" width="16.42578125" style="12" customWidth="1"/>
    <col min="15877" max="15877" width="10.42578125" style="12" customWidth="1"/>
    <col min="15878" max="15878" width="17.42578125" style="12" customWidth="1"/>
    <col min="15879" max="15879" width="19.85546875" style="12" customWidth="1"/>
    <col min="15880" max="15880" width="19.7109375" style="12" customWidth="1"/>
    <col min="15881" max="15881" width="20.28515625" style="12" customWidth="1"/>
    <col min="15882" max="15882" width="22.5703125" style="12" customWidth="1"/>
    <col min="15883" max="15883" width="24.42578125" style="12" customWidth="1"/>
    <col min="15884" max="16128" width="11.42578125" style="12" hidden="1"/>
    <col min="16129" max="16129" width="63.85546875" style="12" customWidth="1"/>
    <col min="16130" max="16131" width="15.5703125" style="12" customWidth="1"/>
    <col min="16132" max="16132" width="16.42578125" style="12" customWidth="1"/>
    <col min="16133" max="16133" width="10.42578125" style="12" customWidth="1"/>
    <col min="16134" max="16134" width="17.42578125" style="12" customWidth="1"/>
    <col min="16135" max="16135" width="19.85546875" style="12" customWidth="1"/>
    <col min="16136" max="16136" width="19.7109375" style="12" customWidth="1"/>
    <col min="16137" max="16137" width="20.28515625" style="12" customWidth="1"/>
    <col min="16138" max="16138" width="22.5703125" style="12" customWidth="1"/>
    <col min="16139" max="16139" width="24.42578125" style="12" customWidth="1"/>
    <col min="16140" max="16384" width="11.42578125" style="12" hidden="1"/>
  </cols>
  <sheetData>
    <row r="1" spans="1:11" ht="18.75" x14ac:dyDescent="0.3">
      <c r="A1" s="576" t="s">
        <v>27</v>
      </c>
      <c r="B1" s="577"/>
      <c r="C1" s="577"/>
      <c r="D1" s="577"/>
      <c r="E1" s="577"/>
      <c r="F1" s="577"/>
      <c r="G1" s="577"/>
      <c r="H1" s="577"/>
      <c r="I1" s="577"/>
      <c r="J1" s="577"/>
      <c r="K1" s="578"/>
    </row>
    <row r="2" spans="1:11" ht="18.75" x14ac:dyDescent="0.3">
      <c r="A2" s="579" t="s">
        <v>28</v>
      </c>
      <c r="B2" s="580"/>
      <c r="C2" s="580"/>
      <c r="D2" s="580"/>
      <c r="E2" s="580"/>
      <c r="F2" s="580"/>
      <c r="G2" s="580"/>
      <c r="H2" s="580"/>
      <c r="I2" s="580"/>
      <c r="J2" s="580"/>
      <c r="K2" s="581"/>
    </row>
    <row r="3" spans="1:11" ht="18.75" x14ac:dyDescent="0.3">
      <c r="A3" s="582" t="s">
        <v>29</v>
      </c>
      <c r="B3" s="583"/>
      <c r="C3" s="583"/>
      <c r="D3" s="583"/>
      <c r="E3" s="583"/>
      <c r="F3" s="583"/>
      <c r="G3" s="583"/>
      <c r="H3" s="583"/>
      <c r="I3" s="583"/>
      <c r="J3" s="583"/>
      <c r="K3" s="584"/>
    </row>
    <row r="4" spans="1:11" ht="4.5" customHeight="1" thickBo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ht="21" customHeight="1" thickBot="1" x14ac:dyDescent="0.3">
      <c r="A5" s="585" t="s">
        <v>30</v>
      </c>
      <c r="B5" s="587" t="s">
        <v>31</v>
      </c>
      <c r="C5" s="587"/>
      <c r="D5" s="587"/>
      <c r="E5" s="588"/>
      <c r="F5" s="589" t="s">
        <v>32</v>
      </c>
      <c r="G5" s="587"/>
      <c r="H5" s="587"/>
      <c r="I5" s="587"/>
      <c r="J5" s="590" t="s">
        <v>33</v>
      </c>
      <c r="K5" s="590" t="s">
        <v>34</v>
      </c>
    </row>
    <row r="6" spans="1:11" s="22" customFormat="1" ht="27" customHeight="1" thickBot="1" x14ac:dyDescent="0.3">
      <c r="A6" s="586"/>
      <c r="B6" s="16" t="s">
        <v>35</v>
      </c>
      <c r="C6" s="17" t="s">
        <v>36</v>
      </c>
      <c r="D6" s="17" t="s">
        <v>37</v>
      </c>
      <c r="E6" s="18" t="s">
        <v>38</v>
      </c>
      <c r="F6" s="19" t="s">
        <v>35</v>
      </c>
      <c r="G6" s="20" t="s">
        <v>36</v>
      </c>
      <c r="H6" s="20" t="s">
        <v>37</v>
      </c>
      <c r="I6" s="21" t="s">
        <v>38</v>
      </c>
      <c r="J6" s="591"/>
      <c r="K6" s="591"/>
    </row>
    <row r="7" spans="1:11" s="30" customFormat="1" x14ac:dyDescent="0.25">
      <c r="A7" s="23" t="s">
        <v>39</v>
      </c>
      <c r="B7" s="24">
        <v>1591</v>
      </c>
      <c r="C7" s="24">
        <v>400</v>
      </c>
      <c r="D7" s="24">
        <v>0</v>
      </c>
      <c r="E7" s="24">
        <v>0</v>
      </c>
      <c r="F7" s="25">
        <v>26211797.41</v>
      </c>
      <c r="G7" s="26">
        <v>35286179.490000002</v>
      </c>
      <c r="H7" s="26">
        <v>0</v>
      </c>
      <c r="I7" s="27">
        <v>0</v>
      </c>
      <c r="J7" s="28">
        <v>1991</v>
      </c>
      <c r="K7" s="29">
        <v>61497976.900000006</v>
      </c>
    </row>
    <row r="8" spans="1:11" s="30" customFormat="1" x14ac:dyDescent="0.25">
      <c r="A8" s="31" t="s">
        <v>40</v>
      </c>
      <c r="B8" s="32">
        <v>2402</v>
      </c>
      <c r="C8" s="32">
        <v>142</v>
      </c>
      <c r="D8" s="32">
        <v>0</v>
      </c>
      <c r="E8" s="32">
        <v>0</v>
      </c>
      <c r="F8" s="33">
        <v>7714008.54</v>
      </c>
      <c r="G8" s="34">
        <v>13235840.199999999</v>
      </c>
      <c r="H8" s="34">
        <v>0</v>
      </c>
      <c r="I8" s="35">
        <v>0</v>
      </c>
      <c r="J8" s="36">
        <v>2544</v>
      </c>
      <c r="K8" s="37">
        <v>20949848.739999998</v>
      </c>
    </row>
    <row r="9" spans="1:11" s="30" customFormat="1" x14ac:dyDescent="0.25">
      <c r="A9" s="31" t="s">
        <v>41</v>
      </c>
      <c r="B9" s="32">
        <v>1107</v>
      </c>
      <c r="C9" s="32">
        <v>58</v>
      </c>
      <c r="D9" s="32">
        <v>0</v>
      </c>
      <c r="E9" s="32">
        <v>0</v>
      </c>
      <c r="F9" s="33">
        <v>69949768.030000001</v>
      </c>
      <c r="G9" s="34">
        <v>20580000</v>
      </c>
      <c r="H9" s="34">
        <v>0</v>
      </c>
      <c r="I9" s="35">
        <v>0</v>
      </c>
      <c r="J9" s="36">
        <v>1165</v>
      </c>
      <c r="K9" s="37">
        <v>90529768.030000001</v>
      </c>
    </row>
    <row r="10" spans="1:11" s="30" customFormat="1" x14ac:dyDescent="0.25">
      <c r="A10" s="31" t="s">
        <v>42</v>
      </c>
      <c r="B10" s="32">
        <v>1590</v>
      </c>
      <c r="C10" s="32">
        <v>136</v>
      </c>
      <c r="D10" s="32">
        <v>0</v>
      </c>
      <c r="E10" s="32">
        <v>0</v>
      </c>
      <c r="F10" s="33">
        <v>82478629.370000005</v>
      </c>
      <c r="G10" s="34">
        <v>11422915.42</v>
      </c>
      <c r="H10" s="34">
        <v>0</v>
      </c>
      <c r="I10" s="35">
        <v>0</v>
      </c>
      <c r="J10" s="36">
        <v>1726</v>
      </c>
      <c r="K10" s="37">
        <v>93901544.790000007</v>
      </c>
    </row>
    <row r="11" spans="1:11" s="30" customFormat="1" x14ac:dyDescent="0.25">
      <c r="A11" s="31" t="s">
        <v>43</v>
      </c>
      <c r="B11" s="32">
        <v>14796</v>
      </c>
      <c r="C11" s="32">
        <v>1537</v>
      </c>
      <c r="D11" s="32">
        <v>0</v>
      </c>
      <c r="E11" s="32">
        <v>0</v>
      </c>
      <c r="F11" s="33">
        <v>741947857.47000003</v>
      </c>
      <c r="G11" s="34">
        <v>52045904.840000004</v>
      </c>
      <c r="H11" s="34">
        <v>0</v>
      </c>
      <c r="I11" s="35">
        <v>0</v>
      </c>
      <c r="J11" s="36">
        <v>16333</v>
      </c>
      <c r="K11" s="37">
        <v>793993762.31000006</v>
      </c>
    </row>
    <row r="12" spans="1:11" s="30" customFormat="1" x14ac:dyDescent="0.25">
      <c r="A12" s="31" t="s">
        <v>44</v>
      </c>
      <c r="B12" s="32">
        <v>1687</v>
      </c>
      <c r="C12" s="32">
        <v>117</v>
      </c>
      <c r="D12" s="32">
        <v>0</v>
      </c>
      <c r="E12" s="32">
        <v>0</v>
      </c>
      <c r="F12" s="33">
        <v>61672261.659999996</v>
      </c>
      <c r="G12" s="34">
        <v>23404122.640000001</v>
      </c>
      <c r="H12" s="34">
        <v>0</v>
      </c>
      <c r="I12" s="35">
        <v>0</v>
      </c>
      <c r="J12" s="36">
        <v>1804</v>
      </c>
      <c r="K12" s="37">
        <v>85076384.299999997</v>
      </c>
    </row>
    <row r="13" spans="1:11" s="30" customFormat="1" x14ac:dyDescent="0.25">
      <c r="A13" s="31" t="s">
        <v>45</v>
      </c>
      <c r="B13" s="32">
        <v>1267</v>
      </c>
      <c r="C13" s="32">
        <v>200</v>
      </c>
      <c r="D13" s="32">
        <v>0</v>
      </c>
      <c r="E13" s="32">
        <v>0</v>
      </c>
      <c r="F13" s="33">
        <v>45767907.090000004</v>
      </c>
      <c r="G13" s="34">
        <v>12511631.48</v>
      </c>
      <c r="H13" s="34">
        <v>0</v>
      </c>
      <c r="I13" s="35">
        <v>0</v>
      </c>
      <c r="J13" s="36">
        <v>1467</v>
      </c>
      <c r="K13" s="37">
        <v>58279538.570000008</v>
      </c>
    </row>
    <row r="14" spans="1:11" s="30" customFormat="1" x14ac:dyDescent="0.25">
      <c r="A14" s="31" t="s">
        <v>46</v>
      </c>
      <c r="B14" s="32">
        <v>5639</v>
      </c>
      <c r="C14" s="32">
        <v>1084</v>
      </c>
      <c r="D14" s="32">
        <v>0</v>
      </c>
      <c r="E14" s="32">
        <v>2</v>
      </c>
      <c r="F14" s="33">
        <v>136695431.47999999</v>
      </c>
      <c r="G14" s="34">
        <v>44667970.350000001</v>
      </c>
      <c r="H14" s="34">
        <v>0</v>
      </c>
      <c r="I14" s="35">
        <v>0</v>
      </c>
      <c r="J14" s="36">
        <v>6725</v>
      </c>
      <c r="K14" s="37">
        <v>181363401.82999998</v>
      </c>
    </row>
    <row r="15" spans="1:11" s="30" customFormat="1" x14ac:dyDescent="0.25">
      <c r="A15" s="31" t="s">
        <v>47</v>
      </c>
      <c r="B15" s="32">
        <v>3719</v>
      </c>
      <c r="C15" s="32">
        <v>852</v>
      </c>
      <c r="D15" s="32">
        <v>0</v>
      </c>
      <c r="E15" s="32">
        <v>0</v>
      </c>
      <c r="F15" s="33">
        <v>153687062.56</v>
      </c>
      <c r="G15" s="34">
        <v>39251376.270000003</v>
      </c>
      <c r="H15" s="34">
        <v>0</v>
      </c>
      <c r="I15" s="35">
        <v>0</v>
      </c>
      <c r="J15" s="36">
        <v>4571</v>
      </c>
      <c r="K15" s="37">
        <v>192938438.83000001</v>
      </c>
    </row>
    <row r="16" spans="1:11" s="30" customFormat="1" x14ac:dyDescent="0.25">
      <c r="A16" s="31" t="s">
        <v>48</v>
      </c>
      <c r="B16" s="32">
        <v>18223</v>
      </c>
      <c r="C16" s="32">
        <v>775</v>
      </c>
      <c r="D16" s="32">
        <v>0</v>
      </c>
      <c r="E16" s="32">
        <v>3</v>
      </c>
      <c r="F16" s="33">
        <v>181794322.59</v>
      </c>
      <c r="G16" s="34">
        <v>28378419.050000001</v>
      </c>
      <c r="H16" s="34">
        <v>0</v>
      </c>
      <c r="I16" s="35">
        <v>1069698.6599999999</v>
      </c>
      <c r="J16" s="36">
        <v>19001</v>
      </c>
      <c r="K16" s="37">
        <v>211242440.30000001</v>
      </c>
    </row>
    <row r="17" spans="1:256" s="30" customFormat="1" x14ac:dyDescent="0.25">
      <c r="A17" s="31" t="s">
        <v>49</v>
      </c>
      <c r="B17" s="32">
        <v>24309</v>
      </c>
      <c r="C17" s="32">
        <v>422</v>
      </c>
      <c r="D17" s="32">
        <v>0</v>
      </c>
      <c r="E17" s="32">
        <v>0</v>
      </c>
      <c r="F17" s="33">
        <v>233981437.00999999</v>
      </c>
      <c r="G17" s="34">
        <v>8122852.5800000001</v>
      </c>
      <c r="H17" s="34">
        <v>0</v>
      </c>
      <c r="I17" s="35">
        <v>0</v>
      </c>
      <c r="J17" s="36">
        <v>24731</v>
      </c>
      <c r="K17" s="37">
        <v>242104289.59</v>
      </c>
    </row>
    <row r="18" spans="1:256" s="30" customFormat="1" x14ac:dyDescent="0.25">
      <c r="A18" s="31" t="s">
        <v>50</v>
      </c>
      <c r="B18" s="32">
        <v>356</v>
      </c>
      <c r="C18" s="32">
        <v>198</v>
      </c>
      <c r="D18" s="32">
        <v>0</v>
      </c>
      <c r="E18" s="32">
        <v>0</v>
      </c>
      <c r="F18" s="33">
        <v>7256281.9500000002</v>
      </c>
      <c r="G18" s="34">
        <v>5801361.71</v>
      </c>
      <c r="H18" s="34">
        <v>0</v>
      </c>
      <c r="I18" s="35">
        <v>0</v>
      </c>
      <c r="J18" s="36">
        <v>554</v>
      </c>
      <c r="K18" s="37">
        <v>13057643.66</v>
      </c>
    </row>
    <row r="19" spans="1:256" s="30" customFormat="1" x14ac:dyDescent="0.25">
      <c r="A19" s="31" t="s">
        <v>51</v>
      </c>
      <c r="B19" s="32">
        <v>14539</v>
      </c>
      <c r="C19" s="32">
        <v>60</v>
      </c>
      <c r="D19" s="32">
        <v>0</v>
      </c>
      <c r="E19" s="32">
        <v>0</v>
      </c>
      <c r="F19" s="33">
        <v>411455675.19999999</v>
      </c>
      <c r="G19" s="34">
        <v>365163.21</v>
      </c>
      <c r="H19" s="34">
        <v>0</v>
      </c>
      <c r="I19" s="35">
        <v>0</v>
      </c>
      <c r="J19" s="36">
        <v>14599</v>
      </c>
      <c r="K19" s="37">
        <v>411820838.40999997</v>
      </c>
    </row>
    <row r="20" spans="1:256" s="30" customFormat="1" x14ac:dyDescent="0.25">
      <c r="A20" s="31" t="s">
        <v>52</v>
      </c>
      <c r="B20" s="32">
        <v>40481</v>
      </c>
      <c r="C20" s="32">
        <v>343</v>
      </c>
      <c r="D20" s="32">
        <v>0</v>
      </c>
      <c r="E20" s="32">
        <v>0</v>
      </c>
      <c r="F20" s="33">
        <v>336105597.50999999</v>
      </c>
      <c r="G20" s="34">
        <v>1918252.56</v>
      </c>
      <c r="H20" s="34">
        <v>0</v>
      </c>
      <c r="I20" s="35">
        <v>0</v>
      </c>
      <c r="J20" s="36">
        <v>40824</v>
      </c>
      <c r="K20" s="37">
        <v>338023850.06999999</v>
      </c>
    </row>
    <row r="21" spans="1:256" s="30" customFormat="1" x14ac:dyDescent="0.25">
      <c r="A21" s="31" t="s">
        <v>53</v>
      </c>
      <c r="B21" s="32">
        <v>20368</v>
      </c>
      <c r="C21" s="32">
        <v>553</v>
      </c>
      <c r="D21" s="32">
        <v>0</v>
      </c>
      <c r="E21" s="32">
        <v>0</v>
      </c>
      <c r="F21" s="33">
        <v>827173401.58000004</v>
      </c>
      <c r="G21" s="34">
        <v>187610017.74000001</v>
      </c>
      <c r="H21" s="34">
        <v>0</v>
      </c>
      <c r="I21" s="35">
        <v>0</v>
      </c>
      <c r="J21" s="36">
        <v>20921</v>
      </c>
      <c r="K21" s="37">
        <v>1014783419.3200001</v>
      </c>
    </row>
    <row r="22" spans="1:256" s="30" customFormat="1" x14ac:dyDescent="0.25">
      <c r="A22" s="31" t="s">
        <v>54</v>
      </c>
      <c r="B22" s="32">
        <v>2400</v>
      </c>
      <c r="C22" s="32">
        <v>1204</v>
      </c>
      <c r="D22" s="32">
        <v>0</v>
      </c>
      <c r="E22" s="32">
        <v>0</v>
      </c>
      <c r="F22" s="33">
        <v>48147328.159999996</v>
      </c>
      <c r="G22" s="34">
        <v>40253046.899999999</v>
      </c>
      <c r="H22" s="34">
        <v>0</v>
      </c>
      <c r="I22" s="35">
        <v>0</v>
      </c>
      <c r="J22" s="36">
        <v>3604</v>
      </c>
      <c r="K22" s="37">
        <v>88400375.060000002</v>
      </c>
    </row>
    <row r="23" spans="1:256" s="30" customFormat="1" x14ac:dyDescent="0.25">
      <c r="A23" s="31" t="s">
        <v>55</v>
      </c>
      <c r="B23" s="32">
        <v>147</v>
      </c>
      <c r="C23" s="32">
        <v>104</v>
      </c>
      <c r="D23" s="32">
        <v>0</v>
      </c>
      <c r="E23" s="32">
        <v>0</v>
      </c>
      <c r="F23" s="33">
        <v>35405439.439999998</v>
      </c>
      <c r="G23" s="34">
        <v>115479.25</v>
      </c>
      <c r="H23" s="34">
        <v>0</v>
      </c>
      <c r="I23" s="35">
        <v>0</v>
      </c>
      <c r="J23" s="36">
        <v>251</v>
      </c>
      <c r="K23" s="37">
        <v>35520918.689999998</v>
      </c>
    </row>
    <row r="24" spans="1:256" s="30" customFormat="1" ht="15.75" thickBot="1" x14ac:dyDescent="0.3">
      <c r="A24" s="38" t="s">
        <v>56</v>
      </c>
      <c r="B24" s="39">
        <v>500</v>
      </c>
      <c r="C24" s="39">
        <v>0</v>
      </c>
      <c r="D24" s="39">
        <v>0</v>
      </c>
      <c r="E24" s="39">
        <v>0</v>
      </c>
      <c r="F24" s="40">
        <v>2935789.13</v>
      </c>
      <c r="G24" s="41">
        <v>0</v>
      </c>
      <c r="H24" s="41">
        <v>0</v>
      </c>
      <c r="I24" s="42">
        <v>0</v>
      </c>
      <c r="J24" s="43">
        <v>500</v>
      </c>
      <c r="K24" s="44">
        <v>2935789.13</v>
      </c>
    </row>
    <row r="25" spans="1:256" s="30" customFormat="1" ht="15.75" thickBot="1" x14ac:dyDescent="0.3">
      <c r="A25" s="45" t="s">
        <v>57</v>
      </c>
      <c r="B25" s="46">
        <v>155121</v>
      </c>
      <c r="C25" s="46">
        <v>8185</v>
      </c>
      <c r="D25" s="46">
        <v>0</v>
      </c>
      <c r="E25" s="46">
        <v>5</v>
      </c>
      <c r="F25" s="46">
        <v>3410379996.1799998</v>
      </c>
      <c r="G25" s="47">
        <v>524970533.68999994</v>
      </c>
      <c r="H25" s="48">
        <v>0</v>
      </c>
      <c r="I25" s="49">
        <v>1069698.6599999999</v>
      </c>
      <c r="J25" s="50">
        <v>163311</v>
      </c>
      <c r="K25" s="51">
        <v>3936420228.5300002</v>
      </c>
      <c r="L25" s="47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v>0</v>
      </c>
      <c r="BZ25" s="46">
        <v>0</v>
      </c>
      <c r="CA25" s="46">
        <v>0</v>
      </c>
      <c r="CB25" s="46">
        <v>0</v>
      </c>
      <c r="CC25" s="46">
        <v>0</v>
      </c>
      <c r="CD25" s="46">
        <v>0</v>
      </c>
      <c r="CE25" s="46">
        <v>0</v>
      </c>
      <c r="CF25" s="46">
        <v>0</v>
      </c>
      <c r="CG25" s="46">
        <v>0</v>
      </c>
      <c r="CH25" s="46">
        <v>0</v>
      </c>
      <c r="CI25" s="46">
        <v>0</v>
      </c>
      <c r="CJ25" s="46">
        <v>0</v>
      </c>
      <c r="CK25" s="46">
        <v>0</v>
      </c>
      <c r="CL25" s="46">
        <v>0</v>
      </c>
      <c r="CM25" s="46">
        <v>0</v>
      </c>
      <c r="CN25" s="46">
        <v>0</v>
      </c>
      <c r="CO25" s="46">
        <v>0</v>
      </c>
      <c r="CP25" s="46">
        <v>0</v>
      </c>
      <c r="CQ25" s="46">
        <v>0</v>
      </c>
      <c r="CR25" s="46">
        <v>0</v>
      </c>
      <c r="CS25" s="46">
        <v>0</v>
      </c>
      <c r="CT25" s="46">
        <v>0</v>
      </c>
      <c r="CU25" s="46">
        <v>0</v>
      </c>
      <c r="CV25" s="46">
        <v>0</v>
      </c>
      <c r="CW25" s="46">
        <v>0</v>
      </c>
      <c r="CX25" s="46">
        <v>0</v>
      </c>
      <c r="CY25" s="46">
        <v>0</v>
      </c>
      <c r="CZ25" s="46">
        <v>0</v>
      </c>
      <c r="DA25" s="46">
        <v>0</v>
      </c>
      <c r="DB25" s="46">
        <v>0</v>
      </c>
      <c r="DC25" s="46">
        <v>0</v>
      </c>
      <c r="DD25" s="46">
        <v>0</v>
      </c>
      <c r="DE25" s="46">
        <v>0</v>
      </c>
      <c r="DF25" s="46">
        <v>0</v>
      </c>
      <c r="DG25" s="46">
        <v>0</v>
      </c>
      <c r="DH25" s="46">
        <v>0</v>
      </c>
      <c r="DI25" s="46">
        <v>0</v>
      </c>
      <c r="DJ25" s="46">
        <v>0</v>
      </c>
      <c r="DK25" s="46">
        <v>0</v>
      </c>
      <c r="DL25" s="46">
        <v>0</v>
      </c>
      <c r="DM25" s="46">
        <v>0</v>
      </c>
      <c r="DN25" s="46">
        <v>0</v>
      </c>
      <c r="DO25" s="46">
        <v>0</v>
      </c>
      <c r="DP25" s="46">
        <v>0</v>
      </c>
      <c r="DQ25" s="46">
        <v>0</v>
      </c>
      <c r="DR25" s="46">
        <v>0</v>
      </c>
      <c r="DS25" s="46">
        <v>0</v>
      </c>
      <c r="DT25" s="46">
        <v>0</v>
      </c>
      <c r="DU25" s="46">
        <v>0</v>
      </c>
      <c r="DV25" s="46">
        <v>0</v>
      </c>
      <c r="DW25" s="46">
        <v>0</v>
      </c>
      <c r="DX25" s="46">
        <v>0</v>
      </c>
      <c r="DY25" s="46">
        <v>0</v>
      </c>
      <c r="DZ25" s="46">
        <v>0</v>
      </c>
      <c r="EA25" s="46">
        <v>0</v>
      </c>
      <c r="EB25" s="46">
        <v>0</v>
      </c>
      <c r="EC25" s="46">
        <v>0</v>
      </c>
      <c r="ED25" s="46">
        <v>0</v>
      </c>
      <c r="EE25" s="46">
        <v>0</v>
      </c>
      <c r="EF25" s="46">
        <v>0</v>
      </c>
      <c r="EG25" s="46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  <c r="HP25" s="46">
        <v>0</v>
      </c>
      <c r="HQ25" s="46">
        <v>0</v>
      </c>
      <c r="HR25" s="46">
        <v>0</v>
      </c>
      <c r="HS25" s="46">
        <v>0</v>
      </c>
      <c r="HT25" s="46">
        <v>0</v>
      </c>
      <c r="HU25" s="46">
        <v>0</v>
      </c>
      <c r="HV25" s="46">
        <v>0</v>
      </c>
      <c r="HW25" s="46">
        <v>0</v>
      </c>
      <c r="HX25" s="46">
        <v>0</v>
      </c>
      <c r="HY25" s="46">
        <v>0</v>
      </c>
      <c r="HZ25" s="46">
        <v>0</v>
      </c>
      <c r="IA25" s="46">
        <v>0</v>
      </c>
      <c r="IB25" s="46">
        <v>0</v>
      </c>
      <c r="IC25" s="46">
        <v>0</v>
      </c>
      <c r="ID25" s="46">
        <v>0</v>
      </c>
      <c r="IE25" s="46">
        <v>0</v>
      </c>
      <c r="IF25" s="46">
        <v>0</v>
      </c>
      <c r="IG25" s="46">
        <v>0</v>
      </c>
      <c r="IH25" s="46">
        <v>0</v>
      </c>
      <c r="II25" s="46">
        <v>0</v>
      </c>
      <c r="IJ25" s="46">
        <v>0</v>
      </c>
      <c r="IK25" s="46">
        <v>0</v>
      </c>
      <c r="IL25" s="46">
        <v>0</v>
      </c>
      <c r="IM25" s="46">
        <v>0</v>
      </c>
      <c r="IN25" s="46">
        <v>0</v>
      </c>
      <c r="IO25" s="46">
        <v>0</v>
      </c>
      <c r="IP25" s="46">
        <v>0</v>
      </c>
      <c r="IQ25" s="46">
        <v>0</v>
      </c>
      <c r="IR25" s="46">
        <v>0</v>
      </c>
      <c r="IS25" s="46">
        <v>0</v>
      </c>
      <c r="IT25" s="46">
        <v>0</v>
      </c>
      <c r="IU25" s="46">
        <v>0</v>
      </c>
      <c r="IV25" s="46">
        <v>0</v>
      </c>
    </row>
    <row r="26" spans="1:256" ht="3" customHeight="1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256" ht="4.5" customHeight="1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256" ht="5.25" customHeight="1" x14ac:dyDescent="0.25">
      <c r="A28" s="575"/>
      <c r="B28" s="575"/>
      <c r="C28" s="575"/>
      <c r="D28" s="575"/>
      <c r="E28" s="575"/>
      <c r="F28" s="575"/>
      <c r="G28" s="575"/>
    </row>
    <row r="29" spans="1:256" ht="14.25" customHeight="1" x14ac:dyDescent="0.25">
      <c r="A29" s="53"/>
      <c r="B29" s="53"/>
      <c r="C29" s="53"/>
      <c r="D29" s="53"/>
      <c r="E29" s="53"/>
      <c r="F29" s="53"/>
      <c r="G29" s="53"/>
    </row>
    <row r="30" spans="1:256" x14ac:dyDescent="0.25">
      <c r="A30" s="53"/>
      <c r="B30" s="53"/>
      <c r="C30" s="53"/>
      <c r="D30" s="53"/>
      <c r="E30" s="53"/>
      <c r="F30" s="53"/>
      <c r="G30" s="53"/>
    </row>
    <row r="31" spans="1:256" x14ac:dyDescent="0.25"/>
    <row r="32" spans="1:25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9">
    <mergeCell ref="A28:G28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sqref="A1:E1"/>
    </sheetView>
  </sheetViews>
  <sheetFormatPr baseColWidth="10" defaultColWidth="11.42578125" defaultRowHeight="15" x14ac:dyDescent="0.25"/>
  <cols>
    <col min="1" max="1" width="19.140625" style="536" customWidth="1"/>
    <col min="2" max="2" width="28.5703125" style="536" customWidth="1"/>
    <col min="3" max="3" width="22.7109375" style="536" customWidth="1"/>
    <col min="4" max="4" width="28" style="536" customWidth="1"/>
    <col min="5" max="5" width="17.7109375" style="536" customWidth="1"/>
    <col min="6" max="6" width="13.140625" style="536" bestFit="1" customWidth="1"/>
    <col min="7" max="16384" width="11.42578125" style="536"/>
  </cols>
  <sheetData>
    <row r="1" spans="1:8" ht="15.75" x14ac:dyDescent="0.25">
      <c r="A1" s="797" t="s">
        <v>1344</v>
      </c>
      <c r="B1" s="798"/>
      <c r="C1" s="798"/>
      <c r="D1" s="798"/>
      <c r="E1" s="799"/>
    </row>
    <row r="2" spans="1:8" x14ac:dyDescent="0.25">
      <c r="A2" s="800" t="s">
        <v>28</v>
      </c>
      <c r="B2" s="801"/>
      <c r="C2" s="801"/>
      <c r="D2" s="801"/>
      <c r="E2" s="802"/>
    </row>
    <row r="3" spans="1:8" x14ac:dyDescent="0.25">
      <c r="A3" s="800" t="s">
        <v>1345</v>
      </c>
      <c r="B3" s="801"/>
      <c r="C3" s="801"/>
      <c r="D3" s="801"/>
      <c r="E3" s="802"/>
    </row>
    <row r="4" spans="1:8" ht="3.75" customHeight="1" x14ac:dyDescent="0.25">
      <c r="A4" s="537"/>
      <c r="B4" s="538"/>
      <c r="C4" s="538"/>
      <c r="D4" s="538"/>
      <c r="E4" s="539"/>
    </row>
    <row r="5" spans="1:8" ht="15.75" thickBot="1" x14ac:dyDescent="0.3">
      <c r="A5" s="540" t="s">
        <v>1346</v>
      </c>
      <c r="B5" s="541" t="s">
        <v>1347</v>
      </c>
      <c r="C5" s="541" t="s">
        <v>1348</v>
      </c>
      <c r="D5" s="541" t="s">
        <v>1349</v>
      </c>
      <c r="E5" s="542" t="s">
        <v>1071</v>
      </c>
    </row>
    <row r="6" spans="1:8" x14ac:dyDescent="0.25">
      <c r="A6" s="543">
        <v>44564</v>
      </c>
      <c r="B6" s="544">
        <v>62809.603310999999</v>
      </c>
      <c r="C6" s="544">
        <v>0</v>
      </c>
      <c r="D6" s="544">
        <v>223492.9062996</v>
      </c>
      <c r="E6" s="545">
        <v>286302.50961060001</v>
      </c>
      <c r="G6" s="82"/>
      <c r="H6" s="558"/>
    </row>
    <row r="7" spans="1:8" x14ac:dyDescent="0.25">
      <c r="A7" s="546">
        <v>44565</v>
      </c>
      <c r="B7" s="547">
        <v>34904.488039400007</v>
      </c>
      <c r="C7" s="547">
        <v>0</v>
      </c>
      <c r="D7" s="547">
        <v>178239.89745240001</v>
      </c>
      <c r="E7" s="548">
        <v>213144.38549180003</v>
      </c>
      <c r="G7" s="82"/>
      <c r="H7" s="558"/>
    </row>
    <row r="8" spans="1:8" x14ac:dyDescent="0.25">
      <c r="A8" s="546">
        <v>44566</v>
      </c>
      <c r="B8" s="547">
        <v>44731.238276200005</v>
      </c>
      <c r="C8" s="547">
        <v>0</v>
      </c>
      <c r="D8" s="547">
        <v>268047.99589679996</v>
      </c>
      <c r="E8" s="548">
        <v>312779.23417299998</v>
      </c>
      <c r="G8" s="82"/>
      <c r="H8" s="558"/>
    </row>
    <row r="9" spans="1:8" x14ac:dyDescent="0.25">
      <c r="A9" s="546">
        <v>44567</v>
      </c>
      <c r="B9" s="547">
        <v>22066.911311200001</v>
      </c>
      <c r="C9" s="547">
        <v>0</v>
      </c>
      <c r="D9" s="547">
        <v>143411.8464828</v>
      </c>
      <c r="E9" s="548">
        <v>165478.757794</v>
      </c>
      <c r="G9" s="82"/>
      <c r="H9" s="558"/>
    </row>
    <row r="10" spans="1:8" x14ac:dyDescent="0.25">
      <c r="A10" s="546">
        <v>44568</v>
      </c>
      <c r="B10" s="547">
        <v>53804.309399400001</v>
      </c>
      <c r="C10" s="547">
        <v>0</v>
      </c>
      <c r="D10" s="547">
        <v>274746.65782060008</v>
      </c>
      <c r="E10" s="548">
        <v>328550.96722000011</v>
      </c>
      <c r="G10" s="82"/>
      <c r="H10" s="558"/>
    </row>
    <row r="11" spans="1:8" x14ac:dyDescent="0.25">
      <c r="A11" s="546">
        <v>44571</v>
      </c>
      <c r="B11" s="547">
        <v>87194.786315000005</v>
      </c>
      <c r="C11" s="547">
        <v>0</v>
      </c>
      <c r="D11" s="547">
        <v>252259.48232939994</v>
      </c>
      <c r="E11" s="548">
        <v>339454.26864439994</v>
      </c>
      <c r="G11" s="82"/>
      <c r="H11" s="558"/>
    </row>
    <row r="12" spans="1:8" x14ac:dyDescent="0.25">
      <c r="A12" s="546">
        <v>44572</v>
      </c>
      <c r="B12" s="547">
        <v>67358.6601562</v>
      </c>
      <c r="C12" s="547">
        <v>0</v>
      </c>
      <c r="D12" s="547">
        <v>220497.96736240003</v>
      </c>
      <c r="E12" s="548">
        <v>287856.62751860003</v>
      </c>
      <c r="G12" s="82"/>
      <c r="H12" s="558"/>
    </row>
    <row r="13" spans="1:8" x14ac:dyDescent="0.25">
      <c r="A13" s="546">
        <v>44573</v>
      </c>
      <c r="B13" s="547">
        <v>53538.089880800006</v>
      </c>
      <c r="C13" s="547">
        <v>79.280196799999999</v>
      </c>
      <c r="D13" s="547">
        <v>247470.25510059998</v>
      </c>
      <c r="E13" s="548">
        <v>301087.62517819996</v>
      </c>
      <c r="G13" s="82"/>
      <c r="H13" s="558"/>
    </row>
    <row r="14" spans="1:8" x14ac:dyDescent="0.25">
      <c r="A14" s="546">
        <v>44574</v>
      </c>
      <c r="B14" s="547">
        <v>86527.060326000021</v>
      </c>
      <c r="C14" s="547">
        <v>0</v>
      </c>
      <c r="D14" s="547">
        <v>243939.66993900001</v>
      </c>
      <c r="E14" s="548">
        <v>330466.73026500002</v>
      </c>
      <c r="G14" s="82"/>
      <c r="H14" s="558"/>
    </row>
    <row r="15" spans="1:8" x14ac:dyDescent="0.25">
      <c r="A15" s="546">
        <v>44575</v>
      </c>
      <c r="B15" s="547">
        <v>58881.917033800004</v>
      </c>
      <c r="C15" s="547">
        <v>0</v>
      </c>
      <c r="D15" s="547">
        <v>235374.61735059999</v>
      </c>
      <c r="E15" s="548">
        <v>294256.5343844</v>
      </c>
      <c r="G15" s="82"/>
      <c r="H15" s="558"/>
    </row>
    <row r="16" spans="1:8" x14ac:dyDescent="0.25">
      <c r="A16" s="546">
        <v>44578</v>
      </c>
      <c r="B16" s="547">
        <v>102780.65342440001</v>
      </c>
      <c r="C16" s="547">
        <v>0</v>
      </c>
      <c r="D16" s="547">
        <v>246683.14117019996</v>
      </c>
      <c r="E16" s="548">
        <v>349463.79459459998</v>
      </c>
      <c r="G16" s="82"/>
      <c r="H16" s="558"/>
    </row>
    <row r="17" spans="1:8" x14ac:dyDescent="0.25">
      <c r="A17" s="546">
        <v>44579</v>
      </c>
      <c r="B17" s="547">
        <v>105453.16721660001</v>
      </c>
      <c r="C17" s="547">
        <v>0</v>
      </c>
      <c r="D17" s="547">
        <v>289962.96280420001</v>
      </c>
      <c r="E17" s="548">
        <v>395416.13002080005</v>
      </c>
      <c r="G17" s="82"/>
      <c r="H17" s="558"/>
    </row>
    <row r="18" spans="1:8" x14ac:dyDescent="0.25">
      <c r="A18" s="546">
        <v>44580</v>
      </c>
      <c r="B18" s="547">
        <v>99228.6165626</v>
      </c>
      <c r="C18" s="547">
        <v>0</v>
      </c>
      <c r="D18" s="547">
        <v>215986.01406199997</v>
      </c>
      <c r="E18" s="548">
        <v>315214.63062459999</v>
      </c>
      <c r="G18" s="82"/>
      <c r="H18" s="558"/>
    </row>
    <row r="19" spans="1:8" x14ac:dyDescent="0.25">
      <c r="A19" s="546">
        <v>44581</v>
      </c>
      <c r="B19" s="547">
        <v>221645.28013600002</v>
      </c>
      <c r="C19" s="547">
        <v>291042.34381039999</v>
      </c>
      <c r="D19" s="547">
        <v>265384.30900379998</v>
      </c>
      <c r="E19" s="548">
        <v>778071.93295020005</v>
      </c>
      <c r="G19" s="82"/>
      <c r="H19" s="558"/>
    </row>
    <row r="20" spans="1:8" x14ac:dyDescent="0.25">
      <c r="A20" s="546">
        <v>44582</v>
      </c>
      <c r="B20" s="547">
        <v>94790.868362400011</v>
      </c>
      <c r="C20" s="547">
        <v>0</v>
      </c>
      <c r="D20" s="547">
        <v>186025.85586200003</v>
      </c>
      <c r="E20" s="548">
        <v>280816.72422440001</v>
      </c>
      <c r="G20" s="82"/>
      <c r="H20" s="558"/>
    </row>
    <row r="21" spans="1:8" x14ac:dyDescent="0.25">
      <c r="A21" s="546">
        <v>44585</v>
      </c>
      <c r="B21" s="547">
        <v>177538.17474399999</v>
      </c>
      <c r="C21" s="547">
        <v>0</v>
      </c>
      <c r="D21" s="547">
        <v>265598.0686618</v>
      </c>
      <c r="E21" s="548">
        <v>443136.24340579996</v>
      </c>
      <c r="G21" s="82"/>
      <c r="H21" s="558"/>
    </row>
    <row r="22" spans="1:8" x14ac:dyDescent="0.25">
      <c r="A22" s="546">
        <v>44586</v>
      </c>
      <c r="B22" s="547">
        <v>129905.29908719999</v>
      </c>
      <c r="C22" s="547">
        <v>6054.0299875999999</v>
      </c>
      <c r="D22" s="547">
        <v>186869.60636400004</v>
      </c>
      <c r="E22" s="548">
        <v>322828.93543880002</v>
      </c>
      <c r="G22" s="82"/>
      <c r="H22" s="558"/>
    </row>
    <row r="23" spans="1:8" x14ac:dyDescent="0.25">
      <c r="A23" s="546">
        <v>44587</v>
      </c>
      <c r="B23" s="547">
        <v>132450.07316240002</v>
      </c>
      <c r="C23" s="547">
        <v>2221.1485674</v>
      </c>
      <c r="D23" s="547">
        <v>269421.07819900004</v>
      </c>
      <c r="E23" s="548">
        <v>404092.29992880009</v>
      </c>
      <c r="G23" s="82"/>
      <c r="H23" s="558"/>
    </row>
    <row r="24" spans="1:8" x14ac:dyDescent="0.25">
      <c r="A24" s="546">
        <v>44588</v>
      </c>
      <c r="B24" s="547">
        <v>203517.77829320004</v>
      </c>
      <c r="C24" s="547">
        <v>0</v>
      </c>
      <c r="D24" s="547">
        <v>172111.33603440001</v>
      </c>
      <c r="E24" s="548">
        <v>375629.11432760005</v>
      </c>
      <c r="G24" s="82"/>
      <c r="H24" s="558"/>
    </row>
    <row r="25" spans="1:8" x14ac:dyDescent="0.25">
      <c r="A25" s="546">
        <v>44589</v>
      </c>
      <c r="B25" s="547">
        <v>204311.88023120002</v>
      </c>
      <c r="C25" s="547">
        <v>0</v>
      </c>
      <c r="D25" s="547">
        <v>303436.01357439993</v>
      </c>
      <c r="E25" s="548">
        <v>507747.89380559995</v>
      </c>
      <c r="G25" s="82"/>
      <c r="H25" s="558"/>
    </row>
    <row r="26" spans="1:8" ht="15.75" thickBot="1" x14ac:dyDescent="0.3">
      <c r="A26" s="549">
        <v>44592</v>
      </c>
      <c r="B26" s="550">
        <v>156082.82262300001</v>
      </c>
      <c r="C26" s="550">
        <v>0</v>
      </c>
      <c r="D26" s="550">
        <v>247170.19211500001</v>
      </c>
      <c r="E26" s="551">
        <v>403253.014738</v>
      </c>
      <c r="G26" s="82"/>
      <c r="H26" s="558"/>
    </row>
    <row r="27" spans="1:8" ht="15.75" thickBot="1" x14ac:dyDescent="0.3">
      <c r="A27" s="552" t="s">
        <v>1071</v>
      </c>
      <c r="B27" s="553">
        <v>2199521.6778920004</v>
      </c>
      <c r="C27" s="553">
        <v>299396.8025622</v>
      </c>
      <c r="D27" s="553">
        <v>4936129.8738850011</v>
      </c>
      <c r="E27" s="553">
        <v>7435048.3543391991</v>
      </c>
      <c r="F27" s="554"/>
      <c r="G27" s="82"/>
      <c r="H27" s="558"/>
    </row>
    <row r="28" spans="1:8" ht="6" customHeight="1" thickBot="1" x14ac:dyDescent="0.3">
      <c r="A28" s="803"/>
      <c r="B28" s="803"/>
      <c r="C28" s="803"/>
      <c r="D28" s="803"/>
      <c r="E28" s="803"/>
    </row>
    <row r="29" spans="1:8" ht="15.75" thickTop="1" x14ac:dyDescent="0.25">
      <c r="A29" s="555" t="s">
        <v>1064</v>
      </c>
      <c r="B29" s="556"/>
      <c r="C29" s="556"/>
      <c r="D29" s="556"/>
      <c r="E29" s="556"/>
      <c r="F29" s="574"/>
      <c r="G29" s="554"/>
    </row>
    <row r="32" spans="1:8" x14ac:dyDescent="0.25">
      <c r="E32" s="557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showGridLines="0" workbookViewId="0"/>
  </sheetViews>
  <sheetFormatPr baseColWidth="10" defaultColWidth="11.42578125" defaultRowHeight="12.75" zeroHeight="1" x14ac:dyDescent="0.2"/>
  <cols>
    <col min="1" max="1" width="93.7109375" style="371" bestFit="1" customWidth="1"/>
    <col min="2" max="2" width="11.28515625" style="371" customWidth="1"/>
    <col min="3" max="16384" width="11.42578125" style="371"/>
  </cols>
  <sheetData>
    <row r="1" spans="1:3" ht="20.25" x14ac:dyDescent="0.3">
      <c r="A1" s="369" t="s">
        <v>26</v>
      </c>
      <c r="B1" s="370"/>
    </row>
    <row r="2" spans="1:3" x14ac:dyDescent="0.2">
      <c r="B2" s="372"/>
    </row>
    <row r="3" spans="1:3" ht="15.75" x14ac:dyDescent="0.25">
      <c r="A3" s="373" t="s">
        <v>1102</v>
      </c>
      <c r="B3" s="372"/>
    </row>
    <row r="4" spans="1:3" x14ac:dyDescent="0.2">
      <c r="A4" s="374" t="s">
        <v>78</v>
      </c>
      <c r="B4" s="375" t="s">
        <v>1103</v>
      </c>
      <c r="C4" s="375"/>
    </row>
    <row r="5" spans="1:3" x14ac:dyDescent="0.2">
      <c r="A5" s="374" t="s">
        <v>1104</v>
      </c>
      <c r="B5" s="375" t="s">
        <v>1105</v>
      </c>
      <c r="C5" s="375"/>
    </row>
    <row r="6" spans="1:3" x14ac:dyDescent="0.2">
      <c r="A6" s="374" t="s">
        <v>1106</v>
      </c>
      <c r="B6" s="375" t="s">
        <v>1107</v>
      </c>
      <c r="C6" s="375"/>
    </row>
    <row r="7" spans="1:3" x14ac:dyDescent="0.2">
      <c r="A7" s="374" t="s">
        <v>1108</v>
      </c>
      <c r="B7" s="375" t="s">
        <v>1109</v>
      </c>
      <c r="C7" s="375"/>
    </row>
    <row r="8" spans="1:3" x14ac:dyDescent="0.2">
      <c r="A8" s="374" t="s">
        <v>1110</v>
      </c>
      <c r="B8" s="375" t="s">
        <v>1111</v>
      </c>
      <c r="C8" s="375"/>
    </row>
    <row r="9" spans="1:3" x14ac:dyDescent="0.2">
      <c r="A9" s="374" t="s">
        <v>1112</v>
      </c>
      <c r="B9" s="375" t="s">
        <v>1113</v>
      </c>
      <c r="C9" s="375"/>
    </row>
    <row r="10" spans="1:3" x14ac:dyDescent="0.2">
      <c r="A10" s="374" t="s">
        <v>1114</v>
      </c>
      <c r="B10" s="375" t="s">
        <v>1115</v>
      </c>
      <c r="C10" s="375"/>
    </row>
    <row r="11" spans="1:3" x14ac:dyDescent="0.2">
      <c r="A11" s="374" t="s">
        <v>1116</v>
      </c>
      <c r="B11" s="375" t="s">
        <v>1117</v>
      </c>
      <c r="C11" s="375"/>
    </row>
    <row r="12" spans="1:3" x14ac:dyDescent="0.2">
      <c r="A12" s="374" t="s">
        <v>1118</v>
      </c>
      <c r="B12" s="375" t="s">
        <v>1119</v>
      </c>
      <c r="C12" s="375"/>
    </row>
    <row r="13" spans="1:3" x14ac:dyDescent="0.2">
      <c r="A13" s="374" t="s">
        <v>1120</v>
      </c>
      <c r="B13" s="375" t="s">
        <v>1121</v>
      </c>
      <c r="C13" s="375"/>
    </row>
    <row r="14" spans="1:3" x14ac:dyDescent="0.2">
      <c r="A14" s="374" t="s">
        <v>138</v>
      </c>
      <c r="B14" s="375" t="s">
        <v>1122</v>
      </c>
      <c r="C14" s="375"/>
    </row>
    <row r="15" spans="1:3" x14ac:dyDescent="0.2">
      <c r="A15" s="376" t="s">
        <v>1123</v>
      </c>
      <c r="B15" s="375" t="s">
        <v>1124</v>
      </c>
      <c r="C15" s="375"/>
    </row>
    <row r="16" spans="1:3" x14ac:dyDescent="0.2">
      <c r="A16" s="374"/>
      <c r="B16" s="375"/>
      <c r="C16" s="375"/>
    </row>
    <row r="17" spans="1:3" ht="15.75" x14ac:dyDescent="0.25">
      <c r="A17" s="377" t="s">
        <v>1125</v>
      </c>
      <c r="B17" s="375"/>
      <c r="C17" s="375"/>
    </row>
    <row r="18" spans="1:3" x14ac:dyDescent="0.2">
      <c r="A18" s="374" t="s">
        <v>1126</v>
      </c>
      <c r="B18" s="375" t="s">
        <v>1127</v>
      </c>
      <c r="C18" s="375"/>
    </row>
    <row r="19" spans="1:3" x14ac:dyDescent="0.2">
      <c r="A19" s="374"/>
      <c r="B19" s="375"/>
      <c r="C19" s="375"/>
    </row>
    <row r="20" spans="1:3" ht="15.75" x14ac:dyDescent="0.25">
      <c r="A20" s="377" t="s">
        <v>1128</v>
      </c>
      <c r="B20" s="375"/>
      <c r="C20" s="375"/>
    </row>
    <row r="21" spans="1:3" x14ac:dyDescent="0.2">
      <c r="A21" s="374" t="s">
        <v>854</v>
      </c>
      <c r="B21" s="375" t="s">
        <v>1129</v>
      </c>
      <c r="C21" s="375"/>
    </row>
    <row r="22" spans="1:3" x14ac:dyDescent="0.2">
      <c r="A22" s="374" t="s">
        <v>859</v>
      </c>
      <c r="B22" s="375" t="s">
        <v>1130</v>
      </c>
      <c r="C22" s="375"/>
    </row>
    <row r="23" spans="1:3" x14ac:dyDescent="0.2">
      <c r="A23" s="374" t="s">
        <v>919</v>
      </c>
      <c r="B23" s="375" t="s">
        <v>1131</v>
      </c>
      <c r="C23" s="375"/>
    </row>
    <row r="24" spans="1:3" x14ac:dyDescent="0.2">
      <c r="A24" s="374" t="s">
        <v>864</v>
      </c>
      <c r="B24" s="375" t="s">
        <v>1132</v>
      </c>
      <c r="C24" s="375"/>
    </row>
    <row r="25" spans="1:3" x14ac:dyDescent="0.2">
      <c r="A25" s="374" t="s">
        <v>869</v>
      </c>
      <c r="B25" s="375" t="s">
        <v>1133</v>
      </c>
      <c r="C25" s="375"/>
    </row>
    <row r="26" spans="1:3" x14ac:dyDescent="0.2">
      <c r="A26" s="374" t="s">
        <v>1134</v>
      </c>
      <c r="B26" s="375" t="s">
        <v>1135</v>
      </c>
      <c r="C26" s="375"/>
    </row>
    <row r="27" spans="1:3" x14ac:dyDescent="0.2">
      <c r="A27" s="374" t="s">
        <v>1136</v>
      </c>
      <c r="B27" s="375" t="s">
        <v>1137</v>
      </c>
      <c r="C27" s="375"/>
    </row>
    <row r="28" spans="1:3" x14ac:dyDescent="0.2">
      <c r="A28" s="374" t="s">
        <v>884</v>
      </c>
      <c r="B28" s="375" t="s">
        <v>1138</v>
      </c>
      <c r="C28" s="375"/>
    </row>
    <row r="29" spans="1:3" x14ac:dyDescent="0.2">
      <c r="A29" s="374" t="s">
        <v>1139</v>
      </c>
      <c r="B29" s="375" t="s">
        <v>1140</v>
      </c>
      <c r="C29" s="375"/>
    </row>
    <row r="30" spans="1:3" x14ac:dyDescent="0.2">
      <c r="A30" s="378" t="s">
        <v>936</v>
      </c>
      <c r="B30" s="375" t="s">
        <v>1141</v>
      </c>
      <c r="C30" s="375"/>
    </row>
    <row r="31" spans="1:3" x14ac:dyDescent="0.2">
      <c r="A31" s="376" t="s">
        <v>917</v>
      </c>
      <c r="B31" s="375" t="s">
        <v>1142</v>
      </c>
      <c r="C31" s="375"/>
    </row>
    <row r="32" spans="1:3" x14ac:dyDescent="0.2">
      <c r="A32" s="376" t="s">
        <v>930</v>
      </c>
      <c r="B32" s="375" t="s">
        <v>1143</v>
      </c>
      <c r="C32" s="375"/>
    </row>
    <row r="33" spans="1:3" x14ac:dyDescent="0.2">
      <c r="A33" s="376" t="s">
        <v>1144</v>
      </c>
      <c r="B33" s="375" t="s">
        <v>1145</v>
      </c>
      <c r="C33" s="375"/>
    </row>
    <row r="34" spans="1:3" x14ac:dyDescent="0.2">
      <c r="A34" s="376" t="s">
        <v>1146</v>
      </c>
      <c r="B34" s="375" t="s">
        <v>1147</v>
      </c>
      <c r="C34" s="375"/>
    </row>
    <row r="35" spans="1:3" x14ac:dyDescent="0.2">
      <c r="A35" s="376" t="s">
        <v>1148</v>
      </c>
      <c r="B35" s="379" t="s">
        <v>1149</v>
      </c>
      <c r="C35" s="379"/>
    </row>
    <row r="36" spans="1:3" x14ac:dyDescent="0.2">
      <c r="A36" s="374"/>
      <c r="B36" s="375"/>
      <c r="C36" s="375"/>
    </row>
    <row r="37" spans="1:3" ht="15.75" x14ac:dyDescent="0.25">
      <c r="A37" s="377" t="s">
        <v>1150</v>
      </c>
      <c r="B37" s="375"/>
      <c r="C37" s="375"/>
    </row>
    <row r="38" spans="1:3" x14ac:dyDescent="0.2">
      <c r="A38" s="374" t="s">
        <v>1151</v>
      </c>
      <c r="B38" s="375" t="s">
        <v>1152</v>
      </c>
      <c r="C38" s="375"/>
    </row>
    <row r="39" spans="1:3" x14ac:dyDescent="0.2">
      <c r="A39" s="374" t="s">
        <v>1153</v>
      </c>
      <c r="B39" s="375" t="s">
        <v>1154</v>
      </c>
      <c r="C39" s="375"/>
    </row>
    <row r="40" spans="1:3" x14ac:dyDescent="0.2">
      <c r="A40" s="374" t="s">
        <v>1155</v>
      </c>
      <c r="B40" s="375" t="s">
        <v>1156</v>
      </c>
      <c r="C40" s="375"/>
    </row>
    <row r="41" spans="1:3" x14ac:dyDescent="0.2">
      <c r="A41" s="374"/>
      <c r="B41" s="375"/>
      <c r="C41" s="375"/>
    </row>
    <row r="42" spans="1:3" ht="15.75" x14ac:dyDescent="0.25">
      <c r="A42" s="377" t="s">
        <v>1157</v>
      </c>
      <c r="B42" s="375"/>
      <c r="C42" s="375"/>
    </row>
    <row r="43" spans="1:3" x14ac:dyDescent="0.2">
      <c r="A43" s="374" t="s">
        <v>24</v>
      </c>
      <c r="B43" s="375" t="s">
        <v>1158</v>
      </c>
      <c r="C43" s="375"/>
    </row>
    <row r="44" spans="1:3" x14ac:dyDescent="0.2">
      <c r="A44" s="374"/>
      <c r="B44" s="375"/>
      <c r="C44" s="375"/>
    </row>
    <row r="45" spans="1:3" ht="15.75" x14ac:dyDescent="0.25">
      <c r="A45" s="377" t="s">
        <v>1159</v>
      </c>
      <c r="B45" s="375"/>
      <c r="C45" s="375"/>
    </row>
    <row r="46" spans="1:3" x14ac:dyDescent="0.2">
      <c r="A46" s="374" t="s">
        <v>1160</v>
      </c>
      <c r="B46" s="375" t="s">
        <v>1161</v>
      </c>
      <c r="C46" s="375"/>
    </row>
    <row r="47" spans="1:3" x14ac:dyDescent="0.2">
      <c r="A47" s="374" t="s">
        <v>1162</v>
      </c>
      <c r="B47" s="375" t="s">
        <v>1163</v>
      </c>
      <c r="C47" s="375"/>
    </row>
    <row r="48" spans="1:3" x14ac:dyDescent="0.2">
      <c r="A48" s="374" t="s">
        <v>1164</v>
      </c>
      <c r="B48" s="375" t="s">
        <v>1165</v>
      </c>
      <c r="C48" s="375"/>
    </row>
    <row r="49" spans="1:3" x14ac:dyDescent="0.2">
      <c r="A49" s="374" t="s">
        <v>1166</v>
      </c>
      <c r="B49" s="375" t="s">
        <v>970</v>
      </c>
      <c r="C49" s="375"/>
    </row>
    <row r="50" spans="1:3" x14ac:dyDescent="0.2">
      <c r="A50" s="374" t="s">
        <v>87</v>
      </c>
      <c r="B50" s="375" t="s">
        <v>1058</v>
      </c>
      <c r="C50" s="375"/>
    </row>
    <row r="51" spans="1:3" x14ac:dyDescent="0.2">
      <c r="A51" s="374" t="s">
        <v>40</v>
      </c>
      <c r="B51" s="375" t="s">
        <v>976</v>
      </c>
      <c r="C51" s="375"/>
    </row>
    <row r="52" spans="1:3" x14ac:dyDescent="0.2">
      <c r="A52" s="374" t="s">
        <v>1167</v>
      </c>
      <c r="B52" s="375" t="s">
        <v>1006</v>
      </c>
      <c r="C52" s="375"/>
    </row>
    <row r="53" spans="1:3" x14ac:dyDescent="0.2">
      <c r="A53" s="374" t="s">
        <v>1168</v>
      </c>
      <c r="B53" s="375" t="s">
        <v>1169</v>
      </c>
      <c r="C53" s="375"/>
    </row>
    <row r="54" spans="1:3" x14ac:dyDescent="0.2">
      <c r="A54" s="374" t="s">
        <v>42</v>
      </c>
      <c r="B54" s="375" t="s">
        <v>967</v>
      </c>
      <c r="C54" s="375"/>
    </row>
    <row r="55" spans="1:3" x14ac:dyDescent="0.2">
      <c r="A55" s="374" t="s">
        <v>45</v>
      </c>
      <c r="B55" s="375" t="s">
        <v>968</v>
      </c>
      <c r="C55" s="375"/>
    </row>
    <row r="56" spans="1:3" x14ac:dyDescent="0.2">
      <c r="A56" s="374" t="s">
        <v>46</v>
      </c>
      <c r="B56" s="375" t="s">
        <v>971</v>
      </c>
      <c r="C56" s="375"/>
    </row>
    <row r="57" spans="1:3" x14ac:dyDescent="0.2">
      <c r="A57" s="374" t="s">
        <v>47</v>
      </c>
      <c r="B57" s="375" t="s">
        <v>972</v>
      </c>
      <c r="C57" s="375"/>
    </row>
    <row r="58" spans="1:3" x14ac:dyDescent="0.2">
      <c r="A58" s="374" t="s">
        <v>48</v>
      </c>
      <c r="B58" s="375" t="s">
        <v>992</v>
      </c>
      <c r="C58" s="375"/>
    </row>
    <row r="59" spans="1:3" x14ac:dyDescent="0.2">
      <c r="A59" s="374" t="s">
        <v>52</v>
      </c>
      <c r="B59" s="375" t="s">
        <v>975</v>
      </c>
      <c r="C59" s="375"/>
    </row>
    <row r="60" spans="1:3" x14ac:dyDescent="0.2">
      <c r="A60" s="374" t="s">
        <v>53</v>
      </c>
      <c r="B60" s="375" t="s">
        <v>977</v>
      </c>
      <c r="C60" s="375"/>
    </row>
    <row r="61" spans="1:3" x14ac:dyDescent="0.2">
      <c r="A61" s="374" t="s">
        <v>43</v>
      </c>
      <c r="B61" s="375" t="s">
        <v>996</v>
      </c>
      <c r="C61" s="375"/>
    </row>
    <row r="62" spans="1:3" x14ac:dyDescent="0.2">
      <c r="A62" s="374" t="s">
        <v>44</v>
      </c>
      <c r="B62" s="375" t="s">
        <v>991</v>
      </c>
      <c r="C62" s="375"/>
    </row>
    <row r="63" spans="1:3" x14ac:dyDescent="0.2">
      <c r="A63" s="374" t="s">
        <v>49</v>
      </c>
      <c r="B63" s="375" t="s">
        <v>995</v>
      </c>
      <c r="C63" s="375"/>
    </row>
    <row r="64" spans="1:3" x14ac:dyDescent="0.2">
      <c r="A64" s="374" t="s">
        <v>265</v>
      </c>
      <c r="B64" s="375" t="s">
        <v>989</v>
      </c>
      <c r="C64" s="375"/>
    </row>
    <row r="65" spans="1:3" x14ac:dyDescent="0.2">
      <c r="A65" s="374" t="s">
        <v>1170</v>
      </c>
      <c r="B65" s="375" t="s">
        <v>990</v>
      </c>
      <c r="C65" s="375"/>
    </row>
    <row r="66" spans="1:3" x14ac:dyDescent="0.2">
      <c r="A66" s="374" t="s">
        <v>1171</v>
      </c>
      <c r="B66" s="375" t="s">
        <v>979</v>
      </c>
      <c r="C66" s="375"/>
    </row>
    <row r="67" spans="1:3" x14ac:dyDescent="0.2">
      <c r="A67" s="374" t="s">
        <v>265</v>
      </c>
      <c r="B67" s="375" t="s">
        <v>1012</v>
      </c>
      <c r="C67" s="375"/>
    </row>
    <row r="68" spans="1:3" x14ac:dyDescent="0.2">
      <c r="A68" s="374" t="s">
        <v>1172</v>
      </c>
      <c r="B68" s="375" t="s">
        <v>969</v>
      </c>
      <c r="C68" s="375"/>
    </row>
    <row r="69" spans="1:3" x14ac:dyDescent="0.2">
      <c r="A69" s="374" t="s">
        <v>1173</v>
      </c>
      <c r="B69" s="375" t="s">
        <v>1174</v>
      </c>
      <c r="C69" s="375"/>
    </row>
    <row r="70" spans="1:3" x14ac:dyDescent="0.2">
      <c r="A70" s="374" t="s">
        <v>318</v>
      </c>
      <c r="B70" s="375" t="s">
        <v>973</v>
      </c>
      <c r="C70" s="375"/>
    </row>
    <row r="71" spans="1:3" x14ac:dyDescent="0.2">
      <c r="A71" s="374" t="s">
        <v>1175</v>
      </c>
      <c r="B71" s="375" t="s">
        <v>1031</v>
      </c>
      <c r="C71" s="375"/>
    </row>
    <row r="72" spans="1:3" x14ac:dyDescent="0.2">
      <c r="A72" s="374" t="s">
        <v>1176</v>
      </c>
      <c r="B72" s="375" t="s">
        <v>1177</v>
      </c>
      <c r="C72" s="375"/>
    </row>
    <row r="73" spans="1:3" x14ac:dyDescent="0.2">
      <c r="A73" s="374" t="s">
        <v>1178</v>
      </c>
      <c r="B73" s="375" t="s">
        <v>1179</v>
      </c>
      <c r="C73" s="375"/>
    </row>
    <row r="74" spans="1:3" x14ac:dyDescent="0.2">
      <c r="A74" s="374" t="s">
        <v>1180</v>
      </c>
      <c r="B74" s="375" t="s">
        <v>1181</v>
      </c>
      <c r="C74" s="375"/>
    </row>
    <row r="75" spans="1:3" x14ac:dyDescent="0.2">
      <c r="A75" s="374" t="s">
        <v>1182</v>
      </c>
      <c r="B75" s="375" t="s">
        <v>974</v>
      </c>
      <c r="C75" s="375"/>
    </row>
    <row r="76" spans="1:3" x14ac:dyDescent="0.2">
      <c r="A76" s="374" t="s">
        <v>1183</v>
      </c>
      <c r="B76" s="375" t="s">
        <v>1184</v>
      </c>
      <c r="C76" s="375"/>
    </row>
    <row r="77" spans="1:3" x14ac:dyDescent="0.2">
      <c r="A77" s="374" t="s">
        <v>1185</v>
      </c>
      <c r="B77" s="375" t="s">
        <v>1186</v>
      </c>
      <c r="C77" s="375"/>
    </row>
    <row r="78" spans="1:3" x14ac:dyDescent="0.2">
      <c r="A78" s="374" t="s">
        <v>1187</v>
      </c>
      <c r="B78" s="375" t="s">
        <v>978</v>
      </c>
      <c r="C78" s="375"/>
    </row>
    <row r="79" spans="1:3" x14ac:dyDescent="0.2">
      <c r="A79" s="374" t="s">
        <v>1188</v>
      </c>
      <c r="B79" s="375" t="s">
        <v>1189</v>
      </c>
      <c r="C79" s="375"/>
    </row>
    <row r="80" spans="1:3" x14ac:dyDescent="0.2">
      <c r="A80" s="374" t="s">
        <v>1190</v>
      </c>
      <c r="B80" s="375" t="s">
        <v>984</v>
      </c>
      <c r="C80" s="375"/>
    </row>
    <row r="81" spans="1:3" x14ac:dyDescent="0.2">
      <c r="A81" s="374" t="s">
        <v>1191</v>
      </c>
      <c r="B81" s="375" t="s">
        <v>1037</v>
      </c>
      <c r="C81" s="375"/>
    </row>
    <row r="82" spans="1:3" x14ac:dyDescent="0.2">
      <c r="A82" s="374" t="s">
        <v>1192</v>
      </c>
      <c r="B82" s="375" t="s">
        <v>986</v>
      </c>
      <c r="C82" s="375"/>
    </row>
    <row r="83" spans="1:3" x14ac:dyDescent="0.2">
      <c r="A83" s="374" t="s">
        <v>1193</v>
      </c>
      <c r="B83" s="375" t="s">
        <v>1194</v>
      </c>
      <c r="C83" s="375"/>
    </row>
    <row r="84" spans="1:3" x14ac:dyDescent="0.2">
      <c r="A84" s="374" t="s">
        <v>1195</v>
      </c>
      <c r="B84" s="375" t="s">
        <v>1196</v>
      </c>
      <c r="C84" s="375"/>
    </row>
    <row r="85" spans="1:3" x14ac:dyDescent="0.2">
      <c r="A85" s="374" t="s">
        <v>1197</v>
      </c>
      <c r="B85" s="375" t="s">
        <v>980</v>
      </c>
      <c r="C85" s="375"/>
    </row>
    <row r="86" spans="1:3" x14ac:dyDescent="0.2">
      <c r="A86" s="374" t="s">
        <v>1198</v>
      </c>
      <c r="B86" s="375" t="s">
        <v>1199</v>
      </c>
      <c r="C86" s="375"/>
    </row>
    <row r="87" spans="1:3" x14ac:dyDescent="0.2">
      <c r="A87" s="374" t="s">
        <v>1200</v>
      </c>
      <c r="B87" s="375" t="s">
        <v>1036</v>
      </c>
      <c r="C87" s="375"/>
    </row>
    <row r="88" spans="1:3" x14ac:dyDescent="0.2">
      <c r="A88" s="374" t="s">
        <v>1201</v>
      </c>
      <c r="B88" s="375" t="s">
        <v>1202</v>
      </c>
      <c r="C88" s="375"/>
    </row>
    <row r="89" spans="1:3" x14ac:dyDescent="0.2">
      <c r="A89" s="374" t="s">
        <v>1203</v>
      </c>
      <c r="B89" s="375" t="s">
        <v>1204</v>
      </c>
      <c r="C89" s="375"/>
    </row>
    <row r="90" spans="1:3" x14ac:dyDescent="0.2">
      <c r="A90" s="374" t="s">
        <v>432</v>
      </c>
      <c r="B90" s="375" t="s">
        <v>987</v>
      </c>
      <c r="C90" s="375"/>
    </row>
    <row r="91" spans="1:3" x14ac:dyDescent="0.2">
      <c r="A91" s="374" t="s">
        <v>1205</v>
      </c>
      <c r="B91" s="375" t="s">
        <v>988</v>
      </c>
      <c r="C91" s="375"/>
    </row>
    <row r="92" spans="1:3" x14ac:dyDescent="0.2">
      <c r="A92" s="374" t="s">
        <v>1206</v>
      </c>
      <c r="B92" s="375" t="s">
        <v>985</v>
      </c>
      <c r="C92" s="375"/>
    </row>
    <row r="93" spans="1:3" x14ac:dyDescent="0.2">
      <c r="A93" s="374" t="s">
        <v>478</v>
      </c>
      <c r="B93" s="375" t="s">
        <v>994</v>
      </c>
      <c r="C93" s="375"/>
    </row>
    <row r="94" spans="1:3" x14ac:dyDescent="0.2">
      <c r="A94" s="374" t="s">
        <v>483</v>
      </c>
      <c r="B94" s="375" t="s">
        <v>999</v>
      </c>
      <c r="C94" s="375"/>
    </row>
    <row r="95" spans="1:3" x14ac:dyDescent="0.2">
      <c r="A95" s="374" t="s">
        <v>500</v>
      </c>
      <c r="B95" s="375" t="s">
        <v>1005</v>
      </c>
      <c r="C95" s="375"/>
    </row>
    <row r="96" spans="1:3" x14ac:dyDescent="0.2">
      <c r="A96" s="374" t="s">
        <v>1207</v>
      </c>
      <c r="B96" s="375" t="s">
        <v>1208</v>
      </c>
      <c r="C96" s="375"/>
    </row>
    <row r="97" spans="1:3" x14ac:dyDescent="0.2">
      <c r="A97" s="374" t="s">
        <v>504</v>
      </c>
      <c r="B97" s="375" t="s">
        <v>1029</v>
      </c>
      <c r="C97" s="375"/>
    </row>
    <row r="98" spans="1:3" x14ac:dyDescent="0.2">
      <c r="A98" s="374" t="s">
        <v>1209</v>
      </c>
      <c r="B98" s="375" t="s">
        <v>1060</v>
      </c>
      <c r="C98" s="375"/>
    </row>
    <row r="99" spans="1:3" x14ac:dyDescent="0.2">
      <c r="A99" s="374" t="s">
        <v>1210</v>
      </c>
      <c r="B99" s="375" t="s">
        <v>1211</v>
      </c>
      <c r="C99" s="375"/>
    </row>
    <row r="100" spans="1:3" x14ac:dyDescent="0.2">
      <c r="A100" s="374" t="s">
        <v>1212</v>
      </c>
      <c r="B100" s="375" t="s">
        <v>993</v>
      </c>
      <c r="C100" s="375"/>
    </row>
    <row r="101" spans="1:3" x14ac:dyDescent="0.2">
      <c r="A101" s="374" t="s">
        <v>530</v>
      </c>
      <c r="B101" s="375" t="s">
        <v>1002</v>
      </c>
      <c r="C101" s="375"/>
    </row>
    <row r="102" spans="1:3" x14ac:dyDescent="0.2">
      <c r="A102" s="374" t="s">
        <v>541</v>
      </c>
      <c r="B102" s="375" t="s">
        <v>1213</v>
      </c>
      <c r="C102" s="375"/>
    </row>
    <row r="103" spans="1:3" x14ac:dyDescent="0.2">
      <c r="A103" s="374" t="s">
        <v>1214</v>
      </c>
      <c r="B103" s="375" t="s">
        <v>1215</v>
      </c>
      <c r="C103" s="375"/>
    </row>
    <row r="104" spans="1:3" x14ac:dyDescent="0.2">
      <c r="A104" s="374" t="s">
        <v>1216</v>
      </c>
      <c r="B104" s="375" t="s">
        <v>1217</v>
      </c>
      <c r="C104" s="375"/>
    </row>
    <row r="105" spans="1:3" x14ac:dyDescent="0.2">
      <c r="A105" s="374" t="s">
        <v>1218</v>
      </c>
      <c r="B105" s="375" t="s">
        <v>1219</v>
      </c>
      <c r="C105" s="375"/>
    </row>
    <row r="106" spans="1:3" x14ac:dyDescent="0.2">
      <c r="A106" s="374" t="s">
        <v>1220</v>
      </c>
      <c r="B106" s="375" t="s">
        <v>1221</v>
      </c>
      <c r="C106" s="375"/>
    </row>
    <row r="107" spans="1:3" x14ac:dyDescent="0.2">
      <c r="A107" s="374" t="s">
        <v>1222</v>
      </c>
      <c r="B107" s="375" t="s">
        <v>1223</v>
      </c>
      <c r="C107" s="375"/>
    </row>
    <row r="108" spans="1:3" x14ac:dyDescent="0.2">
      <c r="A108" s="374" t="s">
        <v>1224</v>
      </c>
      <c r="B108" s="375" t="s">
        <v>1225</v>
      </c>
      <c r="C108" s="375"/>
    </row>
    <row r="109" spans="1:3" x14ac:dyDescent="0.2">
      <c r="A109" s="374" t="s">
        <v>1226</v>
      </c>
      <c r="B109" s="375" t="s">
        <v>1227</v>
      </c>
      <c r="C109" s="375"/>
    </row>
    <row r="110" spans="1:3" x14ac:dyDescent="0.2">
      <c r="A110" s="374" t="s">
        <v>1228</v>
      </c>
      <c r="B110" s="375" t="s">
        <v>1229</v>
      </c>
      <c r="C110" s="375"/>
    </row>
    <row r="111" spans="1:3" x14ac:dyDescent="0.2">
      <c r="A111" s="374" t="s">
        <v>584</v>
      </c>
      <c r="B111" s="375" t="s">
        <v>1015</v>
      </c>
      <c r="C111" s="375"/>
    </row>
    <row r="112" spans="1:3" x14ac:dyDescent="0.2">
      <c r="A112" s="374" t="s">
        <v>1230</v>
      </c>
      <c r="B112" s="375" t="s">
        <v>1231</v>
      </c>
      <c r="C112" s="375"/>
    </row>
    <row r="113" spans="1:3" x14ac:dyDescent="0.2">
      <c r="A113" s="374" t="s">
        <v>1232</v>
      </c>
      <c r="B113" s="375" t="s">
        <v>1016</v>
      </c>
      <c r="C113" s="375"/>
    </row>
    <row r="114" spans="1:3" x14ac:dyDescent="0.2">
      <c r="A114" s="374" t="s">
        <v>1233</v>
      </c>
      <c r="B114" s="375" t="s">
        <v>1023</v>
      </c>
      <c r="C114" s="375"/>
    </row>
    <row r="115" spans="1:3" x14ac:dyDescent="0.2">
      <c r="A115" s="374" t="s">
        <v>1234</v>
      </c>
      <c r="B115" s="375" t="s">
        <v>1235</v>
      </c>
      <c r="C115" s="375"/>
    </row>
    <row r="116" spans="1:3" x14ac:dyDescent="0.2">
      <c r="A116" s="374" t="s">
        <v>1236</v>
      </c>
      <c r="B116" s="375" t="s">
        <v>1237</v>
      </c>
      <c r="C116" s="375"/>
    </row>
    <row r="117" spans="1:3" x14ac:dyDescent="0.2">
      <c r="A117" s="374" t="s">
        <v>1238</v>
      </c>
      <c r="B117" s="375" t="s">
        <v>1027</v>
      </c>
      <c r="C117" s="375"/>
    </row>
    <row r="118" spans="1:3" x14ac:dyDescent="0.2">
      <c r="A118" s="374" t="s">
        <v>1239</v>
      </c>
      <c r="B118" s="375" t="s">
        <v>1240</v>
      </c>
      <c r="C118" s="375"/>
    </row>
    <row r="119" spans="1:3" x14ac:dyDescent="0.2">
      <c r="A119" s="374" t="s">
        <v>1241</v>
      </c>
      <c r="B119" s="375" t="s">
        <v>1008</v>
      </c>
      <c r="C119" s="375"/>
    </row>
    <row r="120" spans="1:3" x14ac:dyDescent="0.2">
      <c r="A120" s="374" t="s">
        <v>1242</v>
      </c>
      <c r="B120" s="375" t="s">
        <v>1026</v>
      </c>
      <c r="C120" s="375"/>
    </row>
    <row r="121" spans="1:3" x14ac:dyDescent="0.2">
      <c r="A121" s="374" t="s">
        <v>1243</v>
      </c>
      <c r="B121" s="375" t="s">
        <v>1000</v>
      </c>
      <c r="C121" s="375"/>
    </row>
    <row r="122" spans="1:3" x14ac:dyDescent="0.2">
      <c r="A122" s="374" t="s">
        <v>1244</v>
      </c>
      <c r="B122" s="375" t="s">
        <v>1245</v>
      </c>
      <c r="C122" s="375"/>
    </row>
    <row r="123" spans="1:3" x14ac:dyDescent="0.2">
      <c r="A123" s="374" t="s">
        <v>1246</v>
      </c>
      <c r="B123" s="375" t="s">
        <v>1030</v>
      </c>
      <c r="C123" s="375"/>
    </row>
    <row r="124" spans="1:3" x14ac:dyDescent="0.2">
      <c r="A124" s="374" t="s">
        <v>813</v>
      </c>
      <c r="B124" s="375" t="s">
        <v>1035</v>
      </c>
      <c r="C124" s="375"/>
    </row>
    <row r="125" spans="1:3" x14ac:dyDescent="0.2">
      <c r="A125" s="374" t="s">
        <v>389</v>
      </c>
      <c r="B125" s="375" t="s">
        <v>1063</v>
      </c>
      <c r="C125" s="375"/>
    </row>
    <row r="126" spans="1:3" x14ac:dyDescent="0.2">
      <c r="A126" s="374" t="s">
        <v>1247</v>
      </c>
      <c r="B126" s="375" t="s">
        <v>1248</v>
      </c>
      <c r="C126" s="375"/>
    </row>
    <row r="127" spans="1:3" x14ac:dyDescent="0.2">
      <c r="A127" s="374" t="s">
        <v>1249</v>
      </c>
      <c r="B127" s="375" t="s">
        <v>1010</v>
      </c>
      <c r="C127" s="375"/>
    </row>
    <row r="128" spans="1:3" x14ac:dyDescent="0.2">
      <c r="A128" s="374" t="s">
        <v>1250</v>
      </c>
      <c r="B128" s="375" t="s">
        <v>1032</v>
      </c>
      <c r="C128" s="375"/>
    </row>
    <row r="129" spans="1:3" x14ac:dyDescent="0.2">
      <c r="A129" s="374" t="s">
        <v>1251</v>
      </c>
      <c r="B129" s="375" t="s">
        <v>1033</v>
      </c>
      <c r="C129" s="375"/>
    </row>
    <row r="130" spans="1:3" x14ac:dyDescent="0.2">
      <c r="A130" s="374" t="s">
        <v>1252</v>
      </c>
      <c r="B130" s="375" t="s">
        <v>1253</v>
      </c>
      <c r="C130" s="375"/>
    </row>
    <row r="131" spans="1:3" x14ac:dyDescent="0.2">
      <c r="A131" s="374" t="s">
        <v>1254</v>
      </c>
      <c r="B131" s="375" t="s">
        <v>1007</v>
      </c>
      <c r="C131" s="375"/>
    </row>
    <row r="132" spans="1:3" x14ac:dyDescent="0.2">
      <c r="A132" s="374" t="s">
        <v>1255</v>
      </c>
      <c r="B132" s="375" t="s">
        <v>1034</v>
      </c>
      <c r="C132" s="375"/>
    </row>
    <row r="133" spans="1:3" x14ac:dyDescent="0.2">
      <c r="A133" s="374" t="s">
        <v>787</v>
      </c>
      <c r="B133" s="375" t="s">
        <v>1028</v>
      </c>
      <c r="C133" s="375"/>
    </row>
    <row r="134" spans="1:3" x14ac:dyDescent="0.2">
      <c r="A134" s="374" t="s">
        <v>1256</v>
      </c>
      <c r="B134" s="375" t="s">
        <v>1001</v>
      </c>
      <c r="C134" s="375"/>
    </row>
    <row r="135" spans="1:3" x14ac:dyDescent="0.2">
      <c r="A135" s="374" t="s">
        <v>1257</v>
      </c>
      <c r="B135" s="375" t="s">
        <v>1258</v>
      </c>
      <c r="C135" s="375"/>
    </row>
    <row r="136" spans="1:3" x14ac:dyDescent="0.2">
      <c r="A136" s="374" t="s">
        <v>1259</v>
      </c>
      <c r="B136" s="375" t="s">
        <v>1260</v>
      </c>
      <c r="C136" s="375"/>
    </row>
    <row r="137" spans="1:3" x14ac:dyDescent="0.2">
      <c r="A137" s="374" t="s">
        <v>1261</v>
      </c>
      <c r="B137" s="375" t="s">
        <v>1061</v>
      </c>
      <c r="C137" s="375"/>
    </row>
    <row r="138" spans="1:3" x14ac:dyDescent="0.2">
      <c r="A138" s="374" t="s">
        <v>1262</v>
      </c>
      <c r="B138" s="375" t="s">
        <v>1263</v>
      </c>
      <c r="C138" s="375"/>
    </row>
    <row r="139" spans="1:3" x14ac:dyDescent="0.2">
      <c r="A139" s="374" t="s">
        <v>1264</v>
      </c>
      <c r="B139" s="375" t="s">
        <v>1059</v>
      </c>
      <c r="C139" s="375"/>
    </row>
    <row r="140" spans="1:3" x14ac:dyDescent="0.2">
      <c r="A140" s="374" t="s">
        <v>363</v>
      </c>
      <c r="B140" s="375" t="s">
        <v>1096</v>
      </c>
      <c r="C140" s="375"/>
    </row>
    <row r="141" spans="1:3" x14ac:dyDescent="0.2">
      <c r="A141" s="374" t="s">
        <v>561</v>
      </c>
      <c r="B141" s="375" t="s">
        <v>1004</v>
      </c>
      <c r="C141" s="375"/>
    </row>
    <row r="142" spans="1:3" x14ac:dyDescent="0.2">
      <c r="A142" s="374" t="s">
        <v>1265</v>
      </c>
      <c r="B142" s="375" t="s">
        <v>1266</v>
      </c>
      <c r="C142" s="375"/>
    </row>
    <row r="143" spans="1:3" x14ac:dyDescent="0.2">
      <c r="A143" s="374" t="s">
        <v>1267</v>
      </c>
      <c r="B143" s="375" t="s">
        <v>1268</v>
      </c>
      <c r="C143" s="375"/>
    </row>
    <row r="144" spans="1:3" x14ac:dyDescent="0.2">
      <c r="A144" s="374" t="s">
        <v>1269</v>
      </c>
      <c r="B144" s="375" t="s">
        <v>1024</v>
      </c>
      <c r="C144" s="375"/>
    </row>
    <row r="145" spans="1:3" x14ac:dyDescent="0.2">
      <c r="A145" s="374" t="s">
        <v>1270</v>
      </c>
      <c r="B145" s="375" t="s">
        <v>1009</v>
      </c>
      <c r="C145" s="375"/>
    </row>
    <row r="146" spans="1:3" x14ac:dyDescent="0.2">
      <c r="A146" s="374" t="s">
        <v>554</v>
      </c>
      <c r="B146" s="375" t="s">
        <v>1003</v>
      </c>
      <c r="C146" s="375"/>
    </row>
    <row r="147" spans="1:3" x14ac:dyDescent="0.2">
      <c r="A147" s="374" t="s">
        <v>508</v>
      </c>
      <c r="B147" s="375" t="s">
        <v>998</v>
      </c>
      <c r="C147" s="375"/>
    </row>
    <row r="148" spans="1:3" x14ac:dyDescent="0.2">
      <c r="A148" s="374" t="s">
        <v>55</v>
      </c>
      <c r="B148" s="375" t="s">
        <v>981</v>
      </c>
      <c r="C148" s="375"/>
    </row>
    <row r="149" spans="1:3" x14ac:dyDescent="0.2">
      <c r="A149" s="374" t="s">
        <v>56</v>
      </c>
      <c r="B149" s="375" t="s">
        <v>1062</v>
      </c>
      <c r="C149" s="375"/>
    </row>
    <row r="150" spans="1:3" x14ac:dyDescent="0.2">
      <c r="A150" s="374" t="s">
        <v>1271</v>
      </c>
      <c r="B150" s="375" t="s">
        <v>1272</v>
      </c>
      <c r="C150" s="375"/>
    </row>
    <row r="151" spans="1:3" x14ac:dyDescent="0.2"/>
    <row r="152" spans="1:3" ht="15.75" x14ac:dyDescent="0.25">
      <c r="A152" s="377" t="s">
        <v>1273</v>
      </c>
    </row>
    <row r="153" spans="1:3" x14ac:dyDescent="0.2"/>
    <row r="154" spans="1:3" x14ac:dyDescent="0.2">
      <c r="A154" s="371" t="s">
        <v>591</v>
      </c>
      <c r="B154" s="375" t="s">
        <v>1274</v>
      </c>
      <c r="C154" s="375"/>
    </row>
    <row r="155" spans="1:3" x14ac:dyDescent="0.2">
      <c r="A155" s="371" t="s">
        <v>595</v>
      </c>
      <c r="B155" s="375" t="s">
        <v>1011</v>
      </c>
      <c r="C155" s="375"/>
    </row>
    <row r="156" spans="1:3" x14ac:dyDescent="0.2">
      <c r="A156" s="371" t="s">
        <v>599</v>
      </c>
      <c r="B156" s="375" t="s">
        <v>1275</v>
      </c>
      <c r="C156" s="375"/>
    </row>
    <row r="157" spans="1:3" x14ac:dyDescent="0.2">
      <c r="A157" s="371" t="s">
        <v>603</v>
      </c>
      <c r="B157" s="375" t="s">
        <v>1276</v>
      </c>
      <c r="C157" s="375"/>
    </row>
    <row r="158" spans="1:3" x14ac:dyDescent="0.2">
      <c r="A158" s="371" t="s">
        <v>615</v>
      </c>
      <c r="B158" s="375" t="s">
        <v>1277</v>
      </c>
      <c r="C158" s="375"/>
    </row>
    <row r="159" spans="1:3" x14ac:dyDescent="0.2">
      <c r="A159" s="371" t="s">
        <v>622</v>
      </c>
      <c r="B159" s="375" t="s">
        <v>1278</v>
      </c>
      <c r="C159" s="375"/>
    </row>
    <row r="160" spans="1:3" x14ac:dyDescent="0.2">
      <c r="A160" s="371" t="s">
        <v>626</v>
      </c>
      <c r="B160" s="375" t="s">
        <v>1279</v>
      </c>
      <c r="C160" s="375"/>
    </row>
    <row r="161" spans="1:3" x14ac:dyDescent="0.2">
      <c r="A161" s="371" t="s">
        <v>632</v>
      </c>
      <c r="B161" s="375" t="s">
        <v>1014</v>
      </c>
      <c r="C161" s="375"/>
    </row>
    <row r="162" spans="1:3" x14ac:dyDescent="0.2">
      <c r="A162" s="371" t="s">
        <v>636</v>
      </c>
      <c r="B162" s="375" t="s">
        <v>1280</v>
      </c>
      <c r="C162" s="375"/>
    </row>
    <row r="163" spans="1:3" x14ac:dyDescent="0.2">
      <c r="A163" s="374" t="s">
        <v>1281</v>
      </c>
      <c r="B163" s="375" t="s">
        <v>1282</v>
      </c>
      <c r="C163" s="375"/>
    </row>
    <row r="164" spans="1:3" x14ac:dyDescent="0.2">
      <c r="A164" s="374" t="s">
        <v>1283</v>
      </c>
      <c r="B164" s="375" t="s">
        <v>1284</v>
      </c>
      <c r="C164" s="375"/>
    </row>
    <row r="165" spans="1:3" x14ac:dyDescent="0.2">
      <c r="A165" s="374" t="s">
        <v>1285</v>
      </c>
      <c r="B165" s="375" t="s">
        <v>1286</v>
      </c>
      <c r="C165" s="375"/>
    </row>
    <row r="166" spans="1:3" x14ac:dyDescent="0.2">
      <c r="A166" s="374" t="s">
        <v>626</v>
      </c>
      <c r="B166" s="375" t="s">
        <v>982</v>
      </c>
      <c r="C166" s="375"/>
    </row>
    <row r="167" spans="1:3" x14ac:dyDescent="0.2">
      <c r="A167" s="371" t="s">
        <v>1287</v>
      </c>
      <c r="B167" s="375" t="s">
        <v>1288</v>
      </c>
      <c r="C167" s="375"/>
    </row>
    <row r="168" spans="1:3" x14ac:dyDescent="0.2">
      <c r="A168" s="371" t="s">
        <v>1289</v>
      </c>
      <c r="B168" s="375" t="s">
        <v>1290</v>
      </c>
      <c r="C168" s="375"/>
    </row>
    <row r="169" spans="1:3" x14ac:dyDescent="0.2">
      <c r="A169" s="371" t="s">
        <v>648</v>
      </c>
      <c r="B169" s="375" t="s">
        <v>1291</v>
      </c>
      <c r="C169" s="375"/>
    </row>
    <row r="170" spans="1:3" x14ac:dyDescent="0.2">
      <c r="A170" s="371" t="s">
        <v>654</v>
      </c>
      <c r="B170" s="375" t="s">
        <v>1292</v>
      </c>
      <c r="C170" s="375"/>
    </row>
    <row r="171" spans="1:3" x14ac:dyDescent="0.2">
      <c r="A171" s="371" t="s">
        <v>658</v>
      </c>
      <c r="B171" s="375" t="s">
        <v>1017</v>
      </c>
      <c r="C171" s="375"/>
    </row>
    <row r="172" spans="1:3" x14ac:dyDescent="0.2">
      <c r="A172" s="371" t="s">
        <v>665</v>
      </c>
      <c r="B172" s="375" t="s">
        <v>1019</v>
      </c>
      <c r="C172" s="375"/>
    </row>
    <row r="173" spans="1:3" x14ac:dyDescent="0.2">
      <c r="A173" s="374" t="s">
        <v>615</v>
      </c>
      <c r="B173" s="375" t="s">
        <v>1018</v>
      </c>
      <c r="C173" s="375"/>
    </row>
    <row r="174" spans="1:3" x14ac:dyDescent="0.2">
      <c r="A174" s="371" t="s">
        <v>669</v>
      </c>
      <c r="B174" s="375" t="s">
        <v>1293</v>
      </c>
      <c r="C174" s="375"/>
    </row>
    <row r="175" spans="1:3" x14ac:dyDescent="0.2">
      <c r="A175" s="371" t="s">
        <v>675</v>
      </c>
      <c r="B175" s="375" t="s">
        <v>1020</v>
      </c>
      <c r="C175" s="375"/>
    </row>
    <row r="176" spans="1:3" x14ac:dyDescent="0.2">
      <c r="A176" s="371" t="s">
        <v>682</v>
      </c>
      <c r="B176" s="375" t="s">
        <v>1294</v>
      </c>
      <c r="C176" s="375"/>
    </row>
    <row r="177" spans="1:3" x14ac:dyDescent="0.2">
      <c r="A177" s="371" t="s">
        <v>688</v>
      </c>
      <c r="B177" s="375" t="s">
        <v>1101</v>
      </c>
      <c r="C177" s="375"/>
    </row>
    <row r="178" spans="1:3" x14ac:dyDescent="0.2">
      <c r="A178" s="371" t="s">
        <v>692</v>
      </c>
      <c r="B178" s="375" t="s">
        <v>1021</v>
      </c>
      <c r="C178" s="375"/>
    </row>
    <row r="179" spans="1:3" x14ac:dyDescent="0.2">
      <c r="A179" s="371" t="s">
        <v>700</v>
      </c>
      <c r="B179" s="375" t="s">
        <v>1025</v>
      </c>
      <c r="C179" s="375"/>
    </row>
    <row r="180" spans="1:3" x14ac:dyDescent="0.2">
      <c r="A180" s="371" t="s">
        <v>1295</v>
      </c>
      <c r="B180" s="375" t="s">
        <v>1296</v>
      </c>
      <c r="C180" s="375"/>
    </row>
    <row r="181" spans="1:3" x14ac:dyDescent="0.2">
      <c r="A181" s="374" t="s">
        <v>1297</v>
      </c>
      <c r="B181" s="375" t="s">
        <v>983</v>
      </c>
      <c r="C181" s="375"/>
    </row>
    <row r="182" spans="1:3" x14ac:dyDescent="0.2">
      <c r="A182" s="374" t="s">
        <v>603</v>
      </c>
      <c r="B182" s="375" t="s">
        <v>997</v>
      </c>
      <c r="C182" s="375"/>
    </row>
    <row r="183" spans="1:3" x14ac:dyDescent="0.2">
      <c r="A183" s="376" t="s">
        <v>608</v>
      </c>
      <c r="B183" s="375" t="s">
        <v>1013</v>
      </c>
      <c r="C183" s="375"/>
    </row>
    <row r="184" spans="1:3" x14ac:dyDescent="0.2">
      <c r="A184" s="371" t="s">
        <v>696</v>
      </c>
      <c r="B184" s="379" t="s">
        <v>1022</v>
      </c>
      <c r="C184" s="379"/>
    </row>
    <row r="185" spans="1:3" x14ac:dyDescent="0.2"/>
    <row r="186" spans="1:3" x14ac:dyDescent="0.2"/>
    <row r="187" spans="1:3" x14ac:dyDescent="0.2"/>
    <row r="188" spans="1:3" x14ac:dyDescent="0.2"/>
    <row r="189" spans="1:3" x14ac:dyDescent="0.2"/>
    <row r="190" spans="1:3" x14ac:dyDescent="0.2"/>
    <row r="191" spans="1:3" x14ac:dyDescent="0.2"/>
    <row r="192" spans="1:3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</sheetData>
  <conditionalFormatting sqref="B154:B182 B184">
    <cfRule type="duplicateValues" dxfId="3" priority="4"/>
  </conditionalFormatting>
  <conditionalFormatting sqref="B183">
    <cfRule type="duplicateValues" dxfId="2" priority="3"/>
  </conditionalFormatting>
  <conditionalFormatting sqref="C154:C182 C184">
    <cfRule type="duplicateValues" dxfId="1" priority="2"/>
  </conditionalFormatting>
  <conditionalFormatting sqref="C18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9"/>
  <sheetViews>
    <sheetView zoomScale="75" zoomScaleNormal="75" workbookViewId="0">
      <selection sqref="A1:F1"/>
    </sheetView>
  </sheetViews>
  <sheetFormatPr baseColWidth="10" defaultColWidth="0" defaultRowHeight="15" zeroHeight="1" x14ac:dyDescent="0.25"/>
  <cols>
    <col min="1" max="1" width="66.5703125" style="66" customWidth="1"/>
    <col min="2" max="2" width="74.7109375" style="54" customWidth="1"/>
    <col min="3" max="3" width="31.42578125" style="54" customWidth="1"/>
    <col min="4" max="4" width="23.28515625" style="54" customWidth="1"/>
    <col min="5" max="5" width="20.5703125" style="54" customWidth="1"/>
    <col min="6" max="6" width="68.42578125" style="54" customWidth="1"/>
    <col min="7" max="256" width="9.140625" style="54" hidden="1"/>
    <col min="257" max="257" width="66.5703125" style="54" customWidth="1"/>
    <col min="258" max="258" width="74.7109375" style="54" customWidth="1"/>
    <col min="259" max="259" width="31.42578125" style="54" customWidth="1"/>
    <col min="260" max="260" width="23.28515625" style="54" customWidth="1"/>
    <col min="261" max="261" width="20.5703125" style="54" customWidth="1"/>
    <col min="262" max="262" width="68.42578125" style="54" customWidth="1"/>
    <col min="263" max="512" width="9.140625" style="54" hidden="1"/>
    <col min="513" max="513" width="66.5703125" style="54" customWidth="1"/>
    <col min="514" max="514" width="74.7109375" style="54" customWidth="1"/>
    <col min="515" max="515" width="31.42578125" style="54" customWidth="1"/>
    <col min="516" max="516" width="23.28515625" style="54" customWidth="1"/>
    <col min="517" max="517" width="20.5703125" style="54" customWidth="1"/>
    <col min="518" max="518" width="68.42578125" style="54" customWidth="1"/>
    <col min="519" max="768" width="9.140625" style="54" hidden="1"/>
    <col min="769" max="769" width="66.5703125" style="54" customWidth="1"/>
    <col min="770" max="770" width="74.7109375" style="54" customWidth="1"/>
    <col min="771" max="771" width="31.42578125" style="54" customWidth="1"/>
    <col min="772" max="772" width="23.28515625" style="54" customWidth="1"/>
    <col min="773" max="773" width="20.5703125" style="54" customWidth="1"/>
    <col min="774" max="774" width="68.42578125" style="54" customWidth="1"/>
    <col min="775" max="1024" width="9.140625" style="54" hidden="1"/>
    <col min="1025" max="1025" width="66.5703125" style="54" customWidth="1"/>
    <col min="1026" max="1026" width="74.7109375" style="54" customWidth="1"/>
    <col min="1027" max="1027" width="31.42578125" style="54" customWidth="1"/>
    <col min="1028" max="1028" width="23.28515625" style="54" customWidth="1"/>
    <col min="1029" max="1029" width="20.5703125" style="54" customWidth="1"/>
    <col min="1030" max="1030" width="68.42578125" style="54" customWidth="1"/>
    <col min="1031" max="1280" width="9.140625" style="54" hidden="1"/>
    <col min="1281" max="1281" width="66.5703125" style="54" customWidth="1"/>
    <col min="1282" max="1282" width="74.7109375" style="54" customWidth="1"/>
    <col min="1283" max="1283" width="31.42578125" style="54" customWidth="1"/>
    <col min="1284" max="1284" width="23.28515625" style="54" customWidth="1"/>
    <col min="1285" max="1285" width="20.5703125" style="54" customWidth="1"/>
    <col min="1286" max="1286" width="68.42578125" style="54" customWidth="1"/>
    <col min="1287" max="1536" width="9.140625" style="54" hidden="1"/>
    <col min="1537" max="1537" width="66.5703125" style="54" customWidth="1"/>
    <col min="1538" max="1538" width="74.7109375" style="54" customWidth="1"/>
    <col min="1539" max="1539" width="31.42578125" style="54" customWidth="1"/>
    <col min="1540" max="1540" width="23.28515625" style="54" customWidth="1"/>
    <col min="1541" max="1541" width="20.5703125" style="54" customWidth="1"/>
    <col min="1542" max="1542" width="68.42578125" style="54" customWidth="1"/>
    <col min="1543" max="1792" width="9.140625" style="54" hidden="1"/>
    <col min="1793" max="1793" width="66.5703125" style="54" customWidth="1"/>
    <col min="1794" max="1794" width="74.7109375" style="54" customWidth="1"/>
    <col min="1795" max="1795" width="31.42578125" style="54" customWidth="1"/>
    <col min="1796" max="1796" width="23.28515625" style="54" customWidth="1"/>
    <col min="1797" max="1797" width="20.5703125" style="54" customWidth="1"/>
    <col min="1798" max="1798" width="68.42578125" style="54" customWidth="1"/>
    <col min="1799" max="2048" width="9.140625" style="54" hidden="1"/>
    <col min="2049" max="2049" width="66.5703125" style="54" customWidth="1"/>
    <col min="2050" max="2050" width="74.7109375" style="54" customWidth="1"/>
    <col min="2051" max="2051" width="31.42578125" style="54" customWidth="1"/>
    <col min="2052" max="2052" width="23.28515625" style="54" customWidth="1"/>
    <col min="2053" max="2053" width="20.5703125" style="54" customWidth="1"/>
    <col min="2054" max="2054" width="68.42578125" style="54" customWidth="1"/>
    <col min="2055" max="2304" width="9.140625" style="54" hidden="1"/>
    <col min="2305" max="2305" width="66.5703125" style="54" customWidth="1"/>
    <col min="2306" max="2306" width="74.7109375" style="54" customWidth="1"/>
    <col min="2307" max="2307" width="31.42578125" style="54" customWidth="1"/>
    <col min="2308" max="2308" width="23.28515625" style="54" customWidth="1"/>
    <col min="2309" max="2309" width="20.5703125" style="54" customWidth="1"/>
    <col min="2310" max="2310" width="68.42578125" style="54" customWidth="1"/>
    <col min="2311" max="2560" width="9.140625" style="54" hidden="1"/>
    <col min="2561" max="2561" width="66.5703125" style="54" customWidth="1"/>
    <col min="2562" max="2562" width="74.7109375" style="54" customWidth="1"/>
    <col min="2563" max="2563" width="31.42578125" style="54" customWidth="1"/>
    <col min="2564" max="2564" width="23.28515625" style="54" customWidth="1"/>
    <col min="2565" max="2565" width="20.5703125" style="54" customWidth="1"/>
    <col min="2566" max="2566" width="68.42578125" style="54" customWidth="1"/>
    <col min="2567" max="2816" width="9.140625" style="54" hidden="1"/>
    <col min="2817" max="2817" width="66.5703125" style="54" customWidth="1"/>
    <col min="2818" max="2818" width="74.7109375" style="54" customWidth="1"/>
    <col min="2819" max="2819" width="31.42578125" style="54" customWidth="1"/>
    <col min="2820" max="2820" width="23.28515625" style="54" customWidth="1"/>
    <col min="2821" max="2821" width="20.5703125" style="54" customWidth="1"/>
    <col min="2822" max="2822" width="68.42578125" style="54" customWidth="1"/>
    <col min="2823" max="3072" width="9.140625" style="54" hidden="1"/>
    <col min="3073" max="3073" width="66.5703125" style="54" customWidth="1"/>
    <col min="3074" max="3074" width="74.7109375" style="54" customWidth="1"/>
    <col min="3075" max="3075" width="31.42578125" style="54" customWidth="1"/>
    <col min="3076" max="3076" width="23.28515625" style="54" customWidth="1"/>
    <col min="3077" max="3077" width="20.5703125" style="54" customWidth="1"/>
    <col min="3078" max="3078" width="68.42578125" style="54" customWidth="1"/>
    <col min="3079" max="3328" width="9.140625" style="54" hidden="1"/>
    <col min="3329" max="3329" width="66.5703125" style="54" customWidth="1"/>
    <col min="3330" max="3330" width="74.7109375" style="54" customWidth="1"/>
    <col min="3331" max="3331" width="31.42578125" style="54" customWidth="1"/>
    <col min="3332" max="3332" width="23.28515625" style="54" customWidth="1"/>
    <col min="3333" max="3333" width="20.5703125" style="54" customWidth="1"/>
    <col min="3334" max="3334" width="68.42578125" style="54" customWidth="1"/>
    <col min="3335" max="3584" width="9.140625" style="54" hidden="1"/>
    <col min="3585" max="3585" width="66.5703125" style="54" customWidth="1"/>
    <col min="3586" max="3586" width="74.7109375" style="54" customWidth="1"/>
    <col min="3587" max="3587" width="31.42578125" style="54" customWidth="1"/>
    <col min="3588" max="3588" width="23.28515625" style="54" customWidth="1"/>
    <col min="3589" max="3589" width="20.5703125" style="54" customWidth="1"/>
    <col min="3590" max="3590" width="68.42578125" style="54" customWidth="1"/>
    <col min="3591" max="3840" width="9.140625" style="54" hidden="1"/>
    <col min="3841" max="3841" width="66.5703125" style="54" customWidth="1"/>
    <col min="3842" max="3842" width="74.7109375" style="54" customWidth="1"/>
    <col min="3843" max="3843" width="31.42578125" style="54" customWidth="1"/>
    <col min="3844" max="3844" width="23.28515625" style="54" customWidth="1"/>
    <col min="3845" max="3845" width="20.5703125" style="54" customWidth="1"/>
    <col min="3846" max="3846" width="68.42578125" style="54" customWidth="1"/>
    <col min="3847" max="4096" width="9.140625" style="54" hidden="1"/>
    <col min="4097" max="4097" width="66.5703125" style="54" customWidth="1"/>
    <col min="4098" max="4098" width="74.7109375" style="54" customWidth="1"/>
    <col min="4099" max="4099" width="31.42578125" style="54" customWidth="1"/>
    <col min="4100" max="4100" width="23.28515625" style="54" customWidth="1"/>
    <col min="4101" max="4101" width="20.5703125" style="54" customWidth="1"/>
    <col min="4102" max="4102" width="68.42578125" style="54" customWidth="1"/>
    <col min="4103" max="4352" width="9.140625" style="54" hidden="1"/>
    <col min="4353" max="4353" width="66.5703125" style="54" customWidth="1"/>
    <col min="4354" max="4354" width="74.7109375" style="54" customWidth="1"/>
    <col min="4355" max="4355" width="31.42578125" style="54" customWidth="1"/>
    <col min="4356" max="4356" width="23.28515625" style="54" customWidth="1"/>
    <col min="4357" max="4357" width="20.5703125" style="54" customWidth="1"/>
    <col min="4358" max="4358" width="68.42578125" style="54" customWidth="1"/>
    <col min="4359" max="4608" width="9.140625" style="54" hidden="1"/>
    <col min="4609" max="4609" width="66.5703125" style="54" customWidth="1"/>
    <col min="4610" max="4610" width="74.7109375" style="54" customWidth="1"/>
    <col min="4611" max="4611" width="31.42578125" style="54" customWidth="1"/>
    <col min="4612" max="4612" width="23.28515625" style="54" customWidth="1"/>
    <col min="4613" max="4613" width="20.5703125" style="54" customWidth="1"/>
    <col min="4614" max="4614" width="68.42578125" style="54" customWidth="1"/>
    <col min="4615" max="4864" width="9.140625" style="54" hidden="1"/>
    <col min="4865" max="4865" width="66.5703125" style="54" customWidth="1"/>
    <col min="4866" max="4866" width="74.7109375" style="54" customWidth="1"/>
    <col min="4867" max="4867" width="31.42578125" style="54" customWidth="1"/>
    <col min="4868" max="4868" width="23.28515625" style="54" customWidth="1"/>
    <col min="4869" max="4869" width="20.5703125" style="54" customWidth="1"/>
    <col min="4870" max="4870" width="68.42578125" style="54" customWidth="1"/>
    <col min="4871" max="5120" width="9.140625" style="54" hidden="1"/>
    <col min="5121" max="5121" width="66.5703125" style="54" customWidth="1"/>
    <col min="5122" max="5122" width="74.7109375" style="54" customWidth="1"/>
    <col min="5123" max="5123" width="31.42578125" style="54" customWidth="1"/>
    <col min="5124" max="5124" width="23.28515625" style="54" customWidth="1"/>
    <col min="5125" max="5125" width="20.5703125" style="54" customWidth="1"/>
    <col min="5126" max="5126" width="68.42578125" style="54" customWidth="1"/>
    <col min="5127" max="5376" width="9.140625" style="54" hidden="1"/>
    <col min="5377" max="5377" width="66.5703125" style="54" customWidth="1"/>
    <col min="5378" max="5378" width="74.7109375" style="54" customWidth="1"/>
    <col min="5379" max="5379" width="31.42578125" style="54" customWidth="1"/>
    <col min="5380" max="5380" width="23.28515625" style="54" customWidth="1"/>
    <col min="5381" max="5381" width="20.5703125" style="54" customWidth="1"/>
    <col min="5382" max="5382" width="68.42578125" style="54" customWidth="1"/>
    <col min="5383" max="5632" width="9.140625" style="54" hidden="1"/>
    <col min="5633" max="5633" width="66.5703125" style="54" customWidth="1"/>
    <col min="5634" max="5634" width="74.7109375" style="54" customWidth="1"/>
    <col min="5635" max="5635" width="31.42578125" style="54" customWidth="1"/>
    <col min="5636" max="5636" width="23.28515625" style="54" customWidth="1"/>
    <col min="5637" max="5637" width="20.5703125" style="54" customWidth="1"/>
    <col min="5638" max="5638" width="68.42578125" style="54" customWidth="1"/>
    <col min="5639" max="5888" width="9.140625" style="54" hidden="1"/>
    <col min="5889" max="5889" width="66.5703125" style="54" customWidth="1"/>
    <col min="5890" max="5890" width="74.7109375" style="54" customWidth="1"/>
    <col min="5891" max="5891" width="31.42578125" style="54" customWidth="1"/>
    <col min="5892" max="5892" width="23.28515625" style="54" customWidth="1"/>
    <col min="5893" max="5893" width="20.5703125" style="54" customWidth="1"/>
    <col min="5894" max="5894" width="68.42578125" style="54" customWidth="1"/>
    <col min="5895" max="6144" width="9.140625" style="54" hidden="1"/>
    <col min="6145" max="6145" width="66.5703125" style="54" customWidth="1"/>
    <col min="6146" max="6146" width="74.7109375" style="54" customWidth="1"/>
    <col min="6147" max="6147" width="31.42578125" style="54" customWidth="1"/>
    <col min="6148" max="6148" width="23.28515625" style="54" customWidth="1"/>
    <col min="6149" max="6149" width="20.5703125" style="54" customWidth="1"/>
    <col min="6150" max="6150" width="68.42578125" style="54" customWidth="1"/>
    <col min="6151" max="6400" width="9.140625" style="54" hidden="1"/>
    <col min="6401" max="6401" width="66.5703125" style="54" customWidth="1"/>
    <col min="6402" max="6402" width="74.7109375" style="54" customWidth="1"/>
    <col min="6403" max="6403" width="31.42578125" style="54" customWidth="1"/>
    <col min="6404" max="6404" width="23.28515625" style="54" customWidth="1"/>
    <col min="6405" max="6405" width="20.5703125" style="54" customWidth="1"/>
    <col min="6406" max="6406" width="68.42578125" style="54" customWidth="1"/>
    <col min="6407" max="6656" width="9.140625" style="54" hidden="1"/>
    <col min="6657" max="6657" width="66.5703125" style="54" customWidth="1"/>
    <col min="6658" max="6658" width="74.7109375" style="54" customWidth="1"/>
    <col min="6659" max="6659" width="31.42578125" style="54" customWidth="1"/>
    <col min="6660" max="6660" width="23.28515625" style="54" customWidth="1"/>
    <col min="6661" max="6661" width="20.5703125" style="54" customWidth="1"/>
    <col min="6662" max="6662" width="68.42578125" style="54" customWidth="1"/>
    <col min="6663" max="6912" width="9.140625" style="54" hidden="1"/>
    <col min="6913" max="6913" width="66.5703125" style="54" customWidth="1"/>
    <col min="6914" max="6914" width="74.7109375" style="54" customWidth="1"/>
    <col min="6915" max="6915" width="31.42578125" style="54" customWidth="1"/>
    <col min="6916" max="6916" width="23.28515625" style="54" customWidth="1"/>
    <col min="6917" max="6917" width="20.5703125" style="54" customWidth="1"/>
    <col min="6918" max="6918" width="68.42578125" style="54" customWidth="1"/>
    <col min="6919" max="7168" width="9.140625" style="54" hidden="1"/>
    <col min="7169" max="7169" width="66.5703125" style="54" customWidth="1"/>
    <col min="7170" max="7170" width="74.7109375" style="54" customWidth="1"/>
    <col min="7171" max="7171" width="31.42578125" style="54" customWidth="1"/>
    <col min="7172" max="7172" width="23.28515625" style="54" customWidth="1"/>
    <col min="7173" max="7173" width="20.5703125" style="54" customWidth="1"/>
    <col min="7174" max="7174" width="68.42578125" style="54" customWidth="1"/>
    <col min="7175" max="7424" width="9.140625" style="54" hidden="1"/>
    <col min="7425" max="7425" width="66.5703125" style="54" customWidth="1"/>
    <col min="7426" max="7426" width="74.7109375" style="54" customWidth="1"/>
    <col min="7427" max="7427" width="31.42578125" style="54" customWidth="1"/>
    <col min="7428" max="7428" width="23.28515625" style="54" customWidth="1"/>
    <col min="7429" max="7429" width="20.5703125" style="54" customWidth="1"/>
    <col min="7430" max="7430" width="68.42578125" style="54" customWidth="1"/>
    <col min="7431" max="7680" width="9.140625" style="54" hidden="1"/>
    <col min="7681" max="7681" width="66.5703125" style="54" customWidth="1"/>
    <col min="7682" max="7682" width="74.7109375" style="54" customWidth="1"/>
    <col min="7683" max="7683" width="31.42578125" style="54" customWidth="1"/>
    <col min="7684" max="7684" width="23.28515625" style="54" customWidth="1"/>
    <col min="7685" max="7685" width="20.5703125" style="54" customWidth="1"/>
    <col min="7686" max="7686" width="68.42578125" style="54" customWidth="1"/>
    <col min="7687" max="7936" width="9.140625" style="54" hidden="1"/>
    <col min="7937" max="7937" width="66.5703125" style="54" customWidth="1"/>
    <col min="7938" max="7938" width="74.7109375" style="54" customWidth="1"/>
    <col min="7939" max="7939" width="31.42578125" style="54" customWidth="1"/>
    <col min="7940" max="7940" width="23.28515625" style="54" customWidth="1"/>
    <col min="7941" max="7941" width="20.5703125" style="54" customWidth="1"/>
    <col min="7942" max="7942" width="68.42578125" style="54" customWidth="1"/>
    <col min="7943" max="8192" width="9.140625" style="54" hidden="1"/>
    <col min="8193" max="8193" width="66.5703125" style="54" customWidth="1"/>
    <col min="8194" max="8194" width="74.7109375" style="54" customWidth="1"/>
    <col min="8195" max="8195" width="31.42578125" style="54" customWidth="1"/>
    <col min="8196" max="8196" width="23.28515625" style="54" customWidth="1"/>
    <col min="8197" max="8197" width="20.5703125" style="54" customWidth="1"/>
    <col min="8198" max="8198" width="68.42578125" style="54" customWidth="1"/>
    <col min="8199" max="8448" width="9.140625" style="54" hidden="1"/>
    <col min="8449" max="8449" width="66.5703125" style="54" customWidth="1"/>
    <col min="8450" max="8450" width="74.7109375" style="54" customWidth="1"/>
    <col min="8451" max="8451" width="31.42578125" style="54" customWidth="1"/>
    <col min="8452" max="8452" width="23.28515625" style="54" customWidth="1"/>
    <col min="8453" max="8453" width="20.5703125" style="54" customWidth="1"/>
    <col min="8454" max="8454" width="68.42578125" style="54" customWidth="1"/>
    <col min="8455" max="8704" width="9.140625" style="54" hidden="1"/>
    <col min="8705" max="8705" width="66.5703125" style="54" customWidth="1"/>
    <col min="8706" max="8706" width="74.7109375" style="54" customWidth="1"/>
    <col min="8707" max="8707" width="31.42578125" style="54" customWidth="1"/>
    <col min="8708" max="8708" width="23.28515625" style="54" customWidth="1"/>
    <col min="8709" max="8709" width="20.5703125" style="54" customWidth="1"/>
    <col min="8710" max="8710" width="68.42578125" style="54" customWidth="1"/>
    <col min="8711" max="8960" width="9.140625" style="54" hidden="1"/>
    <col min="8961" max="8961" width="66.5703125" style="54" customWidth="1"/>
    <col min="8962" max="8962" width="74.7109375" style="54" customWidth="1"/>
    <col min="8963" max="8963" width="31.42578125" style="54" customWidth="1"/>
    <col min="8964" max="8964" width="23.28515625" style="54" customWidth="1"/>
    <col min="8965" max="8965" width="20.5703125" style="54" customWidth="1"/>
    <col min="8966" max="8966" width="68.42578125" style="54" customWidth="1"/>
    <col min="8967" max="9216" width="9.140625" style="54" hidden="1"/>
    <col min="9217" max="9217" width="66.5703125" style="54" customWidth="1"/>
    <col min="9218" max="9218" width="74.7109375" style="54" customWidth="1"/>
    <col min="9219" max="9219" width="31.42578125" style="54" customWidth="1"/>
    <col min="9220" max="9220" width="23.28515625" style="54" customWidth="1"/>
    <col min="9221" max="9221" width="20.5703125" style="54" customWidth="1"/>
    <col min="9222" max="9222" width="68.42578125" style="54" customWidth="1"/>
    <col min="9223" max="9472" width="9.140625" style="54" hidden="1"/>
    <col min="9473" max="9473" width="66.5703125" style="54" customWidth="1"/>
    <col min="9474" max="9474" width="74.7109375" style="54" customWidth="1"/>
    <col min="9475" max="9475" width="31.42578125" style="54" customWidth="1"/>
    <col min="9476" max="9476" width="23.28515625" style="54" customWidth="1"/>
    <col min="9477" max="9477" width="20.5703125" style="54" customWidth="1"/>
    <col min="9478" max="9478" width="68.42578125" style="54" customWidth="1"/>
    <col min="9479" max="9728" width="9.140625" style="54" hidden="1"/>
    <col min="9729" max="9729" width="66.5703125" style="54" customWidth="1"/>
    <col min="9730" max="9730" width="74.7109375" style="54" customWidth="1"/>
    <col min="9731" max="9731" width="31.42578125" style="54" customWidth="1"/>
    <col min="9732" max="9732" width="23.28515625" style="54" customWidth="1"/>
    <col min="9733" max="9733" width="20.5703125" style="54" customWidth="1"/>
    <col min="9734" max="9734" width="68.42578125" style="54" customWidth="1"/>
    <col min="9735" max="9984" width="9.140625" style="54" hidden="1"/>
    <col min="9985" max="9985" width="66.5703125" style="54" customWidth="1"/>
    <col min="9986" max="9986" width="74.7109375" style="54" customWidth="1"/>
    <col min="9987" max="9987" width="31.42578125" style="54" customWidth="1"/>
    <col min="9988" max="9988" width="23.28515625" style="54" customWidth="1"/>
    <col min="9989" max="9989" width="20.5703125" style="54" customWidth="1"/>
    <col min="9990" max="9990" width="68.42578125" style="54" customWidth="1"/>
    <col min="9991" max="10240" width="9.140625" style="54" hidden="1"/>
    <col min="10241" max="10241" width="66.5703125" style="54" customWidth="1"/>
    <col min="10242" max="10242" width="74.7109375" style="54" customWidth="1"/>
    <col min="10243" max="10243" width="31.42578125" style="54" customWidth="1"/>
    <col min="10244" max="10244" width="23.28515625" style="54" customWidth="1"/>
    <col min="10245" max="10245" width="20.5703125" style="54" customWidth="1"/>
    <col min="10246" max="10246" width="68.42578125" style="54" customWidth="1"/>
    <col min="10247" max="10496" width="9.140625" style="54" hidden="1"/>
    <col min="10497" max="10497" width="66.5703125" style="54" customWidth="1"/>
    <col min="10498" max="10498" width="74.7109375" style="54" customWidth="1"/>
    <col min="10499" max="10499" width="31.42578125" style="54" customWidth="1"/>
    <col min="10500" max="10500" width="23.28515625" style="54" customWidth="1"/>
    <col min="10501" max="10501" width="20.5703125" style="54" customWidth="1"/>
    <col min="10502" max="10502" width="68.42578125" style="54" customWidth="1"/>
    <col min="10503" max="10752" width="9.140625" style="54" hidden="1"/>
    <col min="10753" max="10753" width="66.5703125" style="54" customWidth="1"/>
    <col min="10754" max="10754" width="74.7109375" style="54" customWidth="1"/>
    <col min="10755" max="10755" width="31.42578125" style="54" customWidth="1"/>
    <col min="10756" max="10756" width="23.28515625" style="54" customWidth="1"/>
    <col min="10757" max="10757" width="20.5703125" style="54" customWidth="1"/>
    <col min="10758" max="10758" width="68.42578125" style="54" customWidth="1"/>
    <col min="10759" max="11008" width="9.140625" style="54" hidden="1"/>
    <col min="11009" max="11009" width="66.5703125" style="54" customWidth="1"/>
    <col min="11010" max="11010" width="74.7109375" style="54" customWidth="1"/>
    <col min="11011" max="11011" width="31.42578125" style="54" customWidth="1"/>
    <col min="11012" max="11012" width="23.28515625" style="54" customWidth="1"/>
    <col min="11013" max="11013" width="20.5703125" style="54" customWidth="1"/>
    <col min="11014" max="11014" width="68.42578125" style="54" customWidth="1"/>
    <col min="11015" max="11264" width="9.140625" style="54" hidden="1"/>
    <col min="11265" max="11265" width="66.5703125" style="54" customWidth="1"/>
    <col min="11266" max="11266" width="74.7109375" style="54" customWidth="1"/>
    <col min="11267" max="11267" width="31.42578125" style="54" customWidth="1"/>
    <col min="11268" max="11268" width="23.28515625" style="54" customWidth="1"/>
    <col min="11269" max="11269" width="20.5703125" style="54" customWidth="1"/>
    <col min="11270" max="11270" width="68.42578125" style="54" customWidth="1"/>
    <col min="11271" max="11520" width="9.140625" style="54" hidden="1"/>
    <col min="11521" max="11521" width="66.5703125" style="54" customWidth="1"/>
    <col min="11522" max="11522" width="74.7109375" style="54" customWidth="1"/>
    <col min="11523" max="11523" width="31.42578125" style="54" customWidth="1"/>
    <col min="11524" max="11524" width="23.28515625" style="54" customWidth="1"/>
    <col min="11525" max="11525" width="20.5703125" style="54" customWidth="1"/>
    <col min="11526" max="11526" width="68.42578125" style="54" customWidth="1"/>
    <col min="11527" max="11776" width="9.140625" style="54" hidden="1"/>
    <col min="11777" max="11777" width="66.5703125" style="54" customWidth="1"/>
    <col min="11778" max="11778" width="74.7109375" style="54" customWidth="1"/>
    <col min="11779" max="11779" width="31.42578125" style="54" customWidth="1"/>
    <col min="11780" max="11780" width="23.28515625" style="54" customWidth="1"/>
    <col min="11781" max="11781" width="20.5703125" style="54" customWidth="1"/>
    <col min="11782" max="11782" width="68.42578125" style="54" customWidth="1"/>
    <col min="11783" max="12032" width="9.140625" style="54" hidden="1"/>
    <col min="12033" max="12033" width="66.5703125" style="54" customWidth="1"/>
    <col min="12034" max="12034" width="74.7109375" style="54" customWidth="1"/>
    <col min="12035" max="12035" width="31.42578125" style="54" customWidth="1"/>
    <col min="12036" max="12036" width="23.28515625" style="54" customWidth="1"/>
    <col min="12037" max="12037" width="20.5703125" style="54" customWidth="1"/>
    <col min="12038" max="12038" width="68.42578125" style="54" customWidth="1"/>
    <col min="12039" max="12288" width="9.140625" style="54" hidden="1"/>
    <col min="12289" max="12289" width="66.5703125" style="54" customWidth="1"/>
    <col min="12290" max="12290" width="74.7109375" style="54" customWidth="1"/>
    <col min="12291" max="12291" width="31.42578125" style="54" customWidth="1"/>
    <col min="12292" max="12292" width="23.28515625" style="54" customWidth="1"/>
    <col min="12293" max="12293" width="20.5703125" style="54" customWidth="1"/>
    <col min="12294" max="12294" width="68.42578125" style="54" customWidth="1"/>
    <col min="12295" max="12544" width="9.140625" style="54" hidden="1"/>
    <col min="12545" max="12545" width="66.5703125" style="54" customWidth="1"/>
    <col min="12546" max="12546" width="74.7109375" style="54" customWidth="1"/>
    <col min="12547" max="12547" width="31.42578125" style="54" customWidth="1"/>
    <col min="12548" max="12548" width="23.28515625" style="54" customWidth="1"/>
    <col min="12549" max="12549" width="20.5703125" style="54" customWidth="1"/>
    <col min="12550" max="12550" width="68.42578125" style="54" customWidth="1"/>
    <col min="12551" max="12800" width="9.140625" style="54" hidden="1"/>
    <col min="12801" max="12801" width="66.5703125" style="54" customWidth="1"/>
    <col min="12802" max="12802" width="74.7109375" style="54" customWidth="1"/>
    <col min="12803" max="12803" width="31.42578125" style="54" customWidth="1"/>
    <col min="12804" max="12804" width="23.28515625" style="54" customWidth="1"/>
    <col min="12805" max="12805" width="20.5703125" style="54" customWidth="1"/>
    <col min="12806" max="12806" width="68.42578125" style="54" customWidth="1"/>
    <col min="12807" max="13056" width="9.140625" style="54" hidden="1"/>
    <col min="13057" max="13057" width="66.5703125" style="54" customWidth="1"/>
    <col min="13058" max="13058" width="74.7109375" style="54" customWidth="1"/>
    <col min="13059" max="13059" width="31.42578125" style="54" customWidth="1"/>
    <col min="13060" max="13060" width="23.28515625" style="54" customWidth="1"/>
    <col min="13061" max="13061" width="20.5703125" style="54" customWidth="1"/>
    <col min="13062" max="13062" width="68.42578125" style="54" customWidth="1"/>
    <col min="13063" max="13312" width="9.140625" style="54" hidden="1"/>
    <col min="13313" max="13313" width="66.5703125" style="54" customWidth="1"/>
    <col min="13314" max="13314" width="74.7109375" style="54" customWidth="1"/>
    <col min="13315" max="13315" width="31.42578125" style="54" customWidth="1"/>
    <col min="13316" max="13316" width="23.28515625" style="54" customWidth="1"/>
    <col min="13317" max="13317" width="20.5703125" style="54" customWidth="1"/>
    <col min="13318" max="13318" width="68.42578125" style="54" customWidth="1"/>
    <col min="13319" max="13568" width="9.140625" style="54" hidden="1"/>
    <col min="13569" max="13569" width="66.5703125" style="54" customWidth="1"/>
    <col min="13570" max="13570" width="74.7109375" style="54" customWidth="1"/>
    <col min="13571" max="13571" width="31.42578125" style="54" customWidth="1"/>
    <col min="13572" max="13572" width="23.28515625" style="54" customWidth="1"/>
    <col min="13573" max="13573" width="20.5703125" style="54" customWidth="1"/>
    <col min="13574" max="13574" width="68.42578125" style="54" customWidth="1"/>
    <col min="13575" max="13824" width="9.140625" style="54" hidden="1"/>
    <col min="13825" max="13825" width="66.5703125" style="54" customWidth="1"/>
    <col min="13826" max="13826" width="74.7109375" style="54" customWidth="1"/>
    <col min="13827" max="13827" width="31.42578125" style="54" customWidth="1"/>
    <col min="13828" max="13828" width="23.28515625" style="54" customWidth="1"/>
    <col min="13829" max="13829" width="20.5703125" style="54" customWidth="1"/>
    <col min="13830" max="13830" width="68.42578125" style="54" customWidth="1"/>
    <col min="13831" max="14080" width="9.140625" style="54" hidden="1"/>
    <col min="14081" max="14081" width="66.5703125" style="54" customWidth="1"/>
    <col min="14082" max="14082" width="74.7109375" style="54" customWidth="1"/>
    <col min="14083" max="14083" width="31.42578125" style="54" customWidth="1"/>
    <col min="14084" max="14084" width="23.28515625" style="54" customWidth="1"/>
    <col min="14085" max="14085" width="20.5703125" style="54" customWidth="1"/>
    <col min="14086" max="14086" width="68.42578125" style="54" customWidth="1"/>
    <col min="14087" max="14336" width="9.140625" style="54" hidden="1"/>
    <col min="14337" max="14337" width="66.5703125" style="54" customWidth="1"/>
    <col min="14338" max="14338" width="74.7109375" style="54" customWidth="1"/>
    <col min="14339" max="14339" width="31.42578125" style="54" customWidth="1"/>
    <col min="14340" max="14340" width="23.28515625" style="54" customWidth="1"/>
    <col min="14341" max="14341" width="20.5703125" style="54" customWidth="1"/>
    <col min="14342" max="14342" width="68.42578125" style="54" customWidth="1"/>
    <col min="14343" max="14592" width="9.140625" style="54" hidden="1"/>
    <col min="14593" max="14593" width="66.5703125" style="54" customWidth="1"/>
    <col min="14594" max="14594" width="74.7109375" style="54" customWidth="1"/>
    <col min="14595" max="14595" width="31.42578125" style="54" customWidth="1"/>
    <col min="14596" max="14596" width="23.28515625" style="54" customWidth="1"/>
    <col min="14597" max="14597" width="20.5703125" style="54" customWidth="1"/>
    <col min="14598" max="14598" width="68.42578125" style="54" customWidth="1"/>
    <col min="14599" max="14848" width="9.140625" style="54" hidden="1"/>
    <col min="14849" max="14849" width="66.5703125" style="54" customWidth="1"/>
    <col min="14850" max="14850" width="74.7109375" style="54" customWidth="1"/>
    <col min="14851" max="14851" width="31.42578125" style="54" customWidth="1"/>
    <col min="14852" max="14852" width="23.28515625" style="54" customWidth="1"/>
    <col min="14853" max="14853" width="20.5703125" style="54" customWidth="1"/>
    <col min="14854" max="14854" width="68.42578125" style="54" customWidth="1"/>
    <col min="14855" max="15104" width="9.140625" style="54" hidden="1"/>
    <col min="15105" max="15105" width="66.5703125" style="54" customWidth="1"/>
    <col min="15106" max="15106" width="74.7109375" style="54" customWidth="1"/>
    <col min="15107" max="15107" width="31.42578125" style="54" customWidth="1"/>
    <col min="15108" max="15108" width="23.28515625" style="54" customWidth="1"/>
    <col min="15109" max="15109" width="20.5703125" style="54" customWidth="1"/>
    <col min="15110" max="15110" width="68.42578125" style="54" customWidth="1"/>
    <col min="15111" max="15360" width="9.140625" style="54" hidden="1"/>
    <col min="15361" max="15361" width="66.5703125" style="54" customWidth="1"/>
    <col min="15362" max="15362" width="74.7109375" style="54" customWidth="1"/>
    <col min="15363" max="15363" width="31.42578125" style="54" customWidth="1"/>
    <col min="15364" max="15364" width="23.28515625" style="54" customWidth="1"/>
    <col min="15365" max="15365" width="20.5703125" style="54" customWidth="1"/>
    <col min="15366" max="15366" width="68.42578125" style="54" customWidth="1"/>
    <col min="15367" max="15616" width="9.140625" style="54" hidden="1"/>
    <col min="15617" max="15617" width="66.5703125" style="54" customWidth="1"/>
    <col min="15618" max="15618" width="74.7109375" style="54" customWidth="1"/>
    <col min="15619" max="15619" width="31.42578125" style="54" customWidth="1"/>
    <col min="15620" max="15620" width="23.28515625" style="54" customWidth="1"/>
    <col min="15621" max="15621" width="20.5703125" style="54" customWidth="1"/>
    <col min="15622" max="15622" width="68.42578125" style="54" customWidth="1"/>
    <col min="15623" max="15872" width="9.140625" style="54" hidden="1"/>
    <col min="15873" max="15873" width="66.5703125" style="54" customWidth="1"/>
    <col min="15874" max="15874" width="74.7109375" style="54" customWidth="1"/>
    <col min="15875" max="15875" width="31.42578125" style="54" customWidth="1"/>
    <col min="15876" max="15876" width="23.28515625" style="54" customWidth="1"/>
    <col min="15877" max="15877" width="20.5703125" style="54" customWidth="1"/>
    <col min="15878" max="15878" width="68.42578125" style="54" customWidth="1"/>
    <col min="15879" max="16128" width="9.140625" style="54" hidden="1"/>
    <col min="16129" max="16129" width="66.5703125" style="54" customWidth="1"/>
    <col min="16130" max="16130" width="74.7109375" style="54" customWidth="1"/>
    <col min="16131" max="16131" width="31.42578125" style="54" customWidth="1"/>
    <col min="16132" max="16132" width="23.28515625" style="54" customWidth="1"/>
    <col min="16133" max="16133" width="20.5703125" style="54" customWidth="1"/>
    <col min="16134" max="16134" width="68.42578125" style="54" customWidth="1"/>
    <col min="16135" max="16384" width="9.140625" style="54" hidden="1"/>
  </cols>
  <sheetData>
    <row r="1" spans="1:7" ht="24.75" customHeight="1" x14ac:dyDescent="0.25">
      <c r="A1" s="600" t="s">
        <v>58</v>
      </c>
      <c r="B1" s="601"/>
      <c r="C1" s="601"/>
      <c r="D1" s="601"/>
      <c r="E1" s="601"/>
      <c r="F1" s="602"/>
    </row>
    <row r="2" spans="1:7" ht="18.75" x14ac:dyDescent="0.25">
      <c r="A2" s="603" t="s">
        <v>1</v>
      </c>
      <c r="B2" s="604"/>
      <c r="C2" s="604"/>
      <c r="D2" s="604"/>
      <c r="E2" s="604"/>
      <c r="F2" s="605"/>
    </row>
    <row r="3" spans="1:7" ht="8.25" customHeight="1" x14ac:dyDescent="0.25">
      <c r="A3" s="606"/>
      <c r="B3" s="606"/>
      <c r="C3" s="606"/>
      <c r="D3" s="606"/>
      <c r="E3" s="606"/>
      <c r="F3" s="606"/>
    </row>
    <row r="4" spans="1:7" ht="32.25" thickBot="1" x14ac:dyDescent="0.3">
      <c r="A4" s="55" t="s">
        <v>59</v>
      </c>
      <c r="B4" s="56" t="s">
        <v>60</v>
      </c>
      <c r="C4" s="57" t="s">
        <v>61</v>
      </c>
      <c r="D4" s="57" t="s">
        <v>62</v>
      </c>
      <c r="E4" s="56" t="s">
        <v>63</v>
      </c>
      <c r="F4" s="58" t="s">
        <v>64</v>
      </c>
    </row>
    <row r="5" spans="1:7" s="63" customFormat="1" x14ac:dyDescent="0.25">
      <c r="A5" s="59" t="s">
        <v>65</v>
      </c>
      <c r="B5" s="60" t="s">
        <v>66</v>
      </c>
      <c r="C5" s="60" t="s">
        <v>67</v>
      </c>
      <c r="D5" s="60" t="s">
        <v>68</v>
      </c>
      <c r="E5" s="61">
        <v>44718</v>
      </c>
      <c r="F5" s="60" t="s">
        <v>69</v>
      </c>
      <c r="G5" s="62"/>
    </row>
    <row r="6" spans="1:7" s="63" customFormat="1" x14ac:dyDescent="0.25">
      <c r="A6" s="59" t="s">
        <v>70</v>
      </c>
      <c r="B6" s="60" t="s">
        <v>71</v>
      </c>
      <c r="C6" s="60" t="s">
        <v>72</v>
      </c>
      <c r="D6" s="60" t="s">
        <v>73</v>
      </c>
      <c r="E6" s="61">
        <v>45446</v>
      </c>
      <c r="F6" s="60" t="s">
        <v>74</v>
      </c>
      <c r="G6" s="62"/>
    </row>
    <row r="7" spans="1:7" s="63" customFormat="1" x14ac:dyDescent="0.25">
      <c r="A7" s="599" t="s">
        <v>39</v>
      </c>
      <c r="B7" s="60" t="s">
        <v>75</v>
      </c>
      <c r="C7" s="60" t="s">
        <v>76</v>
      </c>
      <c r="D7" s="60" t="s">
        <v>77</v>
      </c>
      <c r="E7" s="61">
        <v>46955</v>
      </c>
      <c r="F7" s="60" t="s">
        <v>78</v>
      </c>
      <c r="G7" s="62"/>
    </row>
    <row r="8" spans="1:7" s="63" customFormat="1" x14ac:dyDescent="0.25">
      <c r="A8" s="599" t="s">
        <v>39</v>
      </c>
      <c r="B8" s="60" t="s">
        <v>79</v>
      </c>
      <c r="C8" s="60" t="s">
        <v>80</v>
      </c>
      <c r="D8" s="60" t="s">
        <v>81</v>
      </c>
      <c r="E8" s="61">
        <v>45509</v>
      </c>
      <c r="F8" s="60" t="s">
        <v>78</v>
      </c>
      <c r="G8" s="62"/>
    </row>
    <row r="9" spans="1:7" s="63" customFormat="1" x14ac:dyDescent="0.25">
      <c r="A9" s="592" t="s">
        <v>39</v>
      </c>
      <c r="B9" s="60" t="s">
        <v>79</v>
      </c>
      <c r="C9" s="60" t="s">
        <v>80</v>
      </c>
      <c r="D9" s="60" t="s">
        <v>82</v>
      </c>
      <c r="E9" s="61">
        <v>45869</v>
      </c>
      <c r="F9" s="60" t="s">
        <v>78</v>
      </c>
      <c r="G9" s="62"/>
    </row>
    <row r="10" spans="1:7" s="63" customFormat="1" x14ac:dyDescent="0.25">
      <c r="A10" s="592" t="s">
        <v>39</v>
      </c>
      <c r="B10" s="60" t="s">
        <v>79</v>
      </c>
      <c r="C10" s="60" t="s">
        <v>80</v>
      </c>
      <c r="D10" s="60" t="s">
        <v>83</v>
      </c>
      <c r="E10" s="61">
        <v>46229</v>
      </c>
      <c r="F10" s="60" t="s">
        <v>78</v>
      </c>
      <c r="G10" s="64"/>
    </row>
    <row r="11" spans="1:7" s="63" customFormat="1" x14ac:dyDescent="0.25">
      <c r="A11" s="592" t="s">
        <v>39</v>
      </c>
      <c r="B11" s="60" t="s">
        <v>84</v>
      </c>
      <c r="C11" s="60" t="s">
        <v>85</v>
      </c>
      <c r="D11" s="60" t="s">
        <v>86</v>
      </c>
      <c r="E11" s="61">
        <v>45236</v>
      </c>
      <c r="F11" s="60" t="s">
        <v>78</v>
      </c>
      <c r="G11" s="64"/>
    </row>
    <row r="12" spans="1:7" s="63" customFormat="1" x14ac:dyDescent="0.25">
      <c r="A12" s="592" t="s">
        <v>87</v>
      </c>
      <c r="B12" s="60" t="s">
        <v>88</v>
      </c>
      <c r="C12" s="60" t="s">
        <v>89</v>
      </c>
      <c r="D12" s="60" t="s">
        <v>90</v>
      </c>
      <c r="E12" s="61">
        <v>44666</v>
      </c>
      <c r="F12" s="60" t="s">
        <v>87</v>
      </c>
      <c r="G12" s="64"/>
    </row>
    <row r="13" spans="1:7" s="63" customFormat="1" x14ac:dyDescent="0.25">
      <c r="A13" s="592" t="s">
        <v>87</v>
      </c>
      <c r="B13" s="60" t="s">
        <v>88</v>
      </c>
      <c r="C13" s="60" t="s">
        <v>89</v>
      </c>
      <c r="D13" s="60" t="s">
        <v>91</v>
      </c>
      <c r="E13" s="61">
        <v>44673</v>
      </c>
      <c r="F13" s="60" t="s">
        <v>87</v>
      </c>
      <c r="G13" s="64"/>
    </row>
    <row r="14" spans="1:7" s="63" customFormat="1" x14ac:dyDescent="0.25">
      <c r="A14" s="599" t="s">
        <v>87</v>
      </c>
      <c r="B14" s="60" t="s">
        <v>88</v>
      </c>
      <c r="C14" s="60" t="s">
        <v>89</v>
      </c>
      <c r="D14" s="60" t="s">
        <v>92</v>
      </c>
      <c r="E14" s="61">
        <v>44680</v>
      </c>
      <c r="F14" s="60" t="s">
        <v>87</v>
      </c>
      <c r="G14" s="64"/>
    </row>
    <row r="15" spans="1:7" s="63" customFormat="1" x14ac:dyDescent="0.25">
      <c r="A15" s="599" t="s">
        <v>87</v>
      </c>
      <c r="B15" s="60" t="s">
        <v>88</v>
      </c>
      <c r="C15" s="60" t="s">
        <v>89</v>
      </c>
      <c r="D15" s="60" t="s">
        <v>93</v>
      </c>
      <c r="E15" s="61">
        <v>44708</v>
      </c>
      <c r="F15" s="60" t="s">
        <v>87</v>
      </c>
      <c r="G15" s="64"/>
    </row>
    <row r="16" spans="1:7" s="63" customFormat="1" x14ac:dyDescent="0.25">
      <c r="A16" s="599" t="s">
        <v>87</v>
      </c>
      <c r="B16" s="60" t="s">
        <v>88</v>
      </c>
      <c r="C16" s="60" t="s">
        <v>89</v>
      </c>
      <c r="D16" s="60" t="s">
        <v>94</v>
      </c>
      <c r="E16" s="61">
        <v>44736</v>
      </c>
      <c r="F16" s="60" t="s">
        <v>87</v>
      </c>
      <c r="G16" s="64"/>
    </row>
    <row r="17" spans="1:7" s="63" customFormat="1" x14ac:dyDescent="0.25">
      <c r="A17" s="599" t="s">
        <v>87</v>
      </c>
      <c r="B17" s="60" t="s">
        <v>88</v>
      </c>
      <c r="C17" s="60" t="s">
        <v>89</v>
      </c>
      <c r="D17" s="60" t="s">
        <v>95</v>
      </c>
      <c r="E17" s="61">
        <v>44743</v>
      </c>
      <c r="F17" s="60" t="s">
        <v>87</v>
      </c>
      <c r="G17" s="64"/>
    </row>
    <row r="18" spans="1:7" s="63" customFormat="1" x14ac:dyDescent="0.25">
      <c r="A18" s="592" t="s">
        <v>87</v>
      </c>
      <c r="B18" s="60" t="s">
        <v>88</v>
      </c>
      <c r="C18" s="60" t="s">
        <v>89</v>
      </c>
      <c r="D18" s="60" t="s">
        <v>96</v>
      </c>
      <c r="E18" s="61">
        <v>44771</v>
      </c>
      <c r="F18" s="60" t="s">
        <v>87</v>
      </c>
      <c r="G18" s="64"/>
    </row>
    <row r="19" spans="1:7" s="63" customFormat="1" x14ac:dyDescent="0.25">
      <c r="A19" s="592" t="s">
        <v>87</v>
      </c>
      <c r="B19" s="60" t="s">
        <v>88</v>
      </c>
      <c r="C19" s="60" t="s">
        <v>89</v>
      </c>
      <c r="D19" s="60" t="s">
        <v>97</v>
      </c>
      <c r="E19" s="61">
        <v>44862</v>
      </c>
      <c r="F19" s="60" t="s">
        <v>87</v>
      </c>
      <c r="G19" s="62"/>
    </row>
    <row r="20" spans="1:7" s="63" customFormat="1" x14ac:dyDescent="0.25">
      <c r="A20" s="592" t="s">
        <v>40</v>
      </c>
      <c r="B20" s="60" t="s">
        <v>98</v>
      </c>
      <c r="C20" s="60" t="s">
        <v>99</v>
      </c>
      <c r="D20" s="60" t="s">
        <v>100</v>
      </c>
      <c r="E20" s="61">
        <v>44777</v>
      </c>
      <c r="F20" s="60" t="s">
        <v>101</v>
      </c>
      <c r="G20" s="62"/>
    </row>
    <row r="21" spans="1:7" s="63" customFormat="1" x14ac:dyDescent="0.25">
      <c r="A21" s="592" t="s">
        <v>40</v>
      </c>
      <c r="B21" s="60" t="s">
        <v>102</v>
      </c>
      <c r="C21" s="60" t="s">
        <v>103</v>
      </c>
      <c r="D21" s="60" t="s">
        <v>104</v>
      </c>
      <c r="E21" s="61">
        <v>47716</v>
      </c>
      <c r="F21" s="60" t="s">
        <v>74</v>
      </c>
      <c r="G21" s="64"/>
    </row>
    <row r="22" spans="1:7" s="63" customFormat="1" x14ac:dyDescent="0.25">
      <c r="A22" s="592" t="s">
        <v>40</v>
      </c>
      <c r="B22" s="60" t="s">
        <v>105</v>
      </c>
      <c r="C22" s="60" t="s">
        <v>106</v>
      </c>
      <c r="D22" s="60" t="s">
        <v>107</v>
      </c>
      <c r="E22" s="61">
        <v>46984</v>
      </c>
      <c r="F22" s="60" t="s">
        <v>101</v>
      </c>
      <c r="G22" s="64"/>
    </row>
    <row r="23" spans="1:7" s="63" customFormat="1" x14ac:dyDescent="0.25">
      <c r="A23" s="592" t="s">
        <v>42</v>
      </c>
      <c r="B23" s="60" t="s">
        <v>108</v>
      </c>
      <c r="C23" s="60" t="s">
        <v>109</v>
      </c>
      <c r="D23" s="60" t="s">
        <v>110</v>
      </c>
      <c r="E23" s="61">
        <v>45630</v>
      </c>
      <c r="F23" s="60" t="s">
        <v>111</v>
      </c>
      <c r="G23" s="64"/>
    </row>
    <row r="24" spans="1:7" s="63" customFormat="1" x14ac:dyDescent="0.25">
      <c r="A24" s="592" t="s">
        <v>42</v>
      </c>
      <c r="B24" s="60" t="s">
        <v>108</v>
      </c>
      <c r="C24" s="60" t="s">
        <v>109</v>
      </c>
      <c r="D24" s="60" t="s">
        <v>112</v>
      </c>
      <c r="E24" s="61">
        <v>46350</v>
      </c>
      <c r="F24" s="60" t="s">
        <v>111</v>
      </c>
      <c r="G24" s="64"/>
    </row>
    <row r="25" spans="1:7" s="63" customFormat="1" x14ac:dyDescent="0.25">
      <c r="A25" s="592" t="s">
        <v>42</v>
      </c>
      <c r="B25" s="60" t="s">
        <v>113</v>
      </c>
      <c r="C25" s="60" t="s">
        <v>114</v>
      </c>
      <c r="D25" s="60" t="s">
        <v>115</v>
      </c>
      <c r="E25" s="61">
        <v>44749</v>
      </c>
      <c r="F25" s="60" t="s">
        <v>111</v>
      </c>
      <c r="G25" s="64"/>
    </row>
    <row r="26" spans="1:7" s="63" customFormat="1" x14ac:dyDescent="0.25">
      <c r="A26" s="592" t="s">
        <v>42</v>
      </c>
      <c r="B26" s="60" t="s">
        <v>116</v>
      </c>
      <c r="C26" s="60" t="s">
        <v>117</v>
      </c>
      <c r="D26" s="60" t="s">
        <v>118</v>
      </c>
      <c r="E26" s="61">
        <v>45428</v>
      </c>
      <c r="F26" s="60" t="s">
        <v>111</v>
      </c>
    </row>
    <row r="27" spans="1:7" s="63" customFormat="1" x14ac:dyDescent="0.25">
      <c r="A27" s="592" t="s">
        <v>42</v>
      </c>
      <c r="B27" s="60" t="s">
        <v>119</v>
      </c>
      <c r="C27" s="60" t="s">
        <v>120</v>
      </c>
      <c r="D27" s="60" t="s">
        <v>121</v>
      </c>
      <c r="E27" s="61">
        <v>45521</v>
      </c>
      <c r="F27" s="60" t="s">
        <v>111</v>
      </c>
      <c r="G27" s="64"/>
    </row>
    <row r="28" spans="1:7" s="63" customFormat="1" x14ac:dyDescent="0.25">
      <c r="A28" s="592" t="s">
        <v>42</v>
      </c>
      <c r="B28" s="60" t="s">
        <v>122</v>
      </c>
      <c r="C28" s="60" t="s">
        <v>123</v>
      </c>
      <c r="D28" s="60" t="s">
        <v>124</v>
      </c>
      <c r="E28" s="61">
        <v>46067</v>
      </c>
      <c r="F28" s="60" t="s">
        <v>111</v>
      </c>
      <c r="G28" s="64"/>
    </row>
    <row r="29" spans="1:7" s="63" customFormat="1" x14ac:dyDescent="0.25">
      <c r="A29" s="592" t="s">
        <v>42</v>
      </c>
      <c r="B29" s="60" t="s">
        <v>125</v>
      </c>
      <c r="C29" s="60" t="s">
        <v>126</v>
      </c>
      <c r="D29" s="60" t="s">
        <v>127</v>
      </c>
      <c r="E29" s="61">
        <v>47381</v>
      </c>
      <c r="F29" s="60" t="s">
        <v>111</v>
      </c>
      <c r="G29" s="64"/>
    </row>
    <row r="30" spans="1:7" s="63" customFormat="1" x14ac:dyDescent="0.25">
      <c r="A30" s="592" t="s">
        <v>44</v>
      </c>
      <c r="B30" s="60" t="s">
        <v>128</v>
      </c>
      <c r="C30" s="60" t="s">
        <v>129</v>
      </c>
      <c r="D30" s="60" t="s">
        <v>130</v>
      </c>
      <c r="E30" s="61">
        <v>45584</v>
      </c>
      <c r="F30" s="60" t="s">
        <v>131</v>
      </c>
      <c r="G30" s="62"/>
    </row>
    <row r="31" spans="1:7" s="63" customFormat="1" x14ac:dyDescent="0.25">
      <c r="A31" s="592" t="s">
        <v>44</v>
      </c>
      <c r="B31" s="60" t="s">
        <v>132</v>
      </c>
      <c r="C31" s="60" t="s">
        <v>133</v>
      </c>
      <c r="D31" s="60" t="s">
        <v>134</v>
      </c>
      <c r="E31" s="61">
        <v>47289</v>
      </c>
      <c r="F31" s="60" t="s">
        <v>131</v>
      </c>
      <c r="G31" s="62"/>
    </row>
    <row r="32" spans="1:7" s="63" customFormat="1" x14ac:dyDescent="0.25">
      <c r="A32" s="592" t="s">
        <v>45</v>
      </c>
      <c r="B32" s="60" t="s">
        <v>135</v>
      </c>
      <c r="C32" s="60" t="s">
        <v>136</v>
      </c>
      <c r="D32" s="60" t="s">
        <v>137</v>
      </c>
      <c r="E32" s="61">
        <v>45857</v>
      </c>
      <c r="F32" s="60" t="s">
        <v>138</v>
      </c>
      <c r="G32" s="64"/>
    </row>
    <row r="33" spans="1:7" s="63" customFormat="1" x14ac:dyDescent="0.25">
      <c r="A33" s="592" t="s">
        <v>45</v>
      </c>
      <c r="B33" s="60" t="s">
        <v>139</v>
      </c>
      <c r="C33" s="60" t="s">
        <v>140</v>
      </c>
      <c r="D33" s="60" t="s">
        <v>141</v>
      </c>
      <c r="E33" s="61">
        <v>45233</v>
      </c>
      <c r="F33" s="60" t="s">
        <v>138</v>
      </c>
      <c r="G33" s="64"/>
    </row>
    <row r="34" spans="1:7" s="63" customFormat="1" x14ac:dyDescent="0.25">
      <c r="A34" s="592" t="s">
        <v>45</v>
      </c>
      <c r="B34" s="60" t="s">
        <v>139</v>
      </c>
      <c r="C34" s="60" t="s">
        <v>140</v>
      </c>
      <c r="D34" s="60" t="s">
        <v>142</v>
      </c>
      <c r="E34" s="61">
        <v>45953</v>
      </c>
      <c r="F34" s="60" t="s">
        <v>138</v>
      </c>
      <c r="G34" s="64"/>
    </row>
    <row r="35" spans="1:7" s="63" customFormat="1" x14ac:dyDescent="0.25">
      <c r="A35" s="592" t="s">
        <v>45</v>
      </c>
      <c r="B35" s="60" t="s">
        <v>143</v>
      </c>
      <c r="C35" s="60" t="s">
        <v>144</v>
      </c>
      <c r="D35" s="60" t="s">
        <v>145</v>
      </c>
      <c r="E35" s="61">
        <v>44792</v>
      </c>
      <c r="F35" s="60" t="s">
        <v>111</v>
      </c>
      <c r="G35" s="64"/>
    </row>
    <row r="36" spans="1:7" s="63" customFormat="1" x14ac:dyDescent="0.25">
      <c r="A36" s="592" t="s">
        <v>45</v>
      </c>
      <c r="B36" s="60" t="s">
        <v>146</v>
      </c>
      <c r="C36" s="60" t="s">
        <v>147</v>
      </c>
      <c r="D36" s="60" t="s">
        <v>148</v>
      </c>
      <c r="E36" s="61">
        <v>48124</v>
      </c>
      <c r="F36" s="60" t="s">
        <v>138</v>
      </c>
      <c r="G36" s="64"/>
    </row>
    <row r="37" spans="1:7" s="63" customFormat="1" x14ac:dyDescent="0.25">
      <c r="A37" s="592" t="s">
        <v>45</v>
      </c>
      <c r="B37" s="60" t="s">
        <v>149</v>
      </c>
      <c r="C37" s="60" t="s">
        <v>150</v>
      </c>
      <c r="D37" s="60" t="s">
        <v>151</v>
      </c>
      <c r="E37" s="61">
        <v>46605</v>
      </c>
      <c r="F37" s="60" t="s">
        <v>152</v>
      </c>
      <c r="G37" s="64"/>
    </row>
    <row r="38" spans="1:7" s="63" customFormat="1" x14ac:dyDescent="0.25">
      <c r="A38" s="592" t="s">
        <v>45</v>
      </c>
      <c r="B38" s="60" t="s">
        <v>153</v>
      </c>
      <c r="C38" s="60" t="s">
        <v>154</v>
      </c>
      <c r="D38" s="60" t="s">
        <v>155</v>
      </c>
      <c r="E38" s="61">
        <v>47073</v>
      </c>
      <c r="F38" s="60" t="s">
        <v>138</v>
      </c>
      <c r="G38" s="64"/>
    </row>
    <row r="39" spans="1:7" s="63" customFormat="1" x14ac:dyDescent="0.25">
      <c r="A39" s="592" t="s">
        <v>46</v>
      </c>
      <c r="B39" s="60" t="s">
        <v>156</v>
      </c>
      <c r="C39" s="60" t="s">
        <v>157</v>
      </c>
      <c r="D39" s="60" t="s">
        <v>158</v>
      </c>
      <c r="E39" s="61">
        <v>44796</v>
      </c>
      <c r="F39" s="60" t="s">
        <v>152</v>
      </c>
      <c r="G39" s="62"/>
    </row>
    <row r="40" spans="1:7" s="63" customFormat="1" x14ac:dyDescent="0.25">
      <c r="A40" s="592" t="s">
        <v>46</v>
      </c>
      <c r="B40" s="60" t="s">
        <v>159</v>
      </c>
      <c r="C40" s="60" t="s">
        <v>160</v>
      </c>
      <c r="D40" s="60" t="s">
        <v>161</v>
      </c>
      <c r="E40" s="61">
        <v>44698</v>
      </c>
      <c r="F40" s="60" t="s">
        <v>152</v>
      </c>
      <c r="G40" s="62"/>
    </row>
    <row r="41" spans="1:7" s="63" customFormat="1" x14ac:dyDescent="0.25">
      <c r="A41" s="592" t="s">
        <v>46</v>
      </c>
      <c r="B41" s="60" t="s">
        <v>159</v>
      </c>
      <c r="C41" s="60" t="s">
        <v>160</v>
      </c>
      <c r="D41" s="60" t="s">
        <v>162</v>
      </c>
      <c r="E41" s="61">
        <v>45058</v>
      </c>
      <c r="F41" s="60" t="s">
        <v>152</v>
      </c>
      <c r="G41" s="62"/>
    </row>
    <row r="42" spans="1:7" s="63" customFormat="1" x14ac:dyDescent="0.25">
      <c r="A42" s="592" t="s">
        <v>46</v>
      </c>
      <c r="B42" s="60" t="s">
        <v>163</v>
      </c>
      <c r="C42" s="60" t="s">
        <v>164</v>
      </c>
      <c r="D42" s="60" t="s">
        <v>165</v>
      </c>
      <c r="E42" s="61">
        <v>44799</v>
      </c>
      <c r="F42" s="60" t="s">
        <v>152</v>
      </c>
      <c r="G42" s="64"/>
    </row>
    <row r="43" spans="1:7" s="63" customFormat="1" x14ac:dyDescent="0.25">
      <c r="A43" s="592" t="s">
        <v>46</v>
      </c>
      <c r="B43" s="60" t="s">
        <v>163</v>
      </c>
      <c r="C43" s="60" t="s">
        <v>164</v>
      </c>
      <c r="D43" s="60" t="s">
        <v>166</v>
      </c>
      <c r="E43" s="61">
        <v>45159</v>
      </c>
      <c r="F43" s="60" t="s">
        <v>152</v>
      </c>
      <c r="G43" s="64"/>
    </row>
    <row r="44" spans="1:7" s="63" customFormat="1" x14ac:dyDescent="0.25">
      <c r="A44" s="592" t="s">
        <v>46</v>
      </c>
      <c r="B44" s="60" t="s">
        <v>163</v>
      </c>
      <c r="C44" s="60" t="s">
        <v>164</v>
      </c>
      <c r="D44" s="60" t="s">
        <v>167</v>
      </c>
      <c r="E44" s="61">
        <v>45519</v>
      </c>
      <c r="F44" s="60" t="s">
        <v>152</v>
      </c>
      <c r="G44" s="64"/>
    </row>
    <row r="45" spans="1:7" s="63" customFormat="1" x14ac:dyDescent="0.25">
      <c r="A45" s="592" t="s">
        <v>46</v>
      </c>
      <c r="B45" s="60" t="s">
        <v>168</v>
      </c>
      <c r="C45" s="60" t="s">
        <v>169</v>
      </c>
      <c r="D45" s="60" t="s">
        <v>170</v>
      </c>
      <c r="E45" s="61">
        <v>44797</v>
      </c>
      <c r="F45" s="60" t="s">
        <v>152</v>
      </c>
      <c r="G45" s="64"/>
    </row>
    <row r="46" spans="1:7" s="63" customFormat="1" x14ac:dyDescent="0.25">
      <c r="A46" s="592" t="s">
        <v>46</v>
      </c>
      <c r="B46" s="60" t="s">
        <v>171</v>
      </c>
      <c r="C46" s="60" t="s">
        <v>172</v>
      </c>
      <c r="D46" s="60" t="s">
        <v>173</v>
      </c>
      <c r="E46" s="61">
        <v>44804</v>
      </c>
      <c r="F46" s="60" t="s">
        <v>152</v>
      </c>
      <c r="G46" s="64"/>
    </row>
    <row r="47" spans="1:7" s="63" customFormat="1" x14ac:dyDescent="0.25">
      <c r="A47" s="592" t="s">
        <v>46</v>
      </c>
      <c r="B47" s="60" t="s">
        <v>171</v>
      </c>
      <c r="C47" s="60" t="s">
        <v>172</v>
      </c>
      <c r="D47" s="60" t="s">
        <v>174</v>
      </c>
      <c r="E47" s="61">
        <v>45164</v>
      </c>
      <c r="F47" s="60" t="s">
        <v>152</v>
      </c>
      <c r="G47" s="64"/>
    </row>
    <row r="48" spans="1:7" s="63" customFormat="1" x14ac:dyDescent="0.25">
      <c r="A48" s="592" t="s">
        <v>46</v>
      </c>
      <c r="B48" s="60" t="s">
        <v>171</v>
      </c>
      <c r="C48" s="60" t="s">
        <v>172</v>
      </c>
      <c r="D48" s="60" t="s">
        <v>175</v>
      </c>
      <c r="E48" s="61">
        <v>45524</v>
      </c>
      <c r="F48" s="60" t="s">
        <v>152</v>
      </c>
      <c r="G48" s="64"/>
    </row>
    <row r="49" spans="1:7" s="63" customFormat="1" x14ac:dyDescent="0.25">
      <c r="A49" s="592" t="s">
        <v>46</v>
      </c>
      <c r="B49" s="60" t="s">
        <v>176</v>
      </c>
      <c r="C49" s="60" t="s">
        <v>177</v>
      </c>
      <c r="D49" s="60" t="s">
        <v>178</v>
      </c>
      <c r="E49" s="61">
        <v>45391</v>
      </c>
      <c r="F49" s="60" t="s">
        <v>152</v>
      </c>
      <c r="G49" s="64"/>
    </row>
    <row r="50" spans="1:7" s="63" customFormat="1" x14ac:dyDescent="0.25">
      <c r="A50" s="592" t="s">
        <v>46</v>
      </c>
      <c r="B50" s="60" t="s">
        <v>176</v>
      </c>
      <c r="C50" s="60" t="s">
        <v>177</v>
      </c>
      <c r="D50" s="60" t="s">
        <v>179</v>
      </c>
      <c r="E50" s="61">
        <v>45751</v>
      </c>
      <c r="F50" s="60" t="s">
        <v>152</v>
      </c>
      <c r="G50" s="64"/>
    </row>
    <row r="51" spans="1:7" s="63" customFormat="1" x14ac:dyDescent="0.25">
      <c r="A51" s="592" t="s">
        <v>46</v>
      </c>
      <c r="B51" s="60" t="s">
        <v>180</v>
      </c>
      <c r="C51" s="60" t="s">
        <v>181</v>
      </c>
      <c r="D51" s="60" t="s">
        <v>182</v>
      </c>
      <c r="E51" s="61">
        <v>45874</v>
      </c>
      <c r="F51" s="60" t="s">
        <v>152</v>
      </c>
      <c r="G51" s="64"/>
    </row>
    <row r="52" spans="1:7" s="63" customFormat="1" x14ac:dyDescent="0.25">
      <c r="A52" s="592" t="s">
        <v>46</v>
      </c>
      <c r="B52" s="60" t="s">
        <v>180</v>
      </c>
      <c r="C52" s="60" t="s">
        <v>181</v>
      </c>
      <c r="D52" s="60" t="s">
        <v>183</v>
      </c>
      <c r="E52" s="61">
        <v>46234</v>
      </c>
      <c r="F52" s="60" t="s">
        <v>152</v>
      </c>
      <c r="G52" s="64"/>
    </row>
    <row r="53" spans="1:7" s="63" customFormat="1" x14ac:dyDescent="0.25">
      <c r="A53" s="592" t="s">
        <v>46</v>
      </c>
      <c r="B53" s="60" t="s">
        <v>184</v>
      </c>
      <c r="C53" s="60" t="s">
        <v>185</v>
      </c>
      <c r="D53" s="60" t="s">
        <v>186</v>
      </c>
      <c r="E53" s="61">
        <v>46461</v>
      </c>
      <c r="F53" s="60" t="s">
        <v>152</v>
      </c>
      <c r="G53" s="64"/>
    </row>
    <row r="54" spans="1:7" s="63" customFormat="1" x14ac:dyDescent="0.25">
      <c r="A54" s="592" t="s">
        <v>46</v>
      </c>
      <c r="B54" s="60" t="s">
        <v>187</v>
      </c>
      <c r="C54" s="60" t="s">
        <v>188</v>
      </c>
      <c r="D54" s="60" t="s">
        <v>189</v>
      </c>
      <c r="E54" s="61">
        <v>46822</v>
      </c>
      <c r="F54" s="60" t="s">
        <v>152</v>
      </c>
      <c r="G54" s="64"/>
    </row>
    <row r="55" spans="1:7" s="63" customFormat="1" x14ac:dyDescent="0.25">
      <c r="A55" s="592" t="s">
        <v>46</v>
      </c>
      <c r="B55" s="60" t="s">
        <v>190</v>
      </c>
      <c r="C55" s="60" t="s">
        <v>191</v>
      </c>
      <c r="D55" s="60" t="s">
        <v>192</v>
      </c>
      <c r="E55" s="61">
        <v>45554</v>
      </c>
      <c r="F55" s="60" t="s">
        <v>152</v>
      </c>
      <c r="G55" s="64"/>
    </row>
    <row r="56" spans="1:7" s="63" customFormat="1" x14ac:dyDescent="0.25">
      <c r="A56" s="592" t="s">
        <v>46</v>
      </c>
      <c r="B56" s="60" t="s">
        <v>190</v>
      </c>
      <c r="C56" s="60" t="s">
        <v>191</v>
      </c>
      <c r="D56" s="60" t="s">
        <v>193</v>
      </c>
      <c r="E56" s="61">
        <v>45914</v>
      </c>
      <c r="F56" s="60" t="s">
        <v>152</v>
      </c>
      <c r="G56" s="64"/>
    </row>
    <row r="57" spans="1:7" s="63" customFormat="1" x14ac:dyDescent="0.25">
      <c r="A57" s="592" t="s">
        <v>46</v>
      </c>
      <c r="B57" s="60" t="s">
        <v>194</v>
      </c>
      <c r="C57" s="60" t="s">
        <v>195</v>
      </c>
      <c r="D57" s="60" t="s">
        <v>196</v>
      </c>
      <c r="E57" s="61">
        <v>45914</v>
      </c>
      <c r="F57" s="60" t="s">
        <v>152</v>
      </c>
      <c r="G57" s="64"/>
    </row>
    <row r="58" spans="1:7" s="63" customFormat="1" x14ac:dyDescent="0.25">
      <c r="A58" s="592" t="s">
        <v>46</v>
      </c>
      <c r="B58" s="60" t="s">
        <v>194</v>
      </c>
      <c r="C58" s="59" t="s">
        <v>195</v>
      </c>
      <c r="D58" s="60" t="s">
        <v>197</v>
      </c>
      <c r="E58" s="61">
        <v>46274</v>
      </c>
      <c r="F58" s="60" t="s">
        <v>152</v>
      </c>
      <c r="G58" s="64"/>
    </row>
    <row r="59" spans="1:7" s="63" customFormat="1" x14ac:dyDescent="0.25">
      <c r="A59" s="592" t="s">
        <v>47</v>
      </c>
      <c r="B59" s="60" t="s">
        <v>198</v>
      </c>
      <c r="C59" s="60" t="s">
        <v>199</v>
      </c>
      <c r="D59" s="60" t="s">
        <v>200</v>
      </c>
      <c r="E59" s="61">
        <v>46800</v>
      </c>
      <c r="F59" s="60" t="s">
        <v>111</v>
      </c>
      <c r="G59" s="64"/>
    </row>
    <row r="60" spans="1:7" s="63" customFormat="1" x14ac:dyDescent="0.25">
      <c r="A60" s="599" t="s">
        <v>47</v>
      </c>
      <c r="B60" s="60" t="s">
        <v>201</v>
      </c>
      <c r="C60" s="60" t="s">
        <v>202</v>
      </c>
      <c r="D60" s="60" t="s">
        <v>203</v>
      </c>
      <c r="E60" s="61">
        <v>46081</v>
      </c>
      <c r="F60" s="60" t="s">
        <v>111</v>
      </c>
      <c r="G60" s="62"/>
    </row>
    <row r="61" spans="1:7" s="63" customFormat="1" x14ac:dyDescent="0.25">
      <c r="A61" s="599" t="s">
        <v>47</v>
      </c>
      <c r="B61" s="60" t="s">
        <v>204</v>
      </c>
      <c r="C61" s="60" t="s">
        <v>205</v>
      </c>
      <c r="D61" s="60" t="s">
        <v>206</v>
      </c>
      <c r="E61" s="61">
        <v>44642</v>
      </c>
      <c r="F61" s="60" t="s">
        <v>111</v>
      </c>
      <c r="G61" s="62"/>
    </row>
    <row r="62" spans="1:7" s="63" customFormat="1" x14ac:dyDescent="0.25">
      <c r="A62" s="599" t="s">
        <v>47</v>
      </c>
      <c r="B62" s="60" t="s">
        <v>207</v>
      </c>
      <c r="C62" s="60" t="s">
        <v>208</v>
      </c>
      <c r="D62" s="60" t="s">
        <v>209</v>
      </c>
      <c r="E62" s="61">
        <v>46980</v>
      </c>
      <c r="F62" s="60" t="s">
        <v>111</v>
      </c>
      <c r="G62" s="62"/>
    </row>
    <row r="63" spans="1:7" s="63" customFormat="1" x14ac:dyDescent="0.25">
      <c r="A63" s="599" t="s">
        <v>47</v>
      </c>
      <c r="B63" s="60" t="s">
        <v>210</v>
      </c>
      <c r="C63" s="60" t="s">
        <v>211</v>
      </c>
      <c r="D63" s="60" t="s">
        <v>212</v>
      </c>
      <c r="E63" s="61">
        <v>46801</v>
      </c>
      <c r="F63" s="60" t="s">
        <v>111</v>
      </c>
      <c r="G63" s="62"/>
    </row>
    <row r="64" spans="1:7" s="63" customFormat="1" x14ac:dyDescent="0.25">
      <c r="A64" s="599" t="s">
        <v>47</v>
      </c>
      <c r="B64" s="60" t="s">
        <v>213</v>
      </c>
      <c r="C64" s="60" t="s">
        <v>214</v>
      </c>
      <c r="D64" s="60" t="s">
        <v>215</v>
      </c>
      <c r="E64" s="61">
        <v>46621</v>
      </c>
      <c r="F64" s="60" t="s">
        <v>111</v>
      </c>
      <c r="G64" s="62"/>
    </row>
    <row r="65" spans="1:7" s="63" customFormat="1" x14ac:dyDescent="0.25">
      <c r="A65" s="599" t="s">
        <v>47</v>
      </c>
      <c r="B65" s="60" t="s">
        <v>216</v>
      </c>
      <c r="C65" s="60" t="s">
        <v>217</v>
      </c>
      <c r="D65" s="60" t="s">
        <v>218</v>
      </c>
      <c r="E65" s="61">
        <v>44830</v>
      </c>
      <c r="F65" s="60" t="s">
        <v>111</v>
      </c>
      <c r="G65" s="62"/>
    </row>
    <row r="66" spans="1:7" s="63" customFormat="1" x14ac:dyDescent="0.25">
      <c r="A66" s="599" t="s">
        <v>47</v>
      </c>
      <c r="B66" s="60" t="s">
        <v>219</v>
      </c>
      <c r="C66" s="60" t="s">
        <v>220</v>
      </c>
      <c r="D66" s="60" t="s">
        <v>221</v>
      </c>
      <c r="E66" s="61">
        <v>44655</v>
      </c>
      <c r="F66" s="60" t="s">
        <v>111</v>
      </c>
      <c r="G66" s="62"/>
    </row>
    <row r="67" spans="1:7" s="63" customFormat="1" x14ac:dyDescent="0.25">
      <c r="A67" s="599" t="s">
        <v>47</v>
      </c>
      <c r="B67" s="60" t="s">
        <v>219</v>
      </c>
      <c r="C67" s="60" t="s">
        <v>220</v>
      </c>
      <c r="D67" s="60" t="s">
        <v>222</v>
      </c>
      <c r="E67" s="61">
        <v>45015</v>
      </c>
      <c r="F67" s="60" t="s">
        <v>111</v>
      </c>
      <c r="G67" s="62"/>
    </row>
    <row r="68" spans="1:7" s="63" customFormat="1" x14ac:dyDescent="0.25">
      <c r="A68" s="599" t="s">
        <v>47</v>
      </c>
      <c r="B68" s="60" t="s">
        <v>223</v>
      </c>
      <c r="C68" s="60" t="s">
        <v>224</v>
      </c>
      <c r="D68" s="60" t="s">
        <v>225</v>
      </c>
      <c r="E68" s="61">
        <v>45490</v>
      </c>
      <c r="F68" s="60" t="s">
        <v>111</v>
      </c>
      <c r="G68" s="62"/>
    </row>
    <row r="69" spans="1:7" s="63" customFormat="1" x14ac:dyDescent="0.25">
      <c r="A69" s="592" t="s">
        <v>47</v>
      </c>
      <c r="B69" s="60" t="s">
        <v>223</v>
      </c>
      <c r="C69" s="60" t="s">
        <v>224</v>
      </c>
      <c r="D69" s="60" t="s">
        <v>226</v>
      </c>
      <c r="E69" s="61">
        <v>45850</v>
      </c>
      <c r="F69" s="60" t="s">
        <v>111</v>
      </c>
      <c r="G69" s="62"/>
    </row>
    <row r="70" spans="1:7" s="63" customFormat="1" x14ac:dyDescent="0.25">
      <c r="A70" s="592" t="s">
        <v>47</v>
      </c>
      <c r="B70" s="60" t="s">
        <v>227</v>
      </c>
      <c r="C70" s="60" t="s">
        <v>228</v>
      </c>
      <c r="D70" s="60" t="s">
        <v>229</v>
      </c>
      <c r="E70" s="61">
        <v>46674</v>
      </c>
      <c r="F70" s="60" t="s">
        <v>111</v>
      </c>
      <c r="G70" s="64"/>
    </row>
    <row r="71" spans="1:7" s="63" customFormat="1" x14ac:dyDescent="0.25">
      <c r="A71" s="592" t="s">
        <v>48</v>
      </c>
      <c r="B71" s="60" t="s">
        <v>230</v>
      </c>
      <c r="C71" s="60" t="s">
        <v>231</v>
      </c>
      <c r="D71" s="60" t="s">
        <v>232</v>
      </c>
      <c r="E71" s="61">
        <v>44598</v>
      </c>
      <c r="F71" s="60" t="s">
        <v>74</v>
      </c>
      <c r="G71" s="64"/>
    </row>
    <row r="72" spans="1:7" s="63" customFormat="1" x14ac:dyDescent="0.25">
      <c r="A72" s="592" t="s">
        <v>48</v>
      </c>
      <c r="B72" s="60" t="s">
        <v>233</v>
      </c>
      <c r="C72" s="60" t="s">
        <v>234</v>
      </c>
      <c r="D72" s="60" t="s">
        <v>235</v>
      </c>
      <c r="E72" s="61">
        <v>45490</v>
      </c>
      <c r="F72" s="60" t="s">
        <v>78</v>
      </c>
      <c r="G72" s="64"/>
    </row>
    <row r="73" spans="1:7" s="63" customFormat="1" x14ac:dyDescent="0.25">
      <c r="A73" s="592" t="s">
        <v>48</v>
      </c>
      <c r="B73" s="60" t="s">
        <v>236</v>
      </c>
      <c r="C73" s="60" t="s">
        <v>237</v>
      </c>
      <c r="D73" s="60" t="s">
        <v>238</v>
      </c>
      <c r="E73" s="61">
        <v>44891</v>
      </c>
      <c r="F73" s="60" t="s">
        <v>78</v>
      </c>
      <c r="G73" s="64"/>
    </row>
    <row r="74" spans="1:7" s="63" customFormat="1" x14ac:dyDescent="0.25">
      <c r="A74" s="599" t="s">
        <v>48</v>
      </c>
      <c r="B74" s="60" t="s">
        <v>239</v>
      </c>
      <c r="C74" s="60" t="s">
        <v>240</v>
      </c>
      <c r="D74" s="60" t="s">
        <v>241</v>
      </c>
      <c r="E74" s="61">
        <v>45260</v>
      </c>
      <c r="F74" s="60" t="s">
        <v>78</v>
      </c>
      <c r="G74" s="64"/>
    </row>
    <row r="75" spans="1:7" s="63" customFormat="1" x14ac:dyDescent="0.25">
      <c r="A75" s="599" t="s">
        <v>48</v>
      </c>
      <c r="B75" s="60" t="s">
        <v>242</v>
      </c>
      <c r="C75" s="60" t="s">
        <v>243</v>
      </c>
      <c r="D75" s="60" t="s">
        <v>244</v>
      </c>
      <c r="E75" s="61">
        <v>45713</v>
      </c>
      <c r="F75" s="60" t="s">
        <v>111</v>
      </c>
      <c r="G75" s="64"/>
    </row>
    <row r="76" spans="1:7" s="63" customFormat="1" x14ac:dyDescent="0.25">
      <c r="A76" s="599" t="s">
        <v>48</v>
      </c>
      <c r="B76" s="60" t="s">
        <v>245</v>
      </c>
      <c r="C76" s="60" t="s">
        <v>246</v>
      </c>
      <c r="D76" s="60" t="s">
        <v>247</v>
      </c>
      <c r="E76" s="61">
        <v>46702</v>
      </c>
      <c r="F76" s="60" t="s">
        <v>111</v>
      </c>
      <c r="G76" s="64"/>
    </row>
    <row r="77" spans="1:7" s="63" customFormat="1" x14ac:dyDescent="0.25">
      <c r="A77" s="599" t="s">
        <v>48</v>
      </c>
      <c r="B77" s="60" t="s">
        <v>248</v>
      </c>
      <c r="C77" s="60" t="s">
        <v>249</v>
      </c>
      <c r="D77" s="60" t="s">
        <v>250</v>
      </c>
      <c r="E77" s="61">
        <v>45980</v>
      </c>
      <c r="F77" s="60" t="s">
        <v>111</v>
      </c>
      <c r="G77" s="64"/>
    </row>
    <row r="78" spans="1:7" s="63" customFormat="1" x14ac:dyDescent="0.25">
      <c r="A78" s="592" t="s">
        <v>48</v>
      </c>
      <c r="B78" s="60" t="s">
        <v>251</v>
      </c>
      <c r="C78" s="60" t="s">
        <v>252</v>
      </c>
      <c r="D78" s="60" t="s">
        <v>253</v>
      </c>
      <c r="E78" s="61">
        <v>44840</v>
      </c>
      <c r="F78" s="60" t="s">
        <v>111</v>
      </c>
      <c r="G78" s="64"/>
    </row>
    <row r="79" spans="1:7" s="63" customFormat="1" x14ac:dyDescent="0.25">
      <c r="A79" s="592" t="s">
        <v>48</v>
      </c>
      <c r="B79" s="60" t="s">
        <v>254</v>
      </c>
      <c r="C79" s="60" t="s">
        <v>255</v>
      </c>
      <c r="D79" s="60" t="s">
        <v>256</v>
      </c>
      <c r="E79" s="61">
        <v>44985</v>
      </c>
      <c r="F79" s="60" t="s">
        <v>74</v>
      </c>
      <c r="G79" s="62"/>
    </row>
    <row r="80" spans="1:7" s="63" customFormat="1" x14ac:dyDescent="0.25">
      <c r="A80" s="592" t="s">
        <v>48</v>
      </c>
      <c r="B80" s="60" t="s">
        <v>254</v>
      </c>
      <c r="C80" s="60" t="s">
        <v>255</v>
      </c>
      <c r="D80" s="60" t="s">
        <v>257</v>
      </c>
      <c r="E80" s="61">
        <v>46065</v>
      </c>
      <c r="F80" s="60" t="s">
        <v>74</v>
      </c>
      <c r="G80" s="62"/>
    </row>
    <row r="81" spans="1:7" s="63" customFormat="1" x14ac:dyDescent="0.25">
      <c r="A81" s="592" t="s">
        <v>48</v>
      </c>
      <c r="B81" s="60" t="s">
        <v>258</v>
      </c>
      <c r="C81" s="60" t="s">
        <v>259</v>
      </c>
      <c r="D81" s="60" t="s">
        <v>260</v>
      </c>
      <c r="E81" s="61">
        <v>46223</v>
      </c>
      <c r="F81" s="60" t="s">
        <v>111</v>
      </c>
      <c r="G81" s="64"/>
    </row>
    <row r="82" spans="1:7" s="63" customFormat="1" x14ac:dyDescent="0.25">
      <c r="A82" s="592" t="s">
        <v>48</v>
      </c>
      <c r="B82" s="60" t="s">
        <v>258</v>
      </c>
      <c r="C82" s="60" t="s">
        <v>259</v>
      </c>
      <c r="D82" s="60" t="s">
        <v>261</v>
      </c>
      <c r="E82" s="61">
        <v>46583</v>
      </c>
      <c r="F82" s="60" t="s">
        <v>111</v>
      </c>
      <c r="G82" s="64"/>
    </row>
    <row r="83" spans="1:7" s="63" customFormat="1" x14ac:dyDescent="0.25">
      <c r="A83" s="592" t="s">
        <v>48</v>
      </c>
      <c r="B83" s="60" t="s">
        <v>262</v>
      </c>
      <c r="C83" s="60" t="s">
        <v>263</v>
      </c>
      <c r="D83" s="60" t="s">
        <v>264</v>
      </c>
      <c r="E83" s="61">
        <v>47276</v>
      </c>
      <c r="F83" s="60" t="s">
        <v>111</v>
      </c>
      <c r="G83" s="64"/>
    </row>
    <row r="84" spans="1:7" s="63" customFormat="1" x14ac:dyDescent="0.25">
      <c r="A84" s="60" t="s">
        <v>265</v>
      </c>
      <c r="B84" s="60" t="s">
        <v>266</v>
      </c>
      <c r="C84" s="60" t="s">
        <v>267</v>
      </c>
      <c r="D84" s="60" t="s">
        <v>268</v>
      </c>
      <c r="E84" s="61">
        <v>44910</v>
      </c>
      <c r="F84" s="60" t="s">
        <v>78</v>
      </c>
      <c r="G84" s="64"/>
    </row>
    <row r="85" spans="1:7" s="63" customFormat="1" x14ac:dyDescent="0.25">
      <c r="A85" s="592" t="s">
        <v>52</v>
      </c>
      <c r="B85" s="60" t="s">
        <v>269</v>
      </c>
      <c r="C85" s="60" t="s">
        <v>270</v>
      </c>
      <c r="D85" s="60" t="s">
        <v>271</v>
      </c>
      <c r="E85" s="61">
        <v>45056</v>
      </c>
      <c r="F85" s="60" t="s">
        <v>69</v>
      </c>
      <c r="G85" s="64"/>
    </row>
    <row r="86" spans="1:7" s="63" customFormat="1" x14ac:dyDescent="0.25">
      <c r="A86" s="592" t="s">
        <v>52</v>
      </c>
      <c r="B86" s="60" t="s">
        <v>272</v>
      </c>
      <c r="C86" s="60" t="s">
        <v>273</v>
      </c>
      <c r="D86" s="60" t="s">
        <v>274</v>
      </c>
      <c r="E86" s="61">
        <v>45409</v>
      </c>
      <c r="F86" s="60" t="s">
        <v>69</v>
      </c>
    </row>
    <row r="87" spans="1:7" s="63" customFormat="1" x14ac:dyDescent="0.25">
      <c r="A87" s="592" t="s">
        <v>52</v>
      </c>
      <c r="B87" s="60" t="s">
        <v>275</v>
      </c>
      <c r="C87" s="60" t="s">
        <v>276</v>
      </c>
      <c r="D87" s="60" t="s">
        <v>277</v>
      </c>
      <c r="E87" s="61">
        <v>45711</v>
      </c>
      <c r="F87" s="60" t="s">
        <v>69</v>
      </c>
      <c r="G87" s="64"/>
    </row>
    <row r="88" spans="1:7" s="63" customFormat="1" x14ac:dyDescent="0.25">
      <c r="A88" s="592" t="s">
        <v>52</v>
      </c>
      <c r="B88" s="60" t="s">
        <v>278</v>
      </c>
      <c r="C88" s="60" t="s">
        <v>279</v>
      </c>
      <c r="D88" s="60" t="s">
        <v>280</v>
      </c>
      <c r="E88" s="61">
        <v>46138</v>
      </c>
      <c r="F88" s="60" t="s">
        <v>69</v>
      </c>
      <c r="G88" s="64"/>
    </row>
    <row r="89" spans="1:7" s="63" customFormat="1" x14ac:dyDescent="0.25">
      <c r="A89" s="592" t="s">
        <v>281</v>
      </c>
      <c r="B89" s="60" t="s">
        <v>282</v>
      </c>
      <c r="C89" s="60" t="s">
        <v>283</v>
      </c>
      <c r="D89" s="60" t="s">
        <v>284</v>
      </c>
      <c r="E89" s="61">
        <v>45033</v>
      </c>
      <c r="F89" s="60" t="s">
        <v>78</v>
      </c>
      <c r="G89" s="64"/>
    </row>
    <row r="90" spans="1:7" s="63" customFormat="1" x14ac:dyDescent="0.25">
      <c r="A90" s="592" t="s">
        <v>281</v>
      </c>
      <c r="B90" s="60" t="s">
        <v>285</v>
      </c>
      <c r="C90" s="60" t="s">
        <v>286</v>
      </c>
      <c r="D90" s="60" t="s">
        <v>287</v>
      </c>
      <c r="E90" s="61">
        <v>44689</v>
      </c>
      <c r="F90" s="60" t="s">
        <v>78</v>
      </c>
      <c r="G90" s="62"/>
    </row>
    <row r="91" spans="1:7" s="63" customFormat="1" x14ac:dyDescent="0.25">
      <c r="A91" s="592" t="s">
        <v>281</v>
      </c>
      <c r="B91" s="60" t="s">
        <v>288</v>
      </c>
      <c r="C91" s="60" t="s">
        <v>289</v>
      </c>
      <c r="D91" s="60" t="s">
        <v>290</v>
      </c>
      <c r="E91" s="61">
        <v>45406</v>
      </c>
      <c r="F91" s="60" t="s">
        <v>78</v>
      </c>
      <c r="G91" s="62"/>
    </row>
    <row r="92" spans="1:7" s="63" customFormat="1" x14ac:dyDescent="0.25">
      <c r="A92" s="592" t="s">
        <v>281</v>
      </c>
      <c r="B92" s="60" t="s">
        <v>288</v>
      </c>
      <c r="C92" s="60" t="s">
        <v>289</v>
      </c>
      <c r="D92" s="60" t="s">
        <v>291</v>
      </c>
      <c r="E92" s="61">
        <v>45766</v>
      </c>
      <c r="F92" s="60" t="s">
        <v>78</v>
      </c>
      <c r="G92" s="64"/>
    </row>
    <row r="93" spans="1:7" s="63" customFormat="1" x14ac:dyDescent="0.25">
      <c r="A93" s="592" t="s">
        <v>281</v>
      </c>
      <c r="B93" s="60" t="s">
        <v>292</v>
      </c>
      <c r="C93" s="60" t="s">
        <v>293</v>
      </c>
      <c r="D93" s="60" t="s">
        <v>294</v>
      </c>
      <c r="E93" s="61">
        <v>44957</v>
      </c>
      <c r="F93" s="60" t="s">
        <v>78</v>
      </c>
      <c r="G93" s="64"/>
    </row>
    <row r="94" spans="1:7" s="63" customFormat="1" x14ac:dyDescent="0.25">
      <c r="A94" s="592" t="s">
        <v>281</v>
      </c>
      <c r="B94" s="60" t="s">
        <v>292</v>
      </c>
      <c r="C94" s="60" t="s">
        <v>293</v>
      </c>
      <c r="D94" s="60" t="s">
        <v>295</v>
      </c>
      <c r="E94" s="61">
        <v>46037</v>
      </c>
      <c r="F94" s="60" t="s">
        <v>78</v>
      </c>
      <c r="G94" s="64"/>
    </row>
    <row r="95" spans="1:7" s="63" customFormat="1" x14ac:dyDescent="0.25">
      <c r="A95" s="592" t="s">
        <v>281</v>
      </c>
      <c r="B95" s="60" t="s">
        <v>296</v>
      </c>
      <c r="C95" s="60" t="s">
        <v>297</v>
      </c>
      <c r="D95" s="60" t="s">
        <v>298</v>
      </c>
      <c r="E95" s="61">
        <v>45501</v>
      </c>
      <c r="F95" s="60" t="s">
        <v>78</v>
      </c>
      <c r="G95" s="64"/>
    </row>
    <row r="96" spans="1:7" s="63" customFormat="1" x14ac:dyDescent="0.25">
      <c r="A96" s="592" t="s">
        <v>281</v>
      </c>
      <c r="B96" s="60" t="s">
        <v>299</v>
      </c>
      <c r="C96" s="60" t="s">
        <v>300</v>
      </c>
      <c r="D96" s="60" t="s">
        <v>301</v>
      </c>
      <c r="E96" s="61">
        <v>46658</v>
      </c>
      <c r="F96" s="60" t="s">
        <v>78</v>
      </c>
      <c r="G96" s="64"/>
    </row>
    <row r="97" spans="1:7" s="63" customFormat="1" x14ac:dyDescent="0.25">
      <c r="A97" s="592" t="s">
        <v>281</v>
      </c>
      <c r="B97" s="60" t="s">
        <v>302</v>
      </c>
      <c r="C97" s="60" t="s">
        <v>303</v>
      </c>
      <c r="D97" s="60" t="s">
        <v>304</v>
      </c>
      <c r="E97" s="61">
        <v>44721</v>
      </c>
      <c r="F97" s="60" t="s">
        <v>78</v>
      </c>
      <c r="G97" s="64"/>
    </row>
    <row r="98" spans="1:7" s="63" customFormat="1" x14ac:dyDescent="0.25">
      <c r="A98" s="592" t="s">
        <v>281</v>
      </c>
      <c r="B98" s="60" t="s">
        <v>302</v>
      </c>
      <c r="C98" s="60" t="s">
        <v>303</v>
      </c>
      <c r="D98" s="60" t="s">
        <v>305</v>
      </c>
      <c r="E98" s="61">
        <v>45441</v>
      </c>
      <c r="F98" s="60" t="s">
        <v>78</v>
      </c>
      <c r="G98" s="64"/>
    </row>
    <row r="99" spans="1:7" s="63" customFormat="1" x14ac:dyDescent="0.25">
      <c r="A99" s="592" t="s">
        <v>281</v>
      </c>
      <c r="B99" s="60" t="s">
        <v>302</v>
      </c>
      <c r="C99" s="60" t="s">
        <v>303</v>
      </c>
      <c r="D99" s="60" t="s">
        <v>306</v>
      </c>
      <c r="E99" s="61">
        <v>46881</v>
      </c>
      <c r="F99" s="60" t="s">
        <v>78</v>
      </c>
      <c r="G99" s="62"/>
    </row>
    <row r="100" spans="1:7" s="63" customFormat="1" x14ac:dyDescent="0.25">
      <c r="A100" s="592" t="s">
        <v>281</v>
      </c>
      <c r="B100" s="60" t="s">
        <v>307</v>
      </c>
      <c r="C100" s="60" t="s">
        <v>308</v>
      </c>
      <c r="D100" s="60" t="s">
        <v>309</v>
      </c>
      <c r="E100" s="61">
        <v>45182</v>
      </c>
      <c r="F100" s="60" t="s">
        <v>78</v>
      </c>
      <c r="G100" s="62"/>
    </row>
    <row r="101" spans="1:7" s="63" customFormat="1" x14ac:dyDescent="0.25">
      <c r="A101" s="592" t="s">
        <v>281</v>
      </c>
      <c r="B101" s="60" t="s">
        <v>307</v>
      </c>
      <c r="C101" s="60" t="s">
        <v>308</v>
      </c>
      <c r="D101" s="60" t="s">
        <v>310</v>
      </c>
      <c r="E101" s="61">
        <v>47342</v>
      </c>
      <c r="F101" s="60" t="s">
        <v>78</v>
      </c>
      <c r="G101" s="62"/>
    </row>
    <row r="102" spans="1:7" s="63" customFormat="1" x14ac:dyDescent="0.25">
      <c r="A102" s="592" t="s">
        <v>281</v>
      </c>
      <c r="B102" s="60" t="s">
        <v>311</v>
      </c>
      <c r="C102" s="60" t="s">
        <v>312</v>
      </c>
      <c r="D102" s="60" t="s">
        <v>313</v>
      </c>
      <c r="E102" s="61">
        <v>45224</v>
      </c>
      <c r="F102" s="60" t="s">
        <v>78</v>
      </c>
      <c r="G102" s="64"/>
    </row>
    <row r="103" spans="1:7" s="63" customFormat="1" x14ac:dyDescent="0.25">
      <c r="A103" s="592" t="s">
        <v>281</v>
      </c>
      <c r="B103" s="60" t="s">
        <v>311</v>
      </c>
      <c r="C103" s="60" t="s">
        <v>312</v>
      </c>
      <c r="D103" s="60" t="s">
        <v>314</v>
      </c>
      <c r="E103" s="61">
        <v>45944</v>
      </c>
      <c r="F103" s="60" t="s">
        <v>78</v>
      </c>
      <c r="G103" s="64"/>
    </row>
    <row r="104" spans="1:7" s="63" customFormat="1" x14ac:dyDescent="0.25">
      <c r="A104" s="592" t="s">
        <v>281</v>
      </c>
      <c r="B104" s="60" t="s">
        <v>315</v>
      </c>
      <c r="C104" s="60" t="s">
        <v>316</v>
      </c>
      <c r="D104" s="60" t="s">
        <v>317</v>
      </c>
      <c r="E104" s="61">
        <v>44757</v>
      </c>
      <c r="F104" s="60" t="s">
        <v>78</v>
      </c>
      <c r="G104" s="64"/>
    </row>
    <row r="105" spans="1:7" s="63" customFormat="1" x14ac:dyDescent="0.25">
      <c r="A105" s="592" t="s">
        <v>318</v>
      </c>
      <c r="B105" s="60" t="s">
        <v>319</v>
      </c>
      <c r="C105" s="60" t="s">
        <v>320</v>
      </c>
      <c r="D105" s="60" t="s">
        <v>321</v>
      </c>
      <c r="E105" s="61">
        <v>45812</v>
      </c>
      <c r="F105" s="60" t="s">
        <v>111</v>
      </c>
      <c r="G105" s="64"/>
    </row>
    <row r="106" spans="1:7" s="63" customFormat="1" x14ac:dyDescent="0.25">
      <c r="A106" s="592" t="s">
        <v>318</v>
      </c>
      <c r="B106" s="60" t="s">
        <v>319</v>
      </c>
      <c r="C106" s="60" t="s">
        <v>320</v>
      </c>
      <c r="D106" s="60" t="s">
        <v>322</v>
      </c>
      <c r="E106" s="61">
        <v>46172</v>
      </c>
      <c r="F106" s="60" t="s">
        <v>111</v>
      </c>
      <c r="G106" s="64"/>
    </row>
    <row r="107" spans="1:7" s="63" customFormat="1" x14ac:dyDescent="0.25">
      <c r="A107" s="592" t="s">
        <v>318</v>
      </c>
      <c r="B107" s="60" t="s">
        <v>323</v>
      </c>
      <c r="C107" s="60" t="s">
        <v>324</v>
      </c>
      <c r="D107" s="60" t="s">
        <v>325</v>
      </c>
      <c r="E107" s="61">
        <v>47161</v>
      </c>
      <c r="F107" s="60" t="s">
        <v>111</v>
      </c>
      <c r="G107" s="64"/>
    </row>
    <row r="108" spans="1:7" s="63" customFormat="1" x14ac:dyDescent="0.25">
      <c r="A108" s="592" t="s">
        <v>318</v>
      </c>
      <c r="B108" s="60" t="s">
        <v>326</v>
      </c>
      <c r="C108" s="60" t="s">
        <v>327</v>
      </c>
      <c r="D108" s="60" t="s">
        <v>328</v>
      </c>
      <c r="E108" s="61">
        <v>46084</v>
      </c>
      <c r="F108" s="60" t="s">
        <v>111</v>
      </c>
      <c r="G108" s="64"/>
    </row>
    <row r="109" spans="1:7" s="63" customFormat="1" x14ac:dyDescent="0.25">
      <c r="A109" s="592" t="s">
        <v>318</v>
      </c>
      <c r="B109" s="60" t="s">
        <v>329</v>
      </c>
      <c r="C109" s="60" t="s">
        <v>330</v>
      </c>
      <c r="D109" s="60" t="s">
        <v>331</v>
      </c>
      <c r="E109" s="61">
        <v>45158</v>
      </c>
      <c r="F109" s="60" t="s">
        <v>111</v>
      </c>
      <c r="G109" s="64"/>
    </row>
    <row r="110" spans="1:7" s="63" customFormat="1" x14ac:dyDescent="0.25">
      <c r="A110" s="592" t="s">
        <v>318</v>
      </c>
      <c r="B110" s="60" t="s">
        <v>332</v>
      </c>
      <c r="C110" s="60" t="s">
        <v>333</v>
      </c>
      <c r="D110" s="60" t="s">
        <v>334</v>
      </c>
      <c r="E110" s="61">
        <v>45348</v>
      </c>
      <c r="F110" s="60" t="s">
        <v>111</v>
      </c>
      <c r="G110" s="64"/>
    </row>
    <row r="111" spans="1:7" s="63" customFormat="1" x14ac:dyDescent="0.25">
      <c r="A111" s="592" t="s">
        <v>318</v>
      </c>
      <c r="B111" s="60" t="s">
        <v>332</v>
      </c>
      <c r="C111" s="60" t="s">
        <v>333</v>
      </c>
      <c r="D111" s="60" t="s">
        <v>335</v>
      </c>
      <c r="E111" s="61">
        <v>45708</v>
      </c>
      <c r="F111" s="60" t="s">
        <v>111</v>
      </c>
      <c r="G111" s="64"/>
    </row>
    <row r="112" spans="1:7" s="63" customFormat="1" x14ac:dyDescent="0.25">
      <c r="A112" s="60" t="s">
        <v>336</v>
      </c>
      <c r="B112" s="60" t="s">
        <v>337</v>
      </c>
      <c r="C112" s="60" t="s">
        <v>338</v>
      </c>
      <c r="D112" s="60" t="s">
        <v>339</v>
      </c>
      <c r="E112" s="61">
        <v>45560</v>
      </c>
      <c r="F112" s="60" t="s">
        <v>74</v>
      </c>
      <c r="G112" s="64"/>
    </row>
    <row r="113" spans="1:7" s="63" customFormat="1" x14ac:dyDescent="0.25">
      <c r="A113" s="60" t="s">
        <v>340</v>
      </c>
      <c r="B113" s="60" t="s">
        <v>341</v>
      </c>
      <c r="C113" s="60" t="s">
        <v>342</v>
      </c>
      <c r="D113" s="60" t="s">
        <v>343</v>
      </c>
      <c r="E113" s="61">
        <v>48495</v>
      </c>
      <c r="F113" s="60" t="s">
        <v>74</v>
      </c>
      <c r="G113" s="64"/>
    </row>
    <row r="114" spans="1:7" s="63" customFormat="1" x14ac:dyDescent="0.25">
      <c r="A114" s="592" t="s">
        <v>344</v>
      </c>
      <c r="B114" s="60" t="s">
        <v>345</v>
      </c>
      <c r="C114" s="60" t="s">
        <v>346</v>
      </c>
      <c r="D114" s="60" t="s">
        <v>347</v>
      </c>
      <c r="E114" s="61">
        <v>44615</v>
      </c>
      <c r="F114" s="60" t="s">
        <v>111</v>
      </c>
      <c r="G114" s="64"/>
    </row>
    <row r="115" spans="1:7" s="63" customFormat="1" x14ac:dyDescent="0.25">
      <c r="A115" s="592" t="s">
        <v>344</v>
      </c>
      <c r="B115" s="60" t="s">
        <v>348</v>
      </c>
      <c r="C115" s="60" t="s">
        <v>349</v>
      </c>
      <c r="D115" s="60" t="s">
        <v>350</v>
      </c>
      <c r="E115" s="61">
        <v>45296</v>
      </c>
      <c r="F115" s="60" t="s">
        <v>111</v>
      </c>
      <c r="G115" s="64"/>
    </row>
    <row r="116" spans="1:7" s="63" customFormat="1" x14ac:dyDescent="0.25">
      <c r="A116" s="592" t="s">
        <v>344</v>
      </c>
      <c r="B116" s="60" t="s">
        <v>351</v>
      </c>
      <c r="C116" s="59" t="s">
        <v>352</v>
      </c>
      <c r="D116" s="60" t="s">
        <v>353</v>
      </c>
      <c r="E116" s="61">
        <v>45568</v>
      </c>
      <c r="F116" s="60" t="s">
        <v>111</v>
      </c>
      <c r="G116" s="64"/>
    </row>
    <row r="117" spans="1:7" s="63" customFormat="1" x14ac:dyDescent="0.25">
      <c r="A117" s="592" t="s">
        <v>344</v>
      </c>
      <c r="B117" s="60" t="s">
        <v>354</v>
      </c>
      <c r="C117" s="60" t="s">
        <v>355</v>
      </c>
      <c r="D117" s="60" t="s">
        <v>356</v>
      </c>
      <c r="E117" s="61">
        <v>46243</v>
      </c>
      <c r="F117" s="60" t="s">
        <v>111</v>
      </c>
      <c r="G117" s="64"/>
    </row>
    <row r="118" spans="1:7" s="63" customFormat="1" x14ac:dyDescent="0.25">
      <c r="A118" s="599" t="s">
        <v>344</v>
      </c>
      <c r="B118" s="60" t="s">
        <v>357</v>
      </c>
      <c r="C118" s="60" t="s">
        <v>358</v>
      </c>
      <c r="D118" s="60" t="s">
        <v>359</v>
      </c>
      <c r="E118" s="61">
        <v>47555</v>
      </c>
      <c r="F118" s="60" t="s">
        <v>111</v>
      </c>
      <c r="G118" s="62"/>
    </row>
    <row r="119" spans="1:7" s="63" customFormat="1" x14ac:dyDescent="0.25">
      <c r="A119" s="599" t="s">
        <v>344</v>
      </c>
      <c r="B119" s="60" t="s">
        <v>360</v>
      </c>
      <c r="C119" s="60" t="s">
        <v>361</v>
      </c>
      <c r="D119" s="60" t="s">
        <v>362</v>
      </c>
      <c r="E119" s="61">
        <v>44707</v>
      </c>
      <c r="F119" s="60" t="s">
        <v>78</v>
      </c>
      <c r="G119" s="62"/>
    </row>
    <row r="120" spans="1:7" s="63" customFormat="1" x14ac:dyDescent="0.25">
      <c r="A120" s="599" t="s">
        <v>363</v>
      </c>
      <c r="B120" s="60" t="s">
        <v>364</v>
      </c>
      <c r="C120" s="60" t="s">
        <v>365</v>
      </c>
      <c r="D120" s="60" t="s">
        <v>366</v>
      </c>
      <c r="E120" s="61">
        <v>45270</v>
      </c>
      <c r="F120" s="60" t="s">
        <v>74</v>
      </c>
      <c r="G120" s="62"/>
    </row>
    <row r="121" spans="1:7" s="63" customFormat="1" x14ac:dyDescent="0.25">
      <c r="A121" s="599" t="s">
        <v>363</v>
      </c>
      <c r="B121" s="60" t="s">
        <v>364</v>
      </c>
      <c r="C121" s="60" t="s">
        <v>365</v>
      </c>
      <c r="D121" s="60" t="s">
        <v>367</v>
      </c>
      <c r="E121" s="61">
        <v>46710</v>
      </c>
      <c r="F121" s="60" t="s">
        <v>74</v>
      </c>
      <c r="G121" s="62"/>
    </row>
    <row r="122" spans="1:7" s="63" customFormat="1" x14ac:dyDescent="0.25">
      <c r="A122" s="599" t="s">
        <v>368</v>
      </c>
      <c r="B122" s="60" t="s">
        <v>369</v>
      </c>
      <c r="C122" s="60" t="s">
        <v>370</v>
      </c>
      <c r="D122" s="60" t="s">
        <v>371</v>
      </c>
      <c r="E122" s="61">
        <v>44876</v>
      </c>
      <c r="F122" s="60" t="s">
        <v>111</v>
      </c>
      <c r="G122" s="62"/>
    </row>
    <row r="123" spans="1:7" s="63" customFormat="1" x14ac:dyDescent="0.25">
      <c r="A123" s="592" t="s">
        <v>368</v>
      </c>
      <c r="B123" s="60" t="s">
        <v>369</v>
      </c>
      <c r="C123" s="60" t="s">
        <v>370</v>
      </c>
      <c r="D123" s="60" t="s">
        <v>372</v>
      </c>
      <c r="E123" s="61">
        <v>45236</v>
      </c>
      <c r="F123" s="60" t="s">
        <v>111</v>
      </c>
      <c r="G123" s="62"/>
    </row>
    <row r="124" spans="1:7" s="63" customFormat="1" x14ac:dyDescent="0.25">
      <c r="A124" s="592" t="s">
        <v>368</v>
      </c>
      <c r="B124" s="60" t="s">
        <v>369</v>
      </c>
      <c r="C124" s="60" t="s">
        <v>370</v>
      </c>
      <c r="D124" s="60" t="s">
        <v>373</v>
      </c>
      <c r="E124" s="61">
        <v>45596</v>
      </c>
      <c r="F124" s="60" t="s">
        <v>111</v>
      </c>
      <c r="G124" s="64"/>
    </row>
    <row r="125" spans="1:7" s="63" customFormat="1" x14ac:dyDescent="0.25">
      <c r="A125" s="592" t="s">
        <v>368</v>
      </c>
      <c r="B125" s="60" t="s">
        <v>369</v>
      </c>
      <c r="C125" s="60" t="s">
        <v>370</v>
      </c>
      <c r="D125" s="60" t="s">
        <v>374</v>
      </c>
      <c r="E125" s="61">
        <v>45956</v>
      </c>
      <c r="F125" s="60" t="s">
        <v>111</v>
      </c>
      <c r="G125" s="64"/>
    </row>
    <row r="126" spans="1:7" s="63" customFormat="1" x14ac:dyDescent="0.25">
      <c r="A126" s="592" t="s">
        <v>368</v>
      </c>
      <c r="B126" s="60" t="s">
        <v>375</v>
      </c>
      <c r="C126" s="60" t="s">
        <v>376</v>
      </c>
      <c r="D126" s="60" t="s">
        <v>377</v>
      </c>
      <c r="E126" s="61">
        <v>46694</v>
      </c>
      <c r="F126" s="60" t="s">
        <v>111</v>
      </c>
      <c r="G126" s="64"/>
    </row>
    <row r="127" spans="1:7" s="63" customFormat="1" x14ac:dyDescent="0.25">
      <c r="A127" s="592" t="s">
        <v>378</v>
      </c>
      <c r="B127" s="60" t="s">
        <v>379</v>
      </c>
      <c r="C127" s="60" t="s">
        <v>380</v>
      </c>
      <c r="D127" s="60" t="s">
        <v>381</v>
      </c>
      <c r="E127" s="61">
        <v>45924</v>
      </c>
      <c r="F127" s="60" t="s">
        <v>152</v>
      </c>
      <c r="G127" s="64"/>
    </row>
    <row r="128" spans="1:7" s="63" customFormat="1" x14ac:dyDescent="0.25">
      <c r="A128" s="599" t="s">
        <v>382</v>
      </c>
      <c r="B128" s="60" t="s">
        <v>383</v>
      </c>
      <c r="C128" s="60" t="s">
        <v>384</v>
      </c>
      <c r="D128" s="60" t="s">
        <v>385</v>
      </c>
      <c r="E128" s="61">
        <v>45569</v>
      </c>
      <c r="F128" s="60" t="s">
        <v>74</v>
      </c>
      <c r="G128" s="64"/>
    </row>
    <row r="129" spans="1:7" s="63" customFormat="1" x14ac:dyDescent="0.25">
      <c r="A129" s="599" t="s">
        <v>382</v>
      </c>
      <c r="B129" s="60" t="s">
        <v>386</v>
      </c>
      <c r="C129" s="60" t="s">
        <v>387</v>
      </c>
      <c r="D129" s="60" t="s">
        <v>388</v>
      </c>
      <c r="E129" s="61">
        <v>45641</v>
      </c>
      <c r="F129" s="60" t="s">
        <v>74</v>
      </c>
      <c r="G129" s="64"/>
    </row>
    <row r="130" spans="1:7" s="63" customFormat="1" x14ac:dyDescent="0.25">
      <c r="A130" s="599" t="s">
        <v>389</v>
      </c>
      <c r="B130" s="60" t="s">
        <v>390</v>
      </c>
      <c r="C130" s="60" t="s">
        <v>391</v>
      </c>
      <c r="D130" s="60" t="s">
        <v>392</v>
      </c>
      <c r="E130" s="61">
        <v>46648</v>
      </c>
      <c r="F130" s="60" t="s">
        <v>111</v>
      </c>
      <c r="G130" s="64"/>
    </row>
    <row r="131" spans="1:7" s="63" customFormat="1" x14ac:dyDescent="0.25">
      <c r="A131" s="599" t="s">
        <v>389</v>
      </c>
      <c r="B131" s="60" t="s">
        <v>393</v>
      </c>
      <c r="C131" s="60" t="s">
        <v>394</v>
      </c>
      <c r="D131" s="60" t="s">
        <v>395</v>
      </c>
      <c r="E131" s="61">
        <v>48145</v>
      </c>
      <c r="F131" s="60" t="s">
        <v>111</v>
      </c>
      <c r="G131" s="64"/>
    </row>
    <row r="132" spans="1:7" s="63" customFormat="1" x14ac:dyDescent="0.25">
      <c r="A132" s="592" t="s">
        <v>389</v>
      </c>
      <c r="B132" s="60" t="s">
        <v>396</v>
      </c>
      <c r="C132" s="60" t="s">
        <v>397</v>
      </c>
      <c r="D132" s="60" t="s">
        <v>398</v>
      </c>
      <c r="E132" s="61">
        <v>48520</v>
      </c>
      <c r="F132" s="60" t="s">
        <v>111</v>
      </c>
      <c r="G132" s="64"/>
    </row>
    <row r="133" spans="1:7" s="63" customFormat="1" x14ac:dyDescent="0.25">
      <c r="A133" s="592" t="s">
        <v>389</v>
      </c>
      <c r="B133" s="60" t="s">
        <v>399</v>
      </c>
      <c r="C133" s="60" t="s">
        <v>400</v>
      </c>
      <c r="D133" s="60" t="s">
        <v>401</v>
      </c>
      <c r="E133" s="61">
        <v>48880</v>
      </c>
      <c r="F133" s="60" t="s">
        <v>111</v>
      </c>
      <c r="G133" s="62"/>
    </row>
    <row r="134" spans="1:7" s="63" customFormat="1" x14ac:dyDescent="0.25">
      <c r="A134" s="592" t="s">
        <v>389</v>
      </c>
      <c r="B134" s="60" t="s">
        <v>402</v>
      </c>
      <c r="C134" s="60" t="s">
        <v>403</v>
      </c>
      <c r="D134" s="60" t="s">
        <v>404</v>
      </c>
      <c r="E134" s="61">
        <v>48901</v>
      </c>
      <c r="F134" s="60" t="s">
        <v>111</v>
      </c>
      <c r="G134" s="62"/>
    </row>
    <row r="135" spans="1:7" s="63" customFormat="1" x14ac:dyDescent="0.25">
      <c r="A135" s="592" t="s">
        <v>389</v>
      </c>
      <c r="B135" s="60" t="s">
        <v>405</v>
      </c>
      <c r="C135" s="60" t="s">
        <v>406</v>
      </c>
      <c r="D135" s="60" t="s">
        <v>407</v>
      </c>
      <c r="E135" s="61">
        <v>48901</v>
      </c>
      <c r="F135" s="60" t="s">
        <v>111</v>
      </c>
      <c r="G135" s="64"/>
    </row>
    <row r="136" spans="1:7" s="63" customFormat="1" x14ac:dyDescent="0.25">
      <c r="A136" s="592" t="s">
        <v>389</v>
      </c>
      <c r="B136" s="60" t="s">
        <v>408</v>
      </c>
      <c r="C136" s="60" t="s">
        <v>409</v>
      </c>
      <c r="D136" s="60" t="s">
        <v>410</v>
      </c>
      <c r="E136" s="61">
        <v>45929</v>
      </c>
      <c r="F136" s="60" t="s">
        <v>111</v>
      </c>
      <c r="G136" s="64"/>
    </row>
    <row r="137" spans="1:7" s="63" customFormat="1" x14ac:dyDescent="0.25">
      <c r="A137" s="592" t="s">
        <v>389</v>
      </c>
      <c r="B137" s="60" t="s">
        <v>411</v>
      </c>
      <c r="C137" s="60" t="s">
        <v>412</v>
      </c>
      <c r="D137" s="60" t="s">
        <v>413</v>
      </c>
      <c r="E137" s="61">
        <v>47501</v>
      </c>
      <c r="F137" s="60" t="s">
        <v>111</v>
      </c>
      <c r="G137" s="64"/>
    </row>
    <row r="138" spans="1:7" s="63" customFormat="1" x14ac:dyDescent="0.25">
      <c r="A138" s="592" t="s">
        <v>389</v>
      </c>
      <c r="B138" s="60" t="s">
        <v>414</v>
      </c>
      <c r="C138" s="60" t="s">
        <v>415</v>
      </c>
      <c r="D138" s="60" t="s">
        <v>416</v>
      </c>
      <c r="E138" s="61">
        <v>46782</v>
      </c>
      <c r="F138" s="60" t="s">
        <v>111</v>
      </c>
      <c r="G138" s="64"/>
    </row>
    <row r="139" spans="1:7" s="63" customFormat="1" x14ac:dyDescent="0.25">
      <c r="A139" s="592" t="s">
        <v>389</v>
      </c>
      <c r="B139" s="60" t="s">
        <v>417</v>
      </c>
      <c r="C139" s="60" t="s">
        <v>418</v>
      </c>
      <c r="D139" s="60" t="s">
        <v>419</v>
      </c>
      <c r="E139" s="61">
        <v>48390</v>
      </c>
      <c r="F139" s="60" t="s">
        <v>111</v>
      </c>
      <c r="G139" s="64"/>
    </row>
    <row r="140" spans="1:7" s="63" customFormat="1" x14ac:dyDescent="0.25">
      <c r="A140" s="592" t="s">
        <v>389</v>
      </c>
      <c r="B140" s="60" t="s">
        <v>420</v>
      </c>
      <c r="C140" s="60" t="s">
        <v>421</v>
      </c>
      <c r="D140" s="60" t="s">
        <v>422</v>
      </c>
      <c r="E140" s="61">
        <v>47670</v>
      </c>
      <c r="F140" s="60" t="s">
        <v>111</v>
      </c>
    </row>
    <row r="141" spans="1:7" s="63" customFormat="1" x14ac:dyDescent="0.25">
      <c r="A141" s="592" t="s">
        <v>389</v>
      </c>
      <c r="B141" s="60" t="s">
        <v>423</v>
      </c>
      <c r="C141" s="60" t="s">
        <v>424</v>
      </c>
      <c r="D141" s="60" t="s">
        <v>425</v>
      </c>
      <c r="E141" s="61">
        <v>48062</v>
      </c>
      <c r="F141" s="60" t="s">
        <v>111</v>
      </c>
      <c r="G141" s="64"/>
    </row>
    <row r="142" spans="1:7" s="63" customFormat="1" x14ac:dyDescent="0.25">
      <c r="A142" s="592" t="s">
        <v>389</v>
      </c>
      <c r="B142" s="60" t="s">
        <v>426</v>
      </c>
      <c r="C142" s="60" t="s">
        <v>427</v>
      </c>
      <c r="D142" s="60" t="s">
        <v>428</v>
      </c>
      <c r="E142" s="61">
        <v>48062</v>
      </c>
      <c r="F142" s="60" t="s">
        <v>111</v>
      </c>
      <c r="G142" s="64"/>
    </row>
    <row r="143" spans="1:7" s="63" customFormat="1" x14ac:dyDescent="0.25">
      <c r="A143" s="592" t="s">
        <v>389</v>
      </c>
      <c r="B143" s="60" t="s">
        <v>429</v>
      </c>
      <c r="C143" s="60" t="s">
        <v>430</v>
      </c>
      <c r="D143" s="60" t="s">
        <v>431</v>
      </c>
      <c r="E143" s="61">
        <v>48145</v>
      </c>
      <c r="F143" s="60" t="s">
        <v>111</v>
      </c>
      <c r="G143" s="64"/>
    </row>
    <row r="144" spans="1:7" s="63" customFormat="1" x14ac:dyDescent="0.25">
      <c r="A144" s="60" t="s">
        <v>432</v>
      </c>
      <c r="B144" s="60" t="s">
        <v>433</v>
      </c>
      <c r="C144" s="60" t="s">
        <v>434</v>
      </c>
      <c r="D144" s="60" t="s">
        <v>435</v>
      </c>
      <c r="E144" s="61">
        <v>45095</v>
      </c>
      <c r="F144" s="60" t="s">
        <v>78</v>
      </c>
      <c r="G144" s="62"/>
    </row>
    <row r="145" spans="1:7" s="63" customFormat="1" x14ac:dyDescent="0.25">
      <c r="A145" s="592" t="s">
        <v>436</v>
      </c>
      <c r="B145" s="60" t="s">
        <v>437</v>
      </c>
      <c r="C145" s="60" t="s">
        <v>438</v>
      </c>
      <c r="D145" s="60" t="s">
        <v>439</v>
      </c>
      <c r="E145" s="61">
        <v>46334</v>
      </c>
      <c r="F145" s="60" t="s">
        <v>78</v>
      </c>
      <c r="G145" s="62"/>
    </row>
    <row r="146" spans="1:7" s="63" customFormat="1" x14ac:dyDescent="0.25">
      <c r="A146" s="592" t="s">
        <v>436</v>
      </c>
      <c r="B146" s="60" t="s">
        <v>440</v>
      </c>
      <c r="C146" s="60" t="s">
        <v>441</v>
      </c>
      <c r="D146" s="60" t="s">
        <v>442</v>
      </c>
      <c r="E146" s="61">
        <v>45219</v>
      </c>
      <c r="F146" s="60" t="s">
        <v>78</v>
      </c>
      <c r="G146" s="64"/>
    </row>
    <row r="147" spans="1:7" s="63" customFormat="1" x14ac:dyDescent="0.25">
      <c r="A147" s="592" t="s">
        <v>436</v>
      </c>
      <c r="B147" s="60" t="s">
        <v>440</v>
      </c>
      <c r="C147" s="60" t="s">
        <v>441</v>
      </c>
      <c r="D147" s="60" t="s">
        <v>443</v>
      </c>
      <c r="E147" s="61">
        <v>47399</v>
      </c>
      <c r="F147" s="60" t="s">
        <v>78</v>
      </c>
      <c r="G147" s="64"/>
    </row>
    <row r="148" spans="1:7" s="63" customFormat="1" x14ac:dyDescent="0.25">
      <c r="A148" s="592" t="s">
        <v>444</v>
      </c>
      <c r="B148" s="60" t="s">
        <v>445</v>
      </c>
      <c r="C148" s="60" t="s">
        <v>446</v>
      </c>
      <c r="D148" s="60" t="s">
        <v>447</v>
      </c>
      <c r="E148" s="61">
        <v>44716</v>
      </c>
      <c r="F148" s="60" t="s">
        <v>101</v>
      </c>
      <c r="G148" s="64"/>
    </row>
    <row r="149" spans="1:7" s="63" customFormat="1" x14ac:dyDescent="0.25">
      <c r="A149" s="592" t="s">
        <v>444</v>
      </c>
      <c r="B149" s="60" t="s">
        <v>448</v>
      </c>
      <c r="C149" s="60" t="s">
        <v>449</v>
      </c>
      <c r="D149" s="60" t="s">
        <v>450</v>
      </c>
      <c r="E149" s="61">
        <v>46322</v>
      </c>
      <c r="F149" s="60" t="s">
        <v>101</v>
      </c>
      <c r="G149" s="64"/>
    </row>
    <row r="150" spans="1:7" s="63" customFormat="1" x14ac:dyDescent="0.25">
      <c r="A150" s="592" t="s">
        <v>444</v>
      </c>
      <c r="B150" s="60" t="s">
        <v>451</v>
      </c>
      <c r="C150" s="60" t="s">
        <v>452</v>
      </c>
      <c r="D150" s="60" t="s">
        <v>453</v>
      </c>
      <c r="E150" s="61">
        <v>46323</v>
      </c>
      <c r="F150" s="60" t="s">
        <v>101</v>
      </c>
      <c r="G150" s="64"/>
    </row>
    <row r="151" spans="1:7" s="63" customFormat="1" x14ac:dyDescent="0.25">
      <c r="A151" s="592" t="s">
        <v>444</v>
      </c>
      <c r="B151" s="60" t="s">
        <v>454</v>
      </c>
      <c r="C151" s="60" t="s">
        <v>455</v>
      </c>
      <c r="D151" s="60" t="s">
        <v>456</v>
      </c>
      <c r="E151" s="61">
        <v>46684</v>
      </c>
      <c r="F151" s="60" t="s">
        <v>101</v>
      </c>
      <c r="G151" s="64"/>
    </row>
    <row r="152" spans="1:7" s="63" customFormat="1" x14ac:dyDescent="0.25">
      <c r="A152" s="592" t="s">
        <v>457</v>
      </c>
      <c r="B152" s="60" t="s">
        <v>458</v>
      </c>
      <c r="C152" s="60" t="s">
        <v>459</v>
      </c>
      <c r="D152" s="60" t="s">
        <v>460</v>
      </c>
      <c r="E152" s="61">
        <v>45419</v>
      </c>
      <c r="F152" s="60" t="s">
        <v>78</v>
      </c>
      <c r="G152" s="62"/>
    </row>
    <row r="153" spans="1:7" s="63" customFormat="1" x14ac:dyDescent="0.25">
      <c r="A153" s="592" t="s">
        <v>461</v>
      </c>
      <c r="B153" s="60" t="s">
        <v>462</v>
      </c>
      <c r="C153" s="60" t="s">
        <v>463</v>
      </c>
      <c r="D153" s="60" t="s">
        <v>464</v>
      </c>
      <c r="E153" s="61">
        <v>46689</v>
      </c>
      <c r="F153" s="60" t="s">
        <v>111</v>
      </c>
      <c r="G153" s="62"/>
    </row>
    <row r="154" spans="1:7" s="63" customFormat="1" x14ac:dyDescent="0.25">
      <c r="A154" s="592" t="s">
        <v>461</v>
      </c>
      <c r="B154" s="60" t="s">
        <v>465</v>
      </c>
      <c r="C154" s="60" t="s">
        <v>466</v>
      </c>
      <c r="D154" s="60" t="s">
        <v>467</v>
      </c>
      <c r="E154" s="61">
        <v>47410</v>
      </c>
      <c r="F154" s="60" t="s">
        <v>111</v>
      </c>
      <c r="G154" s="62"/>
    </row>
    <row r="155" spans="1:7" s="63" customFormat="1" x14ac:dyDescent="0.25">
      <c r="A155" s="592" t="s">
        <v>461</v>
      </c>
      <c r="B155" s="60" t="s">
        <v>468</v>
      </c>
      <c r="C155" s="60" t="s">
        <v>469</v>
      </c>
      <c r="D155" s="60" t="s">
        <v>470</v>
      </c>
      <c r="E155" s="61">
        <v>48048</v>
      </c>
      <c r="F155" s="60" t="s">
        <v>111</v>
      </c>
      <c r="G155" s="64"/>
    </row>
    <row r="156" spans="1:7" s="63" customFormat="1" x14ac:dyDescent="0.25">
      <c r="A156" s="592" t="s">
        <v>43</v>
      </c>
      <c r="B156" s="60" t="s">
        <v>471</v>
      </c>
      <c r="C156" s="60" t="s">
        <v>472</v>
      </c>
      <c r="D156" s="60" t="s">
        <v>473</v>
      </c>
      <c r="E156" s="61">
        <v>47689</v>
      </c>
      <c r="F156" s="60" t="s">
        <v>138</v>
      </c>
      <c r="G156" s="64"/>
    </row>
    <row r="157" spans="1:7" s="63" customFormat="1" x14ac:dyDescent="0.25">
      <c r="A157" s="592" t="s">
        <v>474</v>
      </c>
      <c r="B157" s="60" t="s">
        <v>471</v>
      </c>
      <c r="C157" s="60" t="s">
        <v>472</v>
      </c>
      <c r="D157" s="60" t="s">
        <v>475</v>
      </c>
      <c r="E157" s="61">
        <v>47329</v>
      </c>
      <c r="F157" s="60" t="s">
        <v>138</v>
      </c>
      <c r="G157" s="64"/>
    </row>
    <row r="158" spans="1:7" s="63" customFormat="1" x14ac:dyDescent="0.25">
      <c r="A158" s="592" t="s">
        <v>474</v>
      </c>
      <c r="B158" s="60" t="s">
        <v>471</v>
      </c>
      <c r="C158" s="60" t="s">
        <v>472</v>
      </c>
      <c r="D158" s="60" t="s">
        <v>476</v>
      </c>
      <c r="E158" s="61">
        <v>46969</v>
      </c>
      <c r="F158" s="60" t="s">
        <v>138</v>
      </c>
      <c r="G158" s="64"/>
    </row>
    <row r="159" spans="1:7" s="63" customFormat="1" x14ac:dyDescent="0.25">
      <c r="A159" s="592" t="s">
        <v>474</v>
      </c>
      <c r="B159" s="60" t="s">
        <v>471</v>
      </c>
      <c r="C159" s="60" t="s">
        <v>472</v>
      </c>
      <c r="D159" s="60" t="s">
        <v>477</v>
      </c>
      <c r="E159" s="61">
        <v>46609</v>
      </c>
      <c r="F159" s="60" t="s">
        <v>138</v>
      </c>
      <c r="G159" s="64"/>
    </row>
    <row r="160" spans="1:7" s="63" customFormat="1" x14ac:dyDescent="0.25">
      <c r="A160" s="592" t="s">
        <v>478</v>
      </c>
      <c r="B160" s="60" t="s">
        <v>479</v>
      </c>
      <c r="C160" s="60" t="s">
        <v>480</v>
      </c>
      <c r="D160" s="60" t="s">
        <v>481</v>
      </c>
      <c r="E160" s="61">
        <v>45150</v>
      </c>
      <c r="F160" s="60" t="s">
        <v>131</v>
      </c>
      <c r="G160" s="64"/>
    </row>
    <row r="161" spans="1:7" s="63" customFormat="1" x14ac:dyDescent="0.25">
      <c r="A161" s="592" t="s">
        <v>478</v>
      </c>
      <c r="B161" s="60" t="s">
        <v>479</v>
      </c>
      <c r="C161" s="60" t="s">
        <v>480</v>
      </c>
      <c r="D161" s="60" t="s">
        <v>482</v>
      </c>
      <c r="E161" s="61">
        <v>45870</v>
      </c>
      <c r="F161" s="60" t="s">
        <v>131</v>
      </c>
      <c r="G161" s="64"/>
    </row>
    <row r="162" spans="1:7" s="63" customFormat="1" x14ac:dyDescent="0.25">
      <c r="A162" s="592" t="s">
        <v>483</v>
      </c>
      <c r="B162" s="60" t="s">
        <v>484</v>
      </c>
      <c r="C162" s="60" t="s">
        <v>485</v>
      </c>
      <c r="D162" s="60" t="s">
        <v>486</v>
      </c>
      <c r="E162" s="61">
        <v>45050</v>
      </c>
      <c r="F162" s="60" t="s">
        <v>78</v>
      </c>
      <c r="G162" s="64"/>
    </row>
    <row r="163" spans="1:7" s="63" customFormat="1" x14ac:dyDescent="0.25">
      <c r="A163" s="592" t="s">
        <v>483</v>
      </c>
      <c r="B163" s="60" t="s">
        <v>487</v>
      </c>
      <c r="C163" s="60" t="s">
        <v>488</v>
      </c>
      <c r="D163" s="60" t="s">
        <v>489</v>
      </c>
      <c r="E163" s="61">
        <v>47642</v>
      </c>
      <c r="F163" s="60" t="s">
        <v>78</v>
      </c>
      <c r="G163" s="64"/>
    </row>
    <row r="164" spans="1:7" s="63" customFormat="1" x14ac:dyDescent="0.25">
      <c r="A164" s="592" t="s">
        <v>483</v>
      </c>
      <c r="B164" s="60" t="s">
        <v>490</v>
      </c>
      <c r="C164" s="60" t="s">
        <v>491</v>
      </c>
      <c r="D164" s="60" t="s">
        <v>492</v>
      </c>
      <c r="E164" s="61">
        <v>45143</v>
      </c>
      <c r="F164" s="60" t="s">
        <v>78</v>
      </c>
      <c r="G164" s="64"/>
    </row>
    <row r="165" spans="1:7" s="63" customFormat="1" x14ac:dyDescent="0.25">
      <c r="A165" s="592" t="s">
        <v>483</v>
      </c>
      <c r="B165" s="60" t="s">
        <v>490</v>
      </c>
      <c r="C165" s="60" t="s">
        <v>491</v>
      </c>
      <c r="D165" s="60" t="s">
        <v>493</v>
      </c>
      <c r="E165" s="61">
        <v>46943</v>
      </c>
      <c r="F165" s="60" t="s">
        <v>78</v>
      </c>
      <c r="G165" s="64"/>
    </row>
    <row r="166" spans="1:7" s="63" customFormat="1" x14ac:dyDescent="0.25">
      <c r="A166" s="592" t="s">
        <v>483</v>
      </c>
      <c r="B166" s="60" t="s">
        <v>494</v>
      </c>
      <c r="C166" s="60" t="s">
        <v>495</v>
      </c>
      <c r="D166" s="60" t="s">
        <v>496</v>
      </c>
      <c r="E166" s="61">
        <v>46387</v>
      </c>
      <c r="F166" s="60" t="s">
        <v>78</v>
      </c>
      <c r="G166" s="64"/>
    </row>
    <row r="167" spans="1:7" s="63" customFormat="1" x14ac:dyDescent="0.25">
      <c r="A167" s="592" t="s">
        <v>483</v>
      </c>
      <c r="B167" s="60" t="s">
        <v>497</v>
      </c>
      <c r="C167" s="60" t="s">
        <v>498</v>
      </c>
      <c r="D167" s="60" t="s">
        <v>499</v>
      </c>
      <c r="E167" s="61">
        <v>47206</v>
      </c>
      <c r="F167" s="60" t="s">
        <v>78</v>
      </c>
      <c r="G167" s="64"/>
    </row>
    <row r="168" spans="1:7" s="63" customFormat="1" x14ac:dyDescent="0.25">
      <c r="A168" s="60" t="s">
        <v>500</v>
      </c>
      <c r="B168" s="60" t="s">
        <v>501</v>
      </c>
      <c r="C168" s="60" t="s">
        <v>502</v>
      </c>
      <c r="D168" s="60" t="s">
        <v>503</v>
      </c>
      <c r="E168" s="61">
        <v>46158</v>
      </c>
      <c r="F168" s="60" t="s">
        <v>101</v>
      </c>
      <c r="G168" s="64"/>
    </row>
    <row r="169" spans="1:7" s="63" customFormat="1" ht="18.75" customHeight="1" x14ac:dyDescent="0.25">
      <c r="A169" s="60" t="s">
        <v>504</v>
      </c>
      <c r="B169" s="60" t="s">
        <v>505</v>
      </c>
      <c r="C169" s="59" t="s">
        <v>506</v>
      </c>
      <c r="D169" s="60" t="s">
        <v>507</v>
      </c>
      <c r="E169" s="61">
        <v>44673</v>
      </c>
      <c r="F169" s="60" t="s">
        <v>111</v>
      </c>
      <c r="G169" s="64"/>
    </row>
    <row r="170" spans="1:7" s="63" customFormat="1" x14ac:dyDescent="0.25">
      <c r="A170" s="592" t="s">
        <v>508</v>
      </c>
      <c r="B170" s="60" t="s">
        <v>509</v>
      </c>
      <c r="C170" s="60" t="s">
        <v>510</v>
      </c>
      <c r="D170" s="60" t="s">
        <v>511</v>
      </c>
      <c r="E170" s="61">
        <v>45353</v>
      </c>
      <c r="F170" s="60" t="s">
        <v>152</v>
      </c>
      <c r="G170" s="64"/>
    </row>
    <row r="171" spans="1:7" s="63" customFormat="1" x14ac:dyDescent="0.25">
      <c r="A171" s="599" t="s">
        <v>508</v>
      </c>
      <c r="B171" s="60" t="s">
        <v>509</v>
      </c>
      <c r="C171" s="60" t="s">
        <v>510</v>
      </c>
      <c r="D171" s="60" t="s">
        <v>512</v>
      </c>
      <c r="E171" s="61">
        <v>45713</v>
      </c>
      <c r="F171" s="60" t="s">
        <v>152</v>
      </c>
      <c r="G171" s="62"/>
    </row>
    <row r="172" spans="1:7" s="63" customFormat="1" x14ac:dyDescent="0.25">
      <c r="A172" s="599" t="s">
        <v>508</v>
      </c>
      <c r="B172" s="60" t="s">
        <v>509</v>
      </c>
      <c r="C172" s="60" t="s">
        <v>510</v>
      </c>
      <c r="D172" s="60" t="s">
        <v>513</v>
      </c>
      <c r="E172" s="61">
        <v>46073</v>
      </c>
      <c r="F172" s="60" t="s">
        <v>152</v>
      </c>
      <c r="G172" s="62"/>
    </row>
    <row r="173" spans="1:7" s="63" customFormat="1" x14ac:dyDescent="0.25">
      <c r="A173" s="599" t="s">
        <v>508</v>
      </c>
      <c r="B173" s="60" t="s">
        <v>514</v>
      </c>
      <c r="C173" s="60" t="s">
        <v>515</v>
      </c>
      <c r="D173" s="60" t="s">
        <v>516</v>
      </c>
      <c r="E173" s="61">
        <v>47362</v>
      </c>
      <c r="F173" s="60" t="s">
        <v>152</v>
      </c>
      <c r="G173" s="62"/>
    </row>
    <row r="174" spans="1:7" s="63" customFormat="1" x14ac:dyDescent="0.25">
      <c r="A174" s="599" t="s">
        <v>517</v>
      </c>
      <c r="B174" s="60" t="s">
        <v>518</v>
      </c>
      <c r="C174" s="60" t="s">
        <v>519</v>
      </c>
      <c r="D174" s="60" t="s">
        <v>520</v>
      </c>
      <c r="E174" s="61">
        <v>46077</v>
      </c>
      <c r="F174" s="60" t="s">
        <v>111</v>
      </c>
      <c r="G174" s="62"/>
    </row>
    <row r="175" spans="1:7" s="63" customFormat="1" x14ac:dyDescent="0.25">
      <c r="A175" s="599" t="s">
        <v>517</v>
      </c>
      <c r="B175" s="60" t="s">
        <v>521</v>
      </c>
      <c r="C175" s="60" t="s">
        <v>522</v>
      </c>
      <c r="D175" s="60" t="s">
        <v>523</v>
      </c>
      <c r="E175" s="61">
        <v>46440</v>
      </c>
      <c r="F175" s="60" t="s">
        <v>111</v>
      </c>
      <c r="G175" s="62"/>
    </row>
    <row r="176" spans="1:7" s="63" customFormat="1" x14ac:dyDescent="0.25">
      <c r="A176" s="599" t="s">
        <v>517</v>
      </c>
      <c r="B176" s="60" t="s">
        <v>524</v>
      </c>
      <c r="C176" s="60" t="s">
        <v>525</v>
      </c>
      <c r="D176" s="60" t="s">
        <v>526</v>
      </c>
      <c r="E176" s="61">
        <v>47103</v>
      </c>
      <c r="F176" s="60" t="s">
        <v>111</v>
      </c>
      <c r="G176" s="62"/>
    </row>
    <row r="177" spans="1:7" s="63" customFormat="1" x14ac:dyDescent="0.25">
      <c r="A177" s="599" t="s">
        <v>517</v>
      </c>
      <c r="B177" s="60" t="s">
        <v>527</v>
      </c>
      <c r="C177" s="60" t="s">
        <v>528</v>
      </c>
      <c r="D177" s="60" t="s">
        <v>529</v>
      </c>
      <c r="E177" s="61">
        <v>47103</v>
      </c>
      <c r="F177" s="60" t="s">
        <v>111</v>
      </c>
      <c r="G177" s="62"/>
    </row>
    <row r="178" spans="1:7" s="63" customFormat="1" x14ac:dyDescent="0.25">
      <c r="A178" s="592" t="s">
        <v>530</v>
      </c>
      <c r="B178" s="60" t="s">
        <v>531</v>
      </c>
      <c r="C178" s="60" t="s">
        <v>532</v>
      </c>
      <c r="D178" s="60" t="s">
        <v>533</v>
      </c>
      <c r="E178" s="61">
        <v>44716</v>
      </c>
      <c r="F178" s="60" t="s">
        <v>111</v>
      </c>
      <c r="G178" s="64"/>
    </row>
    <row r="179" spans="1:7" s="63" customFormat="1" x14ac:dyDescent="0.25">
      <c r="A179" s="592" t="s">
        <v>530</v>
      </c>
      <c r="B179" s="60" t="s">
        <v>531</v>
      </c>
      <c r="C179" s="60" t="s">
        <v>532</v>
      </c>
      <c r="D179" s="60" t="s">
        <v>534</v>
      </c>
      <c r="E179" s="61">
        <v>45796</v>
      </c>
      <c r="F179" s="60" t="s">
        <v>111</v>
      </c>
      <c r="G179" s="64"/>
    </row>
    <row r="180" spans="1:7" s="63" customFormat="1" x14ac:dyDescent="0.25">
      <c r="A180" s="592" t="s">
        <v>530</v>
      </c>
      <c r="B180" s="60" t="s">
        <v>531</v>
      </c>
      <c r="C180" s="60" t="s">
        <v>532</v>
      </c>
      <c r="D180" s="60" t="s">
        <v>535</v>
      </c>
      <c r="E180" s="61">
        <v>46516</v>
      </c>
      <c r="F180" s="60" t="s">
        <v>111</v>
      </c>
      <c r="G180" s="64"/>
    </row>
    <row r="181" spans="1:7" s="63" customFormat="1" x14ac:dyDescent="0.25">
      <c r="A181" s="592" t="s">
        <v>530</v>
      </c>
      <c r="B181" s="60" t="s">
        <v>536</v>
      </c>
      <c r="C181" s="60" t="s">
        <v>537</v>
      </c>
      <c r="D181" s="60" t="s">
        <v>538</v>
      </c>
      <c r="E181" s="61">
        <v>44902</v>
      </c>
      <c r="F181" s="60" t="s">
        <v>111</v>
      </c>
      <c r="G181" s="64"/>
    </row>
    <row r="182" spans="1:7" s="63" customFormat="1" x14ac:dyDescent="0.25">
      <c r="A182" s="599" t="s">
        <v>530</v>
      </c>
      <c r="B182" s="60" t="s">
        <v>536</v>
      </c>
      <c r="C182" s="60" t="s">
        <v>537</v>
      </c>
      <c r="D182" s="60" t="s">
        <v>539</v>
      </c>
      <c r="E182" s="61">
        <v>45262</v>
      </c>
      <c r="F182" s="60" t="s">
        <v>111</v>
      </c>
      <c r="G182" s="64"/>
    </row>
    <row r="183" spans="1:7" s="63" customFormat="1" x14ac:dyDescent="0.25">
      <c r="A183" s="599" t="s">
        <v>530</v>
      </c>
      <c r="B183" s="60" t="s">
        <v>536</v>
      </c>
      <c r="C183" s="60" t="s">
        <v>537</v>
      </c>
      <c r="D183" s="60" t="s">
        <v>540</v>
      </c>
      <c r="E183" s="61">
        <v>45982</v>
      </c>
      <c r="F183" s="60" t="s">
        <v>111</v>
      </c>
      <c r="G183" s="64"/>
    </row>
    <row r="184" spans="1:7" s="63" customFormat="1" x14ac:dyDescent="0.25">
      <c r="A184" s="599" t="s">
        <v>541</v>
      </c>
      <c r="B184" s="60" t="s">
        <v>542</v>
      </c>
      <c r="C184" s="60" t="s">
        <v>543</v>
      </c>
      <c r="D184" s="60" t="s">
        <v>544</v>
      </c>
      <c r="E184" s="61">
        <v>47292</v>
      </c>
      <c r="F184" s="60" t="s">
        <v>545</v>
      </c>
      <c r="G184" s="64"/>
    </row>
    <row r="185" spans="1:7" s="63" customFormat="1" x14ac:dyDescent="0.25">
      <c r="A185" s="599" t="s">
        <v>541</v>
      </c>
      <c r="B185" s="60" t="s">
        <v>546</v>
      </c>
      <c r="C185" s="60" t="s">
        <v>547</v>
      </c>
      <c r="D185" s="60" t="s">
        <v>548</v>
      </c>
      <c r="E185" s="61">
        <v>47297</v>
      </c>
      <c r="F185" s="60" t="s">
        <v>545</v>
      </c>
      <c r="G185" s="64"/>
    </row>
    <row r="186" spans="1:7" s="63" customFormat="1" x14ac:dyDescent="0.25">
      <c r="A186" s="592" t="s">
        <v>549</v>
      </c>
      <c r="B186" s="60" t="s">
        <v>550</v>
      </c>
      <c r="C186" s="60" t="s">
        <v>551</v>
      </c>
      <c r="D186" s="60" t="s">
        <v>552</v>
      </c>
      <c r="E186" s="61">
        <v>45001</v>
      </c>
      <c r="F186" s="60" t="s">
        <v>138</v>
      </c>
      <c r="G186" s="64"/>
    </row>
    <row r="187" spans="1:7" s="63" customFormat="1" x14ac:dyDescent="0.25">
      <c r="A187" s="592" t="s">
        <v>549</v>
      </c>
      <c r="B187" s="60" t="s">
        <v>550</v>
      </c>
      <c r="C187" s="60" t="s">
        <v>551</v>
      </c>
      <c r="D187" s="60" t="s">
        <v>553</v>
      </c>
      <c r="E187" s="61">
        <v>46801</v>
      </c>
      <c r="F187" s="60" t="s">
        <v>138</v>
      </c>
      <c r="G187" s="62"/>
    </row>
    <row r="188" spans="1:7" s="63" customFormat="1" x14ac:dyDescent="0.25">
      <c r="A188" s="592" t="s">
        <v>554</v>
      </c>
      <c r="B188" s="60" t="s">
        <v>555</v>
      </c>
      <c r="C188" s="60" t="s">
        <v>556</v>
      </c>
      <c r="D188" s="60" t="s">
        <v>557</v>
      </c>
      <c r="E188" s="61">
        <v>45737</v>
      </c>
      <c r="F188" s="60" t="s">
        <v>78</v>
      </c>
      <c r="G188" s="64"/>
    </row>
    <row r="189" spans="1:7" s="63" customFormat="1" x14ac:dyDescent="0.25">
      <c r="A189" s="592" t="s">
        <v>554</v>
      </c>
      <c r="B189" s="60" t="s">
        <v>558</v>
      </c>
      <c r="C189" s="60" t="s">
        <v>559</v>
      </c>
      <c r="D189" s="60" t="s">
        <v>560</v>
      </c>
      <c r="E189" s="61">
        <v>47152</v>
      </c>
      <c r="F189" s="60" t="s">
        <v>78</v>
      </c>
      <c r="G189" s="64"/>
    </row>
    <row r="190" spans="1:7" s="63" customFormat="1" x14ac:dyDescent="0.25">
      <c r="A190" s="593" t="s">
        <v>561</v>
      </c>
      <c r="B190" s="60" t="s">
        <v>562</v>
      </c>
      <c r="C190" s="60" t="s">
        <v>563</v>
      </c>
      <c r="D190" s="60" t="s">
        <v>564</v>
      </c>
      <c r="E190" s="61">
        <v>45929</v>
      </c>
      <c r="F190" s="60" t="s">
        <v>101</v>
      </c>
      <c r="G190" s="64"/>
    </row>
    <row r="191" spans="1:7" s="63" customFormat="1" x14ac:dyDescent="0.25">
      <c r="A191" s="595"/>
      <c r="B191" s="60" t="s">
        <v>562</v>
      </c>
      <c r="C191" s="60" t="s">
        <v>563</v>
      </c>
      <c r="D191" s="60" t="s">
        <v>565</v>
      </c>
      <c r="E191" s="61">
        <v>46649</v>
      </c>
      <c r="F191" s="60" t="s">
        <v>101</v>
      </c>
      <c r="G191" s="64"/>
    </row>
    <row r="192" spans="1:7" s="63" customFormat="1" x14ac:dyDescent="0.25">
      <c r="A192" s="592" t="s">
        <v>566</v>
      </c>
      <c r="B192" s="60" t="s">
        <v>567</v>
      </c>
      <c r="C192" s="60" t="s">
        <v>568</v>
      </c>
      <c r="D192" s="60" t="s">
        <v>569</v>
      </c>
      <c r="E192" s="61">
        <v>45164</v>
      </c>
      <c r="F192" s="60" t="s">
        <v>152</v>
      </c>
      <c r="G192" s="64"/>
    </row>
    <row r="193" spans="1:7" s="63" customFormat="1" x14ac:dyDescent="0.25">
      <c r="A193" s="592" t="s">
        <v>566</v>
      </c>
      <c r="B193" s="60" t="s">
        <v>567</v>
      </c>
      <c r="C193" s="60" t="s">
        <v>568</v>
      </c>
      <c r="D193" s="60" t="s">
        <v>570</v>
      </c>
      <c r="E193" s="61">
        <v>46244</v>
      </c>
      <c r="F193" s="60" t="s">
        <v>152</v>
      </c>
      <c r="G193" s="62"/>
    </row>
    <row r="194" spans="1:7" s="63" customFormat="1" x14ac:dyDescent="0.25">
      <c r="A194" s="592" t="s">
        <v>566</v>
      </c>
      <c r="B194" s="60" t="s">
        <v>571</v>
      </c>
      <c r="C194" s="60" t="s">
        <v>572</v>
      </c>
      <c r="D194" s="60" t="s">
        <v>573</v>
      </c>
      <c r="E194" s="61">
        <v>46109</v>
      </c>
      <c r="F194" s="60" t="s">
        <v>152</v>
      </c>
      <c r="G194" s="62"/>
    </row>
    <row r="195" spans="1:7" s="63" customFormat="1" x14ac:dyDescent="0.25">
      <c r="A195" s="592" t="s">
        <v>566</v>
      </c>
      <c r="B195" s="60" t="s">
        <v>571</v>
      </c>
      <c r="C195" s="60" t="s">
        <v>572</v>
      </c>
      <c r="D195" s="60" t="s">
        <v>574</v>
      </c>
      <c r="E195" s="61">
        <v>46829</v>
      </c>
      <c r="F195" s="60" t="s">
        <v>152</v>
      </c>
      <c r="G195" s="64"/>
    </row>
    <row r="196" spans="1:7" s="63" customFormat="1" x14ac:dyDescent="0.25">
      <c r="A196" s="592" t="s">
        <v>575</v>
      </c>
      <c r="B196" s="60" t="s">
        <v>576</v>
      </c>
      <c r="C196" s="60" t="s">
        <v>577</v>
      </c>
      <c r="D196" s="60" t="s">
        <v>578</v>
      </c>
      <c r="E196" s="61">
        <v>46605</v>
      </c>
      <c r="F196" s="60" t="s">
        <v>111</v>
      </c>
      <c r="G196" s="64"/>
    </row>
    <row r="197" spans="1:7" s="63" customFormat="1" x14ac:dyDescent="0.25">
      <c r="A197" s="592" t="s">
        <v>575</v>
      </c>
      <c r="B197" s="60" t="s">
        <v>579</v>
      </c>
      <c r="C197" s="60" t="s">
        <v>580</v>
      </c>
      <c r="D197" s="60" t="s">
        <v>581</v>
      </c>
      <c r="E197" s="61">
        <v>44891</v>
      </c>
      <c r="F197" s="60" t="s">
        <v>111</v>
      </c>
      <c r="G197" s="64"/>
    </row>
    <row r="198" spans="1:7" s="63" customFormat="1" x14ac:dyDescent="0.25">
      <c r="A198" s="592" t="s">
        <v>575</v>
      </c>
      <c r="B198" s="60" t="s">
        <v>579</v>
      </c>
      <c r="C198" s="60" t="s">
        <v>580</v>
      </c>
      <c r="D198" s="60" t="s">
        <v>582</v>
      </c>
      <c r="E198" s="61">
        <v>45791</v>
      </c>
      <c r="F198" s="60" t="s">
        <v>111</v>
      </c>
      <c r="G198" s="64"/>
    </row>
    <row r="199" spans="1:7" s="63" customFormat="1" x14ac:dyDescent="0.25">
      <c r="A199" s="592" t="s">
        <v>575</v>
      </c>
      <c r="B199" s="60" t="s">
        <v>579</v>
      </c>
      <c r="C199" s="60" t="s">
        <v>580</v>
      </c>
      <c r="D199" s="60" t="s">
        <v>583</v>
      </c>
      <c r="E199" s="61">
        <v>46691</v>
      </c>
      <c r="F199" s="60" t="s">
        <v>111</v>
      </c>
      <c r="G199" s="64"/>
    </row>
    <row r="200" spans="1:7" s="63" customFormat="1" x14ac:dyDescent="0.25">
      <c r="A200" s="592" t="s">
        <v>584</v>
      </c>
      <c r="B200" s="60" t="s">
        <v>585</v>
      </c>
      <c r="C200" s="60" t="s">
        <v>586</v>
      </c>
      <c r="D200" s="60" t="s">
        <v>587</v>
      </c>
      <c r="E200" s="61">
        <v>46049</v>
      </c>
      <c r="F200" s="60" t="s">
        <v>74</v>
      </c>
      <c r="G200" s="62"/>
    </row>
    <row r="201" spans="1:7" s="63" customFormat="1" x14ac:dyDescent="0.25">
      <c r="A201" s="592" t="s">
        <v>584</v>
      </c>
      <c r="B201" s="60" t="s">
        <v>588</v>
      </c>
      <c r="C201" s="60" t="s">
        <v>589</v>
      </c>
      <c r="D201" s="60" t="s">
        <v>590</v>
      </c>
      <c r="E201" s="61">
        <v>46769</v>
      </c>
      <c r="F201" s="60" t="s">
        <v>74</v>
      </c>
      <c r="G201" s="62"/>
    </row>
    <row r="202" spans="1:7" s="63" customFormat="1" x14ac:dyDescent="0.25">
      <c r="A202" s="60" t="s">
        <v>591</v>
      </c>
      <c r="B202" s="60" t="s">
        <v>592</v>
      </c>
      <c r="C202" s="60" t="s">
        <v>593</v>
      </c>
      <c r="D202" s="60" t="s">
        <v>594</v>
      </c>
      <c r="E202" s="61">
        <v>47102</v>
      </c>
      <c r="F202" s="60" t="s">
        <v>78</v>
      </c>
      <c r="G202" s="64"/>
    </row>
    <row r="203" spans="1:7" s="63" customFormat="1" x14ac:dyDescent="0.25">
      <c r="A203" s="60" t="s">
        <v>595</v>
      </c>
      <c r="B203" s="60" t="s">
        <v>596</v>
      </c>
      <c r="C203" s="60" t="s">
        <v>597</v>
      </c>
      <c r="D203" s="60" t="s">
        <v>598</v>
      </c>
      <c r="E203" s="61">
        <v>45337</v>
      </c>
      <c r="F203" s="60" t="s">
        <v>78</v>
      </c>
      <c r="G203" s="64"/>
    </row>
    <row r="204" spans="1:7" s="63" customFormat="1" x14ac:dyDescent="0.25">
      <c r="A204" s="60" t="s">
        <v>599</v>
      </c>
      <c r="B204" s="60" t="s">
        <v>600</v>
      </c>
      <c r="C204" s="60" t="s">
        <v>601</v>
      </c>
      <c r="D204" s="60" t="s">
        <v>602</v>
      </c>
      <c r="E204" s="61">
        <v>44819</v>
      </c>
      <c r="F204" s="60" t="s">
        <v>78</v>
      </c>
      <c r="G204" s="64"/>
    </row>
    <row r="205" spans="1:7" s="63" customFormat="1" x14ac:dyDescent="0.25">
      <c r="A205" s="592" t="s">
        <v>603</v>
      </c>
      <c r="B205" s="60" t="s">
        <v>604</v>
      </c>
      <c r="C205" s="60" t="s">
        <v>605</v>
      </c>
      <c r="D205" s="60" t="s">
        <v>606</v>
      </c>
      <c r="E205" s="61">
        <v>44795</v>
      </c>
      <c r="F205" s="60" t="s">
        <v>78</v>
      </c>
      <c r="G205" s="64"/>
    </row>
    <row r="206" spans="1:7" s="63" customFormat="1" x14ac:dyDescent="0.25">
      <c r="A206" s="592" t="s">
        <v>603</v>
      </c>
      <c r="B206" s="60" t="s">
        <v>604</v>
      </c>
      <c r="C206" s="60" t="s">
        <v>605</v>
      </c>
      <c r="D206" s="60" t="s">
        <v>607</v>
      </c>
      <c r="E206" s="61">
        <v>45160</v>
      </c>
      <c r="F206" s="60" t="s">
        <v>78</v>
      </c>
      <c r="G206" s="64"/>
    </row>
    <row r="207" spans="1:7" s="63" customFormat="1" x14ac:dyDescent="0.25">
      <c r="A207" s="592" t="s">
        <v>608</v>
      </c>
      <c r="B207" s="60" t="s">
        <v>609</v>
      </c>
      <c r="C207" s="60" t="s">
        <v>610</v>
      </c>
      <c r="D207" s="60" t="s">
        <v>611</v>
      </c>
      <c r="E207" s="61">
        <v>44764</v>
      </c>
      <c r="F207" s="60" t="s">
        <v>78</v>
      </c>
      <c r="G207" s="64"/>
    </row>
    <row r="208" spans="1:7" s="63" customFormat="1" x14ac:dyDescent="0.25">
      <c r="A208" s="592" t="s">
        <v>608</v>
      </c>
      <c r="B208" s="60" t="s">
        <v>609</v>
      </c>
      <c r="C208" s="60" t="s">
        <v>610</v>
      </c>
      <c r="D208" s="60" t="s">
        <v>612</v>
      </c>
      <c r="E208" s="61">
        <v>45129</v>
      </c>
      <c r="F208" s="60" t="s">
        <v>78</v>
      </c>
      <c r="G208" s="64"/>
    </row>
    <row r="209" spans="1:7" s="63" customFormat="1" x14ac:dyDescent="0.25">
      <c r="A209" s="592" t="s">
        <v>608</v>
      </c>
      <c r="B209" s="60" t="s">
        <v>609</v>
      </c>
      <c r="C209" s="60" t="s">
        <v>610</v>
      </c>
      <c r="D209" s="60" t="s">
        <v>613</v>
      </c>
      <c r="E209" s="61">
        <v>45495</v>
      </c>
      <c r="F209" s="60" t="s">
        <v>78</v>
      </c>
      <c r="G209" s="64"/>
    </row>
    <row r="210" spans="1:7" s="63" customFormat="1" x14ac:dyDescent="0.25">
      <c r="A210" s="592" t="s">
        <v>608</v>
      </c>
      <c r="B210" s="60" t="s">
        <v>609</v>
      </c>
      <c r="C210" s="60" t="s">
        <v>610</v>
      </c>
      <c r="D210" s="60" t="s">
        <v>614</v>
      </c>
      <c r="E210" s="61">
        <v>45891</v>
      </c>
      <c r="F210" s="60" t="s">
        <v>78</v>
      </c>
      <c r="G210" s="64"/>
    </row>
    <row r="211" spans="1:7" s="63" customFormat="1" x14ac:dyDescent="0.25">
      <c r="A211" s="592" t="s">
        <v>615</v>
      </c>
      <c r="B211" s="60" t="s">
        <v>616</v>
      </c>
      <c r="C211" s="60" t="s">
        <v>617</v>
      </c>
      <c r="D211" s="60" t="s">
        <v>618</v>
      </c>
      <c r="E211" s="61">
        <v>45661</v>
      </c>
      <c r="F211" s="60" t="s">
        <v>111</v>
      </c>
      <c r="G211" s="64"/>
    </row>
    <row r="212" spans="1:7" s="63" customFormat="1" x14ac:dyDescent="0.25">
      <c r="A212" s="592" t="s">
        <v>619</v>
      </c>
      <c r="B212" s="60" t="s">
        <v>616</v>
      </c>
      <c r="C212" s="60" t="s">
        <v>617</v>
      </c>
      <c r="D212" s="60" t="s">
        <v>620</v>
      </c>
      <c r="E212" s="61">
        <v>46756</v>
      </c>
      <c r="F212" s="60" t="s">
        <v>111</v>
      </c>
      <c r="G212" s="64"/>
    </row>
    <row r="213" spans="1:7" s="63" customFormat="1" x14ac:dyDescent="0.25">
      <c r="A213" s="592" t="s">
        <v>619</v>
      </c>
      <c r="B213" s="60" t="s">
        <v>616</v>
      </c>
      <c r="C213" s="60" t="s">
        <v>617</v>
      </c>
      <c r="D213" s="60" t="s">
        <v>621</v>
      </c>
      <c r="E213" s="61">
        <v>47122</v>
      </c>
      <c r="F213" s="60" t="s">
        <v>111</v>
      </c>
      <c r="G213" s="64"/>
    </row>
    <row r="214" spans="1:7" s="63" customFormat="1" x14ac:dyDescent="0.25">
      <c r="A214" s="60" t="s">
        <v>622</v>
      </c>
      <c r="B214" s="60" t="s">
        <v>623</v>
      </c>
      <c r="C214" s="60" t="s">
        <v>624</v>
      </c>
      <c r="D214" s="60" t="s">
        <v>625</v>
      </c>
      <c r="E214" s="61">
        <v>47822</v>
      </c>
      <c r="F214" s="60" t="s">
        <v>111</v>
      </c>
      <c r="G214" s="64"/>
    </row>
    <row r="215" spans="1:7" s="63" customFormat="1" x14ac:dyDescent="0.25">
      <c r="A215" s="592" t="s">
        <v>626</v>
      </c>
      <c r="B215" s="60" t="s">
        <v>627</v>
      </c>
      <c r="C215" s="60" t="s">
        <v>628</v>
      </c>
      <c r="D215" s="60" t="s">
        <v>629</v>
      </c>
      <c r="E215" s="61">
        <v>44921</v>
      </c>
      <c r="F215" s="60" t="s">
        <v>545</v>
      </c>
      <c r="G215" s="64"/>
    </row>
    <row r="216" spans="1:7" s="63" customFormat="1" x14ac:dyDescent="0.25">
      <c r="A216" s="592" t="s">
        <v>630</v>
      </c>
      <c r="B216" s="60" t="s">
        <v>627</v>
      </c>
      <c r="C216" s="60" t="s">
        <v>628</v>
      </c>
      <c r="D216" s="60" t="s">
        <v>631</v>
      </c>
      <c r="E216" s="61">
        <v>46472</v>
      </c>
      <c r="F216" s="60" t="s">
        <v>545</v>
      </c>
      <c r="G216" s="64"/>
    </row>
    <row r="217" spans="1:7" s="63" customFormat="1" x14ac:dyDescent="0.25">
      <c r="A217" s="60" t="s">
        <v>632</v>
      </c>
      <c r="B217" s="60" t="s">
        <v>633</v>
      </c>
      <c r="C217" s="60" t="s">
        <v>634</v>
      </c>
      <c r="D217" s="60" t="s">
        <v>635</v>
      </c>
      <c r="E217" s="61">
        <v>47839</v>
      </c>
      <c r="F217" s="60" t="s">
        <v>78</v>
      </c>
      <c r="G217" s="64"/>
    </row>
    <row r="218" spans="1:7" s="63" customFormat="1" x14ac:dyDescent="0.25">
      <c r="A218" s="592" t="s">
        <v>636</v>
      </c>
      <c r="B218" s="60" t="s">
        <v>637</v>
      </c>
      <c r="C218" s="60" t="s">
        <v>638</v>
      </c>
      <c r="D218" s="60" t="s">
        <v>639</v>
      </c>
      <c r="E218" s="61">
        <v>44609</v>
      </c>
      <c r="F218" s="60" t="s">
        <v>640</v>
      </c>
      <c r="G218" s="64"/>
    </row>
    <row r="219" spans="1:7" s="63" customFormat="1" x14ac:dyDescent="0.25">
      <c r="A219" s="599" t="s">
        <v>636</v>
      </c>
      <c r="B219" s="60" t="s">
        <v>637</v>
      </c>
      <c r="C219" s="60" t="s">
        <v>638</v>
      </c>
      <c r="D219" s="60" t="s">
        <v>641</v>
      </c>
      <c r="E219" s="61">
        <v>44974</v>
      </c>
      <c r="F219" s="60" t="s">
        <v>640</v>
      </c>
      <c r="G219" s="62"/>
    </row>
    <row r="220" spans="1:7" s="63" customFormat="1" x14ac:dyDescent="0.25">
      <c r="A220" s="599" t="s">
        <v>636</v>
      </c>
      <c r="B220" s="60" t="s">
        <v>637</v>
      </c>
      <c r="C220" s="60" t="s">
        <v>638</v>
      </c>
      <c r="D220" s="60" t="s">
        <v>642</v>
      </c>
      <c r="E220" s="61">
        <v>45339</v>
      </c>
      <c r="F220" s="60" t="s">
        <v>640</v>
      </c>
      <c r="G220" s="62"/>
    </row>
    <row r="221" spans="1:7" s="63" customFormat="1" x14ac:dyDescent="0.25">
      <c r="A221" s="599" t="s">
        <v>636</v>
      </c>
      <c r="B221" s="60" t="s">
        <v>637</v>
      </c>
      <c r="C221" s="60" t="s">
        <v>638</v>
      </c>
      <c r="D221" s="60" t="s">
        <v>643</v>
      </c>
      <c r="E221" s="61">
        <v>45886</v>
      </c>
      <c r="F221" s="60" t="s">
        <v>640</v>
      </c>
      <c r="G221" s="62"/>
    </row>
    <row r="222" spans="1:7" s="63" customFormat="1" x14ac:dyDescent="0.25">
      <c r="A222" s="599" t="s">
        <v>636</v>
      </c>
      <c r="B222" s="60" t="s">
        <v>637</v>
      </c>
      <c r="C222" s="60" t="s">
        <v>638</v>
      </c>
      <c r="D222" s="60" t="s">
        <v>644</v>
      </c>
      <c r="E222" s="61">
        <v>46251</v>
      </c>
      <c r="F222" s="60" t="s">
        <v>640</v>
      </c>
      <c r="G222" s="62"/>
    </row>
    <row r="223" spans="1:7" s="63" customFormat="1" x14ac:dyDescent="0.25">
      <c r="A223" s="599" t="s">
        <v>636</v>
      </c>
      <c r="B223" s="60" t="s">
        <v>637</v>
      </c>
      <c r="C223" s="60" t="s">
        <v>638</v>
      </c>
      <c r="D223" s="60" t="s">
        <v>645</v>
      </c>
      <c r="E223" s="61">
        <v>46616</v>
      </c>
      <c r="F223" s="60" t="s">
        <v>640</v>
      </c>
      <c r="G223" s="62"/>
    </row>
    <row r="224" spans="1:7" s="63" customFormat="1" x14ac:dyDescent="0.25">
      <c r="A224" s="599" t="s">
        <v>636</v>
      </c>
      <c r="B224" s="60" t="s">
        <v>637</v>
      </c>
      <c r="C224" s="60" t="s">
        <v>638</v>
      </c>
      <c r="D224" s="60" t="s">
        <v>646</v>
      </c>
      <c r="E224" s="61">
        <v>46982</v>
      </c>
      <c r="F224" s="60" t="s">
        <v>640</v>
      </c>
      <c r="G224" s="62"/>
    </row>
    <row r="225" spans="1:7" s="63" customFormat="1" x14ac:dyDescent="0.25">
      <c r="A225" s="599" t="s">
        <v>636</v>
      </c>
      <c r="B225" s="60" t="s">
        <v>637</v>
      </c>
      <c r="C225" s="60" t="s">
        <v>638</v>
      </c>
      <c r="D225" s="60" t="s">
        <v>647</v>
      </c>
      <c r="E225" s="61">
        <v>47347</v>
      </c>
      <c r="F225" s="60" t="s">
        <v>640</v>
      </c>
      <c r="G225" s="62"/>
    </row>
    <row r="226" spans="1:7" s="63" customFormat="1" x14ac:dyDescent="0.25">
      <c r="A226" s="599" t="s">
        <v>648</v>
      </c>
      <c r="B226" s="60" t="s">
        <v>649</v>
      </c>
      <c r="C226" s="60" t="s">
        <v>650</v>
      </c>
      <c r="D226" s="60" t="s">
        <v>651</v>
      </c>
      <c r="E226" s="61">
        <v>44943</v>
      </c>
      <c r="F226" s="60" t="s">
        <v>74</v>
      </c>
      <c r="G226" s="62"/>
    </row>
    <row r="227" spans="1:7" s="63" customFormat="1" x14ac:dyDescent="0.25">
      <c r="A227" s="599" t="s">
        <v>652</v>
      </c>
      <c r="B227" s="60" t="s">
        <v>649</v>
      </c>
      <c r="C227" s="60" t="s">
        <v>650</v>
      </c>
      <c r="D227" s="60" t="s">
        <v>653</v>
      </c>
      <c r="E227" s="61">
        <v>45247</v>
      </c>
      <c r="F227" s="60" t="s">
        <v>74</v>
      </c>
      <c r="G227" s="62"/>
    </row>
    <row r="228" spans="1:7" s="63" customFormat="1" x14ac:dyDescent="0.25">
      <c r="A228" s="60" t="s">
        <v>654</v>
      </c>
      <c r="B228" s="60" t="s">
        <v>655</v>
      </c>
      <c r="C228" s="60" t="s">
        <v>656</v>
      </c>
      <c r="D228" s="60" t="s">
        <v>657</v>
      </c>
      <c r="E228" s="61">
        <v>44879</v>
      </c>
      <c r="F228" s="60" t="s">
        <v>111</v>
      </c>
      <c r="G228" s="62"/>
    </row>
    <row r="229" spans="1:7" s="63" customFormat="1" x14ac:dyDescent="0.25">
      <c r="A229" s="592" t="s">
        <v>658</v>
      </c>
      <c r="B229" s="60" t="s">
        <v>659</v>
      </c>
      <c r="C229" s="60" t="s">
        <v>660</v>
      </c>
      <c r="D229" s="60" t="s">
        <v>661</v>
      </c>
      <c r="E229" s="61">
        <v>44649</v>
      </c>
      <c r="F229" s="60" t="s">
        <v>101</v>
      </c>
      <c r="G229" s="64"/>
    </row>
    <row r="230" spans="1:7" s="63" customFormat="1" x14ac:dyDescent="0.25">
      <c r="A230" s="592" t="s">
        <v>662</v>
      </c>
      <c r="B230" s="60" t="s">
        <v>659</v>
      </c>
      <c r="C230" s="60" t="s">
        <v>660</v>
      </c>
      <c r="D230" s="60" t="s">
        <v>663</v>
      </c>
      <c r="E230" s="61">
        <v>45014</v>
      </c>
      <c r="F230" s="60" t="s">
        <v>101</v>
      </c>
      <c r="G230" s="64"/>
    </row>
    <row r="231" spans="1:7" s="63" customFormat="1" x14ac:dyDescent="0.25">
      <c r="A231" s="592" t="s">
        <v>662</v>
      </c>
      <c r="B231" s="60" t="s">
        <v>659</v>
      </c>
      <c r="C231" s="60" t="s">
        <v>660</v>
      </c>
      <c r="D231" s="60" t="s">
        <v>664</v>
      </c>
      <c r="E231" s="61">
        <v>45318</v>
      </c>
      <c r="F231" s="60" t="s">
        <v>101</v>
      </c>
      <c r="G231" s="64"/>
    </row>
    <row r="232" spans="1:7" s="63" customFormat="1" x14ac:dyDescent="0.25">
      <c r="A232" s="60" t="s">
        <v>665</v>
      </c>
      <c r="B232" s="60" t="s">
        <v>666</v>
      </c>
      <c r="C232" s="60" t="s">
        <v>667</v>
      </c>
      <c r="D232" s="60" t="s">
        <v>668</v>
      </c>
      <c r="E232" s="61">
        <v>44903</v>
      </c>
      <c r="F232" s="60" t="s">
        <v>111</v>
      </c>
      <c r="G232" s="64"/>
    </row>
    <row r="233" spans="1:7" s="63" customFormat="1" x14ac:dyDescent="0.25">
      <c r="A233" s="599" t="s">
        <v>669</v>
      </c>
      <c r="B233" s="60" t="s">
        <v>670</v>
      </c>
      <c r="C233" s="60" t="s">
        <v>671</v>
      </c>
      <c r="D233" s="60" t="s">
        <v>672</v>
      </c>
      <c r="E233" s="61">
        <v>44761</v>
      </c>
      <c r="F233" s="60" t="s">
        <v>74</v>
      </c>
      <c r="G233" s="64"/>
    </row>
    <row r="234" spans="1:7" s="63" customFormat="1" x14ac:dyDescent="0.25">
      <c r="A234" s="599" t="s">
        <v>673</v>
      </c>
      <c r="B234" s="60" t="s">
        <v>670</v>
      </c>
      <c r="C234" s="60" t="s">
        <v>671</v>
      </c>
      <c r="D234" s="60" t="s">
        <v>674</v>
      </c>
      <c r="E234" s="61">
        <v>45126</v>
      </c>
      <c r="F234" s="60" t="s">
        <v>74</v>
      </c>
      <c r="G234" s="64"/>
    </row>
    <row r="235" spans="1:7" s="63" customFormat="1" x14ac:dyDescent="0.25">
      <c r="A235" s="599" t="s">
        <v>675</v>
      </c>
      <c r="B235" s="60" t="s">
        <v>676</v>
      </c>
      <c r="C235" s="60" t="s">
        <v>677</v>
      </c>
      <c r="D235" s="60" t="s">
        <v>678</v>
      </c>
      <c r="E235" s="61">
        <v>44874</v>
      </c>
      <c r="F235" s="60" t="s">
        <v>74</v>
      </c>
      <c r="G235" s="64"/>
    </row>
    <row r="236" spans="1:7" s="63" customFormat="1" x14ac:dyDescent="0.25">
      <c r="A236" s="599" t="s">
        <v>679</v>
      </c>
      <c r="B236" s="60" t="s">
        <v>676</v>
      </c>
      <c r="C236" s="60" t="s">
        <v>677</v>
      </c>
      <c r="D236" s="60" t="s">
        <v>680</v>
      </c>
      <c r="E236" s="61">
        <v>45239</v>
      </c>
      <c r="F236" s="60" t="s">
        <v>74</v>
      </c>
      <c r="G236" s="64"/>
    </row>
    <row r="237" spans="1:7" s="63" customFormat="1" x14ac:dyDescent="0.25">
      <c r="A237" s="592" t="s">
        <v>679</v>
      </c>
      <c r="B237" s="60" t="s">
        <v>676</v>
      </c>
      <c r="C237" s="60" t="s">
        <v>677</v>
      </c>
      <c r="D237" s="60" t="s">
        <v>681</v>
      </c>
      <c r="E237" s="61">
        <v>45544</v>
      </c>
      <c r="F237" s="60" t="s">
        <v>74</v>
      </c>
      <c r="G237" s="64"/>
    </row>
    <row r="238" spans="1:7" s="63" customFormat="1" x14ac:dyDescent="0.25">
      <c r="A238" s="592" t="s">
        <v>682</v>
      </c>
      <c r="B238" s="60" t="s">
        <v>683</v>
      </c>
      <c r="C238" s="60" t="s">
        <v>684</v>
      </c>
      <c r="D238" s="60" t="s">
        <v>685</v>
      </c>
      <c r="E238" s="61">
        <v>44866</v>
      </c>
      <c r="F238" s="60" t="s">
        <v>545</v>
      </c>
      <c r="G238" s="62"/>
    </row>
    <row r="239" spans="1:7" s="63" customFormat="1" x14ac:dyDescent="0.25">
      <c r="A239" s="592" t="s">
        <v>686</v>
      </c>
      <c r="B239" s="60" t="s">
        <v>683</v>
      </c>
      <c r="C239" s="60" t="s">
        <v>684</v>
      </c>
      <c r="D239" s="60" t="s">
        <v>687</v>
      </c>
      <c r="E239" s="61">
        <v>45231</v>
      </c>
      <c r="F239" s="60" t="s">
        <v>545</v>
      </c>
      <c r="G239" s="62"/>
    </row>
    <row r="240" spans="1:7" s="63" customFormat="1" x14ac:dyDescent="0.25">
      <c r="A240" s="60" t="s">
        <v>688</v>
      </c>
      <c r="B240" s="60" t="s">
        <v>689</v>
      </c>
      <c r="C240" s="60" t="s">
        <v>690</v>
      </c>
      <c r="D240" s="60" t="s">
        <v>691</v>
      </c>
      <c r="E240" s="61">
        <v>45852</v>
      </c>
      <c r="F240" s="60" t="s">
        <v>545</v>
      </c>
      <c r="G240" s="64"/>
    </row>
    <row r="241" spans="1:7" s="63" customFormat="1" x14ac:dyDescent="0.25">
      <c r="A241" s="60" t="s">
        <v>692</v>
      </c>
      <c r="B241" s="60" t="s">
        <v>693</v>
      </c>
      <c r="C241" s="60" t="s">
        <v>694</v>
      </c>
      <c r="D241" s="60" t="s">
        <v>695</v>
      </c>
      <c r="E241" s="61">
        <v>45630</v>
      </c>
      <c r="F241" s="60" t="s">
        <v>74</v>
      </c>
      <c r="G241" s="64"/>
    </row>
    <row r="242" spans="1:7" s="63" customFormat="1" x14ac:dyDescent="0.25">
      <c r="A242" s="60" t="s">
        <v>696</v>
      </c>
      <c r="B242" s="60" t="s">
        <v>697</v>
      </c>
      <c r="C242" s="60" t="s">
        <v>698</v>
      </c>
      <c r="D242" s="60" t="s">
        <v>699</v>
      </c>
      <c r="E242" s="61">
        <v>45963</v>
      </c>
      <c r="F242" s="60" t="s">
        <v>78</v>
      </c>
      <c r="G242" s="64"/>
    </row>
    <row r="243" spans="1:7" s="63" customFormat="1" x14ac:dyDescent="0.25">
      <c r="A243" s="592" t="s">
        <v>700</v>
      </c>
      <c r="B243" s="60" t="s">
        <v>701</v>
      </c>
      <c r="C243" s="60" t="s">
        <v>702</v>
      </c>
      <c r="D243" s="60" t="s">
        <v>703</v>
      </c>
      <c r="E243" s="61">
        <v>45874</v>
      </c>
      <c r="F243" s="60" t="s">
        <v>111</v>
      </c>
      <c r="G243" s="64"/>
    </row>
    <row r="244" spans="1:7" s="63" customFormat="1" x14ac:dyDescent="0.25">
      <c r="A244" s="592" t="s">
        <v>704</v>
      </c>
      <c r="B244" s="60" t="s">
        <v>701</v>
      </c>
      <c r="C244" s="60" t="s">
        <v>702</v>
      </c>
      <c r="D244" s="60" t="s">
        <v>705</v>
      </c>
      <c r="E244" s="61">
        <v>46970</v>
      </c>
      <c r="F244" s="60" t="s">
        <v>111</v>
      </c>
      <c r="G244" s="64"/>
    </row>
    <row r="245" spans="1:7" s="63" customFormat="1" x14ac:dyDescent="0.25">
      <c r="A245" s="592" t="s">
        <v>706</v>
      </c>
      <c r="B245" s="60" t="s">
        <v>707</v>
      </c>
      <c r="C245" s="60" t="s">
        <v>708</v>
      </c>
      <c r="D245" s="60" t="s">
        <v>709</v>
      </c>
      <c r="E245" s="61">
        <v>45154</v>
      </c>
      <c r="F245" s="60" t="s">
        <v>74</v>
      </c>
    </row>
    <row r="246" spans="1:7" s="63" customFormat="1" x14ac:dyDescent="0.25">
      <c r="A246" s="592" t="s">
        <v>706</v>
      </c>
      <c r="B246" s="60" t="s">
        <v>710</v>
      </c>
      <c r="C246" s="60" t="s">
        <v>711</v>
      </c>
      <c r="D246" s="60" t="s">
        <v>712</v>
      </c>
      <c r="E246" s="61">
        <v>45518</v>
      </c>
      <c r="F246" s="60" t="s">
        <v>74</v>
      </c>
      <c r="G246" s="64"/>
    </row>
    <row r="247" spans="1:7" s="63" customFormat="1" x14ac:dyDescent="0.25">
      <c r="A247" s="592" t="s">
        <v>706</v>
      </c>
      <c r="B247" s="60" t="s">
        <v>713</v>
      </c>
      <c r="C247" s="60" t="s">
        <v>714</v>
      </c>
      <c r="D247" s="60" t="s">
        <v>715</v>
      </c>
      <c r="E247" s="61">
        <v>45744</v>
      </c>
      <c r="F247" s="60" t="s">
        <v>74</v>
      </c>
      <c r="G247" s="64"/>
    </row>
    <row r="248" spans="1:7" s="63" customFormat="1" x14ac:dyDescent="0.25">
      <c r="A248" s="592" t="s">
        <v>706</v>
      </c>
      <c r="B248" s="60" t="s">
        <v>716</v>
      </c>
      <c r="C248" s="60" t="s">
        <v>717</v>
      </c>
      <c r="D248" s="60" t="s">
        <v>718</v>
      </c>
      <c r="E248" s="61">
        <v>48149</v>
      </c>
      <c r="F248" s="60" t="s">
        <v>69</v>
      </c>
      <c r="G248" s="64"/>
    </row>
    <row r="249" spans="1:7" s="63" customFormat="1" x14ac:dyDescent="0.25">
      <c r="A249" s="592" t="s">
        <v>706</v>
      </c>
      <c r="B249" s="60" t="s">
        <v>719</v>
      </c>
      <c r="C249" s="60" t="s">
        <v>720</v>
      </c>
      <c r="D249" s="60" t="s">
        <v>721</v>
      </c>
      <c r="E249" s="61">
        <v>48850</v>
      </c>
      <c r="F249" s="60" t="s">
        <v>69</v>
      </c>
      <c r="G249" s="62"/>
    </row>
    <row r="250" spans="1:7" s="63" customFormat="1" x14ac:dyDescent="0.25">
      <c r="A250" s="60" t="s">
        <v>722</v>
      </c>
      <c r="B250" s="60" t="s">
        <v>723</v>
      </c>
      <c r="C250" s="60" t="s">
        <v>724</v>
      </c>
      <c r="D250" s="60" t="s">
        <v>725</v>
      </c>
      <c r="E250" s="61">
        <v>46385</v>
      </c>
      <c r="F250" s="60" t="s">
        <v>78</v>
      </c>
      <c r="G250" s="62"/>
    </row>
    <row r="251" spans="1:7" s="63" customFormat="1" x14ac:dyDescent="0.25">
      <c r="A251" s="592" t="s">
        <v>726</v>
      </c>
      <c r="B251" s="60" t="s">
        <v>727</v>
      </c>
      <c r="C251" s="60" t="s">
        <v>728</v>
      </c>
      <c r="D251" s="60" t="s">
        <v>729</v>
      </c>
      <c r="E251" s="61">
        <v>44681</v>
      </c>
      <c r="F251" s="60" t="s">
        <v>74</v>
      </c>
      <c r="G251" s="64"/>
    </row>
    <row r="252" spans="1:7" s="63" customFormat="1" x14ac:dyDescent="0.25">
      <c r="A252" s="592" t="s">
        <v>726</v>
      </c>
      <c r="B252" s="60" t="s">
        <v>730</v>
      </c>
      <c r="C252" s="60" t="s">
        <v>731</v>
      </c>
      <c r="D252" s="60" t="s">
        <v>732</v>
      </c>
      <c r="E252" s="61">
        <v>46333</v>
      </c>
      <c r="F252" s="60" t="s">
        <v>74</v>
      </c>
      <c r="G252" s="64"/>
    </row>
    <row r="253" spans="1:7" s="63" customFormat="1" x14ac:dyDescent="0.25">
      <c r="A253" s="592" t="s">
        <v>726</v>
      </c>
      <c r="B253" s="60" t="s">
        <v>733</v>
      </c>
      <c r="C253" s="60" t="s">
        <v>734</v>
      </c>
      <c r="D253" s="60" t="s">
        <v>735</v>
      </c>
      <c r="E253" s="61">
        <v>44708</v>
      </c>
      <c r="F253" s="60" t="s">
        <v>74</v>
      </c>
      <c r="G253" s="64"/>
    </row>
    <row r="254" spans="1:7" s="63" customFormat="1" x14ac:dyDescent="0.25">
      <c r="A254" s="592" t="s">
        <v>726</v>
      </c>
      <c r="B254" s="60" t="s">
        <v>736</v>
      </c>
      <c r="C254" s="60" t="s">
        <v>737</v>
      </c>
      <c r="D254" s="60" t="s">
        <v>738</v>
      </c>
      <c r="E254" s="61">
        <v>46505</v>
      </c>
      <c r="F254" s="60" t="s">
        <v>74</v>
      </c>
      <c r="G254" s="64"/>
    </row>
    <row r="255" spans="1:7" s="63" customFormat="1" x14ac:dyDescent="0.25">
      <c r="A255" s="592" t="s">
        <v>726</v>
      </c>
      <c r="B255" s="60" t="s">
        <v>739</v>
      </c>
      <c r="C255" s="60" t="s">
        <v>740</v>
      </c>
      <c r="D255" s="60" t="s">
        <v>741</v>
      </c>
      <c r="E255" s="61">
        <v>47018</v>
      </c>
      <c r="F255" s="60" t="s">
        <v>74</v>
      </c>
      <c r="G255" s="64"/>
    </row>
    <row r="256" spans="1:7" s="63" customFormat="1" x14ac:dyDescent="0.25">
      <c r="A256" s="592" t="s">
        <v>726</v>
      </c>
      <c r="B256" s="60" t="s">
        <v>742</v>
      </c>
      <c r="C256" s="60" t="s">
        <v>743</v>
      </c>
      <c r="D256" s="60" t="s">
        <v>744</v>
      </c>
      <c r="E256" s="61">
        <v>45527</v>
      </c>
      <c r="F256" s="60" t="s">
        <v>74</v>
      </c>
      <c r="G256" s="64"/>
    </row>
    <row r="257" spans="1:7" s="63" customFormat="1" x14ac:dyDescent="0.25">
      <c r="A257" s="592" t="s">
        <v>726</v>
      </c>
      <c r="B257" s="60" t="s">
        <v>745</v>
      </c>
      <c r="C257" s="60" t="s">
        <v>746</v>
      </c>
      <c r="D257" s="60" t="s">
        <v>747</v>
      </c>
      <c r="E257" s="61">
        <v>46603</v>
      </c>
      <c r="F257" s="60" t="s">
        <v>111</v>
      </c>
      <c r="G257" s="64"/>
    </row>
    <row r="258" spans="1:7" s="63" customFormat="1" x14ac:dyDescent="0.25">
      <c r="A258" s="592" t="s">
        <v>726</v>
      </c>
      <c r="B258" s="60" t="s">
        <v>748</v>
      </c>
      <c r="C258" s="60" t="s">
        <v>749</v>
      </c>
      <c r="D258" s="60" t="s">
        <v>750</v>
      </c>
      <c r="E258" s="61">
        <v>47683</v>
      </c>
      <c r="F258" s="60" t="s">
        <v>111</v>
      </c>
      <c r="G258" s="62"/>
    </row>
    <row r="259" spans="1:7" s="63" customFormat="1" x14ac:dyDescent="0.25">
      <c r="A259" s="592" t="s">
        <v>726</v>
      </c>
      <c r="B259" s="60" t="s">
        <v>751</v>
      </c>
      <c r="C259" s="60" t="s">
        <v>752</v>
      </c>
      <c r="D259" s="60" t="s">
        <v>753</v>
      </c>
      <c r="E259" s="61">
        <v>44630</v>
      </c>
      <c r="F259" s="60" t="s">
        <v>111</v>
      </c>
      <c r="G259" s="62"/>
    </row>
    <row r="260" spans="1:7" s="63" customFormat="1" x14ac:dyDescent="0.25">
      <c r="A260" s="592" t="s">
        <v>726</v>
      </c>
      <c r="B260" s="60" t="s">
        <v>754</v>
      </c>
      <c r="C260" s="60" t="s">
        <v>755</v>
      </c>
      <c r="D260" s="60" t="s">
        <v>756</v>
      </c>
      <c r="E260" s="61">
        <v>44754</v>
      </c>
      <c r="F260" s="60" t="s">
        <v>111</v>
      </c>
      <c r="G260" s="62"/>
    </row>
    <row r="261" spans="1:7" s="63" customFormat="1" x14ac:dyDescent="0.25">
      <c r="A261" s="592" t="s">
        <v>726</v>
      </c>
      <c r="B261" s="60" t="s">
        <v>757</v>
      </c>
      <c r="C261" s="60" t="s">
        <v>758</v>
      </c>
      <c r="D261" s="60" t="s">
        <v>759</v>
      </c>
      <c r="E261" s="61">
        <v>44791</v>
      </c>
      <c r="F261" s="60" t="s">
        <v>111</v>
      </c>
      <c r="G261" s="64"/>
    </row>
    <row r="262" spans="1:7" s="63" customFormat="1" x14ac:dyDescent="0.25">
      <c r="A262" s="592" t="s">
        <v>726</v>
      </c>
      <c r="B262" s="60" t="s">
        <v>760</v>
      </c>
      <c r="C262" s="60" t="s">
        <v>761</v>
      </c>
      <c r="D262" s="60" t="s">
        <v>762</v>
      </c>
      <c r="E262" s="61">
        <v>44856</v>
      </c>
      <c r="F262" s="60" t="s">
        <v>111</v>
      </c>
      <c r="G262" s="64"/>
    </row>
    <row r="263" spans="1:7" s="63" customFormat="1" x14ac:dyDescent="0.25">
      <c r="A263" s="592" t="s">
        <v>726</v>
      </c>
      <c r="B263" s="60" t="s">
        <v>763</v>
      </c>
      <c r="C263" s="60" t="s">
        <v>764</v>
      </c>
      <c r="D263" s="60" t="s">
        <v>765</v>
      </c>
      <c r="E263" s="61">
        <v>44600</v>
      </c>
      <c r="F263" s="60" t="s">
        <v>111</v>
      </c>
      <c r="G263" s="64"/>
    </row>
    <row r="264" spans="1:7" s="63" customFormat="1" x14ac:dyDescent="0.25">
      <c r="A264" s="60" t="s">
        <v>766</v>
      </c>
      <c r="B264" s="60" t="s">
        <v>767</v>
      </c>
      <c r="C264" s="60" t="s">
        <v>768</v>
      </c>
      <c r="D264" s="60" t="s">
        <v>769</v>
      </c>
      <c r="E264" s="61">
        <v>47712</v>
      </c>
      <c r="F264" s="60" t="s">
        <v>770</v>
      </c>
      <c r="G264" s="64"/>
    </row>
    <row r="265" spans="1:7" s="63" customFormat="1" x14ac:dyDescent="0.25">
      <c r="A265" s="593" t="s">
        <v>771</v>
      </c>
      <c r="B265" s="60" t="s">
        <v>772</v>
      </c>
      <c r="C265" s="60" t="s">
        <v>773</v>
      </c>
      <c r="D265" s="60" t="s">
        <v>774</v>
      </c>
      <c r="E265" s="61">
        <v>45492</v>
      </c>
      <c r="F265" s="60" t="s">
        <v>111</v>
      </c>
      <c r="G265" s="64"/>
    </row>
    <row r="266" spans="1:7" s="63" customFormat="1" x14ac:dyDescent="0.25">
      <c r="A266" s="594"/>
      <c r="B266" s="60" t="s">
        <v>775</v>
      </c>
      <c r="C266" s="59" t="s">
        <v>776</v>
      </c>
      <c r="D266" s="60" t="s">
        <v>777</v>
      </c>
      <c r="E266" s="61">
        <v>46314</v>
      </c>
      <c r="F266" s="60" t="s">
        <v>111</v>
      </c>
      <c r="G266" s="64"/>
    </row>
    <row r="267" spans="1:7" s="63" customFormat="1" x14ac:dyDescent="0.25">
      <c r="A267" s="594"/>
      <c r="B267" s="60" t="s">
        <v>778</v>
      </c>
      <c r="C267" s="60" t="s">
        <v>779</v>
      </c>
      <c r="D267" s="60" t="s">
        <v>780</v>
      </c>
      <c r="E267" s="61">
        <v>46482</v>
      </c>
      <c r="F267" s="60" t="s">
        <v>111</v>
      </c>
      <c r="G267" s="64"/>
    </row>
    <row r="268" spans="1:7" s="63" customFormat="1" x14ac:dyDescent="0.25">
      <c r="A268" s="594"/>
      <c r="B268" s="60" t="s">
        <v>781</v>
      </c>
      <c r="C268" s="60" t="s">
        <v>782</v>
      </c>
      <c r="D268" s="60" t="s">
        <v>783</v>
      </c>
      <c r="E268" s="61">
        <v>46485</v>
      </c>
      <c r="F268" s="60" t="s">
        <v>111</v>
      </c>
      <c r="G268" s="64"/>
    </row>
    <row r="269" spans="1:7" s="63" customFormat="1" x14ac:dyDescent="0.25">
      <c r="A269" s="595"/>
      <c r="B269" s="60" t="s">
        <v>784</v>
      </c>
      <c r="C269" s="60" t="s">
        <v>785</v>
      </c>
      <c r="D269" s="60" t="s">
        <v>786</v>
      </c>
      <c r="E269" s="61">
        <v>47014</v>
      </c>
      <c r="F269" s="60" t="s">
        <v>111</v>
      </c>
      <c r="G269" s="64"/>
    </row>
    <row r="270" spans="1:7" s="63" customFormat="1" x14ac:dyDescent="0.25">
      <c r="A270" s="60" t="s">
        <v>787</v>
      </c>
      <c r="B270" s="60" t="s">
        <v>788</v>
      </c>
      <c r="C270" s="60" t="s">
        <v>789</v>
      </c>
      <c r="D270" s="60" t="s">
        <v>790</v>
      </c>
      <c r="E270" s="61">
        <v>44682</v>
      </c>
      <c r="F270" s="60" t="s">
        <v>640</v>
      </c>
      <c r="G270" s="64"/>
    </row>
    <row r="271" spans="1:7" s="63" customFormat="1" x14ac:dyDescent="0.25">
      <c r="A271" s="593" t="s">
        <v>791</v>
      </c>
      <c r="B271" s="60" t="s">
        <v>792</v>
      </c>
      <c r="C271" s="60" t="s">
        <v>793</v>
      </c>
      <c r="D271" s="60" t="s">
        <v>794</v>
      </c>
      <c r="E271" s="61">
        <v>45139</v>
      </c>
      <c r="F271" s="60" t="s">
        <v>78</v>
      </c>
      <c r="G271" s="64"/>
    </row>
    <row r="272" spans="1:7" s="63" customFormat="1" x14ac:dyDescent="0.25">
      <c r="A272" s="594"/>
      <c r="B272" s="60" t="s">
        <v>795</v>
      </c>
      <c r="C272" s="60" t="s">
        <v>796</v>
      </c>
      <c r="D272" s="60" t="s">
        <v>797</v>
      </c>
      <c r="E272" s="61">
        <v>44818</v>
      </c>
      <c r="F272" s="60" t="s">
        <v>78</v>
      </c>
      <c r="G272" s="65"/>
    </row>
    <row r="273" spans="1:7" s="63" customFormat="1" x14ac:dyDescent="0.25">
      <c r="A273" s="594"/>
      <c r="B273" s="60" t="s">
        <v>795</v>
      </c>
      <c r="C273" s="60" t="s">
        <v>796</v>
      </c>
      <c r="D273" s="60" t="s">
        <v>798</v>
      </c>
      <c r="E273" s="61">
        <v>45538</v>
      </c>
      <c r="F273" s="60" t="s">
        <v>78</v>
      </c>
      <c r="G273" s="64"/>
    </row>
    <row r="274" spans="1:7" s="63" customFormat="1" x14ac:dyDescent="0.25">
      <c r="A274" s="594"/>
      <c r="B274" s="60" t="s">
        <v>795</v>
      </c>
      <c r="C274" s="60" t="s">
        <v>796</v>
      </c>
      <c r="D274" s="60" t="s">
        <v>799</v>
      </c>
      <c r="E274" s="61">
        <v>46258</v>
      </c>
      <c r="F274" s="60" t="s">
        <v>78</v>
      </c>
      <c r="G274" s="62"/>
    </row>
    <row r="275" spans="1:7" s="63" customFormat="1" x14ac:dyDescent="0.25">
      <c r="A275" s="594"/>
      <c r="B275" s="60" t="s">
        <v>800</v>
      </c>
      <c r="C275" s="60" t="s">
        <v>801</v>
      </c>
      <c r="D275" s="60" t="s">
        <v>802</v>
      </c>
      <c r="E275" s="61">
        <v>45473</v>
      </c>
      <c r="F275" s="60" t="s">
        <v>78</v>
      </c>
      <c r="G275" s="62"/>
    </row>
    <row r="276" spans="1:7" s="63" customFormat="1" x14ac:dyDescent="0.25">
      <c r="A276" s="594"/>
      <c r="B276" s="60" t="s">
        <v>800</v>
      </c>
      <c r="C276" s="60" t="s">
        <v>801</v>
      </c>
      <c r="D276" s="60" t="s">
        <v>803</v>
      </c>
      <c r="E276" s="61">
        <v>47273</v>
      </c>
      <c r="F276" s="60" t="s">
        <v>78</v>
      </c>
      <c r="G276" s="62"/>
    </row>
    <row r="277" spans="1:7" s="63" customFormat="1" x14ac:dyDescent="0.25">
      <c r="A277" s="594"/>
      <c r="B277" s="60" t="s">
        <v>804</v>
      </c>
      <c r="C277" s="60" t="s">
        <v>805</v>
      </c>
      <c r="D277" s="60" t="s">
        <v>806</v>
      </c>
      <c r="E277" s="61">
        <v>46243</v>
      </c>
      <c r="F277" s="60" t="s">
        <v>78</v>
      </c>
      <c r="G277" s="62"/>
    </row>
    <row r="278" spans="1:7" s="63" customFormat="1" x14ac:dyDescent="0.25">
      <c r="A278" s="594"/>
      <c r="B278" s="60" t="s">
        <v>807</v>
      </c>
      <c r="C278" s="60" t="s">
        <v>808</v>
      </c>
      <c r="D278" s="60" t="s">
        <v>809</v>
      </c>
      <c r="E278" s="61">
        <v>45514</v>
      </c>
      <c r="F278" s="60" t="s">
        <v>78</v>
      </c>
      <c r="G278" s="62"/>
    </row>
    <row r="279" spans="1:7" s="63" customFormat="1" x14ac:dyDescent="0.25">
      <c r="A279" s="595"/>
      <c r="B279" s="60" t="s">
        <v>810</v>
      </c>
      <c r="C279" s="60" t="s">
        <v>811</v>
      </c>
      <c r="D279" s="60" t="s">
        <v>812</v>
      </c>
      <c r="E279" s="61">
        <v>46154</v>
      </c>
      <c r="F279" s="60" t="s">
        <v>111</v>
      </c>
      <c r="G279" s="62"/>
    </row>
    <row r="280" spans="1:7" s="63" customFormat="1" x14ac:dyDescent="0.25">
      <c r="A280" s="596" t="s">
        <v>813</v>
      </c>
      <c r="B280" s="60" t="s">
        <v>814</v>
      </c>
      <c r="C280" s="60" t="s">
        <v>815</v>
      </c>
      <c r="D280" s="60" t="s">
        <v>816</v>
      </c>
      <c r="E280" s="61">
        <v>44831</v>
      </c>
      <c r="F280" s="60" t="s">
        <v>111</v>
      </c>
      <c r="G280" s="62"/>
    </row>
    <row r="281" spans="1:7" s="63" customFormat="1" x14ac:dyDescent="0.25">
      <c r="A281" s="597"/>
      <c r="B281" s="60" t="s">
        <v>817</v>
      </c>
      <c r="C281" s="60" t="s">
        <v>818</v>
      </c>
      <c r="D281" s="60" t="s">
        <v>819</v>
      </c>
      <c r="E281" s="61">
        <v>44595</v>
      </c>
      <c r="F281" s="60" t="s">
        <v>111</v>
      </c>
      <c r="G281" s="62"/>
    </row>
    <row r="282" spans="1:7" s="63" customFormat="1" x14ac:dyDescent="0.25">
      <c r="A282" s="597"/>
      <c r="B282" s="60" t="s">
        <v>820</v>
      </c>
      <c r="C282" s="60" t="s">
        <v>821</v>
      </c>
      <c r="D282" s="60" t="s">
        <v>822</v>
      </c>
      <c r="E282" s="61">
        <v>44651</v>
      </c>
      <c r="F282" s="60" t="s">
        <v>111</v>
      </c>
      <c r="G282" s="62"/>
    </row>
    <row r="283" spans="1:7" s="63" customFormat="1" x14ac:dyDescent="0.25">
      <c r="A283" s="597"/>
      <c r="B283" s="60" t="s">
        <v>823</v>
      </c>
      <c r="C283" s="60" t="s">
        <v>824</v>
      </c>
      <c r="D283" s="60" t="s">
        <v>825</v>
      </c>
      <c r="E283" s="61">
        <v>44872</v>
      </c>
      <c r="F283" s="60" t="s">
        <v>111</v>
      </c>
      <c r="G283" s="62"/>
    </row>
    <row r="284" spans="1:7" s="63" customFormat="1" x14ac:dyDescent="0.25">
      <c r="A284" s="598"/>
      <c r="B284" s="60" t="s">
        <v>826</v>
      </c>
      <c r="C284" s="60" t="s">
        <v>827</v>
      </c>
      <c r="D284" s="60" t="s">
        <v>828</v>
      </c>
      <c r="E284" s="61">
        <v>44805</v>
      </c>
      <c r="F284" s="60" t="s">
        <v>111</v>
      </c>
      <c r="G284" s="64"/>
    </row>
    <row r="285" spans="1:7" s="63" customFormat="1" x14ac:dyDescent="0.25">
      <c r="A285" s="593" t="s">
        <v>829</v>
      </c>
      <c r="B285" s="60" t="s">
        <v>830</v>
      </c>
      <c r="C285" s="60" t="s">
        <v>831</v>
      </c>
      <c r="D285" s="60" t="s">
        <v>832</v>
      </c>
      <c r="E285" s="61">
        <v>45850</v>
      </c>
      <c r="F285" s="60" t="s">
        <v>545</v>
      </c>
      <c r="G285" s="64"/>
    </row>
    <row r="286" spans="1:7" s="63" customFormat="1" x14ac:dyDescent="0.25">
      <c r="A286" s="594"/>
      <c r="B286" s="60" t="s">
        <v>833</v>
      </c>
      <c r="C286" s="60" t="s">
        <v>834</v>
      </c>
      <c r="D286" s="60" t="s">
        <v>835</v>
      </c>
      <c r="E286" s="61">
        <v>47607</v>
      </c>
      <c r="F286" s="60" t="s">
        <v>545</v>
      </c>
      <c r="G286" s="64"/>
    </row>
    <row r="287" spans="1:7" s="63" customFormat="1" x14ac:dyDescent="0.25">
      <c r="A287" s="595"/>
      <c r="B287" s="60" t="s">
        <v>836</v>
      </c>
      <c r="C287" s="60" t="s">
        <v>837</v>
      </c>
      <c r="D287" s="60" t="s">
        <v>838</v>
      </c>
      <c r="E287" s="61">
        <v>44694</v>
      </c>
      <c r="F287" s="60" t="s">
        <v>138</v>
      </c>
      <c r="G287" s="64"/>
    </row>
    <row r="288" spans="1:7" s="63" customFormat="1" x14ac:dyDescent="0.25">
      <c r="A288" s="59" t="s">
        <v>839</v>
      </c>
      <c r="B288" s="60" t="s">
        <v>840</v>
      </c>
      <c r="C288" s="60" t="s">
        <v>841</v>
      </c>
      <c r="D288" s="60" t="s">
        <v>842</v>
      </c>
      <c r="E288" s="61">
        <v>44967</v>
      </c>
      <c r="F288" s="60" t="s">
        <v>74</v>
      </c>
      <c r="G288" s="64"/>
    </row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</sheetData>
  <mergeCells count="53">
    <mergeCell ref="A71:A83"/>
    <mergeCell ref="A1:F1"/>
    <mergeCell ref="A2:F2"/>
    <mergeCell ref="A3:F3"/>
    <mergeCell ref="A7:A11"/>
    <mergeCell ref="A12:A19"/>
    <mergeCell ref="A20:A22"/>
    <mergeCell ref="A23:A29"/>
    <mergeCell ref="A30:A31"/>
    <mergeCell ref="A32:A38"/>
    <mergeCell ref="A39:A58"/>
    <mergeCell ref="A59:A70"/>
    <mergeCell ref="A156:A159"/>
    <mergeCell ref="A85:A88"/>
    <mergeCell ref="A89:A104"/>
    <mergeCell ref="A105:A111"/>
    <mergeCell ref="A114:A119"/>
    <mergeCell ref="A120:A121"/>
    <mergeCell ref="A122:A126"/>
    <mergeCell ref="A127:A129"/>
    <mergeCell ref="A130:A143"/>
    <mergeCell ref="A145:A147"/>
    <mergeCell ref="A148:A151"/>
    <mergeCell ref="A152:A155"/>
    <mergeCell ref="A200:A201"/>
    <mergeCell ref="A160:A161"/>
    <mergeCell ref="A162:A167"/>
    <mergeCell ref="A170:A173"/>
    <mergeCell ref="A174:A177"/>
    <mergeCell ref="A178:A183"/>
    <mergeCell ref="A184:A185"/>
    <mergeCell ref="A186:A187"/>
    <mergeCell ref="A188:A189"/>
    <mergeCell ref="A190:A191"/>
    <mergeCell ref="A192:A195"/>
    <mergeCell ref="A196:A199"/>
    <mergeCell ref="A245:A249"/>
    <mergeCell ref="A205:A206"/>
    <mergeCell ref="A207:A210"/>
    <mergeCell ref="A211:A213"/>
    <mergeCell ref="A215:A216"/>
    <mergeCell ref="A218:A225"/>
    <mergeCell ref="A226:A227"/>
    <mergeCell ref="A229:A231"/>
    <mergeCell ref="A233:A234"/>
    <mergeCell ref="A235:A237"/>
    <mergeCell ref="A238:A239"/>
    <mergeCell ref="A243:A244"/>
    <mergeCell ref="A251:A263"/>
    <mergeCell ref="A265:A269"/>
    <mergeCell ref="A271:A279"/>
    <mergeCell ref="A280:A284"/>
    <mergeCell ref="A285:A28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26"/>
  <sheetViews>
    <sheetView topLeftCell="A34" zoomScaleNormal="100" workbookViewId="0">
      <selection activeCell="B65" sqref="B65"/>
    </sheetView>
  </sheetViews>
  <sheetFormatPr baseColWidth="10" defaultColWidth="0" defaultRowHeight="15" zeroHeight="1" x14ac:dyDescent="0.25"/>
  <cols>
    <col min="1" max="1" width="65.42578125" customWidth="1"/>
    <col min="2" max="2" width="60.140625" customWidth="1"/>
    <col min="3" max="3" width="20" customWidth="1"/>
    <col min="4" max="4" width="13.140625" customWidth="1"/>
    <col min="5" max="5" width="11.42578125" customWidth="1"/>
    <col min="6" max="255" width="11.42578125" hidden="1"/>
    <col min="256" max="256" width="54.28515625" style="67" customWidth="1"/>
    <col min="257" max="259" width="15.28515625" customWidth="1"/>
    <col min="260" max="261" width="11.42578125" customWidth="1"/>
    <col min="262" max="511" width="11.42578125" hidden="1"/>
    <col min="512" max="512" width="90.7109375" customWidth="1"/>
    <col min="513" max="513" width="42.28515625" customWidth="1"/>
    <col min="514" max="514" width="19.140625" bestFit="1" customWidth="1"/>
    <col min="515" max="515" width="20" customWidth="1"/>
    <col min="516" max="517" width="11.42578125" customWidth="1"/>
    <col min="518" max="767" width="11.42578125" hidden="1"/>
    <col min="768" max="768" width="90.7109375" customWidth="1"/>
    <col min="769" max="769" width="42.28515625" customWidth="1"/>
    <col min="770" max="770" width="19.140625" bestFit="1" customWidth="1"/>
    <col min="771" max="771" width="20" customWidth="1"/>
    <col min="772" max="773" width="11.42578125" customWidth="1"/>
    <col min="774" max="1023" width="11.42578125" hidden="1"/>
    <col min="1024" max="1024" width="90.7109375" customWidth="1"/>
    <col min="1025" max="1025" width="42.28515625" customWidth="1"/>
    <col min="1026" max="1026" width="19.140625" bestFit="1" customWidth="1"/>
    <col min="1027" max="1027" width="20" customWidth="1"/>
    <col min="1028" max="1029" width="11.42578125" customWidth="1"/>
    <col min="1030" max="1279" width="11.42578125" hidden="1"/>
    <col min="1280" max="1280" width="90.7109375" customWidth="1"/>
    <col min="1281" max="1281" width="42.28515625" customWidth="1"/>
    <col min="1282" max="1282" width="19.140625" bestFit="1" customWidth="1"/>
    <col min="1283" max="1283" width="20" customWidth="1"/>
    <col min="1284" max="1285" width="11.42578125" customWidth="1"/>
    <col min="1286" max="1535" width="11.42578125" hidden="1"/>
    <col min="1536" max="1536" width="90.7109375" customWidth="1"/>
    <col min="1537" max="1537" width="42.28515625" customWidth="1"/>
    <col min="1538" max="1538" width="19.140625" bestFit="1" customWidth="1"/>
    <col min="1539" max="1539" width="20" customWidth="1"/>
    <col min="1540" max="1541" width="11.42578125" customWidth="1"/>
    <col min="1542" max="1791" width="11.42578125" hidden="1"/>
    <col min="1792" max="1792" width="90.7109375" customWidth="1"/>
    <col min="1793" max="1793" width="42.28515625" customWidth="1"/>
    <col min="1794" max="1794" width="19.140625" bestFit="1" customWidth="1"/>
    <col min="1795" max="1795" width="20" customWidth="1"/>
    <col min="1796" max="1797" width="11.42578125" customWidth="1"/>
    <col min="1798" max="2047" width="11.42578125" hidden="1"/>
    <col min="2048" max="2048" width="90.7109375" customWidth="1"/>
    <col min="2049" max="2049" width="42.28515625" customWidth="1"/>
    <col min="2050" max="2050" width="19.140625" bestFit="1" customWidth="1"/>
    <col min="2051" max="2051" width="20" customWidth="1"/>
    <col min="2052" max="2053" width="11.42578125" customWidth="1"/>
    <col min="2054" max="2303" width="11.42578125" hidden="1"/>
    <col min="2304" max="2304" width="90.7109375" customWidth="1"/>
    <col min="2305" max="2305" width="42.28515625" customWidth="1"/>
    <col min="2306" max="2306" width="19.140625" bestFit="1" customWidth="1"/>
    <col min="2307" max="2307" width="20" customWidth="1"/>
    <col min="2308" max="2309" width="11.42578125" customWidth="1"/>
    <col min="2310" max="2559" width="11.42578125" hidden="1"/>
    <col min="2560" max="2560" width="90.7109375" customWidth="1"/>
    <col min="2561" max="2561" width="42.28515625" customWidth="1"/>
    <col min="2562" max="2562" width="19.140625" bestFit="1" customWidth="1"/>
    <col min="2563" max="2563" width="20" customWidth="1"/>
    <col min="2564" max="2565" width="11.42578125" customWidth="1"/>
    <col min="2566" max="2815" width="11.42578125" hidden="1"/>
    <col min="2816" max="2816" width="90.7109375" customWidth="1"/>
    <col min="2817" max="2817" width="42.28515625" customWidth="1"/>
    <col min="2818" max="2818" width="19.140625" bestFit="1" customWidth="1"/>
    <col min="2819" max="2819" width="20" customWidth="1"/>
    <col min="2820" max="2821" width="11.42578125" customWidth="1"/>
    <col min="2822" max="3071" width="11.42578125" hidden="1"/>
    <col min="3072" max="3072" width="90.7109375" customWidth="1"/>
    <col min="3073" max="3073" width="42.28515625" customWidth="1"/>
    <col min="3074" max="3074" width="19.140625" bestFit="1" customWidth="1"/>
    <col min="3075" max="3075" width="20" customWidth="1"/>
    <col min="3076" max="3077" width="11.42578125" customWidth="1"/>
    <col min="3078" max="3327" width="11.42578125" hidden="1"/>
    <col min="3328" max="3328" width="90.7109375" customWidth="1"/>
    <col min="3329" max="3329" width="42.28515625" customWidth="1"/>
    <col min="3330" max="3330" width="19.140625" bestFit="1" customWidth="1"/>
    <col min="3331" max="3331" width="20" customWidth="1"/>
    <col min="3332" max="3333" width="11.42578125" customWidth="1"/>
    <col min="3334" max="3583" width="11.42578125" hidden="1"/>
    <col min="3584" max="3584" width="90.7109375" customWidth="1"/>
    <col min="3585" max="3585" width="42.28515625" customWidth="1"/>
    <col min="3586" max="3586" width="19.140625" bestFit="1" customWidth="1"/>
    <col min="3587" max="3587" width="20" customWidth="1"/>
    <col min="3588" max="3589" width="11.42578125" customWidth="1"/>
    <col min="3590" max="3839" width="11.42578125" hidden="1"/>
    <col min="3840" max="3840" width="90.7109375" customWidth="1"/>
    <col min="3841" max="3841" width="42.28515625" customWidth="1"/>
    <col min="3842" max="3842" width="19.140625" bestFit="1" customWidth="1"/>
    <col min="3843" max="3843" width="20" customWidth="1"/>
    <col min="3844" max="3845" width="11.42578125" customWidth="1"/>
    <col min="3846" max="4095" width="11.42578125" hidden="1"/>
    <col min="4096" max="4096" width="90.7109375" customWidth="1"/>
    <col min="4097" max="4097" width="42.28515625" customWidth="1"/>
    <col min="4098" max="4098" width="19.140625" bestFit="1" customWidth="1"/>
    <col min="4099" max="4099" width="20" customWidth="1"/>
    <col min="4100" max="4101" width="11.42578125" customWidth="1"/>
    <col min="4102" max="4351" width="11.42578125" hidden="1"/>
    <col min="4352" max="4352" width="90.7109375" customWidth="1"/>
    <col min="4353" max="4353" width="42.28515625" customWidth="1"/>
    <col min="4354" max="4354" width="19.140625" bestFit="1" customWidth="1"/>
    <col min="4355" max="4355" width="20" customWidth="1"/>
    <col min="4356" max="4357" width="11.42578125" customWidth="1"/>
    <col min="4358" max="4607" width="11.42578125" hidden="1"/>
    <col min="4608" max="4608" width="90.7109375" customWidth="1"/>
    <col min="4609" max="4609" width="42.28515625" customWidth="1"/>
    <col min="4610" max="4610" width="19.140625" bestFit="1" customWidth="1"/>
    <col min="4611" max="4611" width="20" customWidth="1"/>
    <col min="4612" max="4613" width="11.42578125" customWidth="1"/>
    <col min="4614" max="4863" width="11.42578125" hidden="1"/>
    <col min="4864" max="4864" width="90.7109375" customWidth="1"/>
    <col min="4865" max="4865" width="42.28515625" customWidth="1"/>
    <col min="4866" max="4866" width="19.140625" bestFit="1" customWidth="1"/>
    <col min="4867" max="4867" width="20" customWidth="1"/>
    <col min="4868" max="4869" width="11.42578125" customWidth="1"/>
    <col min="4870" max="5119" width="11.42578125" hidden="1"/>
    <col min="5120" max="5120" width="90.7109375" customWidth="1"/>
    <col min="5121" max="5121" width="42.28515625" customWidth="1"/>
    <col min="5122" max="5122" width="19.140625" bestFit="1" customWidth="1"/>
    <col min="5123" max="5123" width="20" customWidth="1"/>
    <col min="5124" max="5125" width="11.42578125" customWidth="1"/>
    <col min="5126" max="5375" width="11.42578125" hidden="1"/>
    <col min="5376" max="5376" width="90.7109375" customWidth="1"/>
    <col min="5377" max="5377" width="42.28515625" customWidth="1"/>
    <col min="5378" max="5378" width="19.140625" bestFit="1" customWidth="1"/>
    <col min="5379" max="5379" width="20" customWidth="1"/>
    <col min="5380" max="5381" width="11.42578125" customWidth="1"/>
    <col min="5382" max="5631" width="11.42578125" hidden="1"/>
    <col min="5632" max="5632" width="90.7109375" customWidth="1"/>
    <col min="5633" max="5633" width="42.28515625" customWidth="1"/>
    <col min="5634" max="5634" width="19.140625" bestFit="1" customWidth="1"/>
    <col min="5635" max="5635" width="20" customWidth="1"/>
    <col min="5636" max="5637" width="11.42578125" customWidth="1"/>
    <col min="5638" max="5887" width="11.42578125" hidden="1"/>
    <col min="5888" max="5888" width="90.7109375" customWidth="1"/>
    <col min="5889" max="5889" width="42.28515625" customWidth="1"/>
    <col min="5890" max="5890" width="19.140625" bestFit="1" customWidth="1"/>
    <col min="5891" max="5891" width="20" customWidth="1"/>
    <col min="5892" max="5893" width="11.42578125" customWidth="1"/>
    <col min="5894" max="6143" width="11.42578125" hidden="1"/>
    <col min="6144" max="6144" width="90.7109375" customWidth="1"/>
    <col min="6145" max="6145" width="42.28515625" customWidth="1"/>
    <col min="6146" max="6146" width="19.140625" bestFit="1" customWidth="1"/>
    <col min="6147" max="6147" width="20" customWidth="1"/>
    <col min="6148" max="6149" width="11.42578125" customWidth="1"/>
    <col min="6150" max="6399" width="11.42578125" hidden="1"/>
    <col min="6400" max="6400" width="90.7109375" customWidth="1"/>
    <col min="6401" max="6401" width="42.28515625" customWidth="1"/>
    <col min="6402" max="6402" width="19.140625" bestFit="1" customWidth="1"/>
    <col min="6403" max="6403" width="20" customWidth="1"/>
    <col min="6404" max="6405" width="11.42578125" customWidth="1"/>
    <col min="6406" max="6655" width="11.42578125" hidden="1"/>
    <col min="6656" max="6656" width="90.7109375" customWidth="1"/>
    <col min="6657" max="6657" width="42.28515625" customWidth="1"/>
    <col min="6658" max="6658" width="19.140625" bestFit="1" customWidth="1"/>
    <col min="6659" max="6659" width="20" customWidth="1"/>
    <col min="6660" max="6661" width="11.42578125" customWidth="1"/>
    <col min="6662" max="6911" width="11.42578125" hidden="1"/>
    <col min="6912" max="6912" width="90.7109375" customWidth="1"/>
    <col min="6913" max="6913" width="42.28515625" customWidth="1"/>
    <col min="6914" max="6914" width="19.140625" bestFit="1" customWidth="1"/>
    <col min="6915" max="6915" width="20" customWidth="1"/>
    <col min="6916" max="6917" width="11.42578125" customWidth="1"/>
    <col min="6918" max="7167" width="11.42578125" hidden="1"/>
    <col min="7168" max="7168" width="90.7109375" customWidth="1"/>
    <col min="7169" max="7169" width="42.28515625" customWidth="1"/>
    <col min="7170" max="7170" width="19.140625" bestFit="1" customWidth="1"/>
    <col min="7171" max="7171" width="20" customWidth="1"/>
    <col min="7172" max="7173" width="11.42578125" customWidth="1"/>
    <col min="7174" max="7423" width="11.42578125" hidden="1"/>
    <col min="7424" max="7424" width="90.7109375" customWidth="1"/>
    <col min="7425" max="7425" width="42.28515625" customWidth="1"/>
    <col min="7426" max="7426" width="19.140625" bestFit="1" customWidth="1"/>
    <col min="7427" max="7427" width="20" customWidth="1"/>
    <col min="7428" max="7429" width="11.42578125" customWidth="1"/>
    <col min="7430" max="7679" width="11.42578125" hidden="1"/>
    <col min="7680" max="7680" width="90.7109375" customWidth="1"/>
    <col min="7681" max="7681" width="42.28515625" customWidth="1"/>
    <col min="7682" max="7682" width="19.140625" bestFit="1" customWidth="1"/>
    <col min="7683" max="7683" width="20" customWidth="1"/>
    <col min="7684" max="7685" width="11.42578125" customWidth="1"/>
    <col min="7686" max="7935" width="11.42578125" hidden="1"/>
    <col min="7936" max="7936" width="90.7109375" customWidth="1"/>
    <col min="7937" max="7937" width="42.28515625" customWidth="1"/>
    <col min="7938" max="7938" width="19.140625" bestFit="1" customWidth="1"/>
    <col min="7939" max="7939" width="20" customWidth="1"/>
    <col min="7940" max="7941" width="11.42578125" customWidth="1"/>
    <col min="7942" max="8191" width="11.42578125" hidden="1"/>
    <col min="8192" max="8192" width="90.7109375" customWidth="1"/>
    <col min="8193" max="8193" width="42.28515625" customWidth="1"/>
    <col min="8194" max="8194" width="19.140625" bestFit="1" customWidth="1"/>
    <col min="8195" max="8195" width="20" customWidth="1"/>
    <col min="8196" max="8197" width="11.42578125" customWidth="1"/>
    <col min="8198" max="8447" width="11.42578125" hidden="1"/>
    <col min="8448" max="8448" width="90.7109375" customWidth="1"/>
    <col min="8449" max="8449" width="42.28515625" customWidth="1"/>
    <col min="8450" max="8450" width="19.140625" bestFit="1" customWidth="1"/>
    <col min="8451" max="8451" width="20" customWidth="1"/>
    <col min="8452" max="8453" width="11.42578125" customWidth="1"/>
    <col min="8454" max="8703" width="11.42578125" hidden="1"/>
    <col min="8704" max="8704" width="90.7109375" customWidth="1"/>
    <col min="8705" max="8705" width="42.28515625" customWidth="1"/>
    <col min="8706" max="8706" width="19.140625" bestFit="1" customWidth="1"/>
    <col min="8707" max="8707" width="20" customWidth="1"/>
    <col min="8708" max="8709" width="11.42578125" customWidth="1"/>
    <col min="8710" max="8959" width="11.42578125" hidden="1"/>
    <col min="8960" max="8960" width="90.7109375" customWidth="1"/>
    <col min="8961" max="8961" width="42.28515625" customWidth="1"/>
    <col min="8962" max="8962" width="19.140625" bestFit="1" customWidth="1"/>
    <col min="8963" max="8963" width="20" customWidth="1"/>
    <col min="8964" max="8965" width="11.42578125" customWidth="1"/>
    <col min="8966" max="9215" width="11.42578125" hidden="1"/>
    <col min="9216" max="9216" width="90.7109375" customWidth="1"/>
    <col min="9217" max="9217" width="42.28515625" customWidth="1"/>
    <col min="9218" max="9218" width="19.140625" bestFit="1" customWidth="1"/>
    <col min="9219" max="9219" width="20" customWidth="1"/>
    <col min="9220" max="9221" width="11.42578125" customWidth="1"/>
    <col min="9222" max="9471" width="11.42578125" hidden="1"/>
    <col min="9472" max="9472" width="90.7109375" customWidth="1"/>
    <col min="9473" max="9473" width="42.28515625" customWidth="1"/>
    <col min="9474" max="9474" width="19.140625" bestFit="1" customWidth="1"/>
    <col min="9475" max="9475" width="20" customWidth="1"/>
    <col min="9476" max="9477" width="11.42578125" customWidth="1"/>
    <col min="9478" max="9727" width="11.42578125" hidden="1"/>
    <col min="9728" max="9728" width="90.7109375" customWidth="1"/>
    <col min="9729" max="9729" width="42.28515625" customWidth="1"/>
    <col min="9730" max="9730" width="19.140625" bestFit="1" customWidth="1"/>
    <col min="9731" max="9731" width="20" customWidth="1"/>
    <col min="9732" max="9733" width="11.42578125" customWidth="1"/>
    <col min="9734" max="9983" width="11.42578125" hidden="1"/>
    <col min="9984" max="9984" width="90.7109375" customWidth="1"/>
    <col min="9985" max="9985" width="42.28515625" customWidth="1"/>
    <col min="9986" max="9986" width="19.140625" bestFit="1" customWidth="1"/>
    <col min="9987" max="9987" width="20" customWidth="1"/>
    <col min="9988" max="9989" width="11.42578125" customWidth="1"/>
    <col min="9990" max="10239" width="11.42578125" hidden="1"/>
    <col min="10240" max="10240" width="90.7109375" customWidth="1"/>
    <col min="10241" max="10241" width="42.28515625" customWidth="1"/>
    <col min="10242" max="10242" width="19.140625" bestFit="1" customWidth="1"/>
    <col min="10243" max="10243" width="20" customWidth="1"/>
    <col min="10244" max="10245" width="11.42578125" customWidth="1"/>
    <col min="10246" max="10495" width="11.42578125" hidden="1"/>
    <col min="10496" max="10496" width="90.7109375" customWidth="1"/>
    <col min="10497" max="10497" width="42.28515625" customWidth="1"/>
    <col min="10498" max="10498" width="19.140625" bestFit="1" customWidth="1"/>
    <col min="10499" max="10499" width="20" customWidth="1"/>
    <col min="10500" max="10501" width="11.42578125" customWidth="1"/>
    <col min="10502" max="10751" width="11.42578125" hidden="1"/>
    <col min="10752" max="10752" width="90.7109375" customWidth="1"/>
    <col min="10753" max="10753" width="42.28515625" customWidth="1"/>
    <col min="10754" max="10754" width="19.140625" bestFit="1" customWidth="1"/>
    <col min="10755" max="10755" width="20" customWidth="1"/>
    <col min="10756" max="10757" width="11.42578125" customWidth="1"/>
    <col min="10758" max="11007" width="11.42578125" hidden="1"/>
    <col min="11008" max="11008" width="90.7109375" customWidth="1"/>
    <col min="11009" max="11009" width="42.28515625" customWidth="1"/>
    <col min="11010" max="11010" width="19.140625" bestFit="1" customWidth="1"/>
    <col min="11011" max="11011" width="20" customWidth="1"/>
    <col min="11012" max="11013" width="11.42578125" customWidth="1"/>
    <col min="11014" max="11263" width="11.42578125" hidden="1"/>
    <col min="11264" max="11264" width="90.7109375" customWidth="1"/>
    <col min="11265" max="11265" width="42.28515625" customWidth="1"/>
    <col min="11266" max="11266" width="19.140625" bestFit="1" customWidth="1"/>
    <col min="11267" max="11267" width="20" customWidth="1"/>
    <col min="11268" max="11269" width="11.42578125" customWidth="1"/>
    <col min="11270" max="11519" width="11.42578125" hidden="1"/>
    <col min="11520" max="11520" width="90.7109375" customWidth="1"/>
    <col min="11521" max="11521" width="42.28515625" customWidth="1"/>
    <col min="11522" max="11522" width="19.140625" bestFit="1" customWidth="1"/>
    <col min="11523" max="11523" width="20" customWidth="1"/>
    <col min="11524" max="11525" width="11.42578125" customWidth="1"/>
    <col min="11526" max="11775" width="11.42578125" hidden="1"/>
    <col min="11776" max="11776" width="90.7109375" customWidth="1"/>
    <col min="11777" max="11777" width="42.28515625" customWidth="1"/>
    <col min="11778" max="11778" width="19.140625" bestFit="1" customWidth="1"/>
    <col min="11779" max="11779" width="20" customWidth="1"/>
    <col min="11780" max="11781" width="11.42578125" customWidth="1"/>
    <col min="11782" max="12031" width="11.42578125" hidden="1"/>
    <col min="12032" max="12032" width="90.7109375" customWidth="1"/>
    <col min="12033" max="12033" width="42.28515625" customWidth="1"/>
    <col min="12034" max="12034" width="19.140625" bestFit="1" customWidth="1"/>
    <col min="12035" max="12035" width="20" customWidth="1"/>
    <col min="12036" max="12037" width="11.42578125" customWidth="1"/>
    <col min="12038" max="12287" width="11.42578125" hidden="1"/>
    <col min="12288" max="12288" width="90.7109375" customWidth="1"/>
    <col min="12289" max="12289" width="42.28515625" customWidth="1"/>
    <col min="12290" max="12290" width="19.140625" bestFit="1" customWidth="1"/>
    <col min="12291" max="12291" width="20" customWidth="1"/>
    <col min="12292" max="12293" width="11.42578125" customWidth="1"/>
    <col min="12294" max="12543" width="11.42578125" hidden="1"/>
    <col min="12544" max="12544" width="90.7109375" customWidth="1"/>
    <col min="12545" max="12545" width="42.28515625" customWidth="1"/>
    <col min="12546" max="12546" width="19.140625" bestFit="1" customWidth="1"/>
    <col min="12547" max="12547" width="20" customWidth="1"/>
    <col min="12548" max="12549" width="11.42578125" customWidth="1"/>
    <col min="12550" max="12799" width="11.42578125" hidden="1"/>
    <col min="12800" max="12800" width="90.7109375" customWidth="1"/>
    <col min="12801" max="12801" width="42.28515625" customWidth="1"/>
    <col min="12802" max="12802" width="19.140625" bestFit="1" customWidth="1"/>
    <col min="12803" max="12803" width="20" customWidth="1"/>
    <col min="12804" max="12805" width="11.42578125" customWidth="1"/>
    <col min="12806" max="13055" width="11.42578125" hidden="1"/>
    <col min="13056" max="13056" width="90.7109375" customWidth="1"/>
    <col min="13057" max="13057" width="42.28515625" customWidth="1"/>
    <col min="13058" max="13058" width="19.140625" bestFit="1" customWidth="1"/>
    <col min="13059" max="13059" width="20" customWidth="1"/>
    <col min="13060" max="13061" width="11.42578125" customWidth="1"/>
    <col min="13062" max="13311" width="11.42578125" hidden="1"/>
    <col min="13312" max="13312" width="90.7109375" customWidth="1"/>
    <col min="13313" max="13313" width="42.28515625" customWidth="1"/>
    <col min="13314" max="13314" width="19.140625" bestFit="1" customWidth="1"/>
    <col min="13315" max="13315" width="20" customWidth="1"/>
    <col min="13316" max="13317" width="11.42578125" customWidth="1"/>
    <col min="13318" max="13567" width="11.42578125" hidden="1"/>
    <col min="13568" max="13568" width="90.7109375" customWidth="1"/>
    <col min="13569" max="13569" width="42.28515625" customWidth="1"/>
    <col min="13570" max="13570" width="19.140625" bestFit="1" customWidth="1"/>
    <col min="13571" max="13571" width="20" customWidth="1"/>
    <col min="13572" max="13573" width="11.42578125" customWidth="1"/>
    <col min="13574" max="13823" width="11.42578125" hidden="1"/>
    <col min="13824" max="13824" width="90.7109375" customWidth="1"/>
    <col min="13825" max="13825" width="42.28515625" customWidth="1"/>
    <col min="13826" max="13826" width="19.140625" bestFit="1" customWidth="1"/>
    <col min="13827" max="13827" width="20" customWidth="1"/>
    <col min="13828" max="13829" width="11.42578125" customWidth="1"/>
    <col min="13830" max="14079" width="11.42578125" hidden="1"/>
    <col min="14080" max="14080" width="90.7109375" customWidth="1"/>
    <col min="14081" max="14081" width="42.28515625" customWidth="1"/>
    <col min="14082" max="14082" width="19.140625" bestFit="1" customWidth="1"/>
    <col min="14083" max="14083" width="20" customWidth="1"/>
    <col min="14084" max="14085" width="11.42578125" customWidth="1"/>
    <col min="14086" max="14335" width="11.42578125" hidden="1"/>
    <col min="14336" max="14336" width="90.7109375" customWidth="1"/>
    <col min="14337" max="14337" width="42.28515625" customWidth="1"/>
    <col min="14338" max="14338" width="19.140625" bestFit="1" customWidth="1"/>
    <col min="14339" max="14339" width="20" customWidth="1"/>
    <col min="14340" max="14341" width="11.42578125" customWidth="1"/>
    <col min="14342" max="14591" width="11.42578125" hidden="1"/>
    <col min="14592" max="14592" width="90.7109375" customWidth="1"/>
    <col min="14593" max="14593" width="42.28515625" customWidth="1"/>
    <col min="14594" max="14594" width="19.140625" bestFit="1" customWidth="1"/>
    <col min="14595" max="14595" width="20" customWidth="1"/>
    <col min="14596" max="14597" width="11.42578125" customWidth="1"/>
    <col min="14598" max="14847" width="11.42578125" hidden="1"/>
    <col min="14848" max="14848" width="90.7109375" customWidth="1"/>
    <col min="14849" max="14849" width="42.28515625" customWidth="1"/>
    <col min="14850" max="14850" width="19.140625" bestFit="1" customWidth="1"/>
    <col min="14851" max="14851" width="20" customWidth="1"/>
    <col min="14852" max="14853" width="11.42578125" customWidth="1"/>
    <col min="14854" max="15103" width="11.42578125" hidden="1"/>
    <col min="15104" max="15104" width="90.7109375" customWidth="1"/>
    <col min="15105" max="15105" width="42.28515625" customWidth="1"/>
    <col min="15106" max="15106" width="19.140625" bestFit="1" customWidth="1"/>
    <col min="15107" max="15107" width="20" customWidth="1"/>
    <col min="15108" max="15109" width="11.42578125" customWidth="1"/>
    <col min="15110" max="15359" width="11.42578125" hidden="1"/>
    <col min="15360" max="15360" width="90.7109375" customWidth="1"/>
    <col min="15361" max="15361" width="42.28515625" customWidth="1"/>
    <col min="15362" max="15362" width="19.140625" bestFit="1" customWidth="1"/>
    <col min="15363" max="15363" width="20" customWidth="1"/>
    <col min="15364" max="15365" width="11.42578125" customWidth="1"/>
    <col min="15366" max="15615" width="11.42578125" hidden="1"/>
    <col min="15616" max="15616" width="90.7109375" customWidth="1"/>
    <col min="15617" max="15617" width="42.28515625" customWidth="1"/>
    <col min="15618" max="15618" width="19.140625" bestFit="1" customWidth="1"/>
    <col min="15619" max="15619" width="20" customWidth="1"/>
    <col min="15620" max="15621" width="11.42578125" customWidth="1"/>
    <col min="15622" max="15871" width="11.42578125" hidden="1"/>
    <col min="15872" max="15872" width="90.7109375" customWidth="1"/>
    <col min="15873" max="15873" width="42.28515625" customWidth="1"/>
    <col min="15874" max="15874" width="19.140625" bestFit="1" customWidth="1"/>
    <col min="15875" max="15875" width="20" customWidth="1"/>
    <col min="15876" max="15877" width="11.42578125" customWidth="1"/>
    <col min="15878" max="16127" width="11.42578125" hidden="1"/>
    <col min="16128" max="16128" width="90.7109375" customWidth="1"/>
    <col min="16129" max="16129" width="42.28515625" customWidth="1"/>
    <col min="16130" max="16130" width="19.140625" bestFit="1" customWidth="1"/>
    <col min="16131" max="16131" width="20" customWidth="1"/>
    <col min="16132" max="16133" width="11.42578125" customWidth="1"/>
    <col min="16135" max="16384" width="11.42578125" hidden="1"/>
  </cols>
  <sheetData>
    <row r="1" spans="1:258" ht="20.25" customHeight="1" x14ac:dyDescent="0.25">
      <c r="A1" s="653" t="s">
        <v>843</v>
      </c>
      <c r="B1" s="654"/>
      <c r="C1" s="654"/>
      <c r="D1" s="654"/>
      <c r="E1" s="655"/>
    </row>
    <row r="2" spans="1:258" ht="18.75" x14ac:dyDescent="0.25">
      <c r="A2" s="656" t="s">
        <v>844</v>
      </c>
      <c r="B2" s="657"/>
      <c r="C2" s="657"/>
      <c r="D2" s="657"/>
      <c r="E2" s="658"/>
    </row>
    <row r="3" spans="1:258" ht="18.75" x14ac:dyDescent="0.25">
      <c r="A3" s="656" t="s">
        <v>1</v>
      </c>
      <c r="B3" s="657"/>
      <c r="C3" s="657"/>
      <c r="D3" s="657"/>
      <c r="E3" s="658"/>
    </row>
    <row r="4" spans="1:258" ht="18.75" x14ac:dyDescent="0.25">
      <c r="A4" s="656" t="s">
        <v>845</v>
      </c>
      <c r="B4" s="657"/>
      <c r="C4" s="657"/>
      <c r="D4" s="657"/>
      <c r="E4" s="658"/>
    </row>
    <row r="5" spans="1:258" ht="18.75" x14ac:dyDescent="0.25">
      <c r="A5" s="624" t="s">
        <v>846</v>
      </c>
      <c r="B5" s="625"/>
      <c r="C5" s="625"/>
      <c r="D5" s="625"/>
      <c r="E5" s="626"/>
    </row>
    <row r="6" spans="1:258" ht="3" customHeight="1" x14ac:dyDescent="0.25">
      <c r="A6" s="68"/>
      <c r="B6" s="69"/>
      <c r="C6" s="69"/>
      <c r="D6" s="69"/>
      <c r="E6" s="70"/>
    </row>
    <row r="7" spans="1:258" s="73" customFormat="1" ht="16.5" customHeight="1" x14ac:dyDescent="0.25">
      <c r="A7" s="620" t="s">
        <v>847</v>
      </c>
      <c r="B7" s="621"/>
      <c r="C7" s="621"/>
      <c r="D7" s="71"/>
      <c r="E7" s="72"/>
      <c r="IV7" s="74"/>
    </row>
    <row r="8" spans="1:258" ht="15" customHeight="1" x14ac:dyDescent="0.25">
      <c r="A8" s="647" t="s">
        <v>848</v>
      </c>
      <c r="B8" s="659" t="s">
        <v>849</v>
      </c>
      <c r="C8" s="660" t="s">
        <v>850</v>
      </c>
      <c r="D8" s="75" t="s">
        <v>851</v>
      </c>
      <c r="E8" s="76" t="s">
        <v>851</v>
      </c>
    </row>
    <row r="9" spans="1:258" ht="15.75" thickBot="1" x14ac:dyDescent="0.3">
      <c r="A9" s="647"/>
      <c r="B9" s="659"/>
      <c r="C9" s="660"/>
      <c r="D9" s="75" t="s">
        <v>852</v>
      </c>
      <c r="E9" s="76" t="s">
        <v>853</v>
      </c>
    </row>
    <row r="10" spans="1:258" x14ac:dyDescent="0.25">
      <c r="A10" s="646" t="s">
        <v>854</v>
      </c>
      <c r="B10" s="77" t="s">
        <v>855</v>
      </c>
      <c r="C10" s="78">
        <v>251374.08524759999</v>
      </c>
      <c r="D10" s="79">
        <v>6.7067869007587433E-2</v>
      </c>
      <c r="E10" s="80">
        <v>2.7445000000000001E-2</v>
      </c>
      <c r="F10" s="79">
        <v>4.2397000000000004E-2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9">
        <v>0</v>
      </c>
      <c r="AN10" s="79">
        <v>0</v>
      </c>
      <c r="AO10" s="79">
        <v>0</v>
      </c>
      <c r="AP10" s="79">
        <v>0</v>
      </c>
      <c r="AQ10" s="79">
        <v>0</v>
      </c>
      <c r="AR10" s="79">
        <v>0</v>
      </c>
      <c r="AS10" s="79">
        <v>0</v>
      </c>
      <c r="AT10" s="79">
        <v>0</v>
      </c>
      <c r="AU10" s="79">
        <v>0</v>
      </c>
      <c r="AV10" s="79">
        <v>0</v>
      </c>
      <c r="AW10" s="79">
        <v>0</v>
      </c>
      <c r="AX10" s="79">
        <v>0</v>
      </c>
      <c r="AY10" s="79">
        <v>0</v>
      </c>
      <c r="AZ10" s="79">
        <v>0</v>
      </c>
      <c r="BA10" s="79">
        <v>0</v>
      </c>
      <c r="BB10" s="79">
        <v>0</v>
      </c>
      <c r="BC10" s="79">
        <v>0</v>
      </c>
      <c r="BD10" s="79">
        <v>0</v>
      </c>
      <c r="BE10" s="79">
        <v>0</v>
      </c>
      <c r="BF10" s="79">
        <v>0</v>
      </c>
      <c r="BG10" s="79">
        <v>0</v>
      </c>
      <c r="BH10" s="79">
        <v>0</v>
      </c>
      <c r="BI10" s="79">
        <v>0</v>
      </c>
      <c r="BJ10" s="79">
        <v>0</v>
      </c>
      <c r="BK10" s="79">
        <v>0</v>
      </c>
      <c r="BL10" s="79">
        <v>0</v>
      </c>
      <c r="BM10" s="79">
        <v>0</v>
      </c>
      <c r="BN10" s="79">
        <v>0</v>
      </c>
      <c r="BO10" s="79">
        <v>0</v>
      </c>
      <c r="BP10" s="79">
        <v>0</v>
      </c>
      <c r="BQ10" s="79">
        <v>0</v>
      </c>
      <c r="BR10" s="79">
        <v>0</v>
      </c>
      <c r="BS10" s="79">
        <v>0</v>
      </c>
      <c r="BT10" s="79">
        <v>0</v>
      </c>
      <c r="BU10" s="79">
        <v>0</v>
      </c>
      <c r="BV10" s="79">
        <v>0</v>
      </c>
      <c r="BW10" s="79">
        <v>0</v>
      </c>
      <c r="BX10" s="79">
        <v>0</v>
      </c>
      <c r="BY10" s="79">
        <v>0</v>
      </c>
      <c r="BZ10" s="79">
        <v>0</v>
      </c>
      <c r="CA10" s="79">
        <v>0</v>
      </c>
      <c r="CB10" s="79">
        <v>0</v>
      </c>
      <c r="CC10" s="79">
        <v>0</v>
      </c>
      <c r="CD10" s="79">
        <v>0</v>
      </c>
      <c r="CE10" s="79">
        <v>0</v>
      </c>
      <c r="CF10" s="79">
        <v>0</v>
      </c>
      <c r="CG10" s="79">
        <v>0</v>
      </c>
      <c r="CH10" s="79">
        <v>0</v>
      </c>
      <c r="CI10" s="79">
        <v>0</v>
      </c>
      <c r="CJ10" s="79">
        <v>0</v>
      </c>
      <c r="CK10" s="79">
        <v>0</v>
      </c>
      <c r="CL10" s="79">
        <v>0</v>
      </c>
      <c r="CM10" s="79">
        <v>0</v>
      </c>
      <c r="CN10" s="79">
        <v>0</v>
      </c>
      <c r="CO10" s="79">
        <v>0</v>
      </c>
      <c r="CP10" s="79">
        <v>0</v>
      </c>
      <c r="CQ10" s="79">
        <v>0</v>
      </c>
      <c r="CR10" s="79">
        <v>0</v>
      </c>
      <c r="CS10" s="79">
        <v>0</v>
      </c>
      <c r="CT10" s="79">
        <v>0</v>
      </c>
      <c r="CU10" s="79">
        <v>0</v>
      </c>
      <c r="CV10" s="79">
        <v>0</v>
      </c>
      <c r="CW10" s="79">
        <v>0</v>
      </c>
      <c r="CX10" s="79">
        <v>0</v>
      </c>
      <c r="CY10" s="79">
        <v>0</v>
      </c>
      <c r="CZ10" s="79">
        <v>0</v>
      </c>
      <c r="DA10" s="79">
        <v>0</v>
      </c>
      <c r="DB10" s="79">
        <v>0</v>
      </c>
      <c r="DC10" s="79">
        <v>0</v>
      </c>
      <c r="DD10" s="79">
        <v>0</v>
      </c>
      <c r="DE10" s="79">
        <v>0</v>
      </c>
      <c r="DF10" s="79">
        <v>0</v>
      </c>
      <c r="DG10" s="79">
        <v>0</v>
      </c>
      <c r="DH10" s="79">
        <v>0</v>
      </c>
      <c r="DI10" s="79">
        <v>0</v>
      </c>
      <c r="DJ10" s="79">
        <v>0</v>
      </c>
      <c r="DK10" s="79">
        <v>0</v>
      </c>
      <c r="DL10" s="79">
        <v>0</v>
      </c>
      <c r="DM10" s="79">
        <v>0</v>
      </c>
      <c r="DN10" s="79">
        <v>0</v>
      </c>
      <c r="DO10" s="79">
        <v>0</v>
      </c>
      <c r="DP10" s="79">
        <v>0</v>
      </c>
      <c r="DQ10" s="79">
        <v>0</v>
      </c>
      <c r="DR10" s="79">
        <v>0</v>
      </c>
      <c r="DS10" s="79">
        <v>0</v>
      </c>
      <c r="DT10" s="79">
        <v>0</v>
      </c>
      <c r="DU10" s="79">
        <v>0</v>
      </c>
      <c r="DV10" s="79">
        <v>0</v>
      </c>
      <c r="DW10" s="79">
        <v>0</v>
      </c>
      <c r="DX10" s="79">
        <v>0</v>
      </c>
      <c r="DY10" s="79">
        <v>0</v>
      </c>
      <c r="DZ10" s="79">
        <v>0</v>
      </c>
      <c r="EA10" s="79">
        <v>0</v>
      </c>
      <c r="EB10" s="79">
        <v>0</v>
      </c>
      <c r="EC10" s="79">
        <v>0</v>
      </c>
      <c r="ED10" s="79">
        <v>0</v>
      </c>
      <c r="EE10" s="79">
        <v>0</v>
      </c>
      <c r="EF10" s="79">
        <v>0</v>
      </c>
      <c r="EG10" s="79">
        <v>0</v>
      </c>
      <c r="EH10" s="79">
        <v>0</v>
      </c>
      <c r="EI10" s="79">
        <v>0</v>
      </c>
      <c r="EJ10" s="79">
        <v>0</v>
      </c>
      <c r="EK10" s="79">
        <v>0</v>
      </c>
      <c r="EL10" s="79">
        <v>0</v>
      </c>
      <c r="EM10" s="79">
        <v>0</v>
      </c>
      <c r="EN10" s="79">
        <v>0</v>
      </c>
      <c r="EO10" s="79">
        <v>0</v>
      </c>
      <c r="EP10" s="79">
        <v>0</v>
      </c>
      <c r="EQ10" s="79">
        <v>0</v>
      </c>
      <c r="ER10" s="79">
        <v>0</v>
      </c>
      <c r="ES10" s="79">
        <v>0</v>
      </c>
      <c r="ET10" s="79">
        <v>0</v>
      </c>
      <c r="EU10" s="79">
        <v>0</v>
      </c>
      <c r="EV10" s="79">
        <v>0</v>
      </c>
      <c r="EW10" s="79">
        <v>0</v>
      </c>
      <c r="EX10" s="79">
        <v>0</v>
      </c>
      <c r="EY10" s="79">
        <v>0</v>
      </c>
      <c r="EZ10" s="79">
        <v>0</v>
      </c>
      <c r="FA10" s="79">
        <v>0</v>
      </c>
      <c r="FB10" s="79">
        <v>0</v>
      </c>
      <c r="FC10" s="79">
        <v>0</v>
      </c>
      <c r="FD10" s="79">
        <v>0</v>
      </c>
      <c r="FE10" s="79">
        <v>0</v>
      </c>
      <c r="FF10" s="79">
        <v>0</v>
      </c>
      <c r="FG10" s="79">
        <v>0</v>
      </c>
      <c r="FH10" s="79">
        <v>0</v>
      </c>
      <c r="FI10" s="79">
        <v>0</v>
      </c>
      <c r="FJ10" s="79">
        <v>0</v>
      </c>
      <c r="FK10" s="79">
        <v>0</v>
      </c>
      <c r="FL10" s="79">
        <v>0</v>
      </c>
      <c r="FM10" s="79">
        <v>0</v>
      </c>
      <c r="FN10" s="79">
        <v>0</v>
      </c>
      <c r="FO10" s="79">
        <v>0</v>
      </c>
      <c r="FP10" s="79">
        <v>0</v>
      </c>
      <c r="FQ10" s="79">
        <v>0</v>
      </c>
      <c r="FR10" s="79">
        <v>0</v>
      </c>
      <c r="FS10" s="79">
        <v>0</v>
      </c>
      <c r="FT10" s="79">
        <v>0</v>
      </c>
      <c r="FU10" s="79">
        <v>0</v>
      </c>
      <c r="FV10" s="79">
        <v>0</v>
      </c>
      <c r="FW10" s="79">
        <v>0</v>
      </c>
      <c r="FX10" s="79">
        <v>0</v>
      </c>
      <c r="FY10" s="79">
        <v>0</v>
      </c>
      <c r="FZ10" s="79">
        <v>0</v>
      </c>
      <c r="GA10" s="79">
        <v>0</v>
      </c>
      <c r="GB10" s="79">
        <v>0</v>
      </c>
      <c r="GC10" s="79">
        <v>0</v>
      </c>
      <c r="GD10" s="79">
        <v>0</v>
      </c>
      <c r="GE10" s="79">
        <v>0</v>
      </c>
      <c r="GF10" s="79">
        <v>0</v>
      </c>
      <c r="GG10" s="79">
        <v>0</v>
      </c>
      <c r="GH10" s="79">
        <v>0</v>
      </c>
      <c r="GI10" s="79">
        <v>0</v>
      </c>
      <c r="GJ10" s="79">
        <v>0</v>
      </c>
      <c r="GK10" s="79">
        <v>0</v>
      </c>
      <c r="GL10" s="79">
        <v>0</v>
      </c>
      <c r="GM10" s="79">
        <v>0</v>
      </c>
      <c r="GN10" s="79">
        <v>0</v>
      </c>
      <c r="GO10" s="79">
        <v>0</v>
      </c>
      <c r="GP10" s="79">
        <v>0</v>
      </c>
      <c r="GQ10" s="79">
        <v>0</v>
      </c>
      <c r="GR10" s="79">
        <v>0</v>
      </c>
      <c r="GS10" s="79">
        <v>0</v>
      </c>
      <c r="GT10" s="79">
        <v>0</v>
      </c>
      <c r="GU10" s="79">
        <v>0</v>
      </c>
      <c r="GV10" s="79">
        <v>0</v>
      </c>
      <c r="GW10" s="79">
        <v>0</v>
      </c>
      <c r="GX10" s="79">
        <v>0</v>
      </c>
      <c r="GY10" s="79">
        <v>0</v>
      </c>
      <c r="GZ10" s="79">
        <v>0</v>
      </c>
      <c r="HA10" s="79">
        <v>0</v>
      </c>
      <c r="HB10" s="79">
        <v>0</v>
      </c>
      <c r="HC10" s="79">
        <v>0</v>
      </c>
      <c r="HD10" s="79">
        <v>0</v>
      </c>
      <c r="HE10" s="79">
        <v>0</v>
      </c>
      <c r="HF10" s="79">
        <v>0</v>
      </c>
      <c r="HG10" s="79">
        <v>0</v>
      </c>
      <c r="HH10" s="79">
        <v>0</v>
      </c>
      <c r="HI10" s="79">
        <v>0</v>
      </c>
      <c r="HJ10" s="79">
        <v>0</v>
      </c>
      <c r="HK10" s="79">
        <v>0</v>
      </c>
      <c r="HL10" s="79">
        <v>0</v>
      </c>
      <c r="HM10" s="79">
        <v>0</v>
      </c>
      <c r="HN10" s="79">
        <v>0</v>
      </c>
      <c r="HO10" s="79">
        <v>0</v>
      </c>
      <c r="HP10" s="79">
        <v>0</v>
      </c>
      <c r="HQ10" s="79">
        <v>0</v>
      </c>
      <c r="HR10" s="79">
        <v>0</v>
      </c>
      <c r="HS10" s="79">
        <v>0</v>
      </c>
      <c r="HT10" s="79">
        <v>0</v>
      </c>
      <c r="HU10" s="79">
        <v>0</v>
      </c>
      <c r="HV10" s="79">
        <v>0</v>
      </c>
      <c r="HW10" s="79">
        <v>0</v>
      </c>
      <c r="HX10" s="79">
        <v>0</v>
      </c>
      <c r="HY10" s="79">
        <v>0</v>
      </c>
      <c r="HZ10" s="79">
        <v>0</v>
      </c>
      <c r="IA10" s="79">
        <v>0</v>
      </c>
      <c r="IB10" s="79">
        <v>0</v>
      </c>
      <c r="IC10" s="79">
        <v>0</v>
      </c>
      <c r="ID10" s="79">
        <v>0</v>
      </c>
      <c r="IE10" s="79">
        <v>0</v>
      </c>
      <c r="IF10" s="79">
        <v>0</v>
      </c>
      <c r="IG10" s="79">
        <v>0</v>
      </c>
      <c r="IH10" s="79">
        <v>0</v>
      </c>
      <c r="II10" s="79">
        <v>0</v>
      </c>
      <c r="IJ10" s="79">
        <v>0</v>
      </c>
      <c r="IK10" s="79">
        <v>0</v>
      </c>
      <c r="IL10" s="79">
        <v>0</v>
      </c>
      <c r="IM10" s="79">
        <v>0</v>
      </c>
      <c r="IN10" s="79">
        <v>0</v>
      </c>
      <c r="IO10" s="79">
        <v>0</v>
      </c>
      <c r="IP10" s="79">
        <v>0</v>
      </c>
      <c r="IQ10" s="79">
        <v>0</v>
      </c>
      <c r="IR10" s="79">
        <v>0</v>
      </c>
      <c r="IS10" s="79">
        <v>0</v>
      </c>
      <c r="IT10" s="79">
        <v>0</v>
      </c>
      <c r="IU10" s="79">
        <v>0</v>
      </c>
      <c r="IV10" s="81"/>
      <c r="IW10" s="82"/>
      <c r="IX10" s="83"/>
    </row>
    <row r="11" spans="1:258" x14ac:dyDescent="0.25">
      <c r="A11" s="644"/>
      <c r="B11" s="84" t="s">
        <v>856</v>
      </c>
      <c r="C11" s="85">
        <v>322710.22135519999</v>
      </c>
      <c r="D11" s="86">
        <v>6.2904216349124908E-2</v>
      </c>
      <c r="E11" s="87">
        <v>2.5966000000000006E-2</v>
      </c>
      <c r="F11">
        <v>3.7664000000000003E-2</v>
      </c>
      <c r="IV11" s="81"/>
      <c r="IW11" s="82"/>
    </row>
    <row r="12" spans="1:258" x14ac:dyDescent="0.25">
      <c r="A12" s="644"/>
      <c r="B12" s="84" t="s">
        <v>857</v>
      </c>
      <c r="C12" s="85">
        <v>25062.522665600001</v>
      </c>
      <c r="D12" s="86">
        <v>3.5115189850330353E-2</v>
      </c>
      <c r="E12" s="87">
        <v>2.8119000000000005E-2</v>
      </c>
      <c r="F12">
        <v>2.6849000000000001E-2</v>
      </c>
      <c r="IV12" s="81"/>
      <c r="IW12" s="82"/>
    </row>
    <row r="13" spans="1:258" ht="15.75" thickBot="1" x14ac:dyDescent="0.3">
      <c r="A13" s="645" t="s">
        <v>854</v>
      </c>
      <c r="B13" s="88" t="s">
        <v>858</v>
      </c>
      <c r="C13" s="85">
        <v>384707.20072820003</v>
      </c>
      <c r="D13" s="86">
        <v>5.658286064863205E-2</v>
      </c>
      <c r="E13" s="87">
        <v>3.0465000000000002E-2</v>
      </c>
      <c r="F13">
        <v>3.5501000000000005E-2</v>
      </c>
      <c r="IV13" s="81"/>
      <c r="IW13" s="82"/>
    </row>
    <row r="14" spans="1:258" x14ac:dyDescent="0.25">
      <c r="A14" s="641" t="s">
        <v>859</v>
      </c>
      <c r="B14" s="89" t="s">
        <v>860</v>
      </c>
      <c r="C14" s="78">
        <v>167476.02504780001</v>
      </c>
      <c r="D14" s="79">
        <v>-0.22153949737548828</v>
      </c>
      <c r="E14" s="80">
        <v>0.10870200000000001</v>
      </c>
      <c r="F14">
        <v>6.9964000000000012E-2</v>
      </c>
      <c r="IV14" s="81"/>
      <c r="IW14" s="82"/>
    </row>
    <row r="15" spans="1:258" x14ac:dyDescent="0.25">
      <c r="A15" s="642" t="s">
        <v>859</v>
      </c>
      <c r="B15" s="84" t="s">
        <v>861</v>
      </c>
      <c r="C15" s="85">
        <v>129118.92377300002</v>
      </c>
      <c r="D15" s="86">
        <v>5.0549912266433239E-3</v>
      </c>
      <c r="E15" s="87">
        <v>5.0192000000000007E-2</v>
      </c>
      <c r="F15">
        <v>4.2000000000000003E-2</v>
      </c>
      <c r="IV15" s="81"/>
      <c r="IW15" s="82"/>
    </row>
    <row r="16" spans="1:258" x14ac:dyDescent="0.25">
      <c r="A16" s="644" t="s">
        <v>859</v>
      </c>
      <c r="B16" s="84" t="s">
        <v>862</v>
      </c>
      <c r="C16" s="85">
        <v>433408.49751220003</v>
      </c>
      <c r="D16" s="86">
        <v>1.223903032951057E-3</v>
      </c>
      <c r="E16" s="87">
        <v>3.3803000000000007E-2</v>
      </c>
      <c r="F16">
        <v>3.2600999999999998E-2</v>
      </c>
      <c r="IV16" s="81"/>
      <c r="IW16" s="82"/>
    </row>
    <row r="17" spans="1:257" ht="15.75" thickBot="1" x14ac:dyDescent="0.3">
      <c r="A17" s="645" t="s">
        <v>859</v>
      </c>
      <c r="B17" s="88" t="s">
        <v>863</v>
      </c>
      <c r="C17" s="85">
        <v>325639.12778460002</v>
      </c>
      <c r="D17" s="86">
        <v>-6.4343172125518322E-3</v>
      </c>
      <c r="E17" s="87">
        <v>2.9020000000000004E-2</v>
      </c>
      <c r="F17">
        <v>1.4956000000000001E-2</v>
      </c>
      <c r="IV17" s="81"/>
      <c r="IW17" s="82"/>
    </row>
    <row r="18" spans="1:257" x14ac:dyDescent="0.25">
      <c r="A18" s="646" t="s">
        <v>864</v>
      </c>
      <c r="B18" s="77" t="s">
        <v>865</v>
      </c>
      <c r="C18" s="78">
        <v>216607.70128760001</v>
      </c>
      <c r="D18" s="79">
        <v>2.6662809774279594E-2</v>
      </c>
      <c r="E18" s="80">
        <v>2.7476000000000004E-2</v>
      </c>
      <c r="F18">
        <v>2.2364000000000002E-2</v>
      </c>
      <c r="IV18" s="81"/>
      <c r="IW18" s="82"/>
    </row>
    <row r="19" spans="1:257" x14ac:dyDescent="0.25">
      <c r="A19" s="644" t="s">
        <v>864</v>
      </c>
      <c r="B19" s="84" t="s">
        <v>866</v>
      </c>
      <c r="C19" s="85">
        <v>158030.66584060001</v>
      </c>
      <c r="D19" s="86">
        <v>2.4048140272498131E-2</v>
      </c>
      <c r="E19" s="87">
        <v>2.3376000000000001E-2</v>
      </c>
      <c r="F19">
        <v>1.8144E-2</v>
      </c>
      <c r="IV19" s="81"/>
      <c r="IW19" s="82"/>
    </row>
    <row r="20" spans="1:257" x14ac:dyDescent="0.25">
      <c r="A20" s="644"/>
      <c r="B20" s="84" t="s">
        <v>867</v>
      </c>
      <c r="C20" s="85">
        <v>171093.51852040002</v>
      </c>
      <c r="D20" s="86">
        <v>2.6751648634672165E-2</v>
      </c>
      <c r="E20" s="87">
        <v>3.2703000000000003E-2</v>
      </c>
      <c r="IV20" s="81"/>
      <c r="IW20" s="82"/>
    </row>
    <row r="21" spans="1:257" ht="15.75" thickBot="1" x14ac:dyDescent="0.3">
      <c r="A21" s="645" t="s">
        <v>864</v>
      </c>
      <c r="B21" s="88" t="s">
        <v>868</v>
      </c>
      <c r="C21" s="90">
        <v>36002.855536200004</v>
      </c>
      <c r="D21" s="91">
        <v>9.6657862886786461E-3</v>
      </c>
      <c r="E21" s="92">
        <v>0</v>
      </c>
      <c r="F21">
        <v>2.1911000000000003E-2</v>
      </c>
      <c r="IV21" s="81"/>
      <c r="IW21" s="82"/>
    </row>
    <row r="22" spans="1:257" x14ac:dyDescent="0.25">
      <c r="A22" s="641" t="s">
        <v>869</v>
      </c>
      <c r="B22" s="77" t="s">
        <v>870</v>
      </c>
      <c r="C22" s="85">
        <v>197518.86833700002</v>
      </c>
      <c r="D22" s="86">
        <v>1.6991419717669487E-2</v>
      </c>
      <c r="E22" s="87">
        <v>2.5144000000000003E-2</v>
      </c>
      <c r="F22">
        <v>3.9526000000000006E-2</v>
      </c>
      <c r="IV22" s="81"/>
      <c r="IW22" s="82"/>
    </row>
    <row r="23" spans="1:257" x14ac:dyDescent="0.25">
      <c r="A23" s="642" t="s">
        <v>869</v>
      </c>
      <c r="B23" s="84" t="s">
        <v>871</v>
      </c>
      <c r="C23" s="85">
        <v>101234.641361</v>
      </c>
      <c r="D23" s="86">
        <v>1.9560620188713074E-2</v>
      </c>
      <c r="E23" s="87">
        <v>2.2518000000000003E-2</v>
      </c>
      <c r="F23">
        <v>1.3232000000000001E-2</v>
      </c>
      <c r="IV23" s="81"/>
      <c r="IW23" s="82"/>
    </row>
    <row r="24" spans="1:257" x14ac:dyDescent="0.25">
      <c r="A24" s="642" t="s">
        <v>869</v>
      </c>
      <c r="B24" s="84" t="s">
        <v>872</v>
      </c>
      <c r="C24" s="85">
        <v>105739.41553420002</v>
      </c>
      <c r="D24" s="86">
        <v>1.9539419561624527E-2</v>
      </c>
      <c r="E24" s="87">
        <v>2.2092000000000001E-2</v>
      </c>
      <c r="F24">
        <v>1.0813000000000001E-2</v>
      </c>
      <c r="IV24" s="81"/>
      <c r="IW24" s="82"/>
    </row>
    <row r="25" spans="1:257" ht="15.75" thickBot="1" x14ac:dyDescent="0.3">
      <c r="A25" s="643" t="s">
        <v>869</v>
      </c>
      <c r="B25" s="88" t="s">
        <v>873</v>
      </c>
      <c r="C25" s="85">
        <v>137739.52404520003</v>
      </c>
      <c r="D25" s="86">
        <v>2.0888740196824074E-2</v>
      </c>
      <c r="E25" s="87">
        <v>2.2232999999999999E-2</v>
      </c>
      <c r="F25">
        <v>1.8907000000000004E-2</v>
      </c>
      <c r="IV25" s="81"/>
      <c r="IW25" s="82"/>
    </row>
    <row r="26" spans="1:257" ht="15.75" thickBot="1" x14ac:dyDescent="0.3">
      <c r="A26" s="93" t="s">
        <v>874</v>
      </c>
      <c r="B26" s="94" t="s">
        <v>875</v>
      </c>
      <c r="C26" s="95">
        <v>15235.2408474</v>
      </c>
      <c r="D26" s="96">
        <v>6.0435071587562561E-2</v>
      </c>
      <c r="E26" s="97">
        <v>0</v>
      </c>
      <c r="IV26" s="81"/>
      <c r="IW26" s="82"/>
    </row>
    <row r="27" spans="1:257" ht="15.75" thickBot="1" x14ac:dyDescent="0.3">
      <c r="A27" s="98" t="s">
        <v>876</v>
      </c>
      <c r="B27" s="94" t="s">
        <v>877</v>
      </c>
      <c r="C27" s="95">
        <v>2260.321637</v>
      </c>
      <c r="D27" s="96">
        <v>5.9440541081130505E-3</v>
      </c>
      <c r="E27" s="97">
        <v>6.3040000000000006E-3</v>
      </c>
      <c r="F27">
        <v>5.3560000000000005E-3</v>
      </c>
      <c r="IV27" s="81"/>
      <c r="IW27" s="82"/>
    </row>
    <row r="28" spans="1:257" x14ac:dyDescent="0.25">
      <c r="A28" s="641" t="s">
        <v>878</v>
      </c>
      <c r="B28" s="99" t="s">
        <v>879</v>
      </c>
      <c r="C28" s="85">
        <v>108368.99539900001</v>
      </c>
      <c r="D28" s="86">
        <v>1.4518329873681068E-2</v>
      </c>
      <c r="E28" s="87">
        <v>2.4631000000000004E-2</v>
      </c>
      <c r="F28">
        <v>1.7375000000000002E-2</v>
      </c>
      <c r="IV28" s="81"/>
      <c r="IW28" s="82"/>
    </row>
    <row r="29" spans="1:257" x14ac:dyDescent="0.25">
      <c r="A29" s="642" t="s">
        <v>878</v>
      </c>
      <c r="B29" s="84" t="s">
        <v>880</v>
      </c>
      <c r="C29" s="85">
        <v>418978.68713819998</v>
      </c>
      <c r="D29" s="86">
        <v>2.2956769913434982E-2</v>
      </c>
      <c r="E29" s="87">
        <v>2.0878000000000001E-2</v>
      </c>
      <c r="F29">
        <v>2.0121E-2</v>
      </c>
      <c r="IV29" s="81"/>
      <c r="IW29" s="82"/>
    </row>
    <row r="30" spans="1:257" x14ac:dyDescent="0.25">
      <c r="A30" s="642"/>
      <c r="B30" s="84" t="s">
        <v>881</v>
      </c>
      <c r="C30" s="85">
        <v>209566.78429120002</v>
      </c>
      <c r="D30" s="86">
        <v>1.7816150560975075E-2</v>
      </c>
      <c r="E30" s="87">
        <v>2.2463000000000004E-2</v>
      </c>
      <c r="IV30" s="81"/>
      <c r="IW30" s="82"/>
    </row>
    <row r="31" spans="1:257" x14ac:dyDescent="0.25">
      <c r="A31" s="644" t="s">
        <v>878</v>
      </c>
      <c r="B31" s="84" t="s">
        <v>882</v>
      </c>
      <c r="C31" s="85">
        <v>8239.0288932000003</v>
      </c>
      <c r="D31" s="86">
        <v>1.9501110538840294E-2</v>
      </c>
      <c r="E31" s="87">
        <v>2.0224000000000002E-2</v>
      </c>
      <c r="F31">
        <v>3.6624000000000004E-2</v>
      </c>
      <c r="IV31" s="81"/>
      <c r="IW31" s="82"/>
    </row>
    <row r="32" spans="1:257" ht="15.75" thickBot="1" x14ac:dyDescent="0.3">
      <c r="A32" s="645" t="s">
        <v>878</v>
      </c>
      <c r="B32" s="88" t="s">
        <v>883</v>
      </c>
      <c r="C32" s="90">
        <v>154230.94867879999</v>
      </c>
      <c r="D32" s="91">
        <v>2.6494009420275688E-2</v>
      </c>
      <c r="E32" s="92">
        <v>2.8576000000000001E-2</v>
      </c>
      <c r="F32">
        <v>3.0382000000000006E-2</v>
      </c>
      <c r="IV32" s="81"/>
      <c r="IW32" s="82"/>
    </row>
    <row r="33" spans="1:257" x14ac:dyDescent="0.25">
      <c r="A33" s="646" t="s">
        <v>884</v>
      </c>
      <c r="B33" s="77" t="s">
        <v>885</v>
      </c>
      <c r="C33" s="85">
        <v>145606.37104719999</v>
      </c>
      <c r="D33" s="86">
        <v>-5.150841236114502</v>
      </c>
      <c r="E33" s="87">
        <v>0.25683900000000004</v>
      </c>
      <c r="F33">
        <v>2.2553E-2</v>
      </c>
      <c r="IV33" s="81"/>
      <c r="IW33" s="82"/>
    </row>
    <row r="34" spans="1:257" x14ac:dyDescent="0.25">
      <c r="A34" s="644" t="s">
        <v>884</v>
      </c>
      <c r="B34" s="84" t="s">
        <v>886</v>
      </c>
      <c r="C34" s="85">
        <v>169272.55436419998</v>
      </c>
      <c r="D34" s="86">
        <v>-2.6916000843048096</v>
      </c>
      <c r="E34" s="87">
        <v>5.1605000000000005E-2</v>
      </c>
      <c r="F34">
        <v>2.3603000000000002E-2</v>
      </c>
      <c r="IV34" s="81"/>
      <c r="IW34" s="82"/>
    </row>
    <row r="35" spans="1:257" ht="15.75" thickBot="1" x14ac:dyDescent="0.3">
      <c r="A35" s="645" t="s">
        <v>884</v>
      </c>
      <c r="B35" s="88" t="s">
        <v>887</v>
      </c>
      <c r="C35" s="90">
        <v>54392.498147400001</v>
      </c>
      <c r="D35" s="91">
        <v>1.1138720437884331E-2</v>
      </c>
      <c r="E35" s="92">
        <v>1.2125E-2</v>
      </c>
      <c r="F35">
        <v>2.4169E-2</v>
      </c>
      <c r="IV35" s="81"/>
      <c r="IW35" s="82"/>
    </row>
    <row r="36" spans="1:257" ht="0" hidden="1" customHeight="1" x14ac:dyDescent="0.25">
      <c r="A36" s="100"/>
      <c r="B36" s="101"/>
      <c r="C36" s="102"/>
      <c r="D36" s="86"/>
      <c r="E36" s="87"/>
      <c r="IV36" s="81"/>
    </row>
    <row r="37" spans="1:257" ht="0" hidden="1" customHeight="1" x14ac:dyDescent="0.25">
      <c r="A37" s="100"/>
      <c r="B37" s="101"/>
      <c r="C37" s="102"/>
      <c r="D37" s="86"/>
      <c r="E37" s="87"/>
    </row>
    <row r="38" spans="1:257" ht="0" hidden="1" customHeight="1" x14ac:dyDescent="0.25">
      <c r="A38" s="100"/>
      <c r="B38" s="101"/>
      <c r="C38" s="102"/>
      <c r="D38" s="86"/>
      <c r="E38" s="87"/>
    </row>
    <row r="39" spans="1:257" ht="0" hidden="1" customHeight="1" x14ac:dyDescent="0.25">
      <c r="A39" s="100"/>
      <c r="B39" s="101"/>
      <c r="C39" s="102"/>
      <c r="D39" s="86"/>
      <c r="E39" s="87"/>
    </row>
    <row r="40" spans="1:257" ht="0" hidden="1" customHeight="1" x14ac:dyDescent="0.25">
      <c r="A40" s="103"/>
      <c r="B40" s="104"/>
      <c r="C40" s="104"/>
      <c r="D40" s="86"/>
      <c r="E40" s="87"/>
    </row>
    <row r="41" spans="1:257" ht="0" hidden="1" customHeight="1" x14ac:dyDescent="0.25">
      <c r="A41" s="105"/>
      <c r="B41" s="101"/>
      <c r="C41" s="102"/>
      <c r="D41" s="86"/>
      <c r="E41" s="87"/>
    </row>
    <row r="42" spans="1:257" ht="0" hidden="1" customHeight="1" x14ac:dyDescent="0.25">
      <c r="A42" s="105"/>
      <c r="B42" s="101"/>
      <c r="C42" s="102"/>
      <c r="D42" s="86"/>
      <c r="E42" s="87"/>
    </row>
    <row r="43" spans="1:257" ht="0" hidden="1" customHeight="1" x14ac:dyDescent="0.25">
      <c r="A43" s="105"/>
      <c r="B43" s="101"/>
      <c r="C43" s="102"/>
      <c r="D43" s="86"/>
      <c r="E43" s="87"/>
    </row>
    <row r="44" spans="1:257" ht="0" hidden="1" customHeight="1" x14ac:dyDescent="0.25">
      <c r="A44" s="105"/>
      <c r="B44" s="101"/>
      <c r="C44" s="102"/>
      <c r="D44" s="86"/>
      <c r="E44" s="87"/>
    </row>
    <row r="45" spans="1:257" ht="0" hidden="1" customHeight="1" x14ac:dyDescent="0.25">
      <c r="A45" s="105"/>
      <c r="B45" s="101"/>
      <c r="C45" s="102"/>
      <c r="D45" s="86"/>
      <c r="E45" s="87"/>
    </row>
    <row r="46" spans="1:257" ht="0" hidden="1" customHeight="1" x14ac:dyDescent="0.25">
      <c r="A46" s="105"/>
      <c r="B46" s="101"/>
      <c r="C46" s="102"/>
      <c r="D46" s="86"/>
      <c r="E46" s="87"/>
    </row>
    <row r="47" spans="1:257" ht="0" hidden="1" customHeight="1" x14ac:dyDescent="0.25">
      <c r="A47" s="105"/>
      <c r="B47" s="101"/>
      <c r="C47" s="102"/>
      <c r="D47" s="86"/>
      <c r="E47" s="87"/>
    </row>
    <row r="48" spans="1:257" ht="0" hidden="1" customHeight="1" x14ac:dyDescent="0.25">
      <c r="A48" s="105"/>
      <c r="B48" s="101"/>
      <c r="C48" s="102"/>
      <c r="D48" s="86"/>
      <c r="E48" s="87"/>
    </row>
    <row r="49" spans="1:255" x14ac:dyDescent="0.25">
      <c r="A49" s="647" t="s">
        <v>888</v>
      </c>
      <c r="B49" s="621"/>
      <c r="C49" s="106">
        <v>4449615.2250200007</v>
      </c>
      <c r="D49" s="106"/>
      <c r="E49" s="107"/>
    </row>
    <row r="50" spans="1:255" ht="3" customHeight="1" x14ac:dyDescent="0.25">
      <c r="A50" s="108"/>
      <c r="B50" s="109"/>
      <c r="C50" s="110"/>
      <c r="D50" s="110"/>
      <c r="E50" s="111"/>
    </row>
    <row r="51" spans="1:255" ht="18" customHeight="1" thickBot="1" x14ac:dyDescent="0.3">
      <c r="A51" s="112" t="s">
        <v>889</v>
      </c>
      <c r="B51" s="106"/>
      <c r="C51" s="106"/>
      <c r="D51" s="106"/>
      <c r="E51" s="107"/>
    </row>
    <row r="52" spans="1:255" ht="18" customHeight="1" x14ac:dyDescent="0.25">
      <c r="A52" s="632" t="s">
        <v>854</v>
      </c>
      <c r="B52" s="113" t="s">
        <v>890</v>
      </c>
      <c r="C52" s="78">
        <v>277933.19683220005</v>
      </c>
      <c r="D52" s="79">
        <v>1.9510280340909958E-2</v>
      </c>
      <c r="E52" s="80">
        <v>3.3670000000000002E-3</v>
      </c>
      <c r="F52" s="79">
        <v>1.3313E-2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>
        <v>0</v>
      </c>
      <c r="R52" s="79">
        <v>0</v>
      </c>
      <c r="S52" s="79">
        <v>0</v>
      </c>
      <c r="T52" s="79">
        <v>0</v>
      </c>
      <c r="U52" s="79">
        <v>0</v>
      </c>
      <c r="V52" s="79">
        <v>0</v>
      </c>
      <c r="W52" s="79">
        <v>0</v>
      </c>
      <c r="X52" s="79">
        <v>0</v>
      </c>
      <c r="Y52" s="79">
        <v>0</v>
      </c>
      <c r="Z52" s="79">
        <v>0</v>
      </c>
      <c r="AA52" s="79">
        <v>0</v>
      </c>
      <c r="AB52" s="79">
        <v>0</v>
      </c>
      <c r="AC52" s="79">
        <v>0</v>
      </c>
      <c r="AD52" s="79">
        <v>0</v>
      </c>
      <c r="AE52" s="79">
        <v>0</v>
      </c>
      <c r="AF52" s="79">
        <v>0</v>
      </c>
      <c r="AG52" s="79">
        <v>0</v>
      </c>
      <c r="AH52" s="79">
        <v>0</v>
      </c>
      <c r="AI52" s="79">
        <v>0</v>
      </c>
      <c r="AJ52" s="79">
        <v>0</v>
      </c>
      <c r="AK52" s="79">
        <v>0</v>
      </c>
      <c r="AL52" s="79">
        <v>0</v>
      </c>
      <c r="AM52" s="79">
        <v>0</v>
      </c>
      <c r="AN52" s="79">
        <v>0</v>
      </c>
      <c r="AO52" s="79">
        <v>0</v>
      </c>
      <c r="AP52" s="79">
        <v>0</v>
      </c>
      <c r="AQ52" s="79">
        <v>0</v>
      </c>
      <c r="AR52" s="79">
        <v>0</v>
      </c>
      <c r="AS52" s="79">
        <v>0</v>
      </c>
      <c r="AT52" s="79">
        <v>0</v>
      </c>
      <c r="AU52" s="79">
        <v>0</v>
      </c>
      <c r="AV52" s="79">
        <v>0</v>
      </c>
      <c r="AW52" s="79">
        <v>0</v>
      </c>
      <c r="AX52" s="79">
        <v>0</v>
      </c>
      <c r="AY52" s="79">
        <v>0</v>
      </c>
      <c r="AZ52" s="79">
        <v>0</v>
      </c>
      <c r="BA52" s="79">
        <v>0</v>
      </c>
      <c r="BB52" s="79">
        <v>0</v>
      </c>
      <c r="BC52" s="79">
        <v>0</v>
      </c>
      <c r="BD52" s="79">
        <v>0</v>
      </c>
      <c r="BE52" s="79">
        <v>0</v>
      </c>
      <c r="BF52" s="79">
        <v>0</v>
      </c>
      <c r="BG52" s="79">
        <v>0</v>
      </c>
      <c r="BH52" s="79">
        <v>0</v>
      </c>
      <c r="BI52" s="79">
        <v>0</v>
      </c>
      <c r="BJ52" s="79">
        <v>0</v>
      </c>
      <c r="BK52" s="79">
        <v>0</v>
      </c>
      <c r="BL52" s="79">
        <v>0</v>
      </c>
      <c r="BM52" s="79">
        <v>0</v>
      </c>
      <c r="BN52" s="79">
        <v>0</v>
      </c>
      <c r="BO52" s="79">
        <v>0</v>
      </c>
      <c r="BP52" s="79">
        <v>0</v>
      </c>
      <c r="BQ52" s="79">
        <v>0</v>
      </c>
      <c r="BR52" s="79">
        <v>0</v>
      </c>
      <c r="BS52" s="79">
        <v>0</v>
      </c>
      <c r="BT52" s="79">
        <v>0</v>
      </c>
      <c r="BU52" s="79">
        <v>0</v>
      </c>
      <c r="BV52" s="79">
        <v>0</v>
      </c>
      <c r="BW52" s="79">
        <v>0</v>
      </c>
      <c r="BX52" s="79">
        <v>0</v>
      </c>
      <c r="BY52" s="79">
        <v>0</v>
      </c>
      <c r="BZ52" s="79">
        <v>0</v>
      </c>
      <c r="CA52" s="79">
        <v>0</v>
      </c>
      <c r="CB52" s="79">
        <v>0</v>
      </c>
      <c r="CC52" s="79">
        <v>0</v>
      </c>
      <c r="CD52" s="79">
        <v>0</v>
      </c>
      <c r="CE52" s="79">
        <v>0</v>
      </c>
      <c r="CF52" s="79">
        <v>0</v>
      </c>
      <c r="CG52" s="79">
        <v>0</v>
      </c>
      <c r="CH52" s="79">
        <v>0</v>
      </c>
      <c r="CI52" s="79">
        <v>0</v>
      </c>
      <c r="CJ52" s="79">
        <v>0</v>
      </c>
      <c r="CK52" s="79">
        <v>0</v>
      </c>
      <c r="CL52" s="79">
        <v>0</v>
      </c>
      <c r="CM52" s="79">
        <v>0</v>
      </c>
      <c r="CN52" s="79">
        <v>0</v>
      </c>
      <c r="CO52" s="79">
        <v>0</v>
      </c>
      <c r="CP52" s="79">
        <v>0</v>
      </c>
      <c r="CQ52" s="79">
        <v>0</v>
      </c>
      <c r="CR52" s="79">
        <v>0</v>
      </c>
      <c r="CS52" s="79">
        <v>0</v>
      </c>
      <c r="CT52" s="79">
        <v>0</v>
      </c>
      <c r="CU52" s="79">
        <v>0</v>
      </c>
      <c r="CV52" s="79">
        <v>0</v>
      </c>
      <c r="CW52" s="79">
        <v>0</v>
      </c>
      <c r="CX52" s="79">
        <v>0</v>
      </c>
      <c r="CY52" s="79">
        <v>0</v>
      </c>
      <c r="CZ52" s="79">
        <v>0</v>
      </c>
      <c r="DA52" s="79">
        <v>0</v>
      </c>
      <c r="DB52" s="79">
        <v>0</v>
      </c>
      <c r="DC52" s="79">
        <v>0</v>
      </c>
      <c r="DD52" s="79">
        <v>0</v>
      </c>
      <c r="DE52" s="79">
        <v>0</v>
      </c>
      <c r="DF52" s="79">
        <v>0</v>
      </c>
      <c r="DG52" s="79">
        <v>0</v>
      </c>
      <c r="DH52" s="79">
        <v>0</v>
      </c>
      <c r="DI52" s="79">
        <v>0</v>
      </c>
      <c r="DJ52" s="79">
        <v>0</v>
      </c>
      <c r="DK52" s="79">
        <v>0</v>
      </c>
      <c r="DL52" s="79">
        <v>0</v>
      </c>
      <c r="DM52" s="79">
        <v>0</v>
      </c>
      <c r="DN52" s="79">
        <v>0</v>
      </c>
      <c r="DO52" s="79">
        <v>0</v>
      </c>
      <c r="DP52" s="79">
        <v>0</v>
      </c>
      <c r="DQ52" s="79">
        <v>0</v>
      </c>
      <c r="DR52" s="79">
        <v>0</v>
      </c>
      <c r="DS52" s="79">
        <v>0</v>
      </c>
      <c r="DT52" s="79">
        <v>0</v>
      </c>
      <c r="DU52" s="79">
        <v>0</v>
      </c>
      <c r="DV52" s="79">
        <v>0</v>
      </c>
      <c r="DW52" s="79">
        <v>0</v>
      </c>
      <c r="DX52" s="79">
        <v>0</v>
      </c>
      <c r="DY52" s="79">
        <v>0</v>
      </c>
      <c r="DZ52" s="79">
        <v>0</v>
      </c>
      <c r="EA52" s="79">
        <v>0</v>
      </c>
      <c r="EB52" s="79">
        <v>0</v>
      </c>
      <c r="EC52" s="79">
        <v>0</v>
      </c>
      <c r="ED52" s="79">
        <v>0</v>
      </c>
      <c r="EE52" s="79">
        <v>0</v>
      </c>
      <c r="EF52" s="79">
        <v>0</v>
      </c>
      <c r="EG52" s="79">
        <v>0</v>
      </c>
      <c r="EH52" s="79">
        <v>0</v>
      </c>
      <c r="EI52" s="79">
        <v>0</v>
      </c>
      <c r="EJ52" s="79">
        <v>0</v>
      </c>
      <c r="EK52" s="79">
        <v>0</v>
      </c>
      <c r="EL52" s="79">
        <v>0</v>
      </c>
      <c r="EM52" s="79">
        <v>0</v>
      </c>
      <c r="EN52" s="79">
        <v>0</v>
      </c>
      <c r="EO52" s="79">
        <v>0</v>
      </c>
      <c r="EP52" s="79">
        <v>0</v>
      </c>
      <c r="EQ52" s="79">
        <v>0</v>
      </c>
      <c r="ER52" s="79">
        <v>0</v>
      </c>
      <c r="ES52" s="79">
        <v>0</v>
      </c>
      <c r="ET52" s="79">
        <v>0</v>
      </c>
      <c r="EU52" s="79">
        <v>0</v>
      </c>
      <c r="EV52" s="79">
        <v>0</v>
      </c>
      <c r="EW52" s="79">
        <v>0</v>
      </c>
      <c r="EX52" s="79">
        <v>0</v>
      </c>
      <c r="EY52" s="79">
        <v>0</v>
      </c>
      <c r="EZ52" s="79">
        <v>0</v>
      </c>
      <c r="FA52" s="79">
        <v>0</v>
      </c>
      <c r="FB52" s="79">
        <v>0</v>
      </c>
      <c r="FC52" s="79">
        <v>0</v>
      </c>
      <c r="FD52" s="79">
        <v>0</v>
      </c>
      <c r="FE52" s="79">
        <v>0</v>
      </c>
      <c r="FF52" s="79">
        <v>0</v>
      </c>
      <c r="FG52" s="79">
        <v>0</v>
      </c>
      <c r="FH52" s="79">
        <v>0</v>
      </c>
      <c r="FI52" s="79">
        <v>0</v>
      </c>
      <c r="FJ52" s="79">
        <v>0</v>
      </c>
      <c r="FK52" s="79">
        <v>0</v>
      </c>
      <c r="FL52" s="79">
        <v>0</v>
      </c>
      <c r="FM52" s="79">
        <v>0</v>
      </c>
      <c r="FN52" s="79">
        <v>0</v>
      </c>
      <c r="FO52" s="79">
        <v>0</v>
      </c>
      <c r="FP52" s="79">
        <v>0</v>
      </c>
      <c r="FQ52" s="79">
        <v>0</v>
      </c>
      <c r="FR52" s="79">
        <v>0</v>
      </c>
      <c r="FS52" s="79">
        <v>0</v>
      </c>
      <c r="FT52" s="79">
        <v>0</v>
      </c>
      <c r="FU52" s="79">
        <v>0</v>
      </c>
      <c r="FV52" s="79">
        <v>0</v>
      </c>
      <c r="FW52" s="79">
        <v>0</v>
      </c>
      <c r="FX52" s="79">
        <v>0</v>
      </c>
      <c r="FY52" s="79">
        <v>0</v>
      </c>
      <c r="FZ52" s="79">
        <v>0</v>
      </c>
      <c r="GA52" s="79">
        <v>0</v>
      </c>
      <c r="GB52" s="79">
        <v>0</v>
      </c>
      <c r="GC52" s="79">
        <v>0</v>
      </c>
      <c r="GD52" s="79">
        <v>0</v>
      </c>
      <c r="GE52" s="79">
        <v>0</v>
      </c>
      <c r="GF52" s="79">
        <v>0</v>
      </c>
      <c r="GG52" s="79">
        <v>0</v>
      </c>
      <c r="GH52" s="79">
        <v>0</v>
      </c>
      <c r="GI52" s="79">
        <v>0</v>
      </c>
      <c r="GJ52" s="79">
        <v>0</v>
      </c>
      <c r="GK52" s="79">
        <v>0</v>
      </c>
      <c r="GL52" s="79">
        <v>0</v>
      </c>
      <c r="GM52" s="79">
        <v>0</v>
      </c>
      <c r="GN52" s="79">
        <v>0</v>
      </c>
      <c r="GO52" s="79">
        <v>0</v>
      </c>
      <c r="GP52" s="79">
        <v>0</v>
      </c>
      <c r="GQ52" s="79">
        <v>0</v>
      </c>
      <c r="GR52" s="79">
        <v>0</v>
      </c>
      <c r="GS52" s="79">
        <v>0</v>
      </c>
      <c r="GT52" s="79">
        <v>0</v>
      </c>
      <c r="GU52" s="79">
        <v>0</v>
      </c>
      <c r="GV52" s="79">
        <v>0</v>
      </c>
      <c r="GW52" s="79">
        <v>0</v>
      </c>
      <c r="GX52" s="79">
        <v>0</v>
      </c>
      <c r="GY52" s="79">
        <v>0</v>
      </c>
      <c r="GZ52" s="79">
        <v>0</v>
      </c>
      <c r="HA52" s="79">
        <v>0</v>
      </c>
      <c r="HB52" s="79">
        <v>0</v>
      </c>
      <c r="HC52" s="79">
        <v>0</v>
      </c>
      <c r="HD52" s="79">
        <v>0</v>
      </c>
      <c r="HE52" s="79">
        <v>0</v>
      </c>
      <c r="HF52" s="79">
        <v>0</v>
      </c>
      <c r="HG52" s="79">
        <v>0</v>
      </c>
      <c r="HH52" s="79">
        <v>0</v>
      </c>
      <c r="HI52" s="79">
        <v>0</v>
      </c>
      <c r="HJ52" s="79">
        <v>0</v>
      </c>
      <c r="HK52" s="79">
        <v>0</v>
      </c>
      <c r="HL52" s="79">
        <v>0</v>
      </c>
      <c r="HM52" s="79">
        <v>0</v>
      </c>
      <c r="HN52" s="79">
        <v>0</v>
      </c>
      <c r="HO52" s="79">
        <v>0</v>
      </c>
      <c r="HP52" s="79">
        <v>0</v>
      </c>
      <c r="HQ52" s="79">
        <v>0</v>
      </c>
      <c r="HR52" s="79">
        <v>0</v>
      </c>
      <c r="HS52" s="79">
        <v>0</v>
      </c>
      <c r="HT52" s="79">
        <v>0</v>
      </c>
      <c r="HU52" s="79">
        <v>0</v>
      </c>
      <c r="HV52" s="79">
        <v>0</v>
      </c>
      <c r="HW52" s="79">
        <v>0</v>
      </c>
      <c r="HX52" s="79">
        <v>0</v>
      </c>
      <c r="HY52" s="79">
        <v>0</v>
      </c>
      <c r="HZ52" s="79">
        <v>0</v>
      </c>
      <c r="IA52" s="79">
        <v>0</v>
      </c>
      <c r="IB52" s="79">
        <v>0</v>
      </c>
      <c r="IC52" s="79">
        <v>0</v>
      </c>
      <c r="ID52" s="79">
        <v>0</v>
      </c>
      <c r="IE52" s="79">
        <v>0</v>
      </c>
      <c r="IF52" s="79">
        <v>0</v>
      </c>
      <c r="IG52" s="79">
        <v>0</v>
      </c>
      <c r="IH52" s="79">
        <v>0</v>
      </c>
      <c r="II52" s="79">
        <v>0</v>
      </c>
      <c r="IJ52" s="79">
        <v>0</v>
      </c>
      <c r="IK52" s="79">
        <v>0</v>
      </c>
      <c r="IL52" s="79">
        <v>0</v>
      </c>
      <c r="IM52" s="79">
        <v>0</v>
      </c>
      <c r="IN52" s="79">
        <v>0</v>
      </c>
      <c r="IO52" s="79">
        <v>0</v>
      </c>
      <c r="IP52" s="79">
        <v>0</v>
      </c>
      <c r="IQ52" s="79">
        <v>0</v>
      </c>
      <c r="IR52" s="79">
        <v>0</v>
      </c>
      <c r="IS52" s="79">
        <v>0</v>
      </c>
      <c r="IT52" s="79">
        <v>0</v>
      </c>
      <c r="IU52" s="79">
        <v>0</v>
      </c>
    </row>
    <row r="53" spans="1:255" ht="17.25" customHeight="1" thickBot="1" x14ac:dyDescent="0.3">
      <c r="A53" s="633" t="s">
        <v>854</v>
      </c>
      <c r="B53" s="114" t="s">
        <v>891</v>
      </c>
      <c r="C53" s="85">
        <v>327836.07633000007</v>
      </c>
      <c r="D53" s="86">
        <v>1.3041709549725056E-2</v>
      </c>
      <c r="E53" s="87">
        <v>3.8320000000000003E-3</v>
      </c>
    </row>
    <row r="54" spans="1:255" ht="15.75" customHeight="1" x14ac:dyDescent="0.25">
      <c r="A54" s="632" t="s">
        <v>892</v>
      </c>
      <c r="B54" s="113" t="s">
        <v>893</v>
      </c>
      <c r="C54" s="78">
        <v>295684.98347220005</v>
      </c>
      <c r="D54" s="79">
        <v>-6.5812896937131882E-3</v>
      </c>
      <c r="E54" s="80">
        <v>9.4410000000000015E-3</v>
      </c>
    </row>
    <row r="55" spans="1:255" ht="18.75" customHeight="1" thickBot="1" x14ac:dyDescent="0.3">
      <c r="A55" s="633" t="s">
        <v>892</v>
      </c>
      <c r="B55" s="115" t="s">
        <v>894</v>
      </c>
      <c r="C55" s="85">
        <v>951511.2546758001</v>
      </c>
      <c r="D55" s="86">
        <v>3.3422920387238264E-4</v>
      </c>
      <c r="E55" s="87">
        <v>9.222000000000001E-3</v>
      </c>
    </row>
    <row r="56" spans="1:255" x14ac:dyDescent="0.25">
      <c r="A56" s="634" t="s">
        <v>864</v>
      </c>
      <c r="B56" s="116" t="s">
        <v>895</v>
      </c>
      <c r="C56" s="117">
        <v>311782.36250280001</v>
      </c>
      <c r="D56" s="79">
        <v>8.9405328035354614E-3</v>
      </c>
      <c r="E56" s="80">
        <v>8.8970000000000004E-3</v>
      </c>
    </row>
    <row r="57" spans="1:255" x14ac:dyDescent="0.25">
      <c r="A57" s="635" t="s">
        <v>864</v>
      </c>
      <c r="B57" s="118" t="s">
        <v>896</v>
      </c>
      <c r="C57" s="102">
        <v>113932.4308402</v>
      </c>
      <c r="D57" s="86">
        <v>9.3508204445242882E-3</v>
      </c>
      <c r="E57" s="87">
        <v>1.085E-2</v>
      </c>
    </row>
    <row r="58" spans="1:255" ht="15.75" thickBot="1" x14ac:dyDescent="0.3">
      <c r="A58" s="636" t="s">
        <v>864</v>
      </c>
      <c r="B58" s="119" t="s">
        <v>897</v>
      </c>
      <c r="C58" s="102">
        <v>373617.22045620001</v>
      </c>
      <c r="D58" s="86">
        <v>1.1074529960751534E-2</v>
      </c>
      <c r="E58" s="87">
        <v>1.1019000000000001E-2</v>
      </c>
    </row>
    <row r="59" spans="1:255" x14ac:dyDescent="0.25">
      <c r="A59" s="632" t="s">
        <v>869</v>
      </c>
      <c r="B59" s="118" t="s">
        <v>898</v>
      </c>
      <c r="C59" s="78">
        <v>98830.032795200008</v>
      </c>
      <c r="D59" s="79">
        <v>1.7449699342250824E-2</v>
      </c>
      <c r="E59" s="80">
        <v>9.0620000000000006E-3</v>
      </c>
    </row>
    <row r="60" spans="1:255" x14ac:dyDescent="0.25">
      <c r="A60" s="637" t="s">
        <v>869</v>
      </c>
      <c r="B60" s="118" t="s">
        <v>899</v>
      </c>
      <c r="C60" s="85">
        <v>66295.658771999995</v>
      </c>
      <c r="D60" s="86">
        <v>-2.4209260940551758E-2</v>
      </c>
      <c r="E60" s="87">
        <v>5.5240000000000003E-3</v>
      </c>
    </row>
    <row r="61" spans="1:255" x14ac:dyDescent="0.25">
      <c r="A61" s="638" t="s">
        <v>869</v>
      </c>
      <c r="B61" s="118" t="s">
        <v>900</v>
      </c>
      <c r="C61" s="85">
        <v>330586.78973180003</v>
      </c>
      <c r="D61" s="86">
        <v>0.32400000095367432</v>
      </c>
      <c r="E61" s="87">
        <v>1.0848000000000002E-2</v>
      </c>
    </row>
    <row r="62" spans="1:255" x14ac:dyDescent="0.25">
      <c r="A62" s="639" t="s">
        <v>869</v>
      </c>
      <c r="B62" s="118" t="s">
        <v>901</v>
      </c>
      <c r="C62" s="85">
        <v>53274.363286200001</v>
      </c>
      <c r="D62" s="86">
        <v>9.3066692352294922E-3</v>
      </c>
      <c r="E62" s="87">
        <v>1.1031000000000001E-2</v>
      </c>
    </row>
    <row r="63" spans="1:255" ht="15.75" thickBot="1" x14ac:dyDescent="0.3">
      <c r="A63" s="633" t="s">
        <v>869</v>
      </c>
      <c r="B63" s="119" t="s">
        <v>902</v>
      </c>
      <c r="C63" s="90">
        <v>51714.929084000003</v>
      </c>
      <c r="D63" s="91">
        <v>6.8129599094390869E-3</v>
      </c>
      <c r="E63" s="92">
        <v>7.5050000000000004E-3</v>
      </c>
    </row>
    <row r="64" spans="1:255" ht="15.75" thickBot="1" x14ac:dyDescent="0.3">
      <c r="A64" s="93" t="s">
        <v>874</v>
      </c>
      <c r="B64" s="94" t="s">
        <v>903</v>
      </c>
      <c r="C64" s="90">
        <v>18517.077469800002</v>
      </c>
      <c r="D64" s="91">
        <v>1.3988340273499489E-2</v>
      </c>
      <c r="E64" s="92">
        <v>1.6656000000000001E-2</v>
      </c>
    </row>
    <row r="65" spans="1:259" ht="15.75" thickBot="1" x14ac:dyDescent="0.3">
      <c r="A65" s="120" t="s">
        <v>876</v>
      </c>
      <c r="B65" s="121" t="s">
        <v>904</v>
      </c>
      <c r="C65" s="90">
        <v>4302.7272106</v>
      </c>
      <c r="D65" s="91">
        <v>2.729431027546525E-3</v>
      </c>
      <c r="E65" s="92">
        <v>3.2190000000000001E-3</v>
      </c>
    </row>
    <row r="66" spans="1:259" x14ac:dyDescent="0.25">
      <c r="A66" s="640" t="s">
        <v>878</v>
      </c>
      <c r="B66" s="113" t="s">
        <v>905</v>
      </c>
      <c r="C66" s="85">
        <v>417726.31730620004</v>
      </c>
      <c r="D66" s="86">
        <v>4.7042449004948139E-3</v>
      </c>
      <c r="E66" s="87">
        <v>2.6550000000000002E-3</v>
      </c>
      <c r="IX66" s="122"/>
    </row>
    <row r="67" spans="1:259" x14ac:dyDescent="0.25">
      <c r="A67" s="638" t="s">
        <v>878</v>
      </c>
      <c r="B67" s="115" t="s">
        <v>906</v>
      </c>
      <c r="C67" s="85">
        <v>308721.60234580003</v>
      </c>
      <c r="D67" s="86">
        <v>6.0020009987056255E-3</v>
      </c>
      <c r="E67" s="87">
        <v>9.9670000000000002E-3</v>
      </c>
    </row>
    <row r="68" spans="1:259" ht="15.75" thickBot="1" x14ac:dyDescent="0.3">
      <c r="A68" s="633" t="s">
        <v>878</v>
      </c>
      <c r="B68" s="114" t="s">
        <v>907</v>
      </c>
      <c r="C68" s="90">
        <v>635906.37820220005</v>
      </c>
      <c r="D68" s="91">
        <v>3.5135718062520027E-3</v>
      </c>
      <c r="E68" s="92">
        <v>4.6590000000000008E-3</v>
      </c>
      <c r="IX68" s="81"/>
      <c r="IY68" s="81"/>
    </row>
    <row r="69" spans="1:259" x14ac:dyDescent="0.25">
      <c r="A69" s="639" t="s">
        <v>884</v>
      </c>
      <c r="B69" s="115" t="s">
        <v>908</v>
      </c>
      <c r="C69" s="85">
        <v>115011.60714400001</v>
      </c>
      <c r="D69" s="86">
        <v>9.4330208376049995E-3</v>
      </c>
      <c r="E69" s="87">
        <v>5.8130000000000005E-3</v>
      </c>
    </row>
    <row r="70" spans="1:259" ht="20.25" customHeight="1" thickBot="1" x14ac:dyDescent="0.3">
      <c r="A70" s="633" t="s">
        <v>884</v>
      </c>
      <c r="B70" s="119" t="s">
        <v>909</v>
      </c>
      <c r="C70" s="90">
        <v>87040.085837600011</v>
      </c>
      <c r="D70" s="91">
        <v>1.6607060432434082</v>
      </c>
      <c r="E70" s="92">
        <v>0.38833700000000004</v>
      </c>
    </row>
    <row r="71" spans="1:259" ht="0" hidden="1" customHeight="1" x14ac:dyDescent="0.25">
      <c r="A71" s="105"/>
      <c r="B71" s="101"/>
      <c r="C71" s="102"/>
      <c r="D71" s="86"/>
      <c r="E71" s="87"/>
    </row>
    <row r="72" spans="1:259" ht="0" hidden="1" customHeight="1" x14ac:dyDescent="0.25">
      <c r="A72" s="105"/>
      <c r="B72" s="101"/>
      <c r="C72" s="102"/>
      <c r="D72" s="86"/>
      <c r="E72" s="87"/>
    </row>
    <row r="73" spans="1:259" ht="0" hidden="1" customHeight="1" x14ac:dyDescent="0.25">
      <c r="A73" s="105"/>
      <c r="B73" s="101"/>
      <c r="C73" s="102"/>
      <c r="D73" s="86"/>
      <c r="E73" s="87"/>
    </row>
    <row r="74" spans="1:259" ht="0" hidden="1" customHeight="1" x14ac:dyDescent="0.25">
      <c r="A74" s="105"/>
      <c r="B74" s="101"/>
      <c r="C74" s="102"/>
      <c r="D74" s="86"/>
      <c r="E74" s="87"/>
    </row>
    <row r="75" spans="1:259" ht="0" hidden="1" customHeight="1" x14ac:dyDescent="0.25">
      <c r="A75" s="105"/>
      <c r="B75" s="101"/>
      <c r="C75" s="102"/>
      <c r="D75" s="86"/>
      <c r="E75" s="87"/>
    </row>
    <row r="76" spans="1:259" ht="0" hidden="1" customHeight="1" x14ac:dyDescent="0.25">
      <c r="A76" s="105"/>
      <c r="B76" s="101"/>
      <c r="C76" s="102"/>
      <c r="D76" s="86"/>
      <c r="E76" s="87"/>
    </row>
    <row r="77" spans="1:259" ht="0" hidden="1" customHeight="1" x14ac:dyDescent="0.25">
      <c r="A77" s="105"/>
      <c r="B77" s="101"/>
      <c r="C77" s="102"/>
      <c r="D77" s="86"/>
      <c r="E77" s="87"/>
    </row>
    <row r="78" spans="1:259" ht="0" hidden="1" customHeight="1" x14ac:dyDescent="0.25">
      <c r="A78" s="105"/>
      <c r="B78" s="101"/>
      <c r="C78" s="102"/>
      <c r="D78" s="86"/>
      <c r="E78" s="87"/>
    </row>
    <row r="79" spans="1:259" ht="0" hidden="1" customHeight="1" x14ac:dyDescent="0.25">
      <c r="A79" s="105"/>
      <c r="B79" s="101"/>
      <c r="C79" s="102"/>
      <c r="D79" s="86"/>
      <c r="E79" s="87"/>
    </row>
    <row r="80" spans="1:259" ht="0" hidden="1" customHeight="1" x14ac:dyDescent="0.25">
      <c r="A80" s="105"/>
      <c r="B80" s="101"/>
      <c r="C80" s="102"/>
      <c r="D80" s="86"/>
      <c r="E80" s="87"/>
    </row>
    <row r="81" spans="1:258" ht="0" hidden="1" customHeight="1" x14ac:dyDescent="0.25">
      <c r="A81" s="105"/>
      <c r="B81" s="101"/>
      <c r="C81" s="102"/>
      <c r="D81" s="86"/>
      <c r="E81" s="87"/>
    </row>
    <row r="82" spans="1:258" ht="0" hidden="1" customHeight="1" x14ac:dyDescent="0.25">
      <c r="A82" s="105"/>
      <c r="B82" s="101"/>
      <c r="C82" s="102"/>
      <c r="D82" s="86"/>
      <c r="E82" s="87"/>
    </row>
    <row r="83" spans="1:258" ht="0" hidden="1" customHeight="1" x14ac:dyDescent="0.25">
      <c r="A83" s="105"/>
      <c r="B83" s="101"/>
      <c r="C83" s="102"/>
      <c r="D83" s="86"/>
      <c r="E83" s="87"/>
    </row>
    <row r="84" spans="1:258" ht="0" hidden="1" customHeight="1" x14ac:dyDescent="0.25">
      <c r="A84" s="105"/>
      <c r="B84" s="101"/>
      <c r="C84" s="102"/>
      <c r="D84" s="86"/>
      <c r="E84" s="87"/>
    </row>
    <row r="85" spans="1:258" ht="0" hidden="1" customHeight="1" x14ac:dyDescent="0.25">
      <c r="A85" s="105"/>
      <c r="B85" s="101"/>
      <c r="C85" s="102"/>
      <c r="D85" s="86"/>
      <c r="E85" s="87"/>
    </row>
    <row r="86" spans="1:258" ht="0" hidden="1" customHeight="1" x14ac:dyDescent="0.25">
      <c r="A86" s="105"/>
      <c r="B86" s="101"/>
      <c r="C86" s="102"/>
      <c r="D86" s="86"/>
      <c r="E86" s="87"/>
    </row>
    <row r="87" spans="1:258" ht="0" hidden="1" customHeight="1" x14ac:dyDescent="0.25">
      <c r="A87" s="105"/>
      <c r="B87" s="101"/>
      <c r="C87" s="102"/>
      <c r="D87" s="86"/>
      <c r="E87" s="87"/>
    </row>
    <row r="88" spans="1:258" ht="0" hidden="1" customHeight="1" x14ac:dyDescent="0.25">
      <c r="A88" s="105"/>
      <c r="B88" s="101"/>
      <c r="C88" s="102"/>
      <c r="D88" s="86"/>
      <c r="E88" s="87"/>
    </row>
    <row r="89" spans="1:258" ht="0" hidden="1" customHeight="1" x14ac:dyDescent="0.25">
      <c r="A89" s="105"/>
      <c r="B89" s="101"/>
      <c r="C89" s="102"/>
      <c r="D89" s="86"/>
      <c r="E89" s="87"/>
    </row>
    <row r="90" spans="1:258" ht="0" hidden="1" customHeight="1" x14ac:dyDescent="0.25">
      <c r="A90" s="105"/>
      <c r="B90" s="101"/>
      <c r="C90" s="102"/>
      <c r="D90" s="86"/>
      <c r="E90" s="87"/>
    </row>
    <row r="91" spans="1:258" ht="0" hidden="1" customHeight="1" x14ac:dyDescent="0.25">
      <c r="A91" s="105"/>
      <c r="B91" s="101"/>
      <c r="C91" s="102"/>
      <c r="D91" s="86"/>
      <c r="E91" s="87"/>
    </row>
    <row r="92" spans="1:258" x14ac:dyDescent="0.25">
      <c r="A92" s="620" t="s">
        <v>910</v>
      </c>
      <c r="B92" s="621"/>
      <c r="C92" s="106">
        <v>4840225.0942948004</v>
      </c>
      <c r="D92" s="123"/>
      <c r="E92" s="124"/>
    </row>
    <row r="93" spans="1:258" ht="2.25" customHeight="1" x14ac:dyDescent="0.25">
      <c r="A93" s="661"/>
      <c r="B93" s="662"/>
      <c r="C93" s="662"/>
      <c r="D93" s="125"/>
      <c r="E93" s="126"/>
    </row>
    <row r="94" spans="1:258" ht="15.75" thickBot="1" x14ac:dyDescent="0.3">
      <c r="A94" s="620" t="s">
        <v>911</v>
      </c>
      <c r="B94" s="621"/>
      <c r="C94" s="621"/>
      <c r="D94" s="123"/>
      <c r="E94" s="124"/>
    </row>
    <row r="95" spans="1:258" ht="15.75" thickBot="1" x14ac:dyDescent="0.3">
      <c r="A95" s="127" t="s">
        <v>869</v>
      </c>
      <c r="B95" s="128" t="s">
        <v>912</v>
      </c>
      <c r="C95" s="78">
        <v>93461.008107600006</v>
      </c>
      <c r="D95" s="129">
        <v>2.126702107489109E-2</v>
      </c>
      <c r="E95" s="130">
        <v>2.1356000000000003E-2</v>
      </c>
    </row>
    <row r="96" spans="1:258" x14ac:dyDescent="0.25">
      <c r="A96" s="622" t="s">
        <v>913</v>
      </c>
      <c r="B96" s="623"/>
      <c r="C96" s="131">
        <v>93461.008107600006</v>
      </c>
      <c r="D96" s="132"/>
      <c r="E96" s="133"/>
      <c r="IX96" s="81"/>
    </row>
    <row r="97" spans="1:258" ht="16.5" thickBot="1" x14ac:dyDescent="0.3">
      <c r="A97" s="134" t="s">
        <v>914</v>
      </c>
      <c r="B97" s="135"/>
      <c r="C97" s="136">
        <v>9383301.3274224009</v>
      </c>
      <c r="D97" s="137"/>
      <c r="E97" s="138"/>
      <c r="IW97" s="81"/>
    </row>
    <row r="98" spans="1:258" ht="7.5" customHeight="1" x14ac:dyDescent="0.25">
      <c r="A98" s="139"/>
      <c r="B98" s="140"/>
      <c r="C98" s="141"/>
      <c r="D98" s="142"/>
      <c r="IV98"/>
    </row>
    <row r="99" spans="1:258" ht="17.25" customHeight="1" x14ac:dyDescent="0.25">
      <c r="A99" s="624" t="s">
        <v>915</v>
      </c>
      <c r="B99" s="625"/>
      <c r="C99" s="625"/>
      <c r="D99" s="625"/>
      <c r="E99" s="626"/>
    </row>
    <row r="100" spans="1:258" ht="17.25" customHeight="1" thickBot="1" x14ac:dyDescent="0.3">
      <c r="A100" s="143" t="s">
        <v>916</v>
      </c>
      <c r="B100" s="144"/>
      <c r="C100" s="144"/>
      <c r="D100" s="144"/>
      <c r="E100" s="145"/>
      <c r="IW100" s="81"/>
    </row>
    <row r="101" spans="1:258" ht="15" customHeight="1" x14ac:dyDescent="0.25">
      <c r="A101" s="622" t="s">
        <v>848</v>
      </c>
      <c r="B101" s="628" t="s">
        <v>849</v>
      </c>
      <c r="C101" s="630" t="s">
        <v>850</v>
      </c>
      <c r="D101" s="146" t="s">
        <v>851</v>
      </c>
      <c r="E101" s="147" t="s">
        <v>851</v>
      </c>
    </row>
    <row r="102" spans="1:258" ht="15.75" thickBot="1" x14ac:dyDescent="0.3">
      <c r="A102" s="627"/>
      <c r="B102" s="629"/>
      <c r="C102" s="631"/>
      <c r="D102" s="148" t="s">
        <v>852</v>
      </c>
      <c r="E102" s="149" t="s">
        <v>853</v>
      </c>
    </row>
    <row r="103" spans="1:258" ht="15.75" thickBot="1" x14ac:dyDescent="0.3">
      <c r="A103" s="150" t="s">
        <v>917</v>
      </c>
      <c r="B103" s="151" t="s">
        <v>918</v>
      </c>
      <c r="C103" s="152">
        <v>644554.06154860009</v>
      </c>
      <c r="D103" s="153">
        <v>0.25808081030845642</v>
      </c>
      <c r="E103" s="154">
        <v>3.1909E-2</v>
      </c>
      <c r="F103" s="155">
        <v>4.6847000000000007E-2</v>
      </c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155"/>
      <c r="BB103" s="155"/>
      <c r="BC103" s="155"/>
      <c r="BD103" s="155"/>
      <c r="BE103" s="155"/>
      <c r="BF103" s="155"/>
      <c r="BG103" s="155"/>
      <c r="BH103" s="155"/>
      <c r="BI103" s="155"/>
      <c r="BJ103" s="155"/>
      <c r="BK103" s="155"/>
      <c r="BL103" s="155"/>
      <c r="BM103" s="155"/>
      <c r="BN103" s="155"/>
      <c r="BO103" s="155"/>
      <c r="BP103" s="155"/>
      <c r="BQ103" s="155"/>
      <c r="BR103" s="155"/>
      <c r="BS103" s="155"/>
      <c r="BT103" s="155"/>
      <c r="BU103" s="155"/>
      <c r="BV103" s="155"/>
      <c r="BW103" s="155"/>
      <c r="BX103" s="155"/>
      <c r="BY103" s="155"/>
      <c r="BZ103" s="155"/>
      <c r="CA103" s="155"/>
      <c r="CB103" s="155"/>
      <c r="CC103" s="155"/>
      <c r="CD103" s="155"/>
      <c r="CE103" s="155"/>
      <c r="CF103" s="155"/>
      <c r="CG103" s="155"/>
      <c r="CH103" s="155"/>
      <c r="CI103" s="155"/>
      <c r="CJ103" s="155"/>
      <c r="CK103" s="155"/>
      <c r="CL103" s="155"/>
      <c r="CM103" s="155"/>
      <c r="CN103" s="155"/>
      <c r="CO103" s="155"/>
      <c r="CP103" s="155"/>
      <c r="CQ103" s="155"/>
      <c r="CR103" s="155"/>
      <c r="CS103" s="155"/>
      <c r="CT103" s="155"/>
      <c r="CU103" s="155"/>
      <c r="CV103" s="155"/>
      <c r="CW103" s="155"/>
      <c r="CX103" s="155"/>
      <c r="CY103" s="155"/>
      <c r="CZ103" s="155"/>
      <c r="DA103" s="155"/>
      <c r="DB103" s="155"/>
      <c r="DC103" s="155"/>
      <c r="DD103" s="155"/>
      <c r="DE103" s="155"/>
      <c r="DF103" s="155"/>
      <c r="DG103" s="155"/>
      <c r="DH103" s="155"/>
      <c r="DI103" s="155"/>
      <c r="DJ103" s="155"/>
      <c r="DK103" s="155"/>
      <c r="DL103" s="155"/>
      <c r="DM103" s="155"/>
      <c r="DN103" s="155"/>
      <c r="DO103" s="155"/>
      <c r="DP103" s="155"/>
      <c r="DQ103" s="155"/>
      <c r="DR103" s="155"/>
      <c r="DS103" s="155"/>
      <c r="DT103" s="155"/>
      <c r="DU103" s="155"/>
      <c r="DV103" s="155"/>
      <c r="DW103" s="155"/>
      <c r="DX103" s="155"/>
      <c r="DY103" s="155"/>
      <c r="DZ103" s="155"/>
      <c r="EA103" s="155"/>
      <c r="EB103" s="155"/>
      <c r="EC103" s="155"/>
      <c r="ED103" s="155"/>
      <c r="EE103" s="155"/>
      <c r="EF103" s="155"/>
      <c r="EG103" s="155"/>
      <c r="EH103" s="155"/>
      <c r="EI103" s="155"/>
      <c r="EJ103" s="155"/>
      <c r="EK103" s="155"/>
      <c r="EL103" s="155"/>
      <c r="EM103" s="155"/>
      <c r="EN103" s="155"/>
      <c r="EO103" s="155"/>
      <c r="EP103" s="155"/>
      <c r="EQ103" s="155"/>
      <c r="ER103" s="155"/>
      <c r="ES103" s="155"/>
      <c r="ET103" s="155"/>
      <c r="EU103" s="155"/>
      <c r="EV103" s="155"/>
      <c r="EW103" s="155"/>
      <c r="EX103" s="155"/>
      <c r="EY103" s="155"/>
      <c r="EZ103" s="155"/>
      <c r="FA103" s="155"/>
      <c r="FB103" s="155"/>
      <c r="FC103" s="155"/>
      <c r="FD103" s="155"/>
      <c r="FE103" s="155"/>
      <c r="FF103" s="155"/>
      <c r="FG103" s="155"/>
      <c r="FH103" s="155"/>
      <c r="FI103" s="155"/>
      <c r="FJ103" s="155"/>
      <c r="FK103" s="155"/>
      <c r="FL103" s="155"/>
      <c r="FM103" s="155"/>
      <c r="FN103" s="155"/>
      <c r="FO103" s="155"/>
      <c r="FP103" s="155"/>
      <c r="FQ103" s="155"/>
      <c r="FR103" s="155"/>
      <c r="FS103" s="155"/>
      <c r="FT103" s="155"/>
      <c r="FU103" s="155"/>
      <c r="FV103" s="155"/>
      <c r="FW103" s="155"/>
      <c r="FX103" s="155"/>
      <c r="FY103" s="155"/>
      <c r="FZ103" s="155"/>
      <c r="GA103" s="155"/>
      <c r="GB103" s="155"/>
      <c r="GC103" s="155"/>
      <c r="GD103" s="155"/>
      <c r="GE103" s="155"/>
      <c r="GF103" s="155"/>
      <c r="GG103" s="155"/>
      <c r="GH103" s="155"/>
      <c r="GI103" s="155"/>
      <c r="GJ103" s="155"/>
      <c r="GK103" s="155"/>
      <c r="GL103" s="155"/>
      <c r="GM103" s="155"/>
      <c r="GN103" s="155"/>
      <c r="GO103" s="155"/>
      <c r="GP103" s="155"/>
      <c r="GQ103" s="155"/>
      <c r="GR103" s="155"/>
      <c r="GS103" s="155"/>
      <c r="GT103" s="155"/>
      <c r="GU103" s="155"/>
      <c r="GV103" s="155"/>
      <c r="GW103" s="155"/>
      <c r="GX103" s="155"/>
      <c r="GY103" s="155"/>
      <c r="GZ103" s="155"/>
      <c r="HA103" s="155"/>
      <c r="HB103" s="155"/>
      <c r="HC103" s="155"/>
      <c r="HD103" s="155"/>
      <c r="HE103" s="155"/>
      <c r="HF103" s="155"/>
      <c r="HG103" s="155"/>
      <c r="HH103" s="155"/>
      <c r="HI103" s="155"/>
      <c r="HJ103" s="155"/>
      <c r="HK103" s="155"/>
      <c r="HL103" s="155"/>
      <c r="HM103" s="155"/>
      <c r="HN103" s="155"/>
      <c r="HO103" s="155"/>
      <c r="HP103" s="155"/>
      <c r="HQ103" s="155"/>
      <c r="HR103" s="155"/>
      <c r="HS103" s="155"/>
      <c r="HT103" s="155"/>
      <c r="HU103" s="155"/>
      <c r="HV103" s="155"/>
      <c r="HW103" s="155"/>
      <c r="HX103" s="155"/>
      <c r="HY103" s="155"/>
      <c r="HZ103" s="155"/>
      <c r="IA103" s="155"/>
      <c r="IB103" s="155"/>
      <c r="IC103" s="155"/>
      <c r="ID103" s="155"/>
      <c r="IE103" s="155"/>
      <c r="IF103" s="155"/>
      <c r="IG103" s="155"/>
      <c r="IH103" s="155"/>
      <c r="II103" s="155"/>
      <c r="IJ103" s="155"/>
      <c r="IK103" s="155"/>
      <c r="IL103" s="155"/>
      <c r="IM103" s="155"/>
      <c r="IN103" s="155"/>
      <c r="IO103" s="155"/>
      <c r="IP103" s="155"/>
      <c r="IQ103" s="155"/>
      <c r="IR103" s="155"/>
      <c r="IS103" s="155"/>
      <c r="IT103" s="155"/>
      <c r="IU103" s="155"/>
      <c r="IV103" s="156"/>
      <c r="IW103" s="81"/>
      <c r="IX103" s="82"/>
    </row>
    <row r="104" spans="1:258" x14ac:dyDescent="0.25">
      <c r="A104" s="611" t="s">
        <v>919</v>
      </c>
      <c r="B104" s="157" t="s">
        <v>920</v>
      </c>
      <c r="C104" s="152">
        <v>652967.45737299998</v>
      </c>
      <c r="D104" s="153">
        <v>2.8940079733729362E-2</v>
      </c>
      <c r="E104" s="154">
        <v>3.6783000000000003E-2</v>
      </c>
      <c r="F104">
        <v>3.5019000000000002E-2</v>
      </c>
      <c r="IV104" s="156"/>
      <c r="IW104" s="81"/>
      <c r="IX104" s="82"/>
    </row>
    <row r="105" spans="1:258" x14ac:dyDescent="0.25">
      <c r="A105" s="612"/>
      <c r="B105" s="158" t="s">
        <v>921</v>
      </c>
      <c r="C105" s="159">
        <v>591015.34370339999</v>
      </c>
      <c r="D105" s="160">
        <v>3.2887507230043411E-2</v>
      </c>
      <c r="E105" s="161">
        <v>3.5554000000000002E-2</v>
      </c>
      <c r="F105">
        <v>3.9167000000000007E-2</v>
      </c>
      <c r="IV105" s="156"/>
      <c r="IW105" s="81"/>
      <c r="IX105" s="82"/>
    </row>
    <row r="106" spans="1:258" x14ac:dyDescent="0.25">
      <c r="A106" s="612"/>
      <c r="B106" s="158" t="s">
        <v>922</v>
      </c>
      <c r="C106" s="159">
        <v>588334.59262900008</v>
      </c>
      <c r="D106" s="160">
        <v>3.1291350722312927E-2</v>
      </c>
      <c r="E106" s="161">
        <v>3.4709000000000004E-2</v>
      </c>
      <c r="F106">
        <v>3.0209E-2</v>
      </c>
      <c r="IV106" s="156"/>
      <c r="IW106" s="81"/>
      <c r="IX106" s="82"/>
    </row>
    <row r="107" spans="1:258" ht="15.75" thickBot="1" x14ac:dyDescent="0.3">
      <c r="A107" s="613"/>
      <c r="B107" s="162" t="s">
        <v>923</v>
      </c>
      <c r="C107" s="163">
        <v>1305037.2773662</v>
      </c>
      <c r="D107" s="160">
        <v>1.6583800315856934</v>
      </c>
      <c r="E107" s="161">
        <v>-0.22939500000000002</v>
      </c>
      <c r="F107">
        <v>0.156363</v>
      </c>
      <c r="IV107" s="156"/>
      <c r="IW107" s="81"/>
      <c r="IX107" s="82"/>
    </row>
    <row r="108" spans="1:258" x14ac:dyDescent="0.25">
      <c r="A108" s="614" t="s">
        <v>924</v>
      </c>
      <c r="B108" s="157" t="s">
        <v>925</v>
      </c>
      <c r="C108" s="648">
        <v>257963.54982859999</v>
      </c>
      <c r="D108" s="153">
        <v>9.238734096288681E-2</v>
      </c>
      <c r="E108" s="154">
        <v>8.364400000000001E-2</v>
      </c>
      <c r="IV108" s="156"/>
      <c r="IW108" s="81"/>
      <c r="IX108" s="82"/>
    </row>
    <row r="109" spans="1:258" ht="15.75" thickBot="1" x14ac:dyDescent="0.3">
      <c r="A109" s="615"/>
      <c r="B109" s="162" t="s">
        <v>926</v>
      </c>
      <c r="C109" s="649"/>
      <c r="D109" s="160">
        <v>5.7992730289697647E-2</v>
      </c>
      <c r="E109" s="161">
        <v>4.8504000000000005E-2</v>
      </c>
      <c r="IV109" s="156"/>
      <c r="IW109" s="81"/>
      <c r="IX109" s="82"/>
    </row>
    <row r="110" spans="1:258" x14ac:dyDescent="0.25">
      <c r="A110" s="616" t="s">
        <v>864</v>
      </c>
      <c r="B110" s="157" t="s">
        <v>927</v>
      </c>
      <c r="C110" s="648">
        <v>324493.72620700003</v>
      </c>
      <c r="D110" s="164">
        <v>5.2499998360872269E-2</v>
      </c>
      <c r="E110" s="154">
        <v>5.085400000000001E-2</v>
      </c>
      <c r="IV110" s="156"/>
      <c r="IW110" s="81"/>
      <c r="IX110" s="82"/>
    </row>
    <row r="111" spans="1:258" x14ac:dyDescent="0.25">
      <c r="A111" s="617"/>
      <c r="B111" s="158" t="s">
        <v>928</v>
      </c>
      <c r="C111" s="650"/>
      <c r="D111" s="155">
        <v>8.9807435870170593E-2</v>
      </c>
      <c r="E111" s="161">
        <v>0.10760800000000002</v>
      </c>
      <c r="IV111" s="156"/>
      <c r="IW111" s="81"/>
      <c r="IX111" s="82"/>
    </row>
    <row r="112" spans="1:258" ht="15.75" thickBot="1" x14ac:dyDescent="0.3">
      <c r="A112" s="618"/>
      <c r="B112" s="162" t="s">
        <v>929</v>
      </c>
      <c r="C112" s="165">
        <v>444014.38466560002</v>
      </c>
      <c r="D112" s="155">
        <v>3.2784540206193924E-2</v>
      </c>
      <c r="E112" s="161">
        <v>-1.4931000000000003E-2</v>
      </c>
      <c r="IV112" s="156"/>
      <c r="IW112" s="81"/>
      <c r="IX112" s="82"/>
    </row>
    <row r="113" spans="1:258" ht="15.75" thickBot="1" x14ac:dyDescent="0.3">
      <c r="A113" s="166" t="s">
        <v>930</v>
      </c>
      <c r="B113" s="167" t="s">
        <v>931</v>
      </c>
      <c r="C113" s="168">
        <v>609250.85164999997</v>
      </c>
      <c r="D113" s="169">
        <v>2.7536340057849884E-2</v>
      </c>
      <c r="E113" s="170">
        <v>3.0659000000000002E-2</v>
      </c>
      <c r="IV113" s="156"/>
      <c r="IW113" s="81"/>
      <c r="IX113" s="82"/>
    </row>
    <row r="114" spans="1:258" x14ac:dyDescent="0.25">
      <c r="A114" s="611" t="s">
        <v>869</v>
      </c>
      <c r="B114" s="157" t="s">
        <v>932</v>
      </c>
      <c r="C114" s="171">
        <v>551900.99385119998</v>
      </c>
      <c r="D114" s="160">
        <v>3.2111011445522308E-2</v>
      </c>
      <c r="E114" s="161">
        <v>1.8004000000000003E-2</v>
      </c>
      <c r="IV114" s="156"/>
      <c r="IW114" s="81"/>
      <c r="IX114" s="82"/>
    </row>
    <row r="115" spans="1:258" x14ac:dyDescent="0.25">
      <c r="A115" s="612"/>
      <c r="B115" s="158" t="s">
        <v>933</v>
      </c>
      <c r="C115" s="171">
        <v>596398.55610580009</v>
      </c>
      <c r="D115" s="160">
        <v>3.0518420040607452E-2</v>
      </c>
      <c r="E115" s="161">
        <v>3.3247000000000006E-2</v>
      </c>
      <c r="IV115" s="156"/>
      <c r="IW115" s="81"/>
      <c r="IX115" s="82"/>
    </row>
    <row r="116" spans="1:258" x14ac:dyDescent="0.25">
      <c r="A116" s="612"/>
      <c r="B116" s="158" t="s">
        <v>934</v>
      </c>
      <c r="C116" s="171">
        <v>295671.72398400004</v>
      </c>
      <c r="D116" s="160">
        <v>4.5918330550193787E-2</v>
      </c>
      <c r="E116" s="161">
        <v>4.6824000000000005E-2</v>
      </c>
      <c r="IV116" s="156"/>
      <c r="IW116" s="81"/>
      <c r="IX116" s="82"/>
    </row>
    <row r="117" spans="1:258" ht="15.75" thickBot="1" x14ac:dyDescent="0.3">
      <c r="A117" s="613"/>
      <c r="B117" s="172" t="s">
        <v>935</v>
      </c>
      <c r="C117" s="171">
        <v>355761.1806812</v>
      </c>
      <c r="D117" s="160">
        <v>2.9051981866359711E-2</v>
      </c>
      <c r="E117" s="161">
        <v>2.4491000000000002E-2</v>
      </c>
      <c r="IV117" s="156"/>
      <c r="IW117" s="81"/>
      <c r="IX117" s="82"/>
    </row>
    <row r="118" spans="1:258" ht="15.75" thickBot="1" x14ac:dyDescent="0.3">
      <c r="A118" s="173" t="s">
        <v>936</v>
      </c>
      <c r="B118" s="172" t="s">
        <v>937</v>
      </c>
      <c r="C118" s="174">
        <v>600509.06426419993</v>
      </c>
      <c r="D118" s="169">
        <v>-3.3911891281604767E-2</v>
      </c>
      <c r="E118" s="170">
        <v>-9.6129000000000006E-2</v>
      </c>
      <c r="IV118" s="156"/>
      <c r="IW118" s="81"/>
      <c r="IX118" s="82"/>
    </row>
    <row r="119" spans="1:258" x14ac:dyDescent="0.25">
      <c r="A119" s="607" t="s">
        <v>938</v>
      </c>
      <c r="B119" s="175" t="s">
        <v>939</v>
      </c>
      <c r="C119" s="171">
        <v>524209.98617680004</v>
      </c>
      <c r="D119" s="160">
        <v>1.1209249496459961E-2</v>
      </c>
      <c r="E119" s="161">
        <v>-1.3786000000000001E-2</v>
      </c>
      <c r="IV119" s="156"/>
      <c r="IW119" s="81"/>
      <c r="IX119" s="82"/>
    </row>
    <row r="120" spans="1:258" x14ac:dyDescent="0.25">
      <c r="A120" s="619"/>
      <c r="B120" s="176" t="s">
        <v>940</v>
      </c>
      <c r="C120" s="651">
        <v>235359.82698480002</v>
      </c>
      <c r="D120" s="160">
        <v>-0.82066160440444946</v>
      </c>
      <c r="E120" s="161">
        <v>5.0430000000000006E-3</v>
      </c>
      <c r="IV120" s="156"/>
      <c r="IW120" s="81"/>
      <c r="IX120" s="82"/>
    </row>
    <row r="121" spans="1:258" ht="15.75" thickBot="1" x14ac:dyDescent="0.3">
      <c r="A121" s="608"/>
      <c r="B121" s="176" t="s">
        <v>941</v>
      </c>
      <c r="C121" s="652"/>
      <c r="D121" s="177">
        <v>0</v>
      </c>
      <c r="E121" s="178">
        <v>3.2002000000000003E-2</v>
      </c>
      <c r="IV121" s="156"/>
      <c r="IW121" s="81"/>
      <c r="IX121" s="82"/>
    </row>
    <row r="122" spans="1:258" x14ac:dyDescent="0.25">
      <c r="A122" s="607" t="s">
        <v>876</v>
      </c>
      <c r="B122" s="157" t="s">
        <v>942</v>
      </c>
      <c r="C122" s="179">
        <v>931700.56903279992</v>
      </c>
      <c r="D122" s="160">
        <v>2.5914240628480911E-2</v>
      </c>
      <c r="E122" s="161">
        <v>2.3888000000000003E-2</v>
      </c>
      <c r="IV122" s="156"/>
      <c r="IW122" s="81"/>
      <c r="IX122" s="82"/>
    </row>
    <row r="123" spans="1:258" x14ac:dyDescent="0.25">
      <c r="A123" s="619"/>
      <c r="B123" s="158" t="s">
        <v>943</v>
      </c>
      <c r="C123" s="171">
        <v>550213.13413780008</v>
      </c>
      <c r="D123" s="160">
        <v>-8.6280349642038345E-3</v>
      </c>
      <c r="E123" s="161">
        <v>2.5190000000000004E-3</v>
      </c>
      <c r="IV123" s="156"/>
      <c r="IW123" s="81"/>
      <c r="IX123" s="82"/>
    </row>
    <row r="124" spans="1:258" ht="15" customHeight="1" thickBot="1" x14ac:dyDescent="0.3">
      <c r="A124" s="619"/>
      <c r="B124" s="158" t="s">
        <v>944</v>
      </c>
      <c r="C124" s="168">
        <v>1778760.7671442002</v>
      </c>
      <c r="D124" s="177">
        <v>0.22133590281009674</v>
      </c>
      <c r="E124" s="178">
        <v>-0.132074</v>
      </c>
      <c r="IV124" s="156"/>
      <c r="IW124" s="81"/>
      <c r="IX124" s="82"/>
    </row>
    <row r="125" spans="1:258" x14ac:dyDescent="0.25">
      <c r="A125" s="607" t="s">
        <v>878</v>
      </c>
      <c r="B125" s="157" t="s">
        <v>945</v>
      </c>
      <c r="C125" s="179">
        <v>696382.33916719991</v>
      </c>
      <c r="D125" s="160">
        <v>-1.2444729916751385E-2</v>
      </c>
      <c r="E125" s="161">
        <v>1.9470000000000002E-3</v>
      </c>
      <c r="IV125" s="156"/>
      <c r="IW125" s="81"/>
      <c r="IX125" s="82"/>
    </row>
    <row r="126" spans="1:258" ht="15.75" thickBot="1" x14ac:dyDescent="0.3">
      <c r="A126" s="608"/>
      <c r="B126" s="180" t="s">
        <v>946</v>
      </c>
      <c r="C126" s="168">
        <v>189729.52822179999</v>
      </c>
      <c r="D126" s="177">
        <v>2.8771040961146355E-2</v>
      </c>
      <c r="E126" s="178">
        <v>2.9982000000000005E-2</v>
      </c>
      <c r="IV126" s="156"/>
      <c r="IW126" s="81"/>
      <c r="IX126" s="82"/>
    </row>
    <row r="127" spans="1:258" ht="0" hidden="1" customHeight="1" x14ac:dyDescent="0.25">
      <c r="A127" s="181"/>
      <c r="B127" s="156"/>
      <c r="C127" s="182">
        <v>56893244.100000001</v>
      </c>
      <c r="D127" s="155">
        <v>4.2953647673130035E-2</v>
      </c>
      <c r="E127" s="155">
        <v>-7.6228000000000004E-2</v>
      </c>
      <c r="IW127" s="81"/>
      <c r="IX127" s="82"/>
    </row>
    <row r="128" spans="1:258" ht="0" hidden="1" customHeight="1" x14ac:dyDescent="0.25">
      <c r="A128" s="181"/>
      <c r="B128" s="156"/>
      <c r="C128" s="182">
        <v>56893244.100000001</v>
      </c>
      <c r="D128" s="155">
        <v>4.2953647673130035E-2</v>
      </c>
      <c r="E128" s="161">
        <v>-7.6228000000000004E-2</v>
      </c>
      <c r="IW128" s="81"/>
      <c r="IX128" s="82"/>
    </row>
    <row r="129" spans="1:258" ht="0" hidden="1" customHeight="1" x14ac:dyDescent="0.25">
      <c r="A129" s="181"/>
      <c r="B129" s="156"/>
      <c r="C129" s="182"/>
      <c r="D129" s="155"/>
      <c r="E129" s="161"/>
      <c r="IW129" s="81"/>
      <c r="IX129" s="82"/>
    </row>
    <row r="130" spans="1:258" ht="0" hidden="1" customHeight="1" x14ac:dyDescent="0.25">
      <c r="A130" s="181"/>
      <c r="B130" s="156"/>
      <c r="C130" s="182"/>
      <c r="D130" s="155"/>
      <c r="E130" s="161"/>
      <c r="IW130" s="81"/>
      <c r="IX130" s="82"/>
    </row>
    <row r="131" spans="1:258" ht="0" hidden="1" customHeight="1" x14ac:dyDescent="0.25">
      <c r="A131" s="181"/>
      <c r="B131" s="156"/>
      <c r="C131" s="182"/>
      <c r="D131" s="155"/>
      <c r="E131" s="161"/>
      <c r="IW131" s="81"/>
      <c r="IX131" s="82"/>
    </row>
    <row r="132" spans="1:258" ht="0" hidden="1" customHeight="1" x14ac:dyDescent="0.25">
      <c r="A132" s="181"/>
      <c r="B132" s="156"/>
      <c r="C132" s="182"/>
      <c r="D132" s="155"/>
      <c r="E132" s="161"/>
      <c r="IW132" s="81"/>
      <c r="IX132" s="82"/>
    </row>
    <row r="133" spans="1:258" ht="0" hidden="1" customHeight="1" x14ac:dyDescent="0.25">
      <c r="A133" s="181"/>
      <c r="B133" s="156"/>
      <c r="C133" s="182"/>
      <c r="D133" s="155"/>
      <c r="E133" s="161"/>
      <c r="IW133" s="81"/>
      <c r="IX133" s="82"/>
    </row>
    <row r="134" spans="1:258" ht="0" hidden="1" customHeight="1" x14ac:dyDescent="0.25">
      <c r="A134" s="181"/>
      <c r="B134" s="156"/>
      <c r="C134" s="182"/>
      <c r="D134" s="155"/>
      <c r="E134" s="161"/>
      <c r="IW134" s="81"/>
      <c r="IX134" s="82"/>
    </row>
    <row r="135" spans="1:258" ht="0" hidden="1" customHeight="1" x14ac:dyDescent="0.25">
      <c r="A135" s="181"/>
      <c r="B135" s="156"/>
      <c r="C135" s="182"/>
      <c r="D135" s="155"/>
      <c r="E135" s="161"/>
      <c r="IW135" s="81"/>
      <c r="IX135" s="82"/>
    </row>
    <row r="136" spans="1:258" ht="0" hidden="1" customHeight="1" x14ac:dyDescent="0.25">
      <c r="A136" s="181"/>
      <c r="B136" s="156"/>
      <c r="C136" s="182"/>
      <c r="D136" s="155"/>
      <c r="E136" s="161"/>
      <c r="IW136" s="81"/>
      <c r="IX136" s="82"/>
    </row>
    <row r="137" spans="1:258" ht="0" hidden="1" customHeight="1" x14ac:dyDescent="0.25">
      <c r="A137" s="181"/>
      <c r="B137" s="156"/>
      <c r="C137" s="182"/>
      <c r="D137" s="155"/>
      <c r="E137" s="161"/>
      <c r="IW137" s="81"/>
      <c r="IX137" s="82"/>
    </row>
    <row r="138" spans="1:258" ht="0" hidden="1" customHeight="1" x14ac:dyDescent="0.25">
      <c r="A138" s="181"/>
      <c r="B138" s="156"/>
      <c r="C138" s="182"/>
      <c r="D138" s="155"/>
      <c r="E138" s="161"/>
      <c r="IW138" s="81"/>
      <c r="IX138" s="82"/>
    </row>
    <row r="139" spans="1:258" ht="0" hidden="1" customHeight="1" x14ac:dyDescent="0.25">
      <c r="A139" s="181"/>
      <c r="B139" s="156"/>
      <c r="C139" s="182"/>
      <c r="D139" s="155"/>
      <c r="E139" s="161"/>
      <c r="IW139" s="81"/>
      <c r="IX139" s="82"/>
    </row>
    <row r="140" spans="1:258" ht="0" hidden="1" customHeight="1" x14ac:dyDescent="0.25">
      <c r="A140" s="181"/>
      <c r="B140" s="156"/>
      <c r="C140" s="182"/>
      <c r="D140" s="155"/>
      <c r="E140" s="161"/>
      <c r="IW140" s="81"/>
      <c r="IX140" s="82"/>
    </row>
    <row r="141" spans="1:258" ht="0" hidden="1" customHeight="1" x14ac:dyDescent="0.25">
      <c r="A141" s="181"/>
      <c r="B141" s="156"/>
      <c r="C141" s="182"/>
      <c r="D141" s="155"/>
      <c r="E141" s="161"/>
      <c r="IW141" s="81"/>
      <c r="IX141" s="82"/>
    </row>
    <row r="142" spans="1:258" ht="0" hidden="1" customHeight="1" x14ac:dyDescent="0.25">
      <c r="A142" s="181"/>
      <c r="B142" s="156"/>
      <c r="C142" s="182"/>
      <c r="D142" s="155"/>
      <c r="E142" s="161"/>
      <c r="IW142" s="81"/>
      <c r="IX142" s="82"/>
    </row>
    <row r="143" spans="1:258" ht="0" hidden="1" customHeight="1" x14ac:dyDescent="0.25">
      <c r="A143" s="181"/>
      <c r="B143" s="156"/>
      <c r="C143" s="182"/>
      <c r="D143" s="155"/>
      <c r="E143" s="161"/>
      <c r="IW143" s="81"/>
      <c r="IX143" s="82"/>
    </row>
    <row r="144" spans="1:258" ht="0" hidden="1" customHeight="1" x14ac:dyDescent="0.25">
      <c r="A144" s="181"/>
      <c r="B144" s="156"/>
      <c r="C144" s="182"/>
      <c r="D144" s="155"/>
      <c r="E144" s="161"/>
      <c r="IW144" s="81"/>
      <c r="IX144" s="82"/>
    </row>
    <row r="145" spans="1:258" x14ac:dyDescent="0.25">
      <c r="A145" s="183" t="s">
        <v>57</v>
      </c>
      <c r="B145" s="184"/>
      <c r="C145" s="106">
        <v>12724228.914723199</v>
      </c>
      <c r="D145" s="184"/>
      <c r="E145" s="185"/>
      <c r="IW145" s="81"/>
      <c r="IX145" s="82"/>
    </row>
    <row r="146" spans="1:258" ht="4.5" customHeight="1" x14ac:dyDescent="0.25">
      <c r="A146" s="186"/>
      <c r="B146" s="187"/>
      <c r="C146" s="188"/>
      <c r="D146" s="187"/>
      <c r="E146" s="189"/>
      <c r="IX146" s="82"/>
    </row>
    <row r="147" spans="1:258" ht="15.75" thickBot="1" x14ac:dyDescent="0.3">
      <c r="A147" s="143" t="s">
        <v>947</v>
      </c>
      <c r="B147" s="184"/>
      <c r="C147" s="106"/>
      <c r="D147" s="184"/>
      <c r="E147" s="185"/>
      <c r="IX147" s="82"/>
    </row>
    <row r="148" spans="1:258" ht="15.75" thickBot="1" x14ac:dyDescent="0.3">
      <c r="A148" s="190" t="s">
        <v>859</v>
      </c>
      <c r="B148" s="191" t="s">
        <v>948</v>
      </c>
      <c r="C148" s="179">
        <v>772916.48894320009</v>
      </c>
      <c r="D148" s="153">
        <v>0.1428087055683136</v>
      </c>
      <c r="E148" s="154">
        <v>-3.8700999999999999E-2</v>
      </c>
      <c r="F148" s="153">
        <v>0</v>
      </c>
      <c r="G148" s="153">
        <v>0</v>
      </c>
      <c r="H148" s="153">
        <v>0</v>
      </c>
      <c r="I148" s="153">
        <v>0</v>
      </c>
      <c r="J148" s="153">
        <v>0</v>
      </c>
      <c r="K148" s="153">
        <v>0</v>
      </c>
      <c r="L148" s="153">
        <v>0</v>
      </c>
      <c r="M148" s="153">
        <v>0</v>
      </c>
      <c r="N148" s="153">
        <v>0</v>
      </c>
      <c r="O148" s="153">
        <v>0</v>
      </c>
      <c r="P148" s="153">
        <v>0</v>
      </c>
      <c r="Q148" s="153">
        <v>0</v>
      </c>
      <c r="R148" s="153">
        <v>0</v>
      </c>
      <c r="S148" s="153">
        <v>0</v>
      </c>
      <c r="T148" s="153">
        <v>0</v>
      </c>
      <c r="U148" s="153">
        <v>0</v>
      </c>
      <c r="V148" s="153">
        <v>0</v>
      </c>
      <c r="W148" s="153">
        <v>0</v>
      </c>
      <c r="X148" s="153">
        <v>0</v>
      </c>
      <c r="Y148" s="153">
        <v>0</v>
      </c>
      <c r="Z148" s="153">
        <v>0</v>
      </c>
      <c r="AA148" s="153">
        <v>0</v>
      </c>
      <c r="AB148" s="153">
        <v>0</v>
      </c>
      <c r="AC148" s="153">
        <v>0</v>
      </c>
      <c r="AD148" s="153">
        <v>0</v>
      </c>
      <c r="AE148" s="153">
        <v>0</v>
      </c>
      <c r="AF148" s="153">
        <v>0</v>
      </c>
      <c r="AG148" s="153">
        <v>0</v>
      </c>
      <c r="AH148" s="153">
        <v>0</v>
      </c>
      <c r="AI148" s="153">
        <v>0</v>
      </c>
      <c r="AJ148" s="153">
        <v>0</v>
      </c>
      <c r="AK148" s="153">
        <v>0</v>
      </c>
      <c r="AL148" s="153">
        <v>0</v>
      </c>
      <c r="AM148" s="153">
        <v>0</v>
      </c>
      <c r="AN148" s="153">
        <v>0</v>
      </c>
      <c r="AO148" s="153">
        <v>0</v>
      </c>
      <c r="AP148" s="153">
        <v>0</v>
      </c>
      <c r="AQ148" s="153">
        <v>0</v>
      </c>
      <c r="AR148" s="153">
        <v>0</v>
      </c>
      <c r="AS148" s="153">
        <v>0</v>
      </c>
      <c r="AT148" s="153">
        <v>0</v>
      </c>
      <c r="AU148" s="153">
        <v>0</v>
      </c>
      <c r="AV148" s="153">
        <v>0</v>
      </c>
      <c r="AW148" s="153">
        <v>0</v>
      </c>
      <c r="AX148" s="153">
        <v>0</v>
      </c>
      <c r="AY148" s="153">
        <v>0</v>
      </c>
      <c r="AZ148" s="153">
        <v>0</v>
      </c>
      <c r="BA148" s="153">
        <v>0</v>
      </c>
      <c r="BB148" s="153">
        <v>0</v>
      </c>
      <c r="BC148" s="153">
        <v>0</v>
      </c>
      <c r="BD148" s="153">
        <v>0</v>
      </c>
      <c r="BE148" s="153">
        <v>0</v>
      </c>
      <c r="BF148" s="153">
        <v>0</v>
      </c>
      <c r="BG148" s="153">
        <v>0</v>
      </c>
      <c r="BH148" s="153">
        <v>0</v>
      </c>
      <c r="BI148" s="153">
        <v>0</v>
      </c>
      <c r="BJ148" s="153">
        <v>0</v>
      </c>
      <c r="BK148" s="153">
        <v>0</v>
      </c>
      <c r="BL148" s="153">
        <v>0</v>
      </c>
      <c r="BM148" s="153">
        <v>0</v>
      </c>
      <c r="BN148" s="153">
        <v>0</v>
      </c>
      <c r="BO148" s="153">
        <v>0</v>
      </c>
      <c r="BP148" s="153">
        <v>0</v>
      </c>
      <c r="BQ148" s="153">
        <v>0</v>
      </c>
      <c r="BR148" s="153">
        <v>0</v>
      </c>
      <c r="BS148" s="153">
        <v>0</v>
      </c>
      <c r="BT148" s="153">
        <v>0</v>
      </c>
      <c r="BU148" s="153">
        <v>0</v>
      </c>
      <c r="BV148" s="153">
        <v>0</v>
      </c>
      <c r="BW148" s="153">
        <v>0</v>
      </c>
      <c r="BX148" s="153">
        <v>0</v>
      </c>
      <c r="BY148" s="153">
        <v>0</v>
      </c>
      <c r="BZ148" s="153">
        <v>0</v>
      </c>
      <c r="CA148" s="153">
        <v>0</v>
      </c>
      <c r="CB148" s="153">
        <v>0</v>
      </c>
      <c r="CC148" s="153">
        <v>0</v>
      </c>
      <c r="CD148" s="153">
        <v>0</v>
      </c>
      <c r="CE148" s="153">
        <v>0</v>
      </c>
      <c r="CF148" s="153">
        <v>0</v>
      </c>
      <c r="CG148" s="153">
        <v>0</v>
      </c>
      <c r="CH148" s="153">
        <v>0</v>
      </c>
      <c r="CI148" s="153">
        <v>0</v>
      </c>
      <c r="CJ148" s="153">
        <v>0</v>
      </c>
      <c r="CK148" s="153">
        <v>0</v>
      </c>
      <c r="CL148" s="153">
        <v>0</v>
      </c>
      <c r="CM148" s="153">
        <v>0</v>
      </c>
      <c r="CN148" s="153">
        <v>0</v>
      </c>
      <c r="CO148" s="153">
        <v>0</v>
      </c>
      <c r="CP148" s="153">
        <v>0</v>
      </c>
      <c r="CQ148" s="153">
        <v>0</v>
      </c>
      <c r="CR148" s="153">
        <v>0</v>
      </c>
      <c r="CS148" s="153">
        <v>0</v>
      </c>
      <c r="CT148" s="153">
        <v>0</v>
      </c>
      <c r="CU148" s="153">
        <v>0</v>
      </c>
      <c r="CV148" s="153">
        <v>0</v>
      </c>
      <c r="CW148" s="153">
        <v>0</v>
      </c>
      <c r="CX148" s="153">
        <v>0</v>
      </c>
      <c r="CY148" s="153">
        <v>0</v>
      </c>
      <c r="CZ148" s="153">
        <v>0</v>
      </c>
      <c r="DA148" s="153">
        <v>0</v>
      </c>
      <c r="DB148" s="153">
        <v>0</v>
      </c>
      <c r="DC148" s="153">
        <v>0</v>
      </c>
      <c r="DD148" s="153">
        <v>0</v>
      </c>
      <c r="DE148" s="153">
        <v>0</v>
      </c>
      <c r="DF148" s="153">
        <v>0</v>
      </c>
      <c r="DG148" s="153">
        <v>0</v>
      </c>
      <c r="DH148" s="153">
        <v>0</v>
      </c>
      <c r="DI148" s="153">
        <v>0</v>
      </c>
      <c r="DJ148" s="153">
        <v>0</v>
      </c>
      <c r="DK148" s="153">
        <v>0</v>
      </c>
      <c r="DL148" s="153">
        <v>0</v>
      </c>
      <c r="DM148" s="153">
        <v>0</v>
      </c>
      <c r="DN148" s="153">
        <v>0</v>
      </c>
      <c r="DO148" s="153">
        <v>0</v>
      </c>
      <c r="DP148" s="153">
        <v>0</v>
      </c>
      <c r="DQ148" s="153">
        <v>0</v>
      </c>
      <c r="DR148" s="153">
        <v>0</v>
      </c>
      <c r="DS148" s="153">
        <v>0</v>
      </c>
      <c r="DT148" s="153">
        <v>0</v>
      </c>
      <c r="DU148" s="153">
        <v>0</v>
      </c>
      <c r="DV148" s="153">
        <v>0</v>
      </c>
      <c r="DW148" s="153">
        <v>0</v>
      </c>
      <c r="DX148" s="153">
        <v>0</v>
      </c>
      <c r="DY148" s="153">
        <v>0</v>
      </c>
      <c r="DZ148" s="153">
        <v>0</v>
      </c>
      <c r="EA148" s="153">
        <v>0</v>
      </c>
      <c r="EB148" s="153">
        <v>0</v>
      </c>
      <c r="EC148" s="153">
        <v>0</v>
      </c>
      <c r="ED148" s="153">
        <v>0</v>
      </c>
      <c r="EE148" s="153">
        <v>0</v>
      </c>
      <c r="EF148" s="153">
        <v>0</v>
      </c>
      <c r="EG148" s="153">
        <v>0</v>
      </c>
      <c r="EH148" s="153">
        <v>0</v>
      </c>
      <c r="EI148" s="153">
        <v>0</v>
      </c>
      <c r="EJ148" s="153">
        <v>0</v>
      </c>
      <c r="EK148" s="153">
        <v>0</v>
      </c>
      <c r="EL148" s="153">
        <v>0</v>
      </c>
      <c r="EM148" s="153">
        <v>0</v>
      </c>
      <c r="EN148" s="153">
        <v>0</v>
      </c>
      <c r="EO148" s="153">
        <v>0</v>
      </c>
      <c r="EP148" s="153">
        <v>0</v>
      </c>
      <c r="EQ148" s="153">
        <v>0</v>
      </c>
      <c r="ER148" s="153">
        <v>0</v>
      </c>
      <c r="ES148" s="153">
        <v>0</v>
      </c>
      <c r="ET148" s="153">
        <v>0</v>
      </c>
      <c r="EU148" s="153">
        <v>0</v>
      </c>
      <c r="EV148" s="153">
        <v>0</v>
      </c>
      <c r="EW148" s="153">
        <v>0</v>
      </c>
      <c r="EX148" s="153">
        <v>0</v>
      </c>
      <c r="EY148" s="153">
        <v>0</v>
      </c>
      <c r="EZ148" s="153">
        <v>0</v>
      </c>
      <c r="FA148" s="153">
        <v>0</v>
      </c>
      <c r="FB148" s="153">
        <v>0</v>
      </c>
      <c r="FC148" s="153">
        <v>0</v>
      </c>
      <c r="FD148" s="153">
        <v>0</v>
      </c>
      <c r="FE148" s="153">
        <v>0</v>
      </c>
      <c r="FF148" s="153">
        <v>0</v>
      </c>
      <c r="FG148" s="153">
        <v>0</v>
      </c>
      <c r="FH148" s="153">
        <v>0</v>
      </c>
      <c r="FI148" s="153">
        <v>0</v>
      </c>
      <c r="FJ148" s="153">
        <v>0</v>
      </c>
      <c r="FK148" s="153">
        <v>0</v>
      </c>
      <c r="FL148" s="153">
        <v>0</v>
      </c>
      <c r="FM148" s="153">
        <v>0</v>
      </c>
      <c r="FN148" s="153">
        <v>0</v>
      </c>
      <c r="FO148" s="153">
        <v>0</v>
      </c>
      <c r="FP148" s="153">
        <v>0</v>
      </c>
      <c r="FQ148" s="153">
        <v>0</v>
      </c>
      <c r="FR148" s="153">
        <v>0</v>
      </c>
      <c r="FS148" s="153">
        <v>0</v>
      </c>
      <c r="FT148" s="153">
        <v>0</v>
      </c>
      <c r="FU148" s="153">
        <v>0</v>
      </c>
      <c r="FV148" s="153">
        <v>0</v>
      </c>
      <c r="FW148" s="153">
        <v>0</v>
      </c>
      <c r="FX148" s="153">
        <v>0</v>
      </c>
      <c r="FY148" s="153">
        <v>0</v>
      </c>
      <c r="FZ148" s="153">
        <v>0</v>
      </c>
      <c r="GA148" s="153">
        <v>0</v>
      </c>
      <c r="GB148" s="153">
        <v>0</v>
      </c>
      <c r="GC148" s="153">
        <v>0</v>
      </c>
      <c r="GD148" s="153">
        <v>0</v>
      </c>
      <c r="GE148" s="153">
        <v>0</v>
      </c>
      <c r="GF148" s="153">
        <v>0</v>
      </c>
      <c r="GG148" s="153">
        <v>0</v>
      </c>
      <c r="GH148" s="153">
        <v>0</v>
      </c>
      <c r="GI148" s="153">
        <v>0</v>
      </c>
      <c r="GJ148" s="153">
        <v>0</v>
      </c>
      <c r="GK148" s="153">
        <v>0</v>
      </c>
      <c r="GL148" s="153">
        <v>0</v>
      </c>
      <c r="GM148" s="153">
        <v>0</v>
      </c>
      <c r="GN148" s="153">
        <v>0</v>
      </c>
      <c r="GO148" s="153">
        <v>0</v>
      </c>
      <c r="GP148" s="153">
        <v>0</v>
      </c>
      <c r="GQ148" s="153">
        <v>0</v>
      </c>
      <c r="GR148" s="153">
        <v>0</v>
      </c>
      <c r="GS148" s="153">
        <v>0</v>
      </c>
      <c r="GT148" s="153">
        <v>0</v>
      </c>
      <c r="GU148" s="153">
        <v>0</v>
      </c>
      <c r="GV148" s="153">
        <v>0</v>
      </c>
      <c r="GW148" s="153">
        <v>0</v>
      </c>
      <c r="GX148" s="153">
        <v>0</v>
      </c>
      <c r="GY148" s="153">
        <v>0</v>
      </c>
      <c r="GZ148" s="153">
        <v>0</v>
      </c>
      <c r="HA148" s="153">
        <v>0</v>
      </c>
      <c r="HB148" s="153">
        <v>0</v>
      </c>
      <c r="HC148" s="153">
        <v>0</v>
      </c>
      <c r="HD148" s="153">
        <v>0</v>
      </c>
      <c r="HE148" s="153">
        <v>0</v>
      </c>
      <c r="HF148" s="153">
        <v>0</v>
      </c>
      <c r="HG148" s="153">
        <v>0</v>
      </c>
      <c r="HH148" s="153">
        <v>0</v>
      </c>
      <c r="HI148" s="153">
        <v>0</v>
      </c>
      <c r="HJ148" s="153">
        <v>0</v>
      </c>
      <c r="HK148" s="153">
        <v>0</v>
      </c>
      <c r="HL148" s="153">
        <v>0</v>
      </c>
      <c r="HM148" s="153">
        <v>0</v>
      </c>
      <c r="HN148" s="153">
        <v>0</v>
      </c>
      <c r="HO148" s="153">
        <v>0</v>
      </c>
      <c r="HP148" s="153">
        <v>0</v>
      </c>
      <c r="HQ148" s="153">
        <v>0</v>
      </c>
      <c r="HR148" s="153">
        <v>0</v>
      </c>
      <c r="HS148" s="153">
        <v>0</v>
      </c>
      <c r="HT148" s="153">
        <v>0</v>
      </c>
      <c r="HU148" s="153">
        <v>0</v>
      </c>
      <c r="HV148" s="153">
        <v>0</v>
      </c>
      <c r="HW148" s="153">
        <v>0</v>
      </c>
      <c r="HX148" s="153">
        <v>0</v>
      </c>
      <c r="HY148" s="153">
        <v>0</v>
      </c>
      <c r="HZ148" s="153">
        <v>0</v>
      </c>
      <c r="IA148" s="153">
        <v>0</v>
      </c>
      <c r="IB148" s="153">
        <v>0</v>
      </c>
      <c r="IC148" s="153">
        <v>0</v>
      </c>
      <c r="ID148" s="153">
        <v>0</v>
      </c>
      <c r="IE148" s="153">
        <v>0</v>
      </c>
      <c r="IF148" s="153">
        <v>0</v>
      </c>
      <c r="IG148" s="153">
        <v>0</v>
      </c>
      <c r="IH148" s="153">
        <v>0</v>
      </c>
      <c r="II148" s="153">
        <v>0</v>
      </c>
      <c r="IJ148" s="153">
        <v>0</v>
      </c>
      <c r="IK148" s="153">
        <v>0</v>
      </c>
      <c r="IL148" s="153">
        <v>0</v>
      </c>
      <c r="IM148" s="153">
        <v>0</v>
      </c>
      <c r="IN148" s="153">
        <v>0</v>
      </c>
      <c r="IO148" s="153">
        <v>0</v>
      </c>
      <c r="IP148" s="153">
        <v>0</v>
      </c>
      <c r="IQ148" s="153">
        <v>0</v>
      </c>
      <c r="IR148" s="153">
        <v>0</v>
      </c>
      <c r="IS148" s="153">
        <v>0</v>
      </c>
      <c r="IT148" s="153">
        <v>0</v>
      </c>
      <c r="IU148" s="153">
        <v>0</v>
      </c>
      <c r="IX148" s="82"/>
    </row>
    <row r="149" spans="1:258" ht="15.75" thickBot="1" x14ac:dyDescent="0.3">
      <c r="A149" s="192" t="s">
        <v>949</v>
      </c>
      <c r="B149" s="191" t="s">
        <v>950</v>
      </c>
      <c r="C149" s="174">
        <v>269553.60770520003</v>
      </c>
      <c r="D149" s="169">
        <v>3.7858627736568451E-2</v>
      </c>
      <c r="E149" s="170">
        <v>3.5645000000000003E-2</v>
      </c>
      <c r="F149" s="153">
        <v>0</v>
      </c>
      <c r="G149" s="153">
        <v>0</v>
      </c>
      <c r="H149" s="153">
        <v>0</v>
      </c>
      <c r="I149" s="153">
        <v>0</v>
      </c>
      <c r="J149" s="153">
        <v>0</v>
      </c>
      <c r="K149" s="153">
        <v>0</v>
      </c>
      <c r="L149" s="153">
        <v>0</v>
      </c>
      <c r="M149" s="153">
        <v>0</v>
      </c>
      <c r="N149" s="153">
        <v>0</v>
      </c>
      <c r="O149" s="153">
        <v>0</v>
      </c>
      <c r="P149" s="153">
        <v>0</v>
      </c>
      <c r="Q149" s="153">
        <v>0</v>
      </c>
      <c r="R149" s="153">
        <v>0</v>
      </c>
      <c r="S149" s="153">
        <v>0</v>
      </c>
      <c r="T149" s="153">
        <v>0</v>
      </c>
      <c r="U149" s="153">
        <v>0</v>
      </c>
      <c r="V149" s="153">
        <v>0</v>
      </c>
      <c r="W149" s="153">
        <v>0</v>
      </c>
      <c r="X149" s="153">
        <v>0</v>
      </c>
      <c r="Y149" s="153">
        <v>0</v>
      </c>
      <c r="Z149" s="153">
        <v>0</v>
      </c>
      <c r="AA149" s="153">
        <v>0</v>
      </c>
      <c r="AB149" s="153">
        <v>0</v>
      </c>
      <c r="AC149" s="153">
        <v>0</v>
      </c>
      <c r="AD149" s="153">
        <v>0</v>
      </c>
      <c r="AE149" s="153">
        <v>0</v>
      </c>
      <c r="AF149" s="153">
        <v>0</v>
      </c>
      <c r="AG149" s="153">
        <v>0</v>
      </c>
      <c r="AH149" s="153">
        <v>0</v>
      </c>
      <c r="AI149" s="153">
        <v>0</v>
      </c>
      <c r="AJ149" s="153">
        <v>0</v>
      </c>
      <c r="AK149" s="153">
        <v>0</v>
      </c>
      <c r="AL149" s="153">
        <v>0</v>
      </c>
      <c r="AM149" s="153">
        <v>0</v>
      </c>
      <c r="AN149" s="153">
        <v>0</v>
      </c>
      <c r="AO149" s="153">
        <v>0</v>
      </c>
      <c r="AP149" s="153">
        <v>0</v>
      </c>
      <c r="AQ149" s="153">
        <v>0</v>
      </c>
      <c r="AR149" s="153">
        <v>0</v>
      </c>
      <c r="AS149" s="153">
        <v>0</v>
      </c>
      <c r="AT149" s="153">
        <v>0</v>
      </c>
      <c r="AU149" s="153">
        <v>0</v>
      </c>
      <c r="AV149" s="153">
        <v>0</v>
      </c>
      <c r="AW149" s="153">
        <v>0</v>
      </c>
      <c r="AX149" s="153">
        <v>0</v>
      </c>
      <c r="AY149" s="153">
        <v>0</v>
      </c>
      <c r="AZ149" s="153">
        <v>0</v>
      </c>
      <c r="BA149" s="153">
        <v>0</v>
      </c>
      <c r="BB149" s="153">
        <v>0</v>
      </c>
      <c r="BC149" s="153">
        <v>0</v>
      </c>
      <c r="BD149" s="153">
        <v>0</v>
      </c>
      <c r="BE149" s="153">
        <v>0</v>
      </c>
      <c r="BF149" s="153">
        <v>0</v>
      </c>
      <c r="BG149" s="153">
        <v>0</v>
      </c>
      <c r="BH149" s="153">
        <v>0</v>
      </c>
      <c r="BI149" s="153">
        <v>0</v>
      </c>
      <c r="BJ149" s="153">
        <v>0</v>
      </c>
      <c r="BK149" s="153">
        <v>0</v>
      </c>
      <c r="BL149" s="153">
        <v>0</v>
      </c>
      <c r="BM149" s="153">
        <v>0</v>
      </c>
      <c r="BN149" s="153">
        <v>0</v>
      </c>
      <c r="BO149" s="153">
        <v>0</v>
      </c>
      <c r="BP149" s="153">
        <v>0</v>
      </c>
      <c r="BQ149" s="153">
        <v>0</v>
      </c>
      <c r="BR149" s="153">
        <v>0</v>
      </c>
      <c r="BS149" s="153">
        <v>0</v>
      </c>
      <c r="BT149" s="153">
        <v>0</v>
      </c>
      <c r="BU149" s="153">
        <v>0</v>
      </c>
      <c r="BV149" s="153">
        <v>0</v>
      </c>
      <c r="BW149" s="153">
        <v>0</v>
      </c>
      <c r="BX149" s="153">
        <v>0</v>
      </c>
      <c r="BY149" s="153">
        <v>0</v>
      </c>
      <c r="BZ149" s="153">
        <v>0</v>
      </c>
      <c r="CA149" s="153">
        <v>0</v>
      </c>
      <c r="CB149" s="153">
        <v>0</v>
      </c>
      <c r="CC149" s="153">
        <v>0</v>
      </c>
      <c r="CD149" s="153">
        <v>0</v>
      </c>
      <c r="CE149" s="153">
        <v>0</v>
      </c>
      <c r="CF149" s="153">
        <v>0</v>
      </c>
      <c r="CG149" s="153">
        <v>0</v>
      </c>
      <c r="CH149" s="153">
        <v>0</v>
      </c>
      <c r="CI149" s="153">
        <v>0</v>
      </c>
      <c r="CJ149" s="153">
        <v>0</v>
      </c>
      <c r="CK149" s="153">
        <v>0</v>
      </c>
      <c r="CL149" s="153">
        <v>0</v>
      </c>
      <c r="CM149" s="153">
        <v>0</v>
      </c>
      <c r="CN149" s="153">
        <v>0</v>
      </c>
      <c r="CO149" s="153">
        <v>0</v>
      </c>
      <c r="CP149" s="153">
        <v>0</v>
      </c>
      <c r="CQ149" s="153">
        <v>0</v>
      </c>
      <c r="CR149" s="153">
        <v>0</v>
      </c>
      <c r="CS149" s="153">
        <v>0</v>
      </c>
      <c r="CT149" s="153">
        <v>0</v>
      </c>
      <c r="CU149" s="153">
        <v>0</v>
      </c>
      <c r="CV149" s="153">
        <v>0</v>
      </c>
      <c r="CW149" s="153">
        <v>0</v>
      </c>
      <c r="CX149" s="153">
        <v>0</v>
      </c>
      <c r="CY149" s="153">
        <v>0</v>
      </c>
      <c r="CZ149" s="153">
        <v>0</v>
      </c>
      <c r="DA149" s="153">
        <v>0</v>
      </c>
      <c r="DB149" s="153">
        <v>0</v>
      </c>
      <c r="DC149" s="153">
        <v>0</v>
      </c>
      <c r="DD149" s="153">
        <v>0</v>
      </c>
      <c r="DE149" s="153">
        <v>0</v>
      </c>
      <c r="DF149" s="153">
        <v>0</v>
      </c>
      <c r="DG149" s="153">
        <v>0</v>
      </c>
      <c r="DH149" s="153">
        <v>0</v>
      </c>
      <c r="DI149" s="153">
        <v>0</v>
      </c>
      <c r="DJ149" s="153">
        <v>0</v>
      </c>
      <c r="DK149" s="153">
        <v>0</v>
      </c>
      <c r="DL149" s="153">
        <v>0</v>
      </c>
      <c r="DM149" s="153">
        <v>0</v>
      </c>
      <c r="DN149" s="153">
        <v>0</v>
      </c>
      <c r="DO149" s="153">
        <v>0</v>
      </c>
      <c r="DP149" s="153">
        <v>0</v>
      </c>
      <c r="DQ149" s="153">
        <v>0</v>
      </c>
      <c r="DR149" s="153">
        <v>0</v>
      </c>
      <c r="DS149" s="153">
        <v>0</v>
      </c>
      <c r="DT149" s="153">
        <v>0</v>
      </c>
      <c r="DU149" s="153">
        <v>0</v>
      </c>
      <c r="DV149" s="153">
        <v>0</v>
      </c>
      <c r="DW149" s="153">
        <v>0</v>
      </c>
      <c r="DX149" s="153">
        <v>0</v>
      </c>
      <c r="DY149" s="153">
        <v>0</v>
      </c>
      <c r="DZ149" s="153">
        <v>0</v>
      </c>
      <c r="EA149" s="153">
        <v>0</v>
      </c>
      <c r="EB149" s="153">
        <v>0</v>
      </c>
      <c r="EC149" s="153">
        <v>0</v>
      </c>
      <c r="ED149" s="153">
        <v>0</v>
      </c>
      <c r="EE149" s="153">
        <v>0</v>
      </c>
      <c r="EF149" s="153">
        <v>0</v>
      </c>
      <c r="EG149" s="153">
        <v>0</v>
      </c>
      <c r="EH149" s="153">
        <v>0</v>
      </c>
      <c r="EI149" s="153">
        <v>0</v>
      </c>
      <c r="EJ149" s="153">
        <v>0</v>
      </c>
      <c r="EK149" s="153">
        <v>0</v>
      </c>
      <c r="EL149" s="153">
        <v>0</v>
      </c>
      <c r="EM149" s="153">
        <v>0</v>
      </c>
      <c r="EN149" s="153">
        <v>0</v>
      </c>
      <c r="EO149" s="153">
        <v>0</v>
      </c>
      <c r="EP149" s="153">
        <v>0</v>
      </c>
      <c r="EQ149" s="153">
        <v>0</v>
      </c>
      <c r="ER149" s="153">
        <v>0</v>
      </c>
      <c r="ES149" s="153">
        <v>0</v>
      </c>
      <c r="ET149" s="153">
        <v>0</v>
      </c>
      <c r="EU149" s="153">
        <v>0</v>
      </c>
      <c r="EV149" s="153">
        <v>0</v>
      </c>
      <c r="EW149" s="153">
        <v>0</v>
      </c>
      <c r="EX149" s="153">
        <v>0</v>
      </c>
      <c r="EY149" s="153">
        <v>0</v>
      </c>
      <c r="EZ149" s="153">
        <v>0</v>
      </c>
      <c r="FA149" s="153">
        <v>0</v>
      </c>
      <c r="FB149" s="153">
        <v>0</v>
      </c>
      <c r="FC149" s="153">
        <v>0</v>
      </c>
      <c r="FD149" s="153">
        <v>0</v>
      </c>
      <c r="FE149" s="153">
        <v>0</v>
      </c>
      <c r="FF149" s="153">
        <v>0</v>
      </c>
      <c r="FG149" s="153">
        <v>0</v>
      </c>
      <c r="FH149" s="153">
        <v>0</v>
      </c>
      <c r="FI149" s="153">
        <v>0</v>
      </c>
      <c r="FJ149" s="153">
        <v>0</v>
      </c>
      <c r="FK149" s="153">
        <v>0</v>
      </c>
      <c r="FL149" s="153">
        <v>0</v>
      </c>
      <c r="FM149" s="153">
        <v>0</v>
      </c>
      <c r="FN149" s="153">
        <v>0</v>
      </c>
      <c r="FO149" s="153">
        <v>0</v>
      </c>
      <c r="FP149" s="153">
        <v>0</v>
      </c>
      <c r="FQ149" s="153">
        <v>0</v>
      </c>
      <c r="FR149" s="153">
        <v>0</v>
      </c>
      <c r="FS149" s="153">
        <v>0</v>
      </c>
      <c r="FT149" s="153">
        <v>0</v>
      </c>
      <c r="FU149" s="153">
        <v>0</v>
      </c>
      <c r="FV149" s="153">
        <v>0</v>
      </c>
      <c r="FW149" s="153">
        <v>0</v>
      </c>
      <c r="FX149" s="153">
        <v>0</v>
      </c>
      <c r="FY149" s="153">
        <v>0</v>
      </c>
      <c r="FZ149" s="153">
        <v>0</v>
      </c>
      <c r="GA149" s="153">
        <v>0</v>
      </c>
      <c r="GB149" s="153">
        <v>0</v>
      </c>
      <c r="GC149" s="153">
        <v>0</v>
      </c>
      <c r="GD149" s="153">
        <v>0</v>
      </c>
      <c r="GE149" s="153">
        <v>0</v>
      </c>
      <c r="GF149" s="153">
        <v>0</v>
      </c>
      <c r="GG149" s="153">
        <v>0</v>
      </c>
      <c r="GH149" s="153">
        <v>0</v>
      </c>
      <c r="GI149" s="153">
        <v>0</v>
      </c>
      <c r="GJ149" s="153">
        <v>0</v>
      </c>
      <c r="GK149" s="153">
        <v>0</v>
      </c>
      <c r="GL149" s="153">
        <v>0</v>
      </c>
      <c r="GM149" s="153">
        <v>0</v>
      </c>
      <c r="GN149" s="153">
        <v>0</v>
      </c>
      <c r="GO149" s="153">
        <v>0</v>
      </c>
      <c r="GP149" s="153">
        <v>0</v>
      </c>
      <c r="GQ149" s="153">
        <v>0</v>
      </c>
      <c r="GR149" s="153">
        <v>0</v>
      </c>
      <c r="GS149" s="153">
        <v>0</v>
      </c>
      <c r="GT149" s="153">
        <v>0</v>
      </c>
      <c r="GU149" s="153">
        <v>0</v>
      </c>
      <c r="GV149" s="153">
        <v>0</v>
      </c>
      <c r="GW149" s="153">
        <v>0</v>
      </c>
      <c r="GX149" s="153">
        <v>0</v>
      </c>
      <c r="GY149" s="153">
        <v>0</v>
      </c>
      <c r="GZ149" s="153">
        <v>0</v>
      </c>
      <c r="HA149" s="153">
        <v>0</v>
      </c>
      <c r="HB149" s="153">
        <v>0</v>
      </c>
      <c r="HC149" s="153">
        <v>0</v>
      </c>
      <c r="HD149" s="153">
        <v>0</v>
      </c>
      <c r="HE149" s="153">
        <v>0</v>
      </c>
      <c r="HF149" s="153">
        <v>0</v>
      </c>
      <c r="HG149" s="153">
        <v>0</v>
      </c>
      <c r="HH149" s="153">
        <v>0</v>
      </c>
      <c r="HI149" s="153">
        <v>0</v>
      </c>
      <c r="HJ149" s="153">
        <v>0</v>
      </c>
      <c r="HK149" s="153">
        <v>0</v>
      </c>
      <c r="HL149" s="153">
        <v>0</v>
      </c>
      <c r="HM149" s="153">
        <v>0</v>
      </c>
      <c r="HN149" s="153">
        <v>0</v>
      </c>
      <c r="HO149" s="153">
        <v>0</v>
      </c>
      <c r="HP149" s="153">
        <v>0</v>
      </c>
      <c r="HQ149" s="153">
        <v>0</v>
      </c>
      <c r="HR149" s="153">
        <v>0</v>
      </c>
      <c r="HS149" s="153">
        <v>0</v>
      </c>
      <c r="HT149" s="153">
        <v>0</v>
      </c>
      <c r="HU149" s="153">
        <v>0</v>
      </c>
      <c r="HV149" s="153">
        <v>0</v>
      </c>
      <c r="HW149" s="153">
        <v>0</v>
      </c>
      <c r="HX149" s="153">
        <v>0</v>
      </c>
      <c r="HY149" s="153">
        <v>0</v>
      </c>
      <c r="HZ149" s="153">
        <v>0</v>
      </c>
      <c r="IA149" s="153">
        <v>0</v>
      </c>
      <c r="IB149" s="153">
        <v>0</v>
      </c>
      <c r="IC149" s="153">
        <v>0</v>
      </c>
      <c r="ID149" s="153">
        <v>0</v>
      </c>
      <c r="IE149" s="153">
        <v>0</v>
      </c>
      <c r="IF149" s="153">
        <v>0</v>
      </c>
      <c r="IG149" s="153">
        <v>0</v>
      </c>
      <c r="IH149" s="153">
        <v>0</v>
      </c>
      <c r="II149" s="153">
        <v>0</v>
      </c>
      <c r="IJ149" s="153">
        <v>0</v>
      </c>
      <c r="IK149" s="153">
        <v>0</v>
      </c>
      <c r="IL149" s="153">
        <v>0</v>
      </c>
      <c r="IM149" s="153">
        <v>0</v>
      </c>
      <c r="IN149" s="153">
        <v>0</v>
      </c>
      <c r="IO149" s="153">
        <v>0</v>
      </c>
      <c r="IP149" s="153">
        <v>0</v>
      </c>
      <c r="IQ149" s="153">
        <v>0</v>
      </c>
      <c r="IR149" s="153">
        <v>0</v>
      </c>
      <c r="IS149" s="153">
        <v>0</v>
      </c>
      <c r="IT149" s="153">
        <v>0</v>
      </c>
      <c r="IU149" s="153">
        <v>0</v>
      </c>
      <c r="IX149" s="82"/>
    </row>
    <row r="150" spans="1:258" ht="15.75" thickBot="1" x14ac:dyDescent="0.3">
      <c r="A150" s="190" t="s">
        <v>936</v>
      </c>
      <c r="B150" s="191" t="s">
        <v>951</v>
      </c>
      <c r="C150" s="168">
        <v>577135.7879924</v>
      </c>
      <c r="D150" s="177">
        <v>8.5467912256717682E-2</v>
      </c>
      <c r="E150" s="178">
        <v>-3.4315000000000005E-2</v>
      </c>
      <c r="F150" s="153">
        <v>0</v>
      </c>
      <c r="G150" s="153">
        <v>0</v>
      </c>
      <c r="H150" s="153">
        <v>0</v>
      </c>
      <c r="I150" s="153">
        <v>0</v>
      </c>
      <c r="J150" s="153">
        <v>0</v>
      </c>
      <c r="K150" s="153">
        <v>0</v>
      </c>
      <c r="L150" s="153">
        <v>0</v>
      </c>
      <c r="M150" s="153">
        <v>0</v>
      </c>
      <c r="N150" s="153">
        <v>0</v>
      </c>
      <c r="O150" s="153">
        <v>0</v>
      </c>
      <c r="P150" s="153">
        <v>0</v>
      </c>
      <c r="Q150" s="153">
        <v>0</v>
      </c>
      <c r="R150" s="153">
        <v>0</v>
      </c>
      <c r="S150" s="153">
        <v>0</v>
      </c>
      <c r="T150" s="153">
        <v>0</v>
      </c>
      <c r="U150" s="153">
        <v>0</v>
      </c>
      <c r="V150" s="153">
        <v>0</v>
      </c>
      <c r="W150" s="153">
        <v>0</v>
      </c>
      <c r="X150" s="153">
        <v>0</v>
      </c>
      <c r="Y150" s="153">
        <v>0</v>
      </c>
      <c r="Z150" s="153">
        <v>0</v>
      </c>
      <c r="AA150" s="153">
        <v>0</v>
      </c>
      <c r="AB150" s="153">
        <v>0</v>
      </c>
      <c r="AC150" s="153">
        <v>0</v>
      </c>
      <c r="AD150" s="153">
        <v>0</v>
      </c>
      <c r="AE150" s="153">
        <v>0</v>
      </c>
      <c r="AF150" s="153">
        <v>0</v>
      </c>
      <c r="AG150" s="153">
        <v>0</v>
      </c>
      <c r="AH150" s="153">
        <v>0</v>
      </c>
      <c r="AI150" s="153">
        <v>0</v>
      </c>
      <c r="AJ150" s="153">
        <v>0</v>
      </c>
      <c r="AK150" s="153">
        <v>0</v>
      </c>
      <c r="AL150" s="153">
        <v>0</v>
      </c>
      <c r="AM150" s="153">
        <v>0</v>
      </c>
      <c r="AN150" s="153">
        <v>0</v>
      </c>
      <c r="AO150" s="153">
        <v>0</v>
      </c>
      <c r="AP150" s="153">
        <v>0</v>
      </c>
      <c r="AQ150" s="153">
        <v>0</v>
      </c>
      <c r="AR150" s="153">
        <v>0</v>
      </c>
      <c r="AS150" s="153">
        <v>0</v>
      </c>
      <c r="AT150" s="153">
        <v>0</v>
      </c>
      <c r="AU150" s="153">
        <v>0</v>
      </c>
      <c r="AV150" s="153">
        <v>0</v>
      </c>
      <c r="AW150" s="153">
        <v>0</v>
      </c>
      <c r="AX150" s="153">
        <v>0</v>
      </c>
      <c r="AY150" s="153">
        <v>0</v>
      </c>
      <c r="AZ150" s="153">
        <v>0</v>
      </c>
      <c r="BA150" s="153">
        <v>0</v>
      </c>
      <c r="BB150" s="153">
        <v>0</v>
      </c>
      <c r="BC150" s="153">
        <v>0</v>
      </c>
      <c r="BD150" s="153">
        <v>0</v>
      </c>
      <c r="BE150" s="153">
        <v>0</v>
      </c>
      <c r="BF150" s="153">
        <v>0</v>
      </c>
      <c r="BG150" s="153">
        <v>0</v>
      </c>
      <c r="BH150" s="153">
        <v>0</v>
      </c>
      <c r="BI150" s="153">
        <v>0</v>
      </c>
      <c r="BJ150" s="153">
        <v>0</v>
      </c>
      <c r="BK150" s="153">
        <v>0</v>
      </c>
      <c r="BL150" s="153">
        <v>0</v>
      </c>
      <c r="BM150" s="153">
        <v>0</v>
      </c>
      <c r="BN150" s="153">
        <v>0</v>
      </c>
      <c r="BO150" s="153">
        <v>0</v>
      </c>
      <c r="BP150" s="153">
        <v>0</v>
      </c>
      <c r="BQ150" s="153">
        <v>0</v>
      </c>
      <c r="BR150" s="153">
        <v>0</v>
      </c>
      <c r="BS150" s="153">
        <v>0</v>
      </c>
      <c r="BT150" s="153">
        <v>0</v>
      </c>
      <c r="BU150" s="153">
        <v>0</v>
      </c>
      <c r="BV150" s="153">
        <v>0</v>
      </c>
      <c r="BW150" s="153">
        <v>0</v>
      </c>
      <c r="BX150" s="153">
        <v>0</v>
      </c>
      <c r="BY150" s="153">
        <v>0</v>
      </c>
      <c r="BZ150" s="153">
        <v>0</v>
      </c>
      <c r="CA150" s="153">
        <v>0</v>
      </c>
      <c r="CB150" s="153">
        <v>0</v>
      </c>
      <c r="CC150" s="153">
        <v>0</v>
      </c>
      <c r="CD150" s="153">
        <v>0</v>
      </c>
      <c r="CE150" s="153">
        <v>0</v>
      </c>
      <c r="CF150" s="153">
        <v>0</v>
      </c>
      <c r="CG150" s="153">
        <v>0</v>
      </c>
      <c r="CH150" s="153">
        <v>0</v>
      </c>
      <c r="CI150" s="153">
        <v>0</v>
      </c>
      <c r="CJ150" s="153">
        <v>0</v>
      </c>
      <c r="CK150" s="153">
        <v>0</v>
      </c>
      <c r="CL150" s="153">
        <v>0</v>
      </c>
      <c r="CM150" s="153">
        <v>0</v>
      </c>
      <c r="CN150" s="153">
        <v>0</v>
      </c>
      <c r="CO150" s="153">
        <v>0</v>
      </c>
      <c r="CP150" s="153">
        <v>0</v>
      </c>
      <c r="CQ150" s="153">
        <v>0</v>
      </c>
      <c r="CR150" s="153">
        <v>0</v>
      </c>
      <c r="CS150" s="153">
        <v>0</v>
      </c>
      <c r="CT150" s="153">
        <v>0</v>
      </c>
      <c r="CU150" s="153">
        <v>0</v>
      </c>
      <c r="CV150" s="153">
        <v>0</v>
      </c>
      <c r="CW150" s="153">
        <v>0</v>
      </c>
      <c r="CX150" s="153">
        <v>0</v>
      </c>
      <c r="CY150" s="153">
        <v>0</v>
      </c>
      <c r="CZ150" s="153">
        <v>0</v>
      </c>
      <c r="DA150" s="153">
        <v>0</v>
      </c>
      <c r="DB150" s="153">
        <v>0</v>
      </c>
      <c r="DC150" s="153">
        <v>0</v>
      </c>
      <c r="DD150" s="153">
        <v>0</v>
      </c>
      <c r="DE150" s="153">
        <v>0</v>
      </c>
      <c r="DF150" s="153">
        <v>0</v>
      </c>
      <c r="DG150" s="153">
        <v>0</v>
      </c>
      <c r="DH150" s="153">
        <v>0</v>
      </c>
      <c r="DI150" s="153">
        <v>0</v>
      </c>
      <c r="DJ150" s="153">
        <v>0</v>
      </c>
      <c r="DK150" s="153">
        <v>0</v>
      </c>
      <c r="DL150" s="153">
        <v>0</v>
      </c>
      <c r="DM150" s="153">
        <v>0</v>
      </c>
      <c r="DN150" s="153">
        <v>0</v>
      </c>
      <c r="DO150" s="153">
        <v>0</v>
      </c>
      <c r="DP150" s="153">
        <v>0</v>
      </c>
      <c r="DQ150" s="153">
        <v>0</v>
      </c>
      <c r="DR150" s="153">
        <v>0</v>
      </c>
      <c r="DS150" s="153">
        <v>0</v>
      </c>
      <c r="DT150" s="153">
        <v>0</v>
      </c>
      <c r="DU150" s="153">
        <v>0</v>
      </c>
      <c r="DV150" s="153">
        <v>0</v>
      </c>
      <c r="DW150" s="153">
        <v>0</v>
      </c>
      <c r="DX150" s="153">
        <v>0</v>
      </c>
      <c r="DY150" s="153">
        <v>0</v>
      </c>
      <c r="DZ150" s="153">
        <v>0</v>
      </c>
      <c r="EA150" s="153">
        <v>0</v>
      </c>
      <c r="EB150" s="153">
        <v>0</v>
      </c>
      <c r="EC150" s="153">
        <v>0</v>
      </c>
      <c r="ED150" s="153">
        <v>0</v>
      </c>
      <c r="EE150" s="153">
        <v>0</v>
      </c>
      <c r="EF150" s="153">
        <v>0</v>
      </c>
      <c r="EG150" s="153">
        <v>0</v>
      </c>
      <c r="EH150" s="153">
        <v>0</v>
      </c>
      <c r="EI150" s="153">
        <v>0</v>
      </c>
      <c r="EJ150" s="153">
        <v>0</v>
      </c>
      <c r="EK150" s="153">
        <v>0</v>
      </c>
      <c r="EL150" s="153">
        <v>0</v>
      </c>
      <c r="EM150" s="153">
        <v>0</v>
      </c>
      <c r="EN150" s="153">
        <v>0</v>
      </c>
      <c r="EO150" s="153">
        <v>0</v>
      </c>
      <c r="EP150" s="153">
        <v>0</v>
      </c>
      <c r="EQ150" s="153">
        <v>0</v>
      </c>
      <c r="ER150" s="153">
        <v>0</v>
      </c>
      <c r="ES150" s="153">
        <v>0</v>
      </c>
      <c r="ET150" s="153">
        <v>0</v>
      </c>
      <c r="EU150" s="153">
        <v>0</v>
      </c>
      <c r="EV150" s="153">
        <v>0</v>
      </c>
      <c r="EW150" s="153">
        <v>0</v>
      </c>
      <c r="EX150" s="153">
        <v>0</v>
      </c>
      <c r="EY150" s="153">
        <v>0</v>
      </c>
      <c r="EZ150" s="153">
        <v>0</v>
      </c>
      <c r="FA150" s="153">
        <v>0</v>
      </c>
      <c r="FB150" s="153">
        <v>0</v>
      </c>
      <c r="FC150" s="153">
        <v>0</v>
      </c>
      <c r="FD150" s="153">
        <v>0</v>
      </c>
      <c r="FE150" s="153">
        <v>0</v>
      </c>
      <c r="FF150" s="153">
        <v>0</v>
      </c>
      <c r="FG150" s="153">
        <v>0</v>
      </c>
      <c r="FH150" s="153">
        <v>0</v>
      </c>
      <c r="FI150" s="153">
        <v>0</v>
      </c>
      <c r="FJ150" s="153">
        <v>0</v>
      </c>
      <c r="FK150" s="153">
        <v>0</v>
      </c>
      <c r="FL150" s="153">
        <v>0</v>
      </c>
      <c r="FM150" s="153">
        <v>0</v>
      </c>
      <c r="FN150" s="153">
        <v>0</v>
      </c>
      <c r="FO150" s="153">
        <v>0</v>
      </c>
      <c r="FP150" s="153">
        <v>0</v>
      </c>
      <c r="FQ150" s="153">
        <v>0</v>
      </c>
      <c r="FR150" s="153">
        <v>0</v>
      </c>
      <c r="FS150" s="153">
        <v>0</v>
      </c>
      <c r="FT150" s="153">
        <v>0</v>
      </c>
      <c r="FU150" s="153">
        <v>0</v>
      </c>
      <c r="FV150" s="153">
        <v>0</v>
      </c>
      <c r="FW150" s="153">
        <v>0</v>
      </c>
      <c r="FX150" s="153">
        <v>0</v>
      </c>
      <c r="FY150" s="153">
        <v>0</v>
      </c>
      <c r="FZ150" s="153">
        <v>0</v>
      </c>
      <c r="GA150" s="153">
        <v>0</v>
      </c>
      <c r="GB150" s="153">
        <v>0</v>
      </c>
      <c r="GC150" s="153">
        <v>0</v>
      </c>
      <c r="GD150" s="153">
        <v>0</v>
      </c>
      <c r="GE150" s="153">
        <v>0</v>
      </c>
      <c r="GF150" s="153">
        <v>0</v>
      </c>
      <c r="GG150" s="153">
        <v>0</v>
      </c>
      <c r="GH150" s="153">
        <v>0</v>
      </c>
      <c r="GI150" s="153">
        <v>0</v>
      </c>
      <c r="GJ150" s="153">
        <v>0</v>
      </c>
      <c r="GK150" s="153">
        <v>0</v>
      </c>
      <c r="GL150" s="153">
        <v>0</v>
      </c>
      <c r="GM150" s="153">
        <v>0</v>
      </c>
      <c r="GN150" s="153">
        <v>0</v>
      </c>
      <c r="GO150" s="153">
        <v>0</v>
      </c>
      <c r="GP150" s="153">
        <v>0</v>
      </c>
      <c r="GQ150" s="153">
        <v>0</v>
      </c>
      <c r="GR150" s="153">
        <v>0</v>
      </c>
      <c r="GS150" s="153">
        <v>0</v>
      </c>
      <c r="GT150" s="153">
        <v>0</v>
      </c>
      <c r="GU150" s="153">
        <v>0</v>
      </c>
      <c r="GV150" s="153">
        <v>0</v>
      </c>
      <c r="GW150" s="153">
        <v>0</v>
      </c>
      <c r="GX150" s="153">
        <v>0</v>
      </c>
      <c r="GY150" s="153">
        <v>0</v>
      </c>
      <c r="GZ150" s="153">
        <v>0</v>
      </c>
      <c r="HA150" s="153">
        <v>0</v>
      </c>
      <c r="HB150" s="153">
        <v>0</v>
      </c>
      <c r="HC150" s="153">
        <v>0</v>
      </c>
      <c r="HD150" s="153">
        <v>0</v>
      </c>
      <c r="HE150" s="153">
        <v>0</v>
      </c>
      <c r="HF150" s="153">
        <v>0</v>
      </c>
      <c r="HG150" s="153">
        <v>0</v>
      </c>
      <c r="HH150" s="153">
        <v>0</v>
      </c>
      <c r="HI150" s="153">
        <v>0</v>
      </c>
      <c r="HJ150" s="153">
        <v>0</v>
      </c>
      <c r="HK150" s="153">
        <v>0</v>
      </c>
      <c r="HL150" s="153">
        <v>0</v>
      </c>
      <c r="HM150" s="153">
        <v>0</v>
      </c>
      <c r="HN150" s="153">
        <v>0</v>
      </c>
      <c r="HO150" s="153">
        <v>0</v>
      </c>
      <c r="HP150" s="153">
        <v>0</v>
      </c>
      <c r="HQ150" s="153">
        <v>0</v>
      </c>
      <c r="HR150" s="153">
        <v>0</v>
      </c>
      <c r="HS150" s="153">
        <v>0</v>
      </c>
      <c r="HT150" s="153">
        <v>0</v>
      </c>
      <c r="HU150" s="153">
        <v>0</v>
      </c>
      <c r="HV150" s="153">
        <v>0</v>
      </c>
      <c r="HW150" s="153">
        <v>0</v>
      </c>
      <c r="HX150" s="153">
        <v>0</v>
      </c>
      <c r="HY150" s="153">
        <v>0</v>
      </c>
      <c r="HZ150" s="153">
        <v>0</v>
      </c>
      <c r="IA150" s="153">
        <v>0</v>
      </c>
      <c r="IB150" s="153">
        <v>0</v>
      </c>
      <c r="IC150" s="153">
        <v>0</v>
      </c>
      <c r="ID150" s="153">
        <v>0</v>
      </c>
      <c r="IE150" s="153">
        <v>0</v>
      </c>
      <c r="IF150" s="153">
        <v>0</v>
      </c>
      <c r="IG150" s="153">
        <v>0</v>
      </c>
      <c r="IH150" s="153">
        <v>0</v>
      </c>
      <c r="II150" s="153">
        <v>0</v>
      </c>
      <c r="IJ150" s="153">
        <v>0</v>
      </c>
      <c r="IK150" s="153">
        <v>0</v>
      </c>
      <c r="IL150" s="153">
        <v>0</v>
      </c>
      <c r="IM150" s="153">
        <v>0</v>
      </c>
      <c r="IN150" s="153">
        <v>0</v>
      </c>
      <c r="IO150" s="153">
        <v>0</v>
      </c>
      <c r="IP150" s="153">
        <v>0</v>
      </c>
      <c r="IQ150" s="153">
        <v>0</v>
      </c>
      <c r="IR150" s="153">
        <v>0</v>
      </c>
      <c r="IS150" s="153">
        <v>0</v>
      </c>
      <c r="IT150" s="153">
        <v>0</v>
      </c>
      <c r="IU150" s="153">
        <v>0</v>
      </c>
      <c r="IX150" s="82"/>
    </row>
    <row r="151" spans="1:258" ht="0" hidden="1" customHeight="1" x14ac:dyDescent="0.25">
      <c r="A151" s="181"/>
      <c r="B151" s="156"/>
      <c r="C151" s="182"/>
      <c r="D151" s="155"/>
      <c r="E151" s="161"/>
      <c r="IX151" s="82"/>
    </row>
    <row r="152" spans="1:258" ht="0" hidden="1" customHeight="1" x14ac:dyDescent="0.25">
      <c r="A152" s="181"/>
      <c r="B152" s="156"/>
      <c r="C152" s="182"/>
      <c r="D152" s="155"/>
      <c r="E152" s="161"/>
      <c r="IX152" s="82"/>
    </row>
    <row r="153" spans="1:258" ht="0" hidden="1" customHeight="1" x14ac:dyDescent="0.25">
      <c r="A153" s="181"/>
      <c r="B153" s="156"/>
      <c r="C153" s="182"/>
      <c r="D153" s="155"/>
      <c r="E153" s="161"/>
      <c r="IX153" s="82"/>
    </row>
    <row r="154" spans="1:258" ht="0" hidden="1" customHeight="1" x14ac:dyDescent="0.25">
      <c r="A154" s="181"/>
      <c r="B154" s="156"/>
      <c r="C154" s="182"/>
      <c r="D154" s="155"/>
      <c r="E154" s="161"/>
      <c r="IX154" s="82"/>
    </row>
    <row r="155" spans="1:258" ht="0" hidden="1" customHeight="1" x14ac:dyDescent="0.25">
      <c r="A155" s="181"/>
      <c r="B155" s="156"/>
      <c r="C155" s="182"/>
      <c r="D155" s="155"/>
      <c r="E155" s="161"/>
      <c r="IX155" s="82"/>
    </row>
    <row r="156" spans="1:258" ht="0" hidden="1" customHeight="1" x14ac:dyDescent="0.25">
      <c r="A156" s="181"/>
      <c r="B156" s="156"/>
      <c r="C156" s="182"/>
      <c r="D156" s="155"/>
      <c r="E156" s="161"/>
      <c r="IX156" s="82"/>
    </row>
    <row r="157" spans="1:258" ht="0" hidden="1" customHeight="1" x14ac:dyDescent="0.25">
      <c r="A157" s="181"/>
      <c r="B157" s="156"/>
      <c r="C157" s="182"/>
      <c r="D157" s="155"/>
      <c r="E157" s="161"/>
      <c r="IX157" s="82"/>
    </row>
    <row r="158" spans="1:258" ht="0" hidden="1" customHeight="1" x14ac:dyDescent="0.25">
      <c r="A158" s="181"/>
      <c r="B158" s="156"/>
      <c r="C158" s="182"/>
      <c r="D158" s="155"/>
      <c r="E158" s="161"/>
      <c r="IX158" s="82"/>
    </row>
    <row r="159" spans="1:258" ht="0" hidden="1" customHeight="1" x14ac:dyDescent="0.25">
      <c r="A159" s="181"/>
      <c r="B159" s="156"/>
      <c r="C159" s="182"/>
      <c r="D159" s="155"/>
      <c r="E159" s="161"/>
      <c r="IX159" s="82"/>
    </row>
    <row r="160" spans="1:258" ht="0" hidden="1" customHeight="1" x14ac:dyDescent="0.25">
      <c r="A160" s="181"/>
      <c r="B160" s="156"/>
      <c r="C160" s="182"/>
      <c r="D160" s="155"/>
      <c r="E160" s="161"/>
      <c r="IX160" s="82"/>
    </row>
    <row r="161" spans="1:258" ht="0" hidden="1" customHeight="1" x14ac:dyDescent="0.25">
      <c r="A161" s="181"/>
      <c r="B161" s="156"/>
      <c r="C161" s="182"/>
      <c r="D161" s="155"/>
      <c r="E161" s="161"/>
      <c r="IX161" s="82"/>
    </row>
    <row r="162" spans="1:258" ht="0" hidden="1" customHeight="1" x14ac:dyDescent="0.25">
      <c r="A162" s="181"/>
      <c r="B162" s="156"/>
      <c r="C162" s="182"/>
      <c r="D162" s="155"/>
      <c r="E162" s="161"/>
      <c r="IX162" s="82"/>
    </row>
    <row r="163" spans="1:258" ht="0" hidden="1" customHeight="1" x14ac:dyDescent="0.25">
      <c r="A163" s="181"/>
      <c r="B163" s="156"/>
      <c r="C163" s="182"/>
      <c r="D163" s="155"/>
      <c r="E163" s="161"/>
      <c r="IX163" s="82"/>
    </row>
    <row r="164" spans="1:258" ht="0" hidden="1" customHeight="1" x14ac:dyDescent="0.25">
      <c r="A164" s="181"/>
      <c r="B164" s="156"/>
      <c r="C164" s="182"/>
      <c r="D164" s="155"/>
      <c r="E164" s="161"/>
      <c r="IX164" s="82"/>
    </row>
    <row r="165" spans="1:258" ht="0" hidden="1" customHeight="1" x14ac:dyDescent="0.25">
      <c r="A165" s="181"/>
      <c r="B165" s="156"/>
      <c r="C165" s="182"/>
      <c r="D165" s="155"/>
      <c r="E165" s="161"/>
      <c r="IX165" s="82"/>
    </row>
    <row r="166" spans="1:258" ht="0" hidden="1" customHeight="1" x14ac:dyDescent="0.25">
      <c r="A166" s="181"/>
      <c r="B166" s="156"/>
      <c r="C166" s="182"/>
      <c r="D166" s="155"/>
      <c r="E166" s="161"/>
      <c r="IX166" s="82"/>
    </row>
    <row r="167" spans="1:258" ht="0" hidden="1" customHeight="1" x14ac:dyDescent="0.25">
      <c r="A167" s="181"/>
      <c r="B167" s="156"/>
      <c r="C167" s="182"/>
      <c r="D167" s="155"/>
      <c r="E167" s="161"/>
      <c r="IX167" s="82"/>
    </row>
    <row r="168" spans="1:258" ht="0" hidden="1" customHeight="1" x14ac:dyDescent="0.25">
      <c r="A168" s="181"/>
      <c r="B168" s="156"/>
      <c r="C168" s="182"/>
      <c r="D168" s="155"/>
      <c r="E168" s="161"/>
      <c r="IX168" s="82"/>
    </row>
    <row r="169" spans="1:258" ht="0" hidden="1" customHeight="1" x14ac:dyDescent="0.25">
      <c r="A169" s="181"/>
      <c r="B169" s="156"/>
      <c r="C169" s="182"/>
      <c r="D169" s="155"/>
      <c r="E169" s="161"/>
      <c r="IX169" s="82"/>
    </row>
    <row r="170" spans="1:258" ht="0" hidden="1" customHeight="1" x14ac:dyDescent="0.25">
      <c r="A170" s="181"/>
      <c r="B170" s="156"/>
      <c r="C170" s="182"/>
      <c r="D170" s="155"/>
      <c r="E170" s="161"/>
      <c r="IX170" s="82"/>
    </row>
    <row r="171" spans="1:258" ht="0" hidden="1" customHeight="1" x14ac:dyDescent="0.25">
      <c r="A171" s="181"/>
      <c r="B171" s="156"/>
      <c r="C171" s="182"/>
      <c r="D171" s="155"/>
      <c r="E171" s="161"/>
      <c r="IX171" s="82"/>
    </row>
    <row r="172" spans="1:258" ht="0" hidden="1" customHeight="1" x14ac:dyDescent="0.25">
      <c r="A172" s="181"/>
      <c r="B172" s="156"/>
      <c r="C172" s="182"/>
      <c r="D172" s="155"/>
      <c r="E172" s="161"/>
      <c r="IX172" s="82"/>
    </row>
    <row r="173" spans="1:258" ht="0" hidden="1" customHeight="1" x14ac:dyDescent="0.25">
      <c r="A173" s="181"/>
      <c r="B173" s="156"/>
      <c r="C173" s="182"/>
      <c r="D173" s="155"/>
      <c r="E173" s="161"/>
      <c r="IX173" s="82"/>
    </row>
    <row r="174" spans="1:258" ht="0" hidden="1" customHeight="1" x14ac:dyDescent="0.25">
      <c r="A174" s="181"/>
      <c r="B174" s="156"/>
      <c r="C174" s="182"/>
      <c r="D174" s="155"/>
      <c r="E174" s="161"/>
      <c r="IX174" s="82"/>
    </row>
    <row r="175" spans="1:258" ht="0" hidden="1" customHeight="1" x14ac:dyDescent="0.25">
      <c r="A175" s="181"/>
      <c r="B175" s="156"/>
      <c r="C175" s="182"/>
      <c r="D175" s="155"/>
      <c r="E175" s="161"/>
      <c r="IX175" s="82"/>
    </row>
    <row r="176" spans="1:258" ht="0" hidden="1" customHeight="1" x14ac:dyDescent="0.25">
      <c r="A176" s="181"/>
      <c r="B176" s="156"/>
      <c r="C176" s="182"/>
      <c r="D176" s="155"/>
      <c r="E176" s="161"/>
      <c r="IX176" s="82"/>
    </row>
    <row r="177" spans="1:258" ht="0" hidden="1" customHeight="1" x14ac:dyDescent="0.25">
      <c r="A177" s="181"/>
      <c r="B177" s="156"/>
      <c r="C177" s="182"/>
      <c r="D177" s="155"/>
      <c r="E177" s="161"/>
      <c r="IX177" s="82"/>
    </row>
    <row r="178" spans="1:258" ht="0" hidden="1" customHeight="1" x14ac:dyDescent="0.25">
      <c r="A178" s="181"/>
      <c r="B178" s="156"/>
      <c r="C178" s="182"/>
      <c r="D178" s="155"/>
      <c r="E178" s="161"/>
      <c r="IX178" s="82"/>
    </row>
    <row r="179" spans="1:258" ht="0" hidden="1" customHeight="1" x14ac:dyDescent="0.25">
      <c r="A179" s="181"/>
      <c r="B179" s="156"/>
      <c r="C179" s="182"/>
      <c r="D179" s="155"/>
      <c r="E179" s="161"/>
      <c r="IX179" s="82"/>
    </row>
    <row r="180" spans="1:258" ht="0" hidden="1" customHeight="1" x14ac:dyDescent="0.25">
      <c r="A180" s="181"/>
      <c r="B180" s="156"/>
      <c r="C180" s="182"/>
      <c r="D180" s="155"/>
      <c r="E180" s="161"/>
      <c r="IX180" s="82"/>
    </row>
    <row r="181" spans="1:258" ht="0" hidden="1" customHeight="1" x14ac:dyDescent="0.25">
      <c r="A181" s="181"/>
      <c r="B181" s="156"/>
      <c r="C181" s="182"/>
      <c r="D181" s="155"/>
      <c r="E181" s="161"/>
      <c r="IX181" s="82"/>
    </row>
    <row r="182" spans="1:258" ht="0" hidden="1" customHeight="1" x14ac:dyDescent="0.25">
      <c r="A182" s="181"/>
      <c r="B182" s="156"/>
      <c r="C182" s="182"/>
      <c r="D182" s="155"/>
      <c r="E182" s="161"/>
      <c r="IX182" s="82"/>
    </row>
    <row r="183" spans="1:258" ht="0" hidden="1" customHeight="1" x14ac:dyDescent="0.25">
      <c r="A183" s="181"/>
      <c r="B183" s="156"/>
      <c r="C183" s="182"/>
      <c r="D183" s="155"/>
      <c r="E183" s="161"/>
      <c r="IX183" s="82"/>
    </row>
    <row r="184" spans="1:258" ht="0" hidden="1" customHeight="1" x14ac:dyDescent="0.25">
      <c r="A184" s="181"/>
      <c r="B184" s="156"/>
      <c r="C184" s="182"/>
      <c r="D184" s="155"/>
      <c r="E184" s="161"/>
      <c r="IX184" s="82"/>
    </row>
    <row r="185" spans="1:258" ht="0" hidden="1" customHeight="1" x14ac:dyDescent="0.25">
      <c r="A185" s="181"/>
      <c r="B185" s="156"/>
      <c r="C185" s="182"/>
      <c r="D185" s="155"/>
      <c r="E185" s="161"/>
      <c r="IX185" s="82"/>
    </row>
    <row r="186" spans="1:258" ht="0" hidden="1" customHeight="1" x14ac:dyDescent="0.25">
      <c r="A186" s="181"/>
      <c r="B186" s="156"/>
      <c r="C186" s="182"/>
      <c r="D186" s="155"/>
      <c r="E186" s="161"/>
      <c r="IX186" s="82"/>
    </row>
    <row r="187" spans="1:258" ht="0" hidden="1" customHeight="1" x14ac:dyDescent="0.25">
      <c r="A187" s="181"/>
      <c r="B187" s="156"/>
      <c r="C187" s="182"/>
      <c r="D187" s="155"/>
      <c r="E187" s="161"/>
      <c r="IX187" s="82"/>
    </row>
    <row r="188" spans="1:258" ht="0" hidden="1" customHeight="1" x14ac:dyDescent="0.25">
      <c r="A188" s="181"/>
      <c r="B188" s="156"/>
      <c r="C188" s="182"/>
      <c r="D188" s="155"/>
      <c r="E188" s="161"/>
      <c r="IX188" s="82"/>
    </row>
    <row r="189" spans="1:258" ht="0" hidden="1" customHeight="1" x14ac:dyDescent="0.25">
      <c r="A189" s="181"/>
      <c r="B189" s="156"/>
      <c r="C189" s="182"/>
      <c r="D189" s="155"/>
      <c r="E189" s="161"/>
      <c r="IX189" s="82"/>
    </row>
    <row r="190" spans="1:258" ht="0" hidden="1" customHeight="1" x14ac:dyDescent="0.25">
      <c r="A190" s="181"/>
      <c r="B190" s="156"/>
      <c r="C190" s="182"/>
      <c r="D190" s="155"/>
      <c r="E190" s="161"/>
      <c r="IX190" s="82"/>
    </row>
    <row r="191" spans="1:258" ht="0" hidden="1" customHeight="1" x14ac:dyDescent="0.25">
      <c r="A191" s="181"/>
      <c r="B191" s="156"/>
      <c r="C191" s="182"/>
      <c r="D191" s="155"/>
      <c r="E191" s="161"/>
      <c r="IX191" s="82"/>
    </row>
    <row r="192" spans="1:258" ht="0" hidden="1" customHeight="1" x14ac:dyDescent="0.25">
      <c r="A192" s="181"/>
      <c r="B192" s="156"/>
      <c r="C192" s="182"/>
      <c r="D192" s="155"/>
      <c r="E192" s="161"/>
      <c r="IX192" s="82"/>
    </row>
    <row r="193" spans="1:258" ht="0" hidden="1" customHeight="1" x14ac:dyDescent="0.25">
      <c r="A193" s="181"/>
      <c r="B193" s="156"/>
      <c r="C193" s="182"/>
      <c r="D193" s="155"/>
      <c r="E193" s="161"/>
      <c r="IX193" s="82"/>
    </row>
    <row r="194" spans="1:258" ht="0" hidden="1" customHeight="1" x14ac:dyDescent="0.25">
      <c r="A194" s="181"/>
      <c r="B194" s="156"/>
      <c r="C194" s="182"/>
      <c r="D194" s="155"/>
      <c r="E194" s="161"/>
      <c r="IX194" s="82"/>
    </row>
    <row r="195" spans="1:258" ht="0" hidden="1" customHeight="1" x14ac:dyDescent="0.25">
      <c r="A195" s="181"/>
      <c r="B195" s="156"/>
      <c r="C195" s="182"/>
      <c r="D195" s="155"/>
      <c r="E195" s="161"/>
      <c r="IX195" s="82"/>
    </row>
    <row r="196" spans="1:258" x14ac:dyDescent="0.25">
      <c r="A196" s="183" t="s">
        <v>952</v>
      </c>
      <c r="B196" s="184"/>
      <c r="C196" s="106">
        <v>1619605.8846408003</v>
      </c>
      <c r="D196" s="184"/>
      <c r="E196" s="185"/>
      <c r="IX196" s="82"/>
    </row>
    <row r="197" spans="1:258" x14ac:dyDescent="0.25">
      <c r="A197" s="183" t="s">
        <v>953</v>
      </c>
      <c r="B197" s="184"/>
      <c r="C197" s="106">
        <v>14343834.799363999</v>
      </c>
      <c r="D197" s="193"/>
      <c r="E197" s="194"/>
      <c r="IX197" s="82"/>
    </row>
    <row r="198" spans="1:258" ht="5.25" customHeight="1" x14ac:dyDescent="0.25">
      <c r="A198" s="143"/>
      <c r="B198" s="195"/>
      <c r="C198" s="106"/>
      <c r="D198" s="193"/>
      <c r="E198" s="194"/>
      <c r="IX198" s="82"/>
    </row>
    <row r="199" spans="1:258" ht="15.75" thickBot="1" x14ac:dyDescent="0.3">
      <c r="A199" s="609" t="s">
        <v>954</v>
      </c>
      <c r="B199" s="610"/>
      <c r="C199" s="136">
        <v>23727136.1267864</v>
      </c>
      <c r="D199" s="196"/>
      <c r="E199" s="197"/>
      <c r="IX199" s="82"/>
    </row>
    <row r="200" spans="1:258" ht="6.75" customHeight="1" x14ac:dyDescent="0.25">
      <c r="A200" s="198"/>
      <c r="B200" s="198"/>
      <c r="C200" s="198"/>
      <c r="D200" s="198"/>
      <c r="E200" s="198"/>
    </row>
    <row r="201" spans="1:258" x14ac:dyDescent="0.25"/>
    <row r="202" spans="1:258" x14ac:dyDescent="0.25">
      <c r="A202" s="199"/>
      <c r="C202" s="81"/>
    </row>
    <row r="203" spans="1:258" x14ac:dyDescent="0.25"/>
    <row r="204" spans="1:258" x14ac:dyDescent="0.25"/>
    <row r="205" spans="1:258" x14ac:dyDescent="0.25"/>
    <row r="206" spans="1:258" x14ac:dyDescent="0.25"/>
    <row r="207" spans="1:258" x14ac:dyDescent="0.25"/>
    <row r="208" spans="1:25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</sheetData>
  <mergeCells count="41">
    <mergeCell ref="C108:C109"/>
    <mergeCell ref="C110:C111"/>
    <mergeCell ref="C120:C121"/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  <mergeCell ref="A93:C93"/>
    <mergeCell ref="A22:A25"/>
    <mergeCell ref="A28:A32"/>
    <mergeCell ref="A33:A35"/>
    <mergeCell ref="A49:B49"/>
    <mergeCell ref="A52:A53"/>
    <mergeCell ref="A54:A55"/>
    <mergeCell ref="A56:A58"/>
    <mergeCell ref="A59:A63"/>
    <mergeCell ref="A66:A68"/>
    <mergeCell ref="A69:A70"/>
    <mergeCell ref="A92:B92"/>
    <mergeCell ref="A94:C94"/>
    <mergeCell ref="A96:B96"/>
    <mergeCell ref="A99:E99"/>
    <mergeCell ref="A101:A102"/>
    <mergeCell ref="B101:B102"/>
    <mergeCell ref="C101:C102"/>
    <mergeCell ref="A125:A126"/>
    <mergeCell ref="A199:B199"/>
    <mergeCell ref="A104:A107"/>
    <mergeCell ref="A108:A109"/>
    <mergeCell ref="A110:A112"/>
    <mergeCell ref="A114:A117"/>
    <mergeCell ref="A119:A121"/>
    <mergeCell ref="A122:A1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9"/>
  <sheetViews>
    <sheetView workbookViewId="0">
      <selection activeCell="B28" sqref="B28"/>
    </sheetView>
  </sheetViews>
  <sheetFormatPr baseColWidth="10" defaultColWidth="0" defaultRowHeight="15" zeroHeight="1" x14ac:dyDescent="0.25"/>
  <cols>
    <col min="1" max="1" width="74" customWidth="1"/>
    <col min="2" max="2" width="55.42578125" customWidth="1"/>
    <col min="3" max="3" width="16.85546875" customWidth="1"/>
    <col min="4" max="255" width="11.42578125" hidden="1"/>
    <col min="256" max="256" width="11.85546875" hidden="1"/>
    <col min="257" max="257" width="56.140625" customWidth="1"/>
    <col min="258" max="258" width="34" customWidth="1"/>
    <col min="259" max="259" width="22.140625" customWidth="1"/>
    <col min="260" max="512" width="11.42578125" hidden="1"/>
    <col min="513" max="513" width="63.5703125" customWidth="1"/>
    <col min="514" max="514" width="34" customWidth="1"/>
    <col min="515" max="515" width="22.140625" customWidth="1"/>
    <col min="516" max="768" width="11.42578125" hidden="1"/>
    <col min="769" max="769" width="63.5703125" customWidth="1"/>
    <col min="770" max="770" width="34" customWidth="1"/>
    <col min="771" max="771" width="22.140625" customWidth="1"/>
    <col min="772" max="1024" width="11.42578125" hidden="1"/>
    <col min="1025" max="1025" width="63.5703125" customWidth="1"/>
    <col min="1026" max="1026" width="34" customWidth="1"/>
    <col min="1027" max="1027" width="22.140625" customWidth="1"/>
    <col min="1028" max="1280" width="11.42578125" hidden="1"/>
    <col min="1281" max="1281" width="63.5703125" customWidth="1"/>
    <col min="1282" max="1282" width="34" customWidth="1"/>
    <col min="1283" max="1283" width="22.140625" customWidth="1"/>
    <col min="1284" max="1536" width="11.42578125" hidden="1"/>
    <col min="1537" max="1537" width="63.5703125" customWidth="1"/>
    <col min="1538" max="1538" width="34" customWidth="1"/>
    <col min="1539" max="1539" width="22.140625" customWidth="1"/>
    <col min="1540" max="1792" width="11.42578125" hidden="1"/>
    <col min="1793" max="1793" width="63.5703125" customWidth="1"/>
    <col min="1794" max="1794" width="34" customWidth="1"/>
    <col min="1795" max="1795" width="22.140625" customWidth="1"/>
    <col min="1796" max="2048" width="11.42578125" hidden="1"/>
    <col min="2049" max="2049" width="63.5703125" customWidth="1"/>
    <col min="2050" max="2050" width="34" customWidth="1"/>
    <col min="2051" max="2051" width="22.140625" customWidth="1"/>
    <col min="2052" max="2304" width="11.42578125" hidden="1"/>
    <col min="2305" max="2305" width="63.5703125" customWidth="1"/>
    <col min="2306" max="2306" width="34" customWidth="1"/>
    <col min="2307" max="2307" width="22.140625" customWidth="1"/>
    <col min="2308" max="2560" width="11.42578125" hidden="1"/>
    <col min="2561" max="2561" width="63.5703125" customWidth="1"/>
    <col min="2562" max="2562" width="34" customWidth="1"/>
    <col min="2563" max="2563" width="22.140625" customWidth="1"/>
    <col min="2564" max="2816" width="11.42578125" hidden="1"/>
    <col min="2817" max="2817" width="63.5703125" customWidth="1"/>
    <col min="2818" max="2818" width="34" customWidth="1"/>
    <col min="2819" max="2819" width="22.140625" customWidth="1"/>
    <col min="2820" max="3072" width="11.42578125" hidden="1"/>
    <col min="3073" max="3073" width="63.5703125" customWidth="1"/>
    <col min="3074" max="3074" width="34" customWidth="1"/>
    <col min="3075" max="3075" width="22.140625" customWidth="1"/>
    <col min="3076" max="3328" width="11.42578125" hidden="1"/>
    <col min="3329" max="3329" width="63.5703125" customWidth="1"/>
    <col min="3330" max="3330" width="34" customWidth="1"/>
    <col min="3331" max="3331" width="22.140625" customWidth="1"/>
    <col min="3332" max="3584" width="11.42578125" hidden="1"/>
    <col min="3585" max="3585" width="63.5703125" customWidth="1"/>
    <col min="3586" max="3586" width="34" customWidth="1"/>
    <col min="3587" max="3587" width="22.140625" customWidth="1"/>
    <col min="3588" max="3840" width="11.42578125" hidden="1"/>
    <col min="3841" max="3841" width="63.5703125" customWidth="1"/>
    <col min="3842" max="3842" width="34" customWidth="1"/>
    <col min="3843" max="3843" width="22.140625" customWidth="1"/>
    <col min="3844" max="4096" width="11.42578125" hidden="1"/>
    <col min="4097" max="4097" width="63.5703125" customWidth="1"/>
    <col min="4098" max="4098" width="34" customWidth="1"/>
    <col min="4099" max="4099" width="22.140625" customWidth="1"/>
    <col min="4100" max="4352" width="11.42578125" hidden="1"/>
    <col min="4353" max="4353" width="63.5703125" customWidth="1"/>
    <col min="4354" max="4354" width="34" customWidth="1"/>
    <col min="4355" max="4355" width="22.140625" customWidth="1"/>
    <col min="4356" max="4608" width="11.42578125" hidden="1"/>
    <col min="4609" max="4609" width="63.5703125" customWidth="1"/>
    <col min="4610" max="4610" width="34" customWidth="1"/>
    <col min="4611" max="4611" width="22.140625" customWidth="1"/>
    <col min="4612" max="4864" width="11.42578125" hidden="1"/>
    <col min="4865" max="4865" width="63.5703125" customWidth="1"/>
    <col min="4866" max="4866" width="34" customWidth="1"/>
    <col min="4867" max="4867" width="22.140625" customWidth="1"/>
    <col min="4868" max="5120" width="11.42578125" hidden="1"/>
    <col min="5121" max="5121" width="63.5703125" customWidth="1"/>
    <col min="5122" max="5122" width="34" customWidth="1"/>
    <col min="5123" max="5123" width="22.140625" customWidth="1"/>
    <col min="5124" max="5376" width="11.42578125" hidden="1"/>
    <col min="5377" max="5377" width="63.5703125" customWidth="1"/>
    <col min="5378" max="5378" width="34" customWidth="1"/>
    <col min="5379" max="5379" width="22.140625" customWidth="1"/>
    <col min="5380" max="5632" width="11.42578125" hidden="1"/>
    <col min="5633" max="5633" width="63.5703125" customWidth="1"/>
    <col min="5634" max="5634" width="34" customWidth="1"/>
    <col min="5635" max="5635" width="22.140625" customWidth="1"/>
    <col min="5636" max="5888" width="11.42578125" hidden="1"/>
    <col min="5889" max="5889" width="63.5703125" customWidth="1"/>
    <col min="5890" max="5890" width="34" customWidth="1"/>
    <col min="5891" max="5891" width="22.140625" customWidth="1"/>
    <col min="5892" max="6144" width="11.42578125" hidden="1"/>
    <col min="6145" max="6145" width="63.5703125" customWidth="1"/>
    <col min="6146" max="6146" width="34" customWidth="1"/>
    <col min="6147" max="6147" width="22.140625" customWidth="1"/>
    <col min="6148" max="6400" width="11.42578125" hidden="1"/>
    <col min="6401" max="6401" width="63.5703125" customWidth="1"/>
    <col min="6402" max="6402" width="34" customWidth="1"/>
    <col min="6403" max="6403" width="22.140625" customWidth="1"/>
    <col min="6404" max="6656" width="11.42578125" hidden="1"/>
    <col min="6657" max="6657" width="63.5703125" customWidth="1"/>
    <col min="6658" max="6658" width="34" customWidth="1"/>
    <col min="6659" max="6659" width="22.140625" customWidth="1"/>
    <col min="6660" max="6912" width="11.42578125" hidden="1"/>
    <col min="6913" max="6913" width="63.5703125" customWidth="1"/>
    <col min="6914" max="6914" width="34" customWidth="1"/>
    <col min="6915" max="6915" width="22.140625" customWidth="1"/>
    <col min="6916" max="7168" width="11.42578125" hidden="1"/>
    <col min="7169" max="7169" width="63.5703125" customWidth="1"/>
    <col min="7170" max="7170" width="34" customWidth="1"/>
    <col min="7171" max="7171" width="22.140625" customWidth="1"/>
    <col min="7172" max="7424" width="11.42578125" hidden="1"/>
    <col min="7425" max="7425" width="63.5703125" customWidth="1"/>
    <col min="7426" max="7426" width="34" customWidth="1"/>
    <col min="7427" max="7427" width="22.140625" customWidth="1"/>
    <col min="7428" max="7680" width="11.42578125" hidden="1"/>
    <col min="7681" max="7681" width="63.5703125" customWidth="1"/>
    <col min="7682" max="7682" width="34" customWidth="1"/>
    <col min="7683" max="7683" width="22.140625" customWidth="1"/>
    <col min="7684" max="7936" width="11.42578125" hidden="1"/>
    <col min="7937" max="7937" width="63.5703125" customWidth="1"/>
    <col min="7938" max="7938" width="34" customWidth="1"/>
    <col min="7939" max="7939" width="22.140625" customWidth="1"/>
    <col min="7940" max="8192" width="11.42578125" hidden="1"/>
    <col min="8193" max="8193" width="63.5703125" customWidth="1"/>
    <col min="8194" max="8194" width="34" customWidth="1"/>
    <col min="8195" max="8195" width="22.140625" customWidth="1"/>
    <col min="8196" max="8448" width="11.42578125" hidden="1"/>
    <col min="8449" max="8449" width="63.5703125" customWidth="1"/>
    <col min="8450" max="8450" width="34" customWidth="1"/>
    <col min="8451" max="8451" width="22.140625" customWidth="1"/>
    <col min="8452" max="8704" width="11.42578125" hidden="1"/>
    <col min="8705" max="8705" width="63.5703125" customWidth="1"/>
    <col min="8706" max="8706" width="34" customWidth="1"/>
    <col min="8707" max="8707" width="22.140625" customWidth="1"/>
    <col min="8708" max="8960" width="11.42578125" hidden="1"/>
    <col min="8961" max="8961" width="63.5703125" customWidth="1"/>
    <col min="8962" max="8962" width="34" customWidth="1"/>
    <col min="8963" max="8963" width="22.140625" customWidth="1"/>
    <col min="8964" max="9216" width="11.42578125" hidden="1"/>
    <col min="9217" max="9217" width="63.5703125" customWidth="1"/>
    <col min="9218" max="9218" width="34" customWidth="1"/>
    <col min="9219" max="9219" width="22.140625" customWidth="1"/>
    <col min="9220" max="9472" width="11.42578125" hidden="1"/>
    <col min="9473" max="9473" width="63.5703125" customWidth="1"/>
    <col min="9474" max="9474" width="34" customWidth="1"/>
    <col min="9475" max="9475" width="22.140625" customWidth="1"/>
    <col min="9476" max="9728" width="11.42578125" hidden="1"/>
    <col min="9729" max="9729" width="63.5703125" customWidth="1"/>
    <col min="9730" max="9730" width="34" customWidth="1"/>
    <col min="9731" max="9731" width="22.140625" customWidth="1"/>
    <col min="9732" max="9984" width="11.42578125" hidden="1"/>
    <col min="9985" max="9985" width="63.5703125" customWidth="1"/>
    <col min="9986" max="9986" width="34" customWidth="1"/>
    <col min="9987" max="9987" width="22.140625" customWidth="1"/>
    <col min="9988" max="10240" width="11.42578125" hidden="1"/>
    <col min="10241" max="10241" width="63.5703125" customWidth="1"/>
    <col min="10242" max="10242" width="34" customWidth="1"/>
    <col min="10243" max="10243" width="22.140625" customWidth="1"/>
    <col min="10244" max="10496" width="11.42578125" hidden="1"/>
    <col min="10497" max="10497" width="63.5703125" customWidth="1"/>
    <col min="10498" max="10498" width="34" customWidth="1"/>
    <col min="10499" max="10499" width="22.140625" customWidth="1"/>
    <col min="10500" max="10752" width="11.42578125" hidden="1"/>
    <col min="10753" max="10753" width="63.5703125" customWidth="1"/>
    <col min="10754" max="10754" width="34" customWidth="1"/>
    <col min="10755" max="10755" width="22.140625" customWidth="1"/>
    <col min="10756" max="11008" width="11.42578125" hidden="1"/>
    <col min="11009" max="11009" width="63.5703125" customWidth="1"/>
    <col min="11010" max="11010" width="34" customWidth="1"/>
    <col min="11011" max="11011" width="22.140625" customWidth="1"/>
    <col min="11012" max="11264" width="11.42578125" hidden="1"/>
    <col min="11265" max="11265" width="63.5703125" customWidth="1"/>
    <col min="11266" max="11266" width="34" customWidth="1"/>
    <col min="11267" max="11267" width="22.140625" customWidth="1"/>
    <col min="11268" max="11520" width="11.42578125" hidden="1"/>
    <col min="11521" max="11521" width="63.5703125" customWidth="1"/>
    <col min="11522" max="11522" width="34" customWidth="1"/>
    <col min="11523" max="11523" width="22.140625" customWidth="1"/>
    <col min="11524" max="11776" width="11.42578125" hidden="1"/>
    <col min="11777" max="11777" width="63.5703125" customWidth="1"/>
    <col min="11778" max="11778" width="34" customWidth="1"/>
    <col min="11779" max="11779" width="22.140625" customWidth="1"/>
    <col min="11780" max="12032" width="11.42578125" hidden="1"/>
    <col min="12033" max="12033" width="63.5703125" customWidth="1"/>
    <col min="12034" max="12034" width="34" customWidth="1"/>
    <col min="12035" max="12035" width="22.140625" customWidth="1"/>
    <col min="12036" max="12288" width="11.42578125" hidden="1"/>
    <col min="12289" max="12289" width="63.5703125" customWidth="1"/>
    <col min="12290" max="12290" width="34" customWidth="1"/>
    <col min="12291" max="12291" width="22.140625" customWidth="1"/>
    <col min="12292" max="12544" width="11.42578125" hidden="1"/>
    <col min="12545" max="12545" width="63.5703125" customWidth="1"/>
    <col min="12546" max="12546" width="34" customWidth="1"/>
    <col min="12547" max="12547" width="22.140625" customWidth="1"/>
    <col min="12548" max="12800" width="11.42578125" hidden="1"/>
    <col min="12801" max="12801" width="63.5703125" customWidth="1"/>
    <col min="12802" max="12802" width="34" customWidth="1"/>
    <col min="12803" max="12803" width="22.140625" customWidth="1"/>
    <col min="12804" max="13056" width="11.42578125" hidden="1"/>
    <col min="13057" max="13057" width="63.5703125" customWidth="1"/>
    <col min="13058" max="13058" width="34" customWidth="1"/>
    <col min="13059" max="13059" width="22.140625" customWidth="1"/>
    <col min="13060" max="13312" width="11.42578125" hidden="1"/>
    <col min="13313" max="13313" width="63.5703125" customWidth="1"/>
    <col min="13314" max="13314" width="34" customWidth="1"/>
    <col min="13315" max="13315" width="22.140625" customWidth="1"/>
    <col min="13316" max="13568" width="11.42578125" hidden="1"/>
    <col min="13569" max="13569" width="63.5703125" customWidth="1"/>
    <col min="13570" max="13570" width="34" customWidth="1"/>
    <col min="13571" max="13571" width="22.140625" customWidth="1"/>
    <col min="13572" max="13824" width="11.42578125" hidden="1"/>
    <col min="13825" max="13825" width="63.5703125" customWidth="1"/>
    <col min="13826" max="13826" width="34" customWidth="1"/>
    <col min="13827" max="13827" width="22.140625" customWidth="1"/>
    <col min="13828" max="14080" width="11.42578125" hidden="1"/>
    <col min="14081" max="14081" width="63.5703125" customWidth="1"/>
    <col min="14082" max="14082" width="34" customWidth="1"/>
    <col min="14083" max="14083" width="22.140625" customWidth="1"/>
    <col min="14084" max="14336" width="11.42578125" hidden="1"/>
    <col min="14337" max="14337" width="63.5703125" customWidth="1"/>
    <col min="14338" max="14338" width="34" customWidth="1"/>
    <col min="14339" max="14339" width="22.140625" customWidth="1"/>
    <col min="14340" max="14592" width="11.42578125" hidden="1"/>
    <col min="14593" max="14593" width="63.5703125" customWidth="1"/>
    <col min="14594" max="14594" width="34" customWidth="1"/>
    <col min="14595" max="14595" width="22.140625" customWidth="1"/>
    <col min="14596" max="14848" width="11.42578125" hidden="1"/>
    <col min="14849" max="14849" width="63.5703125" customWidth="1"/>
    <col min="14850" max="14850" width="34" customWidth="1"/>
    <col min="14851" max="14851" width="22.140625" customWidth="1"/>
    <col min="14852" max="15104" width="11.42578125" hidden="1"/>
    <col min="15105" max="15105" width="63.5703125" customWidth="1"/>
    <col min="15106" max="15106" width="34" customWidth="1"/>
    <col min="15107" max="15107" width="22.140625" customWidth="1"/>
    <col min="15108" max="15360" width="11.42578125" hidden="1"/>
    <col min="15361" max="15361" width="63.5703125" customWidth="1"/>
    <col min="15362" max="15362" width="34" customWidth="1"/>
    <col min="15363" max="15363" width="22.140625" customWidth="1"/>
    <col min="15364" max="15616" width="11.42578125" hidden="1"/>
    <col min="15617" max="15617" width="63.5703125" customWidth="1"/>
    <col min="15618" max="15618" width="34" customWidth="1"/>
    <col min="15619" max="15619" width="22.140625" customWidth="1"/>
    <col min="15620" max="15872" width="11.42578125" hidden="1"/>
    <col min="15873" max="15873" width="63.5703125" customWidth="1"/>
    <col min="15874" max="15874" width="34" customWidth="1"/>
    <col min="15875" max="15875" width="22.140625" customWidth="1"/>
    <col min="15876" max="16128" width="11.42578125" hidden="1"/>
    <col min="16129" max="16129" width="63.5703125" customWidth="1"/>
    <col min="16130" max="16130" width="34" customWidth="1"/>
    <col min="16131" max="16131" width="22.140625" customWidth="1"/>
    <col min="16132" max="16384" width="11.42578125" hidden="1"/>
  </cols>
  <sheetData>
    <row r="1" spans="1:257" ht="18.75" x14ac:dyDescent="0.25">
      <c r="A1" s="653" t="s">
        <v>843</v>
      </c>
      <c r="B1" s="654"/>
      <c r="C1" s="654"/>
      <c r="D1" s="654"/>
      <c r="E1" s="654"/>
      <c r="F1" s="655"/>
    </row>
    <row r="2" spans="1:257" ht="18.75" customHeight="1" x14ac:dyDescent="0.25">
      <c r="A2" s="672" t="s">
        <v>955</v>
      </c>
      <c r="B2" s="673"/>
      <c r="C2" s="673"/>
      <c r="D2" s="104"/>
      <c r="E2" s="104"/>
      <c r="F2" s="200"/>
    </row>
    <row r="3" spans="1:257" x14ac:dyDescent="0.25">
      <c r="A3" s="674" t="s">
        <v>1</v>
      </c>
      <c r="B3" s="675"/>
      <c r="C3" s="675"/>
      <c r="D3" s="104"/>
      <c r="E3" s="104"/>
      <c r="F3" s="200"/>
    </row>
    <row r="4" spans="1:257" ht="18.75" x14ac:dyDescent="0.25">
      <c r="A4" s="624" t="s">
        <v>846</v>
      </c>
      <c r="B4" s="625"/>
      <c r="C4" s="625"/>
      <c r="D4" s="625"/>
      <c r="E4" s="625"/>
      <c r="F4" s="626"/>
    </row>
    <row r="5" spans="1:257" x14ac:dyDescent="0.25">
      <c r="A5" s="201" t="s">
        <v>847</v>
      </c>
      <c r="B5" s="202"/>
      <c r="C5" s="202"/>
      <c r="D5" s="104"/>
      <c r="E5" s="104"/>
      <c r="F5" s="200"/>
    </row>
    <row r="6" spans="1:257" ht="15" customHeight="1" x14ac:dyDescent="0.25">
      <c r="A6" s="647" t="s">
        <v>848</v>
      </c>
      <c r="B6" s="666" t="s">
        <v>849</v>
      </c>
      <c r="C6" s="666" t="s">
        <v>956</v>
      </c>
      <c r="D6" s="104"/>
      <c r="E6" s="104"/>
      <c r="F6" s="200"/>
    </row>
    <row r="7" spans="1:257" ht="15.75" thickBot="1" x14ac:dyDescent="0.3">
      <c r="A7" s="627"/>
      <c r="B7" s="676"/>
      <c r="C7" s="676"/>
      <c r="D7" s="203"/>
      <c r="E7" s="203"/>
      <c r="F7" s="204"/>
    </row>
    <row r="8" spans="1:257" x14ac:dyDescent="0.25">
      <c r="A8" s="644" t="s">
        <v>854</v>
      </c>
      <c r="B8" s="77" t="s">
        <v>855</v>
      </c>
      <c r="C8" s="205">
        <v>1422</v>
      </c>
      <c r="IW8" s="559"/>
    </row>
    <row r="9" spans="1:257" x14ac:dyDescent="0.25">
      <c r="A9" s="644"/>
      <c r="B9" s="84" t="s">
        <v>856</v>
      </c>
      <c r="C9" s="207">
        <v>34</v>
      </c>
      <c r="IW9" s="559"/>
    </row>
    <row r="10" spans="1:257" x14ac:dyDescent="0.25">
      <c r="A10" s="644"/>
      <c r="B10" s="84" t="s">
        <v>857</v>
      </c>
      <c r="C10" s="207">
        <v>136</v>
      </c>
      <c r="IW10" s="559"/>
    </row>
    <row r="11" spans="1:257" ht="15.75" thickBot="1" x14ac:dyDescent="0.3">
      <c r="A11" s="645" t="s">
        <v>854</v>
      </c>
      <c r="B11" s="88" t="s">
        <v>858</v>
      </c>
      <c r="C11" s="207">
        <v>2695</v>
      </c>
      <c r="IW11" s="559"/>
    </row>
    <row r="12" spans="1:257" x14ac:dyDescent="0.25">
      <c r="A12" s="641" t="s">
        <v>859</v>
      </c>
      <c r="B12" s="89" t="s">
        <v>860</v>
      </c>
      <c r="C12" s="205">
        <v>1144</v>
      </c>
      <c r="IW12" s="559"/>
    </row>
    <row r="13" spans="1:257" x14ac:dyDescent="0.25">
      <c r="A13" s="642" t="s">
        <v>859</v>
      </c>
      <c r="B13" s="84" t="s">
        <v>861</v>
      </c>
      <c r="C13" s="207">
        <v>1512</v>
      </c>
      <c r="IW13" s="559"/>
    </row>
    <row r="14" spans="1:257" x14ac:dyDescent="0.25">
      <c r="A14" s="644" t="s">
        <v>859</v>
      </c>
      <c r="B14" s="84" t="s">
        <v>862</v>
      </c>
      <c r="C14" s="207">
        <v>3226</v>
      </c>
      <c r="IW14" s="559"/>
    </row>
    <row r="15" spans="1:257" ht="15.75" thickBot="1" x14ac:dyDescent="0.3">
      <c r="A15" s="645" t="s">
        <v>859</v>
      </c>
      <c r="B15" s="84" t="s">
        <v>863</v>
      </c>
      <c r="C15" s="207">
        <v>3621</v>
      </c>
      <c r="IW15" s="559"/>
    </row>
    <row r="16" spans="1:257" ht="25.5" x14ac:dyDescent="0.25">
      <c r="A16" s="667" t="s">
        <v>864</v>
      </c>
      <c r="B16" s="208" t="s">
        <v>865</v>
      </c>
      <c r="C16" s="205">
        <v>374</v>
      </c>
      <c r="IW16" s="559"/>
    </row>
    <row r="17" spans="1:257" x14ac:dyDescent="0.25">
      <c r="A17" s="668"/>
      <c r="B17" s="209" t="s">
        <v>866</v>
      </c>
      <c r="C17" s="207">
        <v>359</v>
      </c>
      <c r="IW17" s="559"/>
    </row>
    <row r="18" spans="1:257" x14ac:dyDescent="0.25">
      <c r="A18" s="668"/>
      <c r="B18" s="209" t="s">
        <v>867</v>
      </c>
      <c r="C18" s="207">
        <v>1589</v>
      </c>
      <c r="IW18" s="559"/>
    </row>
    <row r="19" spans="1:257" ht="26.25" thickBot="1" x14ac:dyDescent="0.3">
      <c r="A19" s="669"/>
      <c r="B19" s="210" t="s">
        <v>868</v>
      </c>
      <c r="C19" s="211">
        <v>3</v>
      </c>
      <c r="IW19" s="559"/>
    </row>
    <row r="20" spans="1:257" x14ac:dyDescent="0.25">
      <c r="A20" s="641" t="s">
        <v>869</v>
      </c>
      <c r="B20" s="84" t="s">
        <v>870</v>
      </c>
      <c r="C20" s="207">
        <v>1812</v>
      </c>
      <c r="IW20" s="559"/>
    </row>
    <row r="21" spans="1:257" x14ac:dyDescent="0.25">
      <c r="A21" s="642" t="s">
        <v>869</v>
      </c>
      <c r="B21" s="84" t="s">
        <v>871</v>
      </c>
      <c r="C21" s="207">
        <v>1795</v>
      </c>
      <c r="IW21" s="559"/>
    </row>
    <row r="22" spans="1:257" ht="25.5" x14ac:dyDescent="0.25">
      <c r="A22" s="642" t="s">
        <v>869</v>
      </c>
      <c r="B22" s="84" t="s">
        <v>872</v>
      </c>
      <c r="C22" s="207">
        <v>2374</v>
      </c>
      <c r="IW22" s="559"/>
    </row>
    <row r="23" spans="1:257" ht="15.75" thickBot="1" x14ac:dyDescent="0.3">
      <c r="A23" s="643" t="s">
        <v>869</v>
      </c>
      <c r="B23" s="88" t="s">
        <v>873</v>
      </c>
      <c r="C23" s="207">
        <v>1705</v>
      </c>
      <c r="IW23" s="559"/>
    </row>
    <row r="24" spans="1:257" ht="15.75" thickBot="1" x14ac:dyDescent="0.3">
      <c r="A24" s="93" t="s">
        <v>874</v>
      </c>
      <c r="B24" s="94" t="s">
        <v>875</v>
      </c>
      <c r="C24" s="212">
        <v>4</v>
      </c>
      <c r="IW24" s="559"/>
    </row>
    <row r="25" spans="1:257" ht="15.75" thickBot="1" x14ac:dyDescent="0.3">
      <c r="A25" s="98" t="s">
        <v>876</v>
      </c>
      <c r="B25" s="94" t="s">
        <v>877</v>
      </c>
      <c r="C25" s="211">
        <v>36</v>
      </c>
      <c r="IW25" s="559"/>
    </row>
    <row r="26" spans="1:257" x14ac:dyDescent="0.25">
      <c r="A26" s="641" t="s">
        <v>878</v>
      </c>
      <c r="B26" s="99" t="s">
        <v>879</v>
      </c>
      <c r="C26" s="207">
        <v>698</v>
      </c>
      <c r="IW26" s="559"/>
    </row>
    <row r="27" spans="1:257" x14ac:dyDescent="0.25">
      <c r="A27" s="642" t="s">
        <v>878</v>
      </c>
      <c r="B27" s="84" t="s">
        <v>880</v>
      </c>
      <c r="C27" s="207">
        <v>11261</v>
      </c>
      <c r="IW27" s="559"/>
    </row>
    <row r="28" spans="1:257" x14ac:dyDescent="0.25">
      <c r="A28" s="642"/>
      <c r="B28" s="84" t="s">
        <v>881</v>
      </c>
      <c r="C28" s="207">
        <v>1188</v>
      </c>
      <c r="IW28" s="559"/>
    </row>
    <row r="29" spans="1:257" x14ac:dyDescent="0.25">
      <c r="A29" s="644" t="s">
        <v>878</v>
      </c>
      <c r="B29" s="84" t="s">
        <v>882</v>
      </c>
      <c r="C29" s="207">
        <v>248</v>
      </c>
      <c r="IW29" s="559"/>
    </row>
    <row r="30" spans="1:257" ht="15.75" thickBot="1" x14ac:dyDescent="0.3">
      <c r="A30" s="645" t="s">
        <v>878</v>
      </c>
      <c r="B30" s="88" t="s">
        <v>883</v>
      </c>
      <c r="C30" s="211">
        <v>3820</v>
      </c>
      <c r="IW30" s="559"/>
    </row>
    <row r="31" spans="1:257" x14ac:dyDescent="0.25">
      <c r="A31" s="646" t="s">
        <v>884</v>
      </c>
      <c r="B31" s="77" t="s">
        <v>885</v>
      </c>
      <c r="C31" s="205">
        <v>948</v>
      </c>
      <c r="IW31" s="559"/>
    </row>
    <row r="32" spans="1:257" x14ac:dyDescent="0.25">
      <c r="A32" s="644" t="s">
        <v>884</v>
      </c>
      <c r="B32" s="84" t="s">
        <v>886</v>
      </c>
      <c r="C32" s="207">
        <v>3014</v>
      </c>
      <c r="IW32" s="559"/>
    </row>
    <row r="33" spans="1:258" ht="15.75" thickBot="1" x14ac:dyDescent="0.3">
      <c r="A33" s="645" t="s">
        <v>884</v>
      </c>
      <c r="B33" s="88" t="s">
        <v>887</v>
      </c>
      <c r="C33" s="211">
        <v>1209</v>
      </c>
      <c r="IW33" s="559"/>
    </row>
    <row r="34" spans="1:258" ht="15.75" thickBot="1" x14ac:dyDescent="0.3">
      <c r="A34" s="670" t="s">
        <v>957</v>
      </c>
      <c r="B34" s="671"/>
      <c r="C34" s="213">
        <f>SUM(C8:C33)</f>
        <v>46227</v>
      </c>
    </row>
    <row r="35" spans="1:258" ht="3.75" customHeight="1" x14ac:dyDescent="0.25">
      <c r="A35" s="214"/>
      <c r="B35" s="214"/>
      <c r="C35" s="215"/>
    </row>
    <row r="36" spans="1:258" ht="20.25" customHeight="1" thickBot="1" x14ac:dyDescent="0.3">
      <c r="A36" s="216" t="s">
        <v>958</v>
      </c>
      <c r="B36" s="216"/>
      <c r="C36" s="217"/>
    </row>
    <row r="37" spans="1:258" x14ac:dyDescent="0.25">
      <c r="A37" s="632" t="s">
        <v>854</v>
      </c>
      <c r="B37" s="113" t="s">
        <v>890</v>
      </c>
      <c r="C37" s="218">
        <v>2071</v>
      </c>
      <c r="IW37" s="559"/>
    </row>
    <row r="38" spans="1:258" ht="15.75" thickBot="1" x14ac:dyDescent="0.3">
      <c r="A38" s="633" t="s">
        <v>854</v>
      </c>
      <c r="B38" s="114" t="s">
        <v>891</v>
      </c>
      <c r="C38" s="219">
        <v>2018</v>
      </c>
      <c r="IW38" s="559"/>
    </row>
    <row r="39" spans="1:258" x14ac:dyDescent="0.25">
      <c r="A39" s="632" t="s">
        <v>892</v>
      </c>
      <c r="B39" s="113" t="s">
        <v>893</v>
      </c>
      <c r="C39" s="218">
        <v>3509</v>
      </c>
      <c r="IW39" s="559"/>
    </row>
    <row r="40" spans="1:258" ht="15.75" thickBot="1" x14ac:dyDescent="0.3">
      <c r="A40" s="633" t="s">
        <v>892</v>
      </c>
      <c r="B40" s="114" t="s">
        <v>894</v>
      </c>
      <c r="C40" s="219">
        <v>10655</v>
      </c>
      <c r="IW40" s="559"/>
    </row>
    <row r="41" spans="1:258" ht="18" customHeight="1" x14ac:dyDescent="0.25">
      <c r="A41" s="632" t="s">
        <v>864</v>
      </c>
      <c r="B41" s="116" t="s">
        <v>895</v>
      </c>
      <c r="C41" s="218">
        <v>2936</v>
      </c>
      <c r="IW41" s="559"/>
    </row>
    <row r="42" spans="1:258" ht="18.75" customHeight="1" x14ac:dyDescent="0.25">
      <c r="A42" s="639" t="s">
        <v>864</v>
      </c>
      <c r="B42" s="118" t="s">
        <v>896</v>
      </c>
      <c r="C42" s="219">
        <v>1012</v>
      </c>
      <c r="IW42" s="559"/>
      <c r="IX42" s="560"/>
    </row>
    <row r="43" spans="1:258" ht="15.75" thickBot="1" x14ac:dyDescent="0.3">
      <c r="A43" s="633" t="s">
        <v>864</v>
      </c>
      <c r="B43" s="119" t="s">
        <v>897</v>
      </c>
      <c r="C43" s="219">
        <v>3359</v>
      </c>
      <c r="IW43" s="559"/>
      <c r="IX43" s="560"/>
    </row>
    <row r="44" spans="1:258" x14ac:dyDescent="0.25">
      <c r="A44" s="632" t="s">
        <v>869</v>
      </c>
      <c r="B44" s="116" t="s">
        <v>898</v>
      </c>
      <c r="C44" s="218">
        <v>1825</v>
      </c>
      <c r="IW44" s="559"/>
    </row>
    <row r="45" spans="1:258" ht="26.25" x14ac:dyDescent="0.25">
      <c r="A45" s="637" t="s">
        <v>869</v>
      </c>
      <c r="B45" s="118" t="s">
        <v>899</v>
      </c>
      <c r="C45" s="219">
        <v>1139</v>
      </c>
      <c r="IW45" s="559"/>
    </row>
    <row r="46" spans="1:258" ht="26.25" x14ac:dyDescent="0.25">
      <c r="A46" s="638" t="s">
        <v>869</v>
      </c>
      <c r="B46" s="118" t="s">
        <v>900</v>
      </c>
      <c r="C46" s="219">
        <v>2111</v>
      </c>
      <c r="IW46" s="559"/>
    </row>
    <row r="47" spans="1:258" x14ac:dyDescent="0.25">
      <c r="A47" s="639" t="s">
        <v>869</v>
      </c>
      <c r="B47" s="118" t="s">
        <v>901</v>
      </c>
      <c r="C47" s="219">
        <v>1614</v>
      </c>
      <c r="IW47" s="559"/>
    </row>
    <row r="48" spans="1:258" ht="27" thickBot="1" x14ac:dyDescent="0.3">
      <c r="A48" s="633" t="s">
        <v>869</v>
      </c>
      <c r="B48" s="119" t="s">
        <v>902</v>
      </c>
      <c r="C48" s="220">
        <v>181</v>
      </c>
      <c r="IW48" s="559"/>
    </row>
    <row r="49" spans="1:257" ht="15.75" thickBot="1" x14ac:dyDescent="0.3">
      <c r="A49" s="93" t="s">
        <v>874</v>
      </c>
      <c r="B49" s="94" t="s">
        <v>903</v>
      </c>
      <c r="C49" s="220">
        <v>12</v>
      </c>
      <c r="IW49" s="559"/>
    </row>
    <row r="50" spans="1:257" ht="15.75" thickBot="1" x14ac:dyDescent="0.3">
      <c r="A50" s="221" t="s">
        <v>876</v>
      </c>
      <c r="B50" s="121" t="s">
        <v>904</v>
      </c>
      <c r="C50" s="220">
        <v>4</v>
      </c>
      <c r="IW50" s="559"/>
    </row>
    <row r="51" spans="1:257" x14ac:dyDescent="0.25">
      <c r="A51" s="640" t="s">
        <v>878</v>
      </c>
      <c r="B51" s="113" t="s">
        <v>905</v>
      </c>
      <c r="C51" s="219">
        <v>4820</v>
      </c>
      <c r="IW51" s="559"/>
    </row>
    <row r="52" spans="1:257" x14ac:dyDescent="0.25">
      <c r="A52" s="638" t="s">
        <v>878</v>
      </c>
      <c r="B52" s="115" t="s">
        <v>906</v>
      </c>
      <c r="C52" s="219">
        <v>3079</v>
      </c>
      <c r="IW52" s="559"/>
    </row>
    <row r="53" spans="1:257" ht="15.75" thickBot="1" x14ac:dyDescent="0.3">
      <c r="A53" s="633" t="s">
        <v>878</v>
      </c>
      <c r="B53" s="114" t="s">
        <v>907</v>
      </c>
      <c r="C53" s="220">
        <v>9817</v>
      </c>
      <c r="IW53" s="559"/>
    </row>
    <row r="54" spans="1:257" x14ac:dyDescent="0.25">
      <c r="A54" s="632" t="s">
        <v>884</v>
      </c>
      <c r="B54" s="113" t="s">
        <v>908</v>
      </c>
      <c r="C54" s="219">
        <v>1846</v>
      </c>
      <c r="IW54" s="559"/>
    </row>
    <row r="55" spans="1:257" ht="15.75" thickBot="1" x14ac:dyDescent="0.3">
      <c r="A55" s="633" t="s">
        <v>884</v>
      </c>
      <c r="B55" s="119" t="s">
        <v>909</v>
      </c>
      <c r="C55" s="220">
        <v>540</v>
      </c>
      <c r="IW55" s="559"/>
    </row>
    <row r="56" spans="1:257" x14ac:dyDescent="0.25">
      <c r="A56" s="222" t="s">
        <v>959</v>
      </c>
      <c r="B56" s="217"/>
      <c r="C56" s="217">
        <f>SUM(C37:C55)</f>
        <v>52548</v>
      </c>
    </row>
    <row r="57" spans="1:257" ht="3.75" customHeight="1" x14ac:dyDescent="0.25">
      <c r="A57" s="214"/>
      <c r="B57" s="214"/>
      <c r="C57" s="215"/>
    </row>
    <row r="58" spans="1:257" ht="15.75" thickBot="1" x14ac:dyDescent="0.3">
      <c r="A58" s="620" t="s">
        <v>911</v>
      </c>
      <c r="B58" s="621"/>
      <c r="C58" s="621"/>
      <c r="D58" s="621"/>
    </row>
    <row r="59" spans="1:257" ht="15.75" thickBot="1" x14ac:dyDescent="0.3">
      <c r="A59" s="223" t="s">
        <v>869</v>
      </c>
      <c r="B59" s="224" t="s">
        <v>912</v>
      </c>
      <c r="C59" s="225">
        <v>4347</v>
      </c>
      <c r="IW59" s="559"/>
    </row>
    <row r="60" spans="1:257" x14ac:dyDescent="0.25">
      <c r="A60" s="663" t="s">
        <v>960</v>
      </c>
      <c r="B60" s="664"/>
      <c r="C60" s="226">
        <f>C59</f>
        <v>4347</v>
      </c>
    </row>
    <row r="61" spans="1:257" ht="15.75" thickBot="1" x14ac:dyDescent="0.3">
      <c r="A61" s="227" t="s">
        <v>961</v>
      </c>
      <c r="B61" s="228"/>
      <c r="C61" s="229">
        <f>C60+C56+C34</f>
        <v>103122</v>
      </c>
      <c r="IW61" s="230"/>
    </row>
    <row r="62" spans="1:257" x14ac:dyDescent="0.25">
      <c r="A62" s="231"/>
      <c r="B62" s="232"/>
      <c r="C62" s="233"/>
    </row>
    <row r="63" spans="1:257" ht="18.75" x14ac:dyDescent="0.3">
      <c r="A63" s="665" t="s">
        <v>915</v>
      </c>
      <c r="B63" s="665"/>
      <c r="C63" s="665"/>
    </row>
    <row r="64" spans="1:257" x14ac:dyDescent="0.25">
      <c r="A64" s="234" t="s">
        <v>916</v>
      </c>
      <c r="B64" s="235"/>
      <c r="C64" s="235"/>
    </row>
    <row r="65" spans="1:257" ht="15" customHeight="1" x14ac:dyDescent="0.25">
      <c r="A65" s="647" t="s">
        <v>848</v>
      </c>
      <c r="B65" s="666" t="s">
        <v>849</v>
      </c>
      <c r="C65" s="666" t="s">
        <v>956</v>
      </c>
    </row>
    <row r="66" spans="1:257" ht="15.75" thickBot="1" x14ac:dyDescent="0.3">
      <c r="A66" s="647"/>
      <c r="B66" s="666"/>
      <c r="C66" s="666"/>
    </row>
    <row r="67" spans="1:257" ht="15.75" thickBot="1" x14ac:dyDescent="0.3">
      <c r="A67" s="150" t="s">
        <v>917</v>
      </c>
      <c r="B67" s="236" t="s">
        <v>918</v>
      </c>
      <c r="C67" s="237">
        <v>5</v>
      </c>
      <c r="IW67" s="559"/>
    </row>
    <row r="68" spans="1:257" x14ac:dyDescent="0.25">
      <c r="A68" s="611" t="s">
        <v>919</v>
      </c>
      <c r="B68" s="157" t="s">
        <v>920</v>
      </c>
      <c r="C68" s="238">
        <v>4</v>
      </c>
      <c r="IW68" s="559"/>
    </row>
    <row r="69" spans="1:257" x14ac:dyDescent="0.25">
      <c r="A69" s="612"/>
      <c r="B69" s="158" t="s">
        <v>921</v>
      </c>
      <c r="C69" s="239">
        <v>3</v>
      </c>
      <c r="IW69" s="559"/>
    </row>
    <row r="70" spans="1:257" x14ac:dyDescent="0.25">
      <c r="A70" s="612"/>
      <c r="B70" s="158" t="s">
        <v>922</v>
      </c>
      <c r="C70" s="239">
        <v>3</v>
      </c>
      <c r="IW70" s="559"/>
    </row>
    <row r="71" spans="1:257" ht="15.75" thickBot="1" x14ac:dyDescent="0.3">
      <c r="A71" s="613"/>
      <c r="B71" s="162" t="s">
        <v>923</v>
      </c>
      <c r="C71" s="239">
        <v>5</v>
      </c>
      <c r="IW71" s="559"/>
    </row>
    <row r="72" spans="1:257" x14ac:dyDescent="0.25">
      <c r="A72" s="614" t="s">
        <v>924</v>
      </c>
      <c r="B72" s="157" t="s">
        <v>925</v>
      </c>
      <c r="C72" s="238">
        <v>3</v>
      </c>
      <c r="IW72" s="559"/>
    </row>
    <row r="73" spans="1:257" ht="15.75" thickBot="1" x14ac:dyDescent="0.3">
      <c r="A73" s="615"/>
      <c r="B73" s="162" t="s">
        <v>926</v>
      </c>
      <c r="C73" s="240">
        <v>4</v>
      </c>
      <c r="IW73" s="559"/>
    </row>
    <row r="74" spans="1:257" x14ac:dyDescent="0.25">
      <c r="A74" s="616" t="s">
        <v>864</v>
      </c>
      <c r="B74" s="157" t="s">
        <v>927</v>
      </c>
      <c r="C74" s="239">
        <v>7</v>
      </c>
      <c r="IW74" s="559"/>
    </row>
    <row r="75" spans="1:257" x14ac:dyDescent="0.25">
      <c r="A75" s="617"/>
      <c r="B75" s="158" t="s">
        <v>928</v>
      </c>
      <c r="C75" s="239">
        <v>4</v>
      </c>
      <c r="IW75" s="559"/>
    </row>
    <row r="76" spans="1:257" ht="15.75" thickBot="1" x14ac:dyDescent="0.3">
      <c r="A76" s="618"/>
      <c r="B76" s="162" t="s">
        <v>929</v>
      </c>
      <c r="C76" s="239">
        <v>5</v>
      </c>
      <c r="IW76" s="559"/>
    </row>
    <row r="77" spans="1:257" ht="15.75" thickBot="1" x14ac:dyDescent="0.3">
      <c r="A77" s="166" t="s">
        <v>930</v>
      </c>
      <c r="B77" s="162" t="s">
        <v>931</v>
      </c>
      <c r="C77" s="241">
        <v>3</v>
      </c>
      <c r="IW77" s="559"/>
    </row>
    <row r="78" spans="1:257" x14ac:dyDescent="0.25">
      <c r="A78" s="611" t="s">
        <v>869</v>
      </c>
      <c r="B78" s="157" t="s">
        <v>932</v>
      </c>
      <c r="C78" s="239">
        <v>3</v>
      </c>
      <c r="IW78" s="559"/>
    </row>
    <row r="79" spans="1:257" x14ac:dyDescent="0.25">
      <c r="A79" s="612"/>
      <c r="B79" s="158" t="s">
        <v>933</v>
      </c>
      <c r="C79" s="239">
        <v>3</v>
      </c>
      <c r="IW79" s="559"/>
    </row>
    <row r="80" spans="1:257" x14ac:dyDescent="0.25">
      <c r="A80" s="612"/>
      <c r="B80" s="158" t="s">
        <v>934</v>
      </c>
      <c r="C80" s="239">
        <v>3</v>
      </c>
      <c r="IW80" s="559"/>
    </row>
    <row r="81" spans="1:257" ht="15.75" thickBot="1" x14ac:dyDescent="0.3">
      <c r="A81" s="613"/>
      <c r="B81" s="172" t="s">
        <v>935</v>
      </c>
      <c r="C81" s="240">
        <v>4</v>
      </c>
      <c r="IW81" s="559"/>
    </row>
    <row r="82" spans="1:257" ht="15.75" thickBot="1" x14ac:dyDescent="0.3">
      <c r="A82" s="173" t="s">
        <v>936</v>
      </c>
      <c r="B82" s="172" t="s">
        <v>937</v>
      </c>
      <c r="C82" s="240">
        <v>3</v>
      </c>
      <c r="IW82" s="559"/>
    </row>
    <row r="83" spans="1:257" x14ac:dyDescent="0.25">
      <c r="A83" s="607" t="s">
        <v>938</v>
      </c>
      <c r="B83" s="175" t="s">
        <v>939</v>
      </c>
      <c r="C83" s="239">
        <v>4</v>
      </c>
      <c r="IW83" s="559"/>
    </row>
    <row r="84" spans="1:257" x14ac:dyDescent="0.25">
      <c r="A84" s="619"/>
      <c r="B84" s="176" t="s">
        <v>940</v>
      </c>
      <c r="C84" s="239">
        <v>3</v>
      </c>
      <c r="IW84" s="559"/>
    </row>
    <row r="85" spans="1:257" ht="15.75" thickBot="1" x14ac:dyDescent="0.3">
      <c r="A85" s="608"/>
      <c r="B85" s="176" t="s">
        <v>941</v>
      </c>
      <c r="C85" s="239">
        <v>4</v>
      </c>
      <c r="IW85" s="559"/>
    </row>
    <row r="86" spans="1:257" x14ac:dyDescent="0.25">
      <c r="A86" s="607" t="s">
        <v>876</v>
      </c>
      <c r="B86" s="157" t="s">
        <v>942</v>
      </c>
      <c r="C86" s="238">
        <v>3</v>
      </c>
      <c r="IW86" s="559"/>
    </row>
    <row r="87" spans="1:257" x14ac:dyDescent="0.25">
      <c r="A87" s="619"/>
      <c r="B87" s="158" t="s">
        <v>943</v>
      </c>
      <c r="C87" s="239">
        <v>2</v>
      </c>
      <c r="IW87" s="559"/>
    </row>
    <row r="88" spans="1:257" ht="15.75" thickBot="1" x14ac:dyDescent="0.3">
      <c r="A88" s="619"/>
      <c r="B88" s="158" t="s">
        <v>944</v>
      </c>
      <c r="C88" s="240">
        <v>4</v>
      </c>
      <c r="IW88" s="559"/>
    </row>
    <row r="89" spans="1:257" x14ac:dyDescent="0.25">
      <c r="A89" s="607" t="s">
        <v>878</v>
      </c>
      <c r="B89" s="157" t="s">
        <v>945</v>
      </c>
      <c r="C89" s="239">
        <v>5</v>
      </c>
      <c r="IW89" s="559"/>
    </row>
    <row r="90" spans="1:257" ht="15.75" thickBot="1" x14ac:dyDescent="0.3">
      <c r="A90" s="608"/>
      <c r="B90" s="180" t="s">
        <v>946</v>
      </c>
      <c r="C90" s="240">
        <v>3</v>
      </c>
      <c r="IW90" s="559"/>
    </row>
    <row r="91" spans="1:257" x14ac:dyDescent="0.25">
      <c r="A91" s="242" t="s">
        <v>957</v>
      </c>
      <c r="B91" s="243"/>
      <c r="C91" s="244">
        <f>SUM(C67:C90)</f>
        <v>90</v>
      </c>
    </row>
    <row r="92" spans="1:257" ht="4.5" customHeight="1" x14ac:dyDescent="0.25">
      <c r="A92" s="245"/>
      <c r="B92" s="246"/>
      <c r="C92" s="247"/>
    </row>
    <row r="93" spans="1:257" ht="15.75" thickBot="1" x14ac:dyDescent="0.3">
      <c r="A93" s="243" t="s">
        <v>962</v>
      </c>
      <c r="B93" s="243"/>
      <c r="C93" s="244"/>
    </row>
    <row r="94" spans="1:257" ht="15.75" thickBot="1" x14ac:dyDescent="0.3">
      <c r="A94" s="190" t="s">
        <v>859</v>
      </c>
      <c r="B94" s="191" t="s">
        <v>948</v>
      </c>
      <c r="C94" s="248">
        <v>3</v>
      </c>
      <c r="IW94" s="559"/>
    </row>
    <row r="95" spans="1:257" ht="15.75" thickBot="1" x14ac:dyDescent="0.3">
      <c r="A95" s="192" t="s">
        <v>949</v>
      </c>
      <c r="B95" s="191" t="s">
        <v>950</v>
      </c>
      <c r="C95" s="249">
        <v>5</v>
      </c>
      <c r="IW95" s="559"/>
    </row>
    <row r="96" spans="1:257" ht="15.75" thickBot="1" x14ac:dyDescent="0.3">
      <c r="A96" s="190" t="s">
        <v>936</v>
      </c>
      <c r="B96" s="191" t="s">
        <v>951</v>
      </c>
      <c r="C96" s="250">
        <v>2</v>
      </c>
      <c r="IW96" s="559"/>
    </row>
    <row r="97" spans="1:3" x14ac:dyDescent="0.25">
      <c r="A97" s="243" t="s">
        <v>952</v>
      </c>
      <c r="B97" s="243"/>
      <c r="C97" s="244">
        <f>SUM(C94:C96)</f>
        <v>10</v>
      </c>
    </row>
    <row r="98" spans="1:3" x14ac:dyDescent="0.25">
      <c r="A98" s="242" t="s">
        <v>953</v>
      </c>
      <c r="B98" s="243"/>
      <c r="C98" s="244">
        <f>C97+C91</f>
        <v>100</v>
      </c>
    </row>
    <row r="99" spans="1:3" ht="3.75" customHeight="1" x14ac:dyDescent="0.25">
      <c r="A99" s="195"/>
      <c r="B99" s="251"/>
      <c r="C99" s="252"/>
    </row>
    <row r="100" spans="1:3" x14ac:dyDescent="0.25">
      <c r="A100" s="253" t="s">
        <v>954</v>
      </c>
      <c r="B100" s="254"/>
      <c r="C100" s="244">
        <f>C98+C61</f>
        <v>103222</v>
      </c>
    </row>
    <row r="101" spans="1:3" ht="6.75" customHeight="1" x14ac:dyDescent="0.25">
      <c r="A101" s="255"/>
      <c r="B101" s="255"/>
      <c r="C101" s="256"/>
    </row>
    <row r="102" spans="1:3" x14ac:dyDescent="0.25">
      <c r="A102" s="199"/>
    </row>
    <row r="103" spans="1:3" x14ac:dyDescent="0.25"/>
    <row r="104" spans="1:3" x14ac:dyDescent="0.25"/>
    <row r="105" spans="1:3" x14ac:dyDescent="0.25"/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mergeCells count="33">
    <mergeCell ref="A1:F1"/>
    <mergeCell ref="A2:C2"/>
    <mergeCell ref="A3:C3"/>
    <mergeCell ref="A4:F4"/>
    <mergeCell ref="A6:A7"/>
    <mergeCell ref="B6:B7"/>
    <mergeCell ref="C6:C7"/>
    <mergeCell ref="A51:A53"/>
    <mergeCell ref="A8:A11"/>
    <mergeCell ref="A12:A15"/>
    <mergeCell ref="A16:A19"/>
    <mergeCell ref="A20:A23"/>
    <mergeCell ref="A26:A30"/>
    <mergeCell ref="A31:A33"/>
    <mergeCell ref="A34:B34"/>
    <mergeCell ref="A37:A38"/>
    <mergeCell ref="A39:A40"/>
    <mergeCell ref="A41:A43"/>
    <mergeCell ref="A44:A48"/>
    <mergeCell ref="A54:A55"/>
    <mergeCell ref="A58:D58"/>
    <mergeCell ref="A60:B60"/>
    <mergeCell ref="A63:C63"/>
    <mergeCell ref="A65:A66"/>
    <mergeCell ref="B65:B66"/>
    <mergeCell ref="C65:C66"/>
    <mergeCell ref="A89:A90"/>
    <mergeCell ref="A68:A71"/>
    <mergeCell ref="A72:A73"/>
    <mergeCell ref="A74:A76"/>
    <mergeCell ref="A78:A81"/>
    <mergeCell ref="A83:A85"/>
    <mergeCell ref="A86:A8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5"/>
  <sheetViews>
    <sheetView topLeftCell="A28" workbookViewId="0">
      <selection sqref="A1:C1"/>
    </sheetView>
  </sheetViews>
  <sheetFormatPr baseColWidth="10" defaultColWidth="0" defaultRowHeight="15" zeroHeight="1" x14ac:dyDescent="0.25"/>
  <cols>
    <col min="1" max="1" width="12.140625" style="257" customWidth="1"/>
    <col min="2" max="2" width="28.42578125" style="257" customWidth="1"/>
    <col min="3" max="3" width="37" style="257" customWidth="1"/>
    <col min="4" max="4" width="14" style="257" customWidth="1"/>
    <col min="5" max="5" width="16.140625" style="257" customWidth="1"/>
    <col min="6" max="6" width="20.140625" style="257" customWidth="1"/>
    <col min="7" max="259" width="11.42578125" style="257" hidden="1"/>
    <col min="260" max="260" width="24.7109375" style="257" customWidth="1"/>
    <col min="261" max="262" width="22.5703125" style="257" customWidth="1"/>
    <col min="263" max="515" width="11.42578125" style="257" hidden="1"/>
    <col min="516" max="516" width="24.7109375" style="257" customWidth="1"/>
    <col min="517" max="518" width="22.5703125" style="257" customWidth="1"/>
    <col min="519" max="771" width="11.42578125" style="257" hidden="1"/>
    <col min="772" max="772" width="24.7109375" style="257" customWidth="1"/>
    <col min="773" max="774" width="22.5703125" style="257" customWidth="1"/>
    <col min="775" max="1027" width="11.42578125" style="257" hidden="1"/>
    <col min="1028" max="1028" width="24.7109375" style="257" customWidth="1"/>
    <col min="1029" max="1030" width="22.5703125" style="257" customWidth="1"/>
    <col min="1031" max="1283" width="11.42578125" style="257" hidden="1"/>
    <col min="1284" max="1284" width="24.7109375" style="257" customWidth="1"/>
    <col min="1285" max="1286" width="22.5703125" style="257" customWidth="1"/>
    <col min="1287" max="1539" width="11.42578125" style="257" hidden="1"/>
    <col min="1540" max="1540" width="24.7109375" style="257" customWidth="1"/>
    <col min="1541" max="1542" width="22.5703125" style="257" customWidth="1"/>
    <col min="1543" max="1795" width="11.42578125" style="257" hidden="1"/>
    <col min="1796" max="1796" width="24.7109375" style="257" customWidth="1"/>
    <col min="1797" max="1798" width="22.5703125" style="257" customWidth="1"/>
    <col min="1799" max="2051" width="11.42578125" style="257" hidden="1"/>
    <col min="2052" max="2052" width="24.7109375" style="257" customWidth="1"/>
    <col min="2053" max="2054" width="22.5703125" style="257" customWidth="1"/>
    <col min="2055" max="2307" width="11.42578125" style="257" hidden="1"/>
    <col min="2308" max="2308" width="24.7109375" style="257" customWidth="1"/>
    <col min="2309" max="2310" width="22.5703125" style="257" customWidth="1"/>
    <col min="2311" max="2563" width="11.42578125" style="257" hidden="1"/>
    <col min="2564" max="2564" width="24.7109375" style="257" customWidth="1"/>
    <col min="2565" max="2566" width="22.5703125" style="257" customWidth="1"/>
    <col min="2567" max="2819" width="11.42578125" style="257" hidden="1"/>
    <col min="2820" max="2820" width="24.7109375" style="257" customWidth="1"/>
    <col min="2821" max="2822" width="22.5703125" style="257" customWidth="1"/>
    <col min="2823" max="3075" width="11.42578125" style="257" hidden="1"/>
    <col min="3076" max="3076" width="24.7109375" style="257" customWidth="1"/>
    <col min="3077" max="3078" width="22.5703125" style="257" customWidth="1"/>
    <col min="3079" max="3331" width="11.42578125" style="257" hidden="1"/>
    <col min="3332" max="3332" width="24.7109375" style="257" customWidth="1"/>
    <col min="3333" max="3334" width="22.5703125" style="257" customWidth="1"/>
    <col min="3335" max="3587" width="11.42578125" style="257" hidden="1"/>
    <col min="3588" max="3588" width="24.7109375" style="257" customWidth="1"/>
    <col min="3589" max="3590" width="22.5703125" style="257" customWidth="1"/>
    <col min="3591" max="3843" width="11.42578125" style="257" hidden="1"/>
    <col min="3844" max="3844" width="24.7109375" style="257" customWidth="1"/>
    <col min="3845" max="3846" width="22.5703125" style="257" customWidth="1"/>
    <col min="3847" max="4099" width="11.42578125" style="257" hidden="1"/>
    <col min="4100" max="4100" width="24.7109375" style="257" customWidth="1"/>
    <col min="4101" max="4102" width="22.5703125" style="257" customWidth="1"/>
    <col min="4103" max="4355" width="11.42578125" style="257" hidden="1"/>
    <col min="4356" max="4356" width="24.7109375" style="257" customWidth="1"/>
    <col min="4357" max="4358" width="22.5703125" style="257" customWidth="1"/>
    <col min="4359" max="4611" width="11.42578125" style="257" hidden="1"/>
    <col min="4612" max="4612" width="24.7109375" style="257" customWidth="1"/>
    <col min="4613" max="4614" width="22.5703125" style="257" customWidth="1"/>
    <col min="4615" max="4867" width="11.42578125" style="257" hidden="1"/>
    <col min="4868" max="4868" width="24.7109375" style="257" customWidth="1"/>
    <col min="4869" max="4870" width="22.5703125" style="257" customWidth="1"/>
    <col min="4871" max="5123" width="11.42578125" style="257" hidden="1"/>
    <col min="5124" max="5124" width="24.7109375" style="257" customWidth="1"/>
    <col min="5125" max="5126" width="22.5703125" style="257" customWidth="1"/>
    <col min="5127" max="5379" width="11.42578125" style="257" hidden="1"/>
    <col min="5380" max="5380" width="24.7109375" style="257" customWidth="1"/>
    <col min="5381" max="5382" width="22.5703125" style="257" customWidth="1"/>
    <col min="5383" max="5635" width="11.42578125" style="257" hidden="1"/>
    <col min="5636" max="5636" width="24.7109375" style="257" customWidth="1"/>
    <col min="5637" max="5638" width="22.5703125" style="257" customWidth="1"/>
    <col min="5639" max="5891" width="11.42578125" style="257" hidden="1"/>
    <col min="5892" max="5892" width="24.7109375" style="257" customWidth="1"/>
    <col min="5893" max="5894" width="22.5703125" style="257" customWidth="1"/>
    <col min="5895" max="6147" width="11.42578125" style="257" hidden="1"/>
    <col min="6148" max="6148" width="24.7109375" style="257" customWidth="1"/>
    <col min="6149" max="6150" width="22.5703125" style="257" customWidth="1"/>
    <col min="6151" max="6403" width="11.42578125" style="257" hidden="1"/>
    <col min="6404" max="6404" width="24.7109375" style="257" customWidth="1"/>
    <col min="6405" max="6406" width="22.5703125" style="257" customWidth="1"/>
    <col min="6407" max="6659" width="11.42578125" style="257" hidden="1"/>
    <col min="6660" max="6660" width="24.7109375" style="257" customWidth="1"/>
    <col min="6661" max="6662" width="22.5703125" style="257" customWidth="1"/>
    <col min="6663" max="6915" width="11.42578125" style="257" hidden="1"/>
    <col min="6916" max="6916" width="24.7109375" style="257" customWidth="1"/>
    <col min="6917" max="6918" width="22.5703125" style="257" customWidth="1"/>
    <col min="6919" max="7171" width="11.42578125" style="257" hidden="1"/>
    <col min="7172" max="7172" width="24.7109375" style="257" customWidth="1"/>
    <col min="7173" max="7174" width="22.5703125" style="257" customWidth="1"/>
    <col min="7175" max="7427" width="11.42578125" style="257" hidden="1"/>
    <col min="7428" max="7428" width="24.7109375" style="257" customWidth="1"/>
    <col min="7429" max="7430" width="22.5703125" style="257" customWidth="1"/>
    <col min="7431" max="7683" width="11.42578125" style="257" hidden="1"/>
    <col min="7684" max="7684" width="24.7109375" style="257" customWidth="1"/>
    <col min="7685" max="7686" width="22.5703125" style="257" customWidth="1"/>
    <col min="7687" max="7939" width="11.42578125" style="257" hidden="1"/>
    <col min="7940" max="7940" width="24.7109375" style="257" customWidth="1"/>
    <col min="7941" max="7942" width="22.5703125" style="257" customWidth="1"/>
    <col min="7943" max="8195" width="11.42578125" style="257" hidden="1"/>
    <col min="8196" max="8196" width="24.7109375" style="257" customWidth="1"/>
    <col min="8197" max="8198" width="22.5703125" style="257" customWidth="1"/>
    <col min="8199" max="8451" width="11.42578125" style="257" hidden="1"/>
    <col min="8452" max="8452" width="24.7109375" style="257" customWidth="1"/>
    <col min="8453" max="8454" width="22.5703125" style="257" customWidth="1"/>
    <col min="8455" max="8707" width="11.42578125" style="257" hidden="1"/>
    <col min="8708" max="8708" width="24.7109375" style="257" customWidth="1"/>
    <col min="8709" max="8710" width="22.5703125" style="257" customWidth="1"/>
    <col min="8711" max="8963" width="11.42578125" style="257" hidden="1"/>
    <col min="8964" max="8964" width="24.7109375" style="257" customWidth="1"/>
    <col min="8965" max="8966" width="22.5703125" style="257" customWidth="1"/>
    <col min="8967" max="9219" width="11.42578125" style="257" hidden="1"/>
    <col min="9220" max="9220" width="24.7109375" style="257" customWidth="1"/>
    <col min="9221" max="9222" width="22.5703125" style="257" customWidth="1"/>
    <col min="9223" max="9475" width="11.42578125" style="257" hidden="1"/>
    <col min="9476" max="9476" width="24.7109375" style="257" customWidth="1"/>
    <col min="9477" max="9478" width="22.5703125" style="257" customWidth="1"/>
    <col min="9479" max="9731" width="11.42578125" style="257" hidden="1"/>
    <col min="9732" max="9732" width="24.7109375" style="257" customWidth="1"/>
    <col min="9733" max="9734" width="22.5703125" style="257" customWidth="1"/>
    <col min="9735" max="9987" width="11.42578125" style="257" hidden="1"/>
    <col min="9988" max="9988" width="24.7109375" style="257" customWidth="1"/>
    <col min="9989" max="9990" width="22.5703125" style="257" customWidth="1"/>
    <col min="9991" max="10243" width="11.42578125" style="257" hidden="1"/>
    <col min="10244" max="10244" width="24.7109375" style="257" customWidth="1"/>
    <col min="10245" max="10246" width="22.5703125" style="257" customWidth="1"/>
    <col min="10247" max="10499" width="11.42578125" style="257" hidden="1"/>
    <col min="10500" max="10500" width="24.7109375" style="257" customWidth="1"/>
    <col min="10501" max="10502" width="22.5703125" style="257" customWidth="1"/>
    <col min="10503" max="10755" width="11.42578125" style="257" hidden="1"/>
    <col min="10756" max="10756" width="24.7109375" style="257" customWidth="1"/>
    <col min="10757" max="10758" width="22.5703125" style="257" customWidth="1"/>
    <col min="10759" max="11011" width="11.42578125" style="257" hidden="1"/>
    <col min="11012" max="11012" width="24.7109375" style="257" customWidth="1"/>
    <col min="11013" max="11014" width="22.5703125" style="257" customWidth="1"/>
    <col min="11015" max="11267" width="11.42578125" style="257" hidden="1"/>
    <col min="11268" max="11268" width="24.7109375" style="257" customWidth="1"/>
    <col min="11269" max="11270" width="22.5703125" style="257" customWidth="1"/>
    <col min="11271" max="11523" width="11.42578125" style="257" hidden="1"/>
    <col min="11524" max="11524" width="24.7109375" style="257" customWidth="1"/>
    <col min="11525" max="11526" width="22.5703125" style="257" customWidth="1"/>
    <col min="11527" max="11779" width="11.42578125" style="257" hidden="1"/>
    <col min="11780" max="11780" width="24.7109375" style="257" customWidth="1"/>
    <col min="11781" max="11782" width="22.5703125" style="257" customWidth="1"/>
    <col min="11783" max="12035" width="11.42578125" style="257" hidden="1"/>
    <col min="12036" max="12036" width="24.7109375" style="257" customWidth="1"/>
    <col min="12037" max="12038" width="22.5703125" style="257" customWidth="1"/>
    <col min="12039" max="12291" width="11.42578125" style="257" hidden="1"/>
    <col min="12292" max="12292" width="24.7109375" style="257" customWidth="1"/>
    <col min="12293" max="12294" width="22.5703125" style="257" customWidth="1"/>
    <col min="12295" max="12547" width="11.42578125" style="257" hidden="1"/>
    <col min="12548" max="12548" width="24.7109375" style="257" customWidth="1"/>
    <col min="12549" max="12550" width="22.5703125" style="257" customWidth="1"/>
    <col min="12551" max="12803" width="11.42578125" style="257" hidden="1"/>
    <col min="12804" max="12804" width="24.7109375" style="257" customWidth="1"/>
    <col min="12805" max="12806" width="22.5703125" style="257" customWidth="1"/>
    <col min="12807" max="13059" width="11.42578125" style="257" hidden="1"/>
    <col min="13060" max="13060" width="24.7109375" style="257" customWidth="1"/>
    <col min="13061" max="13062" width="22.5703125" style="257" customWidth="1"/>
    <col min="13063" max="13315" width="11.42578125" style="257" hidden="1"/>
    <col min="13316" max="13316" width="24.7109375" style="257" customWidth="1"/>
    <col min="13317" max="13318" width="22.5703125" style="257" customWidth="1"/>
    <col min="13319" max="13571" width="11.42578125" style="257" hidden="1"/>
    <col min="13572" max="13572" width="24.7109375" style="257" customWidth="1"/>
    <col min="13573" max="13574" width="22.5703125" style="257" customWidth="1"/>
    <col min="13575" max="13827" width="11.42578125" style="257" hidden="1"/>
    <col min="13828" max="13828" width="24.7109375" style="257" customWidth="1"/>
    <col min="13829" max="13830" width="22.5703125" style="257" customWidth="1"/>
    <col min="13831" max="14083" width="11.42578125" style="257" hidden="1"/>
    <col min="14084" max="14084" width="24.7109375" style="257" customWidth="1"/>
    <col min="14085" max="14086" width="22.5703125" style="257" customWidth="1"/>
    <col min="14087" max="14339" width="11.42578125" style="257" hidden="1"/>
    <col min="14340" max="14340" width="24.7109375" style="257" customWidth="1"/>
    <col min="14341" max="14342" width="22.5703125" style="257" customWidth="1"/>
    <col min="14343" max="14595" width="11.42578125" style="257" hidden="1"/>
    <col min="14596" max="14596" width="24.7109375" style="257" customWidth="1"/>
    <col min="14597" max="14598" width="22.5703125" style="257" customWidth="1"/>
    <col min="14599" max="14851" width="11.42578125" style="257" hidden="1"/>
    <col min="14852" max="14852" width="24.7109375" style="257" customWidth="1"/>
    <col min="14853" max="14854" width="22.5703125" style="257" customWidth="1"/>
    <col min="14855" max="15107" width="11.42578125" style="257" hidden="1"/>
    <col min="15108" max="15108" width="24.7109375" style="257" customWidth="1"/>
    <col min="15109" max="15110" width="22.5703125" style="257" customWidth="1"/>
    <col min="15111" max="15363" width="11.42578125" style="257" hidden="1"/>
    <col min="15364" max="15364" width="24.7109375" style="257" customWidth="1"/>
    <col min="15365" max="15366" width="22.5703125" style="257" customWidth="1"/>
    <col min="15367" max="15619" width="11.42578125" style="257" hidden="1"/>
    <col min="15620" max="15620" width="24.7109375" style="257" customWidth="1"/>
    <col min="15621" max="15622" width="22.5703125" style="257" customWidth="1"/>
    <col min="15623" max="15875" width="11.42578125" style="257" hidden="1"/>
    <col min="15876" max="15876" width="24.7109375" style="257" customWidth="1"/>
    <col min="15877" max="15878" width="22.5703125" style="257" customWidth="1"/>
    <col min="15879" max="16128" width="11.42578125" style="257" hidden="1"/>
    <col min="16129" max="16131" width="0" style="257" hidden="1"/>
    <col min="16132" max="16384" width="11.42578125" style="257" hidden="1"/>
  </cols>
  <sheetData>
    <row r="1" spans="1:3" ht="15.75" x14ac:dyDescent="0.25">
      <c r="A1" s="677" t="s">
        <v>846</v>
      </c>
      <c r="B1" s="677"/>
      <c r="C1" s="677"/>
    </row>
    <row r="2" spans="1:3" ht="15.75" x14ac:dyDescent="0.25">
      <c r="A2" s="678" t="s">
        <v>963</v>
      </c>
      <c r="B2" s="677"/>
      <c r="C2" s="679"/>
    </row>
    <row r="3" spans="1:3" x14ac:dyDescent="0.25">
      <c r="A3" s="680" t="s">
        <v>1</v>
      </c>
      <c r="B3" s="681"/>
      <c r="C3" s="682"/>
    </row>
    <row r="4" spans="1:3" x14ac:dyDescent="0.25">
      <c r="A4" s="683" t="s">
        <v>1077</v>
      </c>
      <c r="B4" s="684"/>
      <c r="C4" s="685"/>
    </row>
    <row r="5" spans="1:3" ht="4.5" customHeight="1" thickBot="1" x14ac:dyDescent="0.3">
      <c r="A5" s="258"/>
      <c r="B5" s="259"/>
      <c r="C5" s="260"/>
    </row>
    <row r="6" spans="1:3" ht="15.75" thickBot="1" x14ac:dyDescent="0.3">
      <c r="A6" s="261" t="s">
        <v>964</v>
      </c>
      <c r="B6" s="262" t="s">
        <v>965</v>
      </c>
      <c r="C6" s="263" t="s">
        <v>966</v>
      </c>
    </row>
    <row r="7" spans="1:3" x14ac:dyDescent="0.25">
      <c r="A7" s="264" t="s">
        <v>967</v>
      </c>
      <c r="B7" s="341">
        <v>198150.95367620004</v>
      </c>
      <c r="C7" s="265">
        <v>2.1117402791870892E-2</v>
      </c>
    </row>
    <row r="8" spans="1:3" x14ac:dyDescent="0.25">
      <c r="A8" s="264" t="s">
        <v>968</v>
      </c>
      <c r="B8" s="341">
        <v>285498.93243480008</v>
      </c>
      <c r="C8" s="266">
        <v>3.042627774947192E-2</v>
      </c>
    </row>
    <row r="9" spans="1:3" x14ac:dyDescent="0.25">
      <c r="A9" s="264" t="s">
        <v>969</v>
      </c>
      <c r="B9" s="341">
        <v>74558.581594000018</v>
      </c>
      <c r="C9" s="266">
        <v>7.9458794918743879E-3</v>
      </c>
    </row>
    <row r="10" spans="1:3" x14ac:dyDescent="0.25">
      <c r="A10" s="264" t="s">
        <v>970</v>
      </c>
      <c r="B10" s="341">
        <v>386795.68039420003</v>
      </c>
      <c r="C10" s="266">
        <v>4.122170511673473E-2</v>
      </c>
    </row>
    <row r="11" spans="1:3" x14ac:dyDescent="0.25">
      <c r="A11" s="264" t="s">
        <v>971</v>
      </c>
      <c r="B11" s="341">
        <v>1074471.2884220001</v>
      </c>
      <c r="C11" s="266">
        <v>0.11450887601068946</v>
      </c>
    </row>
    <row r="12" spans="1:3" x14ac:dyDescent="0.25">
      <c r="A12" s="264" t="s">
        <v>972</v>
      </c>
      <c r="B12" s="341">
        <v>440247.42914879997</v>
      </c>
      <c r="C12" s="266">
        <v>4.691818089663579E-2</v>
      </c>
    </row>
    <row r="13" spans="1:3" x14ac:dyDescent="0.25">
      <c r="A13" s="264" t="s">
        <v>973</v>
      </c>
      <c r="B13" s="341">
        <v>89489.874363399998</v>
      </c>
      <c r="C13" s="266">
        <v>9.537141697606789E-3</v>
      </c>
    </row>
    <row r="14" spans="1:3" x14ac:dyDescent="0.25">
      <c r="A14" s="264" t="s">
        <v>974</v>
      </c>
      <c r="B14" s="341">
        <v>4645.6966150000007</v>
      </c>
      <c r="C14" s="266">
        <v>4.9510257128562881E-4</v>
      </c>
    </row>
    <row r="15" spans="1:3" x14ac:dyDescent="0.25">
      <c r="A15" s="264" t="s">
        <v>975</v>
      </c>
      <c r="B15" s="341">
        <v>310594.5928792</v>
      </c>
      <c r="C15" s="266">
        <v>3.3100779991830129E-2</v>
      </c>
    </row>
    <row r="16" spans="1:3" x14ac:dyDescent="0.25">
      <c r="A16" s="264" t="s">
        <v>976</v>
      </c>
      <c r="B16" s="341">
        <v>208731.30235300001</v>
      </c>
      <c r="C16" s="266">
        <v>2.2244974880428849E-2</v>
      </c>
    </row>
    <row r="17" spans="1:3" x14ac:dyDescent="0.25">
      <c r="A17" s="264" t="s">
        <v>977</v>
      </c>
      <c r="B17" s="341">
        <v>903845.70627960004</v>
      </c>
      <c r="C17" s="266">
        <v>9.6324915359223301E-2</v>
      </c>
    </row>
    <row r="18" spans="1:3" x14ac:dyDescent="0.25">
      <c r="A18" s="264" t="s">
        <v>978</v>
      </c>
      <c r="B18" s="341">
        <v>41934.767988400003</v>
      </c>
      <c r="C18" s="266">
        <v>4.4690846557407229E-3</v>
      </c>
    </row>
    <row r="19" spans="1:3" x14ac:dyDescent="0.25">
      <c r="A19" s="264" t="s">
        <v>979</v>
      </c>
      <c r="B19" s="341">
        <v>58757.999503000006</v>
      </c>
      <c r="C19" s="266">
        <v>6.2619751241623006E-3</v>
      </c>
    </row>
    <row r="20" spans="1:3" x14ac:dyDescent="0.25">
      <c r="A20" s="264" t="s">
        <v>980</v>
      </c>
      <c r="B20" s="341">
        <v>2600.3068042</v>
      </c>
      <c r="C20" s="266">
        <v>2.7712067566662145E-4</v>
      </c>
    </row>
    <row r="21" spans="1:3" x14ac:dyDescent="0.25">
      <c r="A21" s="264" t="s">
        <v>981</v>
      </c>
      <c r="B21" s="341">
        <v>60939.796572200001</v>
      </c>
      <c r="C21" s="266">
        <v>6.4944942549847008E-3</v>
      </c>
    </row>
    <row r="22" spans="1:3" x14ac:dyDescent="0.25">
      <c r="A22" s="264" t="s">
        <v>982</v>
      </c>
      <c r="B22" s="341">
        <v>1061.1799856</v>
      </c>
      <c r="C22" s="266">
        <v>1.1309239130489508E-4</v>
      </c>
    </row>
    <row r="23" spans="1:3" x14ac:dyDescent="0.25">
      <c r="A23" s="264" t="s">
        <v>983</v>
      </c>
      <c r="B23" s="341">
        <v>2860.1183968000005</v>
      </c>
      <c r="C23" s="266">
        <v>3.0480939454050223E-4</v>
      </c>
    </row>
    <row r="24" spans="1:3" x14ac:dyDescent="0.25">
      <c r="A24" s="264" t="s">
        <v>984</v>
      </c>
      <c r="B24" s="341">
        <v>901.23641020000002</v>
      </c>
      <c r="C24" s="266">
        <v>9.6046836675805984E-5</v>
      </c>
    </row>
    <row r="25" spans="1:3" x14ac:dyDescent="0.25">
      <c r="A25" s="264" t="s">
        <v>985</v>
      </c>
      <c r="B25" s="341">
        <v>20239.220719200002</v>
      </c>
      <c r="C25" s="266">
        <v>2.156940293203648E-3</v>
      </c>
    </row>
    <row r="26" spans="1:3" x14ac:dyDescent="0.25">
      <c r="A26" s="264" t="s">
        <v>986</v>
      </c>
      <c r="B26" s="341">
        <v>2301.0737414</v>
      </c>
      <c r="C26" s="266">
        <v>2.4523072006177104E-4</v>
      </c>
    </row>
    <row r="27" spans="1:3" x14ac:dyDescent="0.25">
      <c r="A27" s="264" t="s">
        <v>987</v>
      </c>
      <c r="B27" s="341">
        <v>6585.1352349999997</v>
      </c>
      <c r="C27" s="266">
        <v>7.017930048607131E-4</v>
      </c>
    </row>
    <row r="28" spans="1:3" x14ac:dyDescent="0.25">
      <c r="A28" s="264" t="s">
        <v>988</v>
      </c>
      <c r="B28" s="341">
        <v>2146.3950102000003</v>
      </c>
      <c r="C28" s="266">
        <v>2.2874625198586362E-4</v>
      </c>
    </row>
    <row r="29" spans="1:3" x14ac:dyDescent="0.25">
      <c r="A29" s="264" t="s">
        <v>989</v>
      </c>
      <c r="B29" s="341">
        <v>5077.1375871999999</v>
      </c>
      <c r="C29" s="266">
        <v>5.4108222781431745E-4</v>
      </c>
    </row>
    <row r="30" spans="1:3" x14ac:dyDescent="0.25">
      <c r="A30" s="264" t="s">
        <v>990</v>
      </c>
      <c r="B30" s="341">
        <v>191519.90206019999</v>
      </c>
      <c r="C30" s="266">
        <v>2.0410716372699859E-2</v>
      </c>
    </row>
    <row r="31" spans="1:3" x14ac:dyDescent="0.25">
      <c r="A31" s="264" t="s">
        <v>991</v>
      </c>
      <c r="B31" s="341">
        <v>100682.27189720001</v>
      </c>
      <c r="C31" s="266">
        <v>1.0729941240293955E-2</v>
      </c>
    </row>
    <row r="32" spans="1:3" x14ac:dyDescent="0.25">
      <c r="A32" s="264" t="s">
        <v>992</v>
      </c>
      <c r="B32" s="341">
        <v>615300.67083240009</v>
      </c>
      <c r="C32" s="266">
        <v>6.5574007407044943E-2</v>
      </c>
    </row>
    <row r="33" spans="1:3" x14ac:dyDescent="0.25">
      <c r="A33" s="264" t="s">
        <v>993</v>
      </c>
      <c r="B33" s="341">
        <v>12219.7514082</v>
      </c>
      <c r="C33" s="266">
        <v>1.3022870075365444E-3</v>
      </c>
    </row>
    <row r="34" spans="1:3" x14ac:dyDescent="0.25">
      <c r="A34" s="264" t="s">
        <v>994</v>
      </c>
      <c r="B34" s="341">
        <v>2779.3136336000002</v>
      </c>
      <c r="C34" s="266">
        <v>2.9619784511145141E-4</v>
      </c>
    </row>
    <row r="35" spans="1:3" x14ac:dyDescent="0.25">
      <c r="A35" s="264" t="s">
        <v>995</v>
      </c>
      <c r="B35" s="341">
        <v>117003.6581224</v>
      </c>
      <c r="C35" s="266">
        <v>1.2469348902204387E-2</v>
      </c>
    </row>
    <row r="36" spans="1:3" x14ac:dyDescent="0.25">
      <c r="A36" s="264" t="s">
        <v>996</v>
      </c>
      <c r="B36" s="341">
        <v>66584.858261600006</v>
      </c>
      <c r="C36" s="266">
        <v>7.0961014603419829E-3</v>
      </c>
    </row>
    <row r="37" spans="1:3" x14ac:dyDescent="0.25">
      <c r="A37" s="264" t="s">
        <v>997</v>
      </c>
      <c r="B37" s="341">
        <v>4434.7730181999996</v>
      </c>
      <c r="C37" s="266">
        <v>4.7262395854468609E-4</v>
      </c>
    </row>
    <row r="38" spans="1:3" x14ac:dyDescent="0.25">
      <c r="A38" s="264" t="s">
        <v>998</v>
      </c>
      <c r="B38" s="341">
        <v>8009.3546525999991</v>
      </c>
      <c r="C38" s="266">
        <v>8.535753432622233E-4</v>
      </c>
    </row>
    <row r="39" spans="1:3" x14ac:dyDescent="0.25">
      <c r="A39" s="264" t="s">
        <v>999</v>
      </c>
      <c r="B39" s="341">
        <v>16439.898899200001</v>
      </c>
      <c r="C39" s="266">
        <v>1.7520378301047754E-3</v>
      </c>
    </row>
    <row r="40" spans="1:3" x14ac:dyDescent="0.25">
      <c r="A40" s="264" t="s">
        <v>1000</v>
      </c>
      <c r="B40" s="341">
        <v>2564.5109811999996</v>
      </c>
      <c r="C40" s="266">
        <v>2.7330583249512318E-4</v>
      </c>
    </row>
    <row r="41" spans="1:3" x14ac:dyDescent="0.25">
      <c r="A41" s="264" t="s">
        <v>1001</v>
      </c>
      <c r="B41" s="341">
        <v>153.11128980000001</v>
      </c>
      <c r="C41" s="267">
        <v>1.6317422241495006E-5</v>
      </c>
    </row>
    <row r="42" spans="1:3" x14ac:dyDescent="0.25">
      <c r="A42" s="264" t="s">
        <v>1002</v>
      </c>
      <c r="B42" s="341">
        <v>11807.564878200003</v>
      </c>
      <c r="C42" s="266">
        <v>1.2583593411897181E-3</v>
      </c>
    </row>
    <row r="43" spans="1:3" x14ac:dyDescent="0.25">
      <c r="A43" s="264" t="s">
        <v>1003</v>
      </c>
      <c r="B43" s="341">
        <v>3018.2790582000007</v>
      </c>
      <c r="C43" s="266">
        <v>3.2166493992470631E-4</v>
      </c>
    </row>
    <row r="44" spans="1:3" x14ac:dyDescent="0.25">
      <c r="A44" s="264" t="s">
        <v>1004</v>
      </c>
      <c r="B44" s="341">
        <v>50637.779910200006</v>
      </c>
      <c r="C44" s="266">
        <v>5.3965846492831692E-3</v>
      </c>
    </row>
    <row r="45" spans="1:3" x14ac:dyDescent="0.25">
      <c r="A45" s="264" t="s">
        <v>1005</v>
      </c>
      <c r="B45" s="341">
        <v>11968.156243399999</v>
      </c>
      <c r="C45" s="266">
        <v>1.2754739322674198E-3</v>
      </c>
    </row>
    <row r="46" spans="1:3" x14ac:dyDescent="0.25">
      <c r="A46" s="264" t="s">
        <v>1006</v>
      </c>
      <c r="B46" s="341">
        <v>314878.0728506</v>
      </c>
      <c r="C46" s="266">
        <v>3.3557280302470981E-2</v>
      </c>
    </row>
    <row r="47" spans="1:3" x14ac:dyDescent="0.25">
      <c r="A47" s="264" t="s">
        <v>1007</v>
      </c>
      <c r="B47" s="341">
        <v>5017.6044491999992</v>
      </c>
      <c r="C47" s="266">
        <v>5.3473764439805778E-4</v>
      </c>
    </row>
    <row r="48" spans="1:3" x14ac:dyDescent="0.25">
      <c r="A48" s="264" t="s">
        <v>1008</v>
      </c>
      <c r="B48" s="341">
        <v>5562.3560201999999</v>
      </c>
      <c r="C48" s="266">
        <v>5.9279307200457753E-4</v>
      </c>
    </row>
    <row r="49" spans="1:3" x14ac:dyDescent="0.25">
      <c r="A49" s="264" t="s">
        <v>1009</v>
      </c>
      <c r="B49" s="341">
        <v>2505.0412982000003</v>
      </c>
      <c r="C49" s="266">
        <v>2.669680116241318E-4</v>
      </c>
    </row>
    <row r="50" spans="1:3" x14ac:dyDescent="0.25">
      <c r="A50" s="264" t="s">
        <v>1010</v>
      </c>
      <c r="B50" s="341">
        <v>372.97408400000006</v>
      </c>
      <c r="C50" s="266">
        <v>3.9748705805512898E-5</v>
      </c>
    </row>
    <row r="51" spans="1:3" x14ac:dyDescent="0.25">
      <c r="A51" s="264" t="s">
        <v>1011</v>
      </c>
      <c r="B51" s="341">
        <v>14052.040121000002</v>
      </c>
      <c r="C51" s="267">
        <v>1.4975582291044459E-3</v>
      </c>
    </row>
    <row r="52" spans="1:3" x14ac:dyDescent="0.25">
      <c r="A52" s="264" t="s">
        <v>1012</v>
      </c>
      <c r="B52" s="341">
        <v>1262.9852018000001</v>
      </c>
      <c r="C52" s="266">
        <v>1.345992372570973E-4</v>
      </c>
    </row>
    <row r="53" spans="1:3" x14ac:dyDescent="0.25">
      <c r="A53" s="264" t="s">
        <v>1013</v>
      </c>
      <c r="B53" s="341">
        <v>25829.3674226</v>
      </c>
      <c r="C53" s="266">
        <v>2.7526950822229952E-3</v>
      </c>
    </row>
    <row r="54" spans="1:3" x14ac:dyDescent="0.25">
      <c r="A54" s="264" t="s">
        <v>1014</v>
      </c>
      <c r="B54" s="341">
        <v>11531.959096</v>
      </c>
      <c r="C54" s="266">
        <v>1.228987399210591E-3</v>
      </c>
    </row>
    <row r="55" spans="1:3" x14ac:dyDescent="0.25">
      <c r="A55" s="264" t="s">
        <v>1015</v>
      </c>
      <c r="B55" s="341">
        <v>4219.7231999999995</v>
      </c>
      <c r="C55" s="266">
        <v>4.4970560490068109E-4</v>
      </c>
    </row>
    <row r="56" spans="1:3" x14ac:dyDescent="0.25">
      <c r="A56" s="264" t="s">
        <v>1016</v>
      </c>
      <c r="B56" s="341">
        <v>1564.4558594000002</v>
      </c>
      <c r="C56" s="266">
        <v>1.6672765848525136E-4</v>
      </c>
    </row>
    <row r="57" spans="1:3" x14ac:dyDescent="0.25">
      <c r="A57" s="264" t="s">
        <v>1017</v>
      </c>
      <c r="B57" s="341">
        <v>294.49040179999997</v>
      </c>
      <c r="C57" s="266">
        <v>3.138451931608064E-5</v>
      </c>
    </row>
    <row r="58" spans="1:3" x14ac:dyDescent="0.25">
      <c r="A58" s="264" t="s">
        <v>1018</v>
      </c>
      <c r="B58" s="341">
        <v>4519.9800492000004</v>
      </c>
      <c r="C58" s="266">
        <v>4.8170466777643057E-4</v>
      </c>
    </row>
    <row r="59" spans="1:3" ht="18" customHeight="1" x14ac:dyDescent="0.25">
      <c r="A59" s="264" t="s">
        <v>1019</v>
      </c>
      <c r="B59" s="341">
        <v>5519.4120086000003</v>
      </c>
      <c r="C59" s="266">
        <v>5.8821642993633959E-4</v>
      </c>
    </row>
    <row r="60" spans="1:3" x14ac:dyDescent="0.25">
      <c r="A60" s="264" t="s">
        <v>1020</v>
      </c>
      <c r="B60" s="341">
        <v>2007.4439952</v>
      </c>
      <c r="C60" s="267">
        <v>2.1393792279210543E-4</v>
      </c>
    </row>
    <row r="61" spans="1:3" x14ac:dyDescent="0.25">
      <c r="A61" s="264" t="s">
        <v>1021</v>
      </c>
      <c r="B61" s="341">
        <v>6942.7489558000007</v>
      </c>
      <c r="C61" s="266">
        <v>7.3990472143803452E-4</v>
      </c>
    </row>
    <row r="62" spans="1:3" x14ac:dyDescent="0.25">
      <c r="A62" s="264" t="s">
        <v>1022</v>
      </c>
      <c r="B62" s="341">
        <v>14739.488061200002</v>
      </c>
      <c r="C62" s="266">
        <v>1.5708211369144579E-3</v>
      </c>
    </row>
    <row r="63" spans="1:3" x14ac:dyDescent="0.25">
      <c r="A63" s="264" t="s">
        <v>1023</v>
      </c>
      <c r="B63" s="341">
        <v>36097.399507399998</v>
      </c>
      <c r="C63" s="266">
        <v>3.8469828733829902E-3</v>
      </c>
    </row>
    <row r="64" spans="1:3" x14ac:dyDescent="0.25">
      <c r="A64" s="264" t="s">
        <v>1024</v>
      </c>
      <c r="B64" s="341">
        <v>5666.2090114000002</v>
      </c>
      <c r="C64" s="266">
        <v>6.038609240922076E-4</v>
      </c>
    </row>
    <row r="65" spans="1:3" x14ac:dyDescent="0.25">
      <c r="A65" s="264" t="s">
        <v>1025</v>
      </c>
      <c r="B65" s="341">
        <v>5023.4499924000002</v>
      </c>
      <c r="C65" s="266">
        <v>5.3536061737901762E-4</v>
      </c>
    </row>
    <row r="66" spans="1:3" x14ac:dyDescent="0.25">
      <c r="A66" s="264" t="s">
        <v>1026</v>
      </c>
      <c r="B66" s="341">
        <v>5695.9217294</v>
      </c>
      <c r="C66" s="266">
        <v>6.0702747677543424E-4</v>
      </c>
    </row>
    <row r="67" spans="1:3" x14ac:dyDescent="0.25">
      <c r="A67" s="264" t="s">
        <v>1027</v>
      </c>
      <c r="B67" s="341">
        <v>232.30553080000001</v>
      </c>
      <c r="C67" s="266">
        <v>2.4757334616210801E-5</v>
      </c>
    </row>
    <row r="68" spans="1:3" x14ac:dyDescent="0.25">
      <c r="A68" s="264" t="s">
        <v>1028</v>
      </c>
      <c r="B68" s="341">
        <v>41959.738800000006</v>
      </c>
      <c r="C68" s="266">
        <v>4.4717458525546372E-3</v>
      </c>
    </row>
    <row r="69" spans="1:3" x14ac:dyDescent="0.25">
      <c r="A69" s="264" t="s">
        <v>1029</v>
      </c>
      <c r="B69" s="341">
        <v>141.77555140000004</v>
      </c>
      <c r="C69" s="267">
        <v>1.5109346533077009E-5</v>
      </c>
    </row>
    <row r="70" spans="1:3" x14ac:dyDescent="0.25">
      <c r="A70" s="264" t="s">
        <v>1030</v>
      </c>
      <c r="B70" s="341">
        <v>38971.5916058</v>
      </c>
      <c r="C70" s="266">
        <v>4.1532921346662255E-3</v>
      </c>
    </row>
    <row r="71" spans="1:3" x14ac:dyDescent="0.25">
      <c r="A71" s="264" t="s">
        <v>1031</v>
      </c>
      <c r="B71" s="341">
        <v>3556.0433761999998</v>
      </c>
      <c r="C71" s="267">
        <v>3.7897571991145801E-4</v>
      </c>
    </row>
    <row r="72" spans="1:3" x14ac:dyDescent="0.25">
      <c r="A72" s="264" t="s">
        <v>1032</v>
      </c>
      <c r="B72" s="341">
        <v>53779.5454168</v>
      </c>
      <c r="C72" s="266">
        <v>5.7314098239774815E-3</v>
      </c>
    </row>
    <row r="73" spans="1:3" x14ac:dyDescent="0.25">
      <c r="A73" s="264" t="s">
        <v>1033</v>
      </c>
      <c r="B73" s="341">
        <v>410.20865480000003</v>
      </c>
      <c r="C73" s="266">
        <v>4.3716879638533799E-5</v>
      </c>
    </row>
    <row r="74" spans="1:3" x14ac:dyDescent="0.25">
      <c r="A74" s="264" t="s">
        <v>1034</v>
      </c>
      <c r="B74" s="341">
        <v>2698.8844554000007</v>
      </c>
      <c r="C74" s="266">
        <v>2.8762632263952824E-4</v>
      </c>
    </row>
    <row r="75" spans="1:3" x14ac:dyDescent="0.25">
      <c r="A75" s="264" t="s">
        <v>1035</v>
      </c>
      <c r="B75" s="341">
        <v>37085.665307600008</v>
      </c>
      <c r="C75" s="267">
        <v>3.9523046322797826E-3</v>
      </c>
    </row>
    <row r="76" spans="1:3" x14ac:dyDescent="0.25">
      <c r="A76" s="264" t="s">
        <v>1036</v>
      </c>
      <c r="B76" s="341">
        <v>37.212001399999998</v>
      </c>
      <c r="C76" s="268">
        <v>3.9657685601633762E-6</v>
      </c>
    </row>
    <row r="77" spans="1:3" x14ac:dyDescent="0.25">
      <c r="A77" s="264" t="s">
        <v>1037</v>
      </c>
      <c r="B77" s="341">
        <v>82.660393200000001</v>
      </c>
      <c r="C77" s="267">
        <v>8.8093081852701027E-6</v>
      </c>
    </row>
    <row r="78" spans="1:3" x14ac:dyDescent="0.25">
      <c r="A78" s="264" t="s">
        <v>1038</v>
      </c>
      <c r="B78" s="341">
        <v>2668098.3626667997</v>
      </c>
      <c r="C78" s="266">
        <v>0.28434537794270254</v>
      </c>
    </row>
    <row r="79" spans="1:3" x14ac:dyDescent="0.25">
      <c r="A79" s="264" t="s">
        <v>1039</v>
      </c>
      <c r="B79" s="341">
        <v>507797.37237880006</v>
      </c>
      <c r="C79" s="266">
        <v>5.4117133681324099E-2</v>
      </c>
    </row>
    <row r="80" spans="1:3" x14ac:dyDescent="0.25">
      <c r="A80" s="264" t="s">
        <v>1040</v>
      </c>
      <c r="B80" s="341">
        <v>31571.486930200004</v>
      </c>
      <c r="C80" s="266">
        <v>3.3646459624554377E-3</v>
      </c>
    </row>
    <row r="81" spans="1:3" x14ac:dyDescent="0.25">
      <c r="A81" s="264" t="s">
        <v>1041</v>
      </c>
      <c r="B81" s="341">
        <v>126017.09108100002</v>
      </c>
      <c r="C81" s="266">
        <v>1.3429931179468203E-2</v>
      </c>
    </row>
    <row r="82" spans="1:3" ht="15.75" thickBot="1" x14ac:dyDescent="0.3">
      <c r="A82" s="269" t="s">
        <v>1042</v>
      </c>
      <c r="B82" s="342">
        <v>9383301.3287257981</v>
      </c>
      <c r="C82" s="270">
        <v>1.0000000000000004</v>
      </c>
    </row>
    <row r="83" spans="1:3" ht="6.75" customHeight="1" x14ac:dyDescent="0.25">
      <c r="A83" s="271"/>
      <c r="B83" s="272"/>
      <c r="C83" s="273"/>
    </row>
    <row r="84" spans="1:3" x14ac:dyDescent="0.25">
      <c r="A84" s="686"/>
      <c r="B84" s="686"/>
      <c r="C84" s="686"/>
    </row>
    <row r="85" spans="1:3" x14ac:dyDescent="0.25">
      <c r="A85" s="686"/>
      <c r="B85" s="686"/>
      <c r="C85" s="686"/>
    </row>
    <row r="86" spans="1:3" hidden="1" x14ac:dyDescent="0.25"/>
    <row r="87" spans="1:3" hidden="1" x14ac:dyDescent="0.25"/>
    <row r="88" spans="1:3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</sheetData>
  <mergeCells count="5">
    <mergeCell ref="A1:C1"/>
    <mergeCell ref="A2:C2"/>
    <mergeCell ref="A3:C3"/>
    <mergeCell ref="A4:C4"/>
    <mergeCell ref="A84:C8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7"/>
  <sheetViews>
    <sheetView workbookViewId="0">
      <selection activeCell="IX16" sqref="IX16"/>
    </sheetView>
  </sheetViews>
  <sheetFormatPr baseColWidth="10" defaultColWidth="0" defaultRowHeight="15" x14ac:dyDescent="0.25"/>
  <cols>
    <col min="1" max="1" width="34.85546875" style="257" customWidth="1"/>
    <col min="2" max="3" width="24.42578125" style="257" customWidth="1"/>
    <col min="4" max="256" width="11.42578125" style="257" hidden="1"/>
    <col min="257" max="257" width="11.5703125" style="257" customWidth="1"/>
    <col min="258" max="259" width="24.42578125" style="257" customWidth="1"/>
    <col min="260" max="512" width="11.42578125" style="257" hidden="1"/>
    <col min="513" max="513" width="34.85546875" style="257" customWidth="1"/>
    <col min="514" max="515" width="24.42578125" style="257" customWidth="1"/>
    <col min="516" max="768" width="11.42578125" style="257" hidden="1"/>
    <col min="769" max="769" width="34.85546875" style="257" customWidth="1"/>
    <col min="770" max="771" width="24.42578125" style="257" customWidth="1"/>
    <col min="772" max="1024" width="11.42578125" style="257" hidden="1"/>
    <col min="1025" max="1025" width="34.85546875" style="257" customWidth="1"/>
    <col min="1026" max="1027" width="24.42578125" style="257" customWidth="1"/>
    <col min="1028" max="1280" width="11.42578125" style="257" hidden="1"/>
    <col min="1281" max="1281" width="34.85546875" style="257" customWidth="1"/>
    <col min="1282" max="1283" width="24.42578125" style="257" customWidth="1"/>
    <col min="1284" max="1536" width="11.42578125" style="257" hidden="1"/>
    <col min="1537" max="1537" width="34.85546875" style="257" customWidth="1"/>
    <col min="1538" max="1539" width="24.42578125" style="257" customWidth="1"/>
    <col min="1540" max="1792" width="11.42578125" style="257" hidden="1"/>
    <col min="1793" max="1793" width="34.85546875" style="257" customWidth="1"/>
    <col min="1794" max="1795" width="24.42578125" style="257" customWidth="1"/>
    <col min="1796" max="2048" width="11.42578125" style="257" hidden="1"/>
    <col min="2049" max="2049" width="34.85546875" style="257" customWidth="1"/>
    <col min="2050" max="2051" width="24.42578125" style="257" customWidth="1"/>
    <col min="2052" max="2304" width="11.42578125" style="257" hidden="1"/>
    <col min="2305" max="2305" width="34.85546875" style="257" customWidth="1"/>
    <col min="2306" max="2307" width="24.42578125" style="257" customWidth="1"/>
    <col min="2308" max="2560" width="11.42578125" style="257" hidden="1"/>
    <col min="2561" max="2561" width="34.85546875" style="257" customWidth="1"/>
    <col min="2562" max="2563" width="24.42578125" style="257" customWidth="1"/>
    <col min="2564" max="2816" width="11.42578125" style="257" hidden="1"/>
    <col min="2817" max="2817" width="34.85546875" style="257" customWidth="1"/>
    <col min="2818" max="2819" width="24.42578125" style="257" customWidth="1"/>
    <col min="2820" max="3072" width="11.42578125" style="257" hidden="1"/>
    <col min="3073" max="3073" width="34.85546875" style="257" customWidth="1"/>
    <col min="3074" max="3075" width="24.42578125" style="257" customWidth="1"/>
    <col min="3076" max="3328" width="11.42578125" style="257" hidden="1"/>
    <col min="3329" max="3329" width="34.85546875" style="257" customWidth="1"/>
    <col min="3330" max="3331" width="24.42578125" style="257" customWidth="1"/>
    <col min="3332" max="3584" width="11.42578125" style="257" hidden="1"/>
    <col min="3585" max="3585" width="34.85546875" style="257" customWidth="1"/>
    <col min="3586" max="3587" width="24.42578125" style="257" customWidth="1"/>
    <col min="3588" max="3840" width="11.42578125" style="257" hidden="1"/>
    <col min="3841" max="3841" width="34.85546875" style="257" customWidth="1"/>
    <col min="3842" max="3843" width="24.42578125" style="257" customWidth="1"/>
    <col min="3844" max="4096" width="11.42578125" style="257" hidden="1"/>
    <col min="4097" max="4097" width="34.85546875" style="257" customWidth="1"/>
    <col min="4098" max="4099" width="24.42578125" style="257" customWidth="1"/>
    <col min="4100" max="4352" width="11.42578125" style="257" hidden="1"/>
    <col min="4353" max="4353" width="34.85546875" style="257" customWidth="1"/>
    <col min="4354" max="4355" width="24.42578125" style="257" customWidth="1"/>
    <col min="4356" max="4608" width="11.42578125" style="257" hidden="1"/>
    <col min="4609" max="4609" width="34.85546875" style="257" customWidth="1"/>
    <col min="4610" max="4611" width="24.42578125" style="257" customWidth="1"/>
    <col min="4612" max="4864" width="11.42578125" style="257" hidden="1"/>
    <col min="4865" max="4865" width="34.85546875" style="257" customWidth="1"/>
    <col min="4866" max="4867" width="24.42578125" style="257" customWidth="1"/>
    <col min="4868" max="5120" width="11.42578125" style="257" hidden="1"/>
    <col min="5121" max="5121" width="34.85546875" style="257" customWidth="1"/>
    <col min="5122" max="5123" width="24.42578125" style="257" customWidth="1"/>
    <col min="5124" max="5376" width="11.42578125" style="257" hidden="1"/>
    <col min="5377" max="5377" width="34.85546875" style="257" customWidth="1"/>
    <col min="5378" max="5379" width="24.42578125" style="257" customWidth="1"/>
    <col min="5380" max="5632" width="11.42578125" style="257" hidden="1"/>
    <col min="5633" max="5633" width="34.85546875" style="257" customWidth="1"/>
    <col min="5634" max="5635" width="24.42578125" style="257" customWidth="1"/>
    <col min="5636" max="5888" width="11.42578125" style="257" hidden="1"/>
    <col min="5889" max="5889" width="34.85546875" style="257" customWidth="1"/>
    <col min="5890" max="5891" width="24.42578125" style="257" customWidth="1"/>
    <col min="5892" max="6144" width="11.42578125" style="257" hidden="1"/>
    <col min="6145" max="6145" width="34.85546875" style="257" customWidth="1"/>
    <col min="6146" max="6147" width="24.42578125" style="257" customWidth="1"/>
    <col min="6148" max="6400" width="11.42578125" style="257" hidden="1"/>
    <col min="6401" max="6401" width="34.85546875" style="257" customWidth="1"/>
    <col min="6402" max="6403" width="24.42578125" style="257" customWidth="1"/>
    <col min="6404" max="6656" width="11.42578125" style="257" hidden="1"/>
    <col min="6657" max="6657" width="34.85546875" style="257" customWidth="1"/>
    <col min="6658" max="6659" width="24.42578125" style="257" customWidth="1"/>
    <col min="6660" max="6912" width="11.42578125" style="257" hidden="1"/>
    <col min="6913" max="6913" width="34.85546875" style="257" customWidth="1"/>
    <col min="6914" max="6915" width="24.42578125" style="257" customWidth="1"/>
    <col min="6916" max="7168" width="11.42578125" style="257" hidden="1"/>
    <col min="7169" max="7169" width="34.85546875" style="257" customWidth="1"/>
    <col min="7170" max="7171" width="24.42578125" style="257" customWidth="1"/>
    <col min="7172" max="7424" width="11.42578125" style="257" hidden="1"/>
    <col min="7425" max="7425" width="34.85546875" style="257" customWidth="1"/>
    <col min="7426" max="7427" width="24.42578125" style="257" customWidth="1"/>
    <col min="7428" max="7680" width="11.42578125" style="257" hidden="1"/>
    <col min="7681" max="7681" width="34.85546875" style="257" customWidth="1"/>
    <col min="7682" max="7683" width="24.42578125" style="257" customWidth="1"/>
    <col min="7684" max="7936" width="11.42578125" style="257" hidden="1"/>
    <col min="7937" max="7937" width="34.85546875" style="257" customWidth="1"/>
    <col min="7938" max="7939" width="24.42578125" style="257" customWidth="1"/>
    <col min="7940" max="8192" width="11.42578125" style="257" hidden="1"/>
    <col min="8193" max="8193" width="34.85546875" style="257" customWidth="1"/>
    <col min="8194" max="8195" width="24.42578125" style="257" customWidth="1"/>
    <col min="8196" max="8448" width="11.42578125" style="257" hidden="1"/>
    <col min="8449" max="8449" width="34.85546875" style="257" customWidth="1"/>
    <col min="8450" max="8451" width="24.42578125" style="257" customWidth="1"/>
    <col min="8452" max="8704" width="11.42578125" style="257" hidden="1"/>
    <col min="8705" max="8705" width="34.85546875" style="257" customWidth="1"/>
    <col min="8706" max="8707" width="24.42578125" style="257" customWidth="1"/>
    <col min="8708" max="8960" width="11.42578125" style="257" hidden="1"/>
    <col min="8961" max="8961" width="34.85546875" style="257" customWidth="1"/>
    <col min="8962" max="8963" width="24.42578125" style="257" customWidth="1"/>
    <col min="8964" max="9216" width="11.42578125" style="257" hidden="1"/>
    <col min="9217" max="9217" width="34.85546875" style="257" customWidth="1"/>
    <col min="9218" max="9219" width="24.42578125" style="257" customWidth="1"/>
    <col min="9220" max="9472" width="11.42578125" style="257" hidden="1"/>
    <col min="9473" max="9473" width="34.85546875" style="257" customWidth="1"/>
    <col min="9474" max="9475" width="24.42578125" style="257" customWidth="1"/>
    <col min="9476" max="9728" width="11.42578125" style="257" hidden="1"/>
    <col min="9729" max="9729" width="34.85546875" style="257" customWidth="1"/>
    <col min="9730" max="9731" width="24.42578125" style="257" customWidth="1"/>
    <col min="9732" max="9984" width="11.42578125" style="257" hidden="1"/>
    <col min="9985" max="9985" width="34.85546875" style="257" customWidth="1"/>
    <col min="9986" max="9987" width="24.42578125" style="257" customWidth="1"/>
    <col min="9988" max="10240" width="11.42578125" style="257" hidden="1"/>
    <col min="10241" max="10241" width="34.85546875" style="257" customWidth="1"/>
    <col min="10242" max="10243" width="24.42578125" style="257" customWidth="1"/>
    <col min="10244" max="10496" width="11.42578125" style="257" hidden="1"/>
    <col min="10497" max="10497" width="34.85546875" style="257" customWidth="1"/>
    <col min="10498" max="10499" width="24.42578125" style="257" customWidth="1"/>
    <col min="10500" max="10752" width="11.42578125" style="257" hidden="1"/>
    <col min="10753" max="10753" width="34.85546875" style="257" customWidth="1"/>
    <col min="10754" max="10755" width="24.42578125" style="257" customWidth="1"/>
    <col min="10756" max="11008" width="11.42578125" style="257" hidden="1"/>
    <col min="11009" max="11009" width="34.85546875" style="257" customWidth="1"/>
    <col min="11010" max="11011" width="24.42578125" style="257" customWidth="1"/>
    <col min="11012" max="11264" width="11.42578125" style="257" hidden="1"/>
    <col min="11265" max="11265" width="34.85546875" style="257" customWidth="1"/>
    <col min="11266" max="11267" width="24.42578125" style="257" customWidth="1"/>
    <col min="11268" max="11520" width="11.42578125" style="257" hidden="1"/>
    <col min="11521" max="11521" width="34.85546875" style="257" customWidth="1"/>
    <col min="11522" max="11523" width="24.42578125" style="257" customWidth="1"/>
    <col min="11524" max="11776" width="11.42578125" style="257" hidden="1"/>
    <col min="11777" max="11777" width="34.85546875" style="257" customWidth="1"/>
    <col min="11778" max="11779" width="24.42578125" style="257" customWidth="1"/>
    <col min="11780" max="12032" width="11.42578125" style="257" hidden="1"/>
    <col min="12033" max="12033" width="34.85546875" style="257" customWidth="1"/>
    <col min="12034" max="12035" width="24.42578125" style="257" customWidth="1"/>
    <col min="12036" max="12288" width="11.42578125" style="257" hidden="1"/>
    <col min="12289" max="12289" width="34.85546875" style="257" customWidth="1"/>
    <col min="12290" max="12291" width="24.42578125" style="257" customWidth="1"/>
    <col min="12292" max="12544" width="11.42578125" style="257" hidden="1"/>
    <col min="12545" max="12545" width="34.85546875" style="257" customWidth="1"/>
    <col min="12546" max="12547" width="24.42578125" style="257" customWidth="1"/>
    <col min="12548" max="12800" width="11.42578125" style="257" hidden="1"/>
    <col min="12801" max="12801" width="34.85546875" style="257" customWidth="1"/>
    <col min="12802" max="12803" width="24.42578125" style="257" customWidth="1"/>
    <col min="12804" max="13056" width="11.42578125" style="257" hidden="1"/>
    <col min="13057" max="13057" width="34.85546875" style="257" customWidth="1"/>
    <col min="13058" max="13059" width="24.42578125" style="257" customWidth="1"/>
    <col min="13060" max="13312" width="11.42578125" style="257" hidden="1"/>
    <col min="13313" max="13313" width="34.85546875" style="257" customWidth="1"/>
    <col min="13314" max="13315" width="24.42578125" style="257" customWidth="1"/>
    <col min="13316" max="13568" width="11.42578125" style="257" hidden="1"/>
    <col min="13569" max="13569" width="34.85546875" style="257" customWidth="1"/>
    <col min="13570" max="13571" width="24.42578125" style="257" customWidth="1"/>
    <col min="13572" max="13824" width="11.42578125" style="257" hidden="1"/>
    <col min="13825" max="13825" width="34.85546875" style="257" customWidth="1"/>
    <col min="13826" max="13827" width="24.42578125" style="257" customWidth="1"/>
    <col min="13828" max="14080" width="11.42578125" style="257" hidden="1"/>
    <col min="14081" max="14081" width="34.85546875" style="257" customWidth="1"/>
    <col min="14082" max="14083" width="24.42578125" style="257" customWidth="1"/>
    <col min="14084" max="14336" width="11.42578125" style="257" hidden="1"/>
    <col min="14337" max="14337" width="34.85546875" style="257" customWidth="1"/>
    <col min="14338" max="14339" width="24.42578125" style="257" customWidth="1"/>
    <col min="14340" max="14592" width="11.42578125" style="257" hidden="1"/>
    <col min="14593" max="14593" width="34.85546875" style="257" customWidth="1"/>
    <col min="14594" max="14595" width="24.42578125" style="257" customWidth="1"/>
    <col min="14596" max="14848" width="11.42578125" style="257" hidden="1"/>
    <col min="14849" max="14849" width="34.85546875" style="257" customWidth="1"/>
    <col min="14850" max="14851" width="24.42578125" style="257" customWidth="1"/>
    <col min="14852" max="15104" width="11.42578125" style="257" hidden="1"/>
    <col min="15105" max="15105" width="34.85546875" style="257" customWidth="1"/>
    <col min="15106" max="15107" width="24.42578125" style="257" customWidth="1"/>
    <col min="15108" max="15360" width="11.42578125" style="257" hidden="1"/>
    <col min="15361" max="15361" width="34.85546875" style="257" customWidth="1"/>
    <col min="15362" max="15363" width="24.42578125" style="257" customWidth="1"/>
    <col min="15364" max="15616" width="11.42578125" style="257" hidden="1"/>
    <col min="15617" max="15617" width="34.85546875" style="257" customWidth="1"/>
    <col min="15618" max="15619" width="24.42578125" style="257" customWidth="1"/>
    <col min="15620" max="15872" width="11.42578125" style="257" hidden="1"/>
    <col min="15873" max="15873" width="34.85546875" style="257" customWidth="1"/>
    <col min="15874" max="15875" width="24.42578125" style="257" customWidth="1"/>
    <col min="15876" max="16128" width="11.42578125" style="257" hidden="1"/>
    <col min="16129" max="16129" width="34.85546875" style="257" customWidth="1"/>
    <col min="16130" max="16131" width="24.42578125" style="257" customWidth="1"/>
    <col min="16132" max="16384" width="11.42578125" style="257" hidden="1"/>
  </cols>
  <sheetData>
    <row r="1" spans="1:259" ht="15.75" x14ac:dyDescent="0.25">
      <c r="A1" s="687" t="s">
        <v>1043</v>
      </c>
      <c r="B1" s="687"/>
      <c r="C1" s="687"/>
    </row>
    <row r="2" spans="1:259" ht="15.75" x14ac:dyDescent="0.25">
      <c r="A2" s="687" t="s">
        <v>1044</v>
      </c>
      <c r="B2" s="687"/>
      <c r="C2" s="687"/>
    </row>
    <row r="3" spans="1:259" x14ac:dyDescent="0.25">
      <c r="A3" s="680" t="s">
        <v>1</v>
      </c>
      <c r="B3" s="681"/>
      <c r="C3" s="682"/>
    </row>
    <row r="4" spans="1:259" x14ac:dyDescent="0.25">
      <c r="A4" s="683" t="s">
        <v>1077</v>
      </c>
      <c r="B4" s="684"/>
      <c r="C4" s="685"/>
    </row>
    <row r="5" spans="1:259" ht="5.25" customHeight="1" thickBot="1" x14ac:dyDescent="0.35">
      <c r="A5" s="274"/>
      <c r="B5" s="274"/>
      <c r="C5" s="274"/>
    </row>
    <row r="6" spans="1:259" ht="15.75" thickBot="1" x14ac:dyDescent="0.3">
      <c r="A6" s="275" t="s">
        <v>1045</v>
      </c>
      <c r="B6" s="276" t="s">
        <v>1042</v>
      </c>
      <c r="C6" s="277" t="s">
        <v>966</v>
      </c>
      <c r="IX6" s="278"/>
    </row>
    <row r="7" spans="1:259" x14ac:dyDescent="0.25">
      <c r="A7" s="279" t="s">
        <v>1046</v>
      </c>
      <c r="B7" s="281">
        <v>61518.792783000012</v>
      </c>
      <c r="C7" s="280">
        <v>6.5561992126020674E-3</v>
      </c>
      <c r="IW7" s="278"/>
      <c r="IX7" s="281"/>
      <c r="IY7" s="282"/>
    </row>
    <row r="8" spans="1:259" x14ac:dyDescent="0.25">
      <c r="A8" s="283" t="s">
        <v>1047</v>
      </c>
      <c r="B8" s="281">
        <v>972894.35556180007</v>
      </c>
      <c r="C8" s="284">
        <v>0.10368358869424839</v>
      </c>
      <c r="IW8" s="278"/>
      <c r="IX8" s="281"/>
      <c r="IY8" s="282"/>
    </row>
    <row r="9" spans="1:259" x14ac:dyDescent="0.25">
      <c r="A9" s="283" t="s">
        <v>1048</v>
      </c>
      <c r="B9" s="281">
        <v>442936.64484580007</v>
      </c>
      <c r="C9" s="284">
        <v>4.7204776797458818E-2</v>
      </c>
      <c r="IW9" s="278"/>
      <c r="IX9" s="281"/>
      <c r="IY9" s="282"/>
    </row>
    <row r="10" spans="1:259" x14ac:dyDescent="0.25">
      <c r="A10" s="283" t="s">
        <v>1049</v>
      </c>
      <c r="B10" s="281">
        <v>11968.156243399999</v>
      </c>
      <c r="C10" s="284">
        <v>1.2754739322674198E-3</v>
      </c>
      <c r="IW10" s="278"/>
      <c r="IX10" s="281"/>
      <c r="IY10" s="282"/>
    </row>
    <row r="11" spans="1:259" ht="25.5" x14ac:dyDescent="0.25">
      <c r="A11" s="283" t="s">
        <v>1050</v>
      </c>
      <c r="B11" s="281">
        <v>2698.8844554000007</v>
      </c>
      <c r="C11" s="284">
        <v>2.8762632263952824E-4</v>
      </c>
      <c r="IW11" s="278"/>
      <c r="IX11" s="281"/>
      <c r="IY11" s="282"/>
    </row>
    <row r="12" spans="1:259" x14ac:dyDescent="0.25">
      <c r="A12" s="283" t="s">
        <v>1051</v>
      </c>
      <c r="B12" s="281">
        <v>3556.0433761999998</v>
      </c>
      <c r="C12" s="284">
        <v>3.7897571991145801E-4</v>
      </c>
      <c r="IW12" s="278"/>
      <c r="IX12" s="281"/>
      <c r="IY12" s="282"/>
    </row>
    <row r="13" spans="1:259" x14ac:dyDescent="0.25">
      <c r="A13" s="283" t="s">
        <v>1052</v>
      </c>
      <c r="B13" s="281">
        <v>4352154.5701956004</v>
      </c>
      <c r="C13" s="284">
        <v>0.46381912055536634</v>
      </c>
      <c r="IW13" s="278"/>
      <c r="IX13" s="281"/>
      <c r="IY13" s="282"/>
    </row>
    <row r="14" spans="1:259" x14ac:dyDescent="0.25">
      <c r="A14" s="283" t="s">
        <v>1053</v>
      </c>
      <c r="B14" s="281">
        <v>103273.11670340001</v>
      </c>
      <c r="C14" s="284">
        <v>1.1006053529075351E-2</v>
      </c>
      <c r="IW14" s="278"/>
      <c r="IX14" s="281"/>
      <c r="IY14" s="282"/>
    </row>
    <row r="15" spans="1:259" x14ac:dyDescent="0.25">
      <c r="A15" s="283" t="s">
        <v>1054</v>
      </c>
      <c r="B15" s="281">
        <v>98816.4515044</v>
      </c>
      <c r="C15" s="284">
        <v>1.0531096470480582E-2</v>
      </c>
      <c r="IW15" s="278"/>
      <c r="IX15" s="281"/>
      <c r="IY15" s="282"/>
    </row>
    <row r="16" spans="1:259" x14ac:dyDescent="0.25">
      <c r="A16" s="283" t="s">
        <v>1038</v>
      </c>
      <c r="B16" s="281">
        <v>2668098.3626667997</v>
      </c>
      <c r="C16" s="284">
        <v>0.28434537794270254</v>
      </c>
      <c r="IW16" s="278"/>
      <c r="IX16" s="281"/>
      <c r="IY16" s="282"/>
    </row>
    <row r="17" spans="1:259" x14ac:dyDescent="0.25">
      <c r="A17" s="283" t="s">
        <v>1055</v>
      </c>
      <c r="B17" s="281">
        <v>507797.37237880006</v>
      </c>
      <c r="C17" s="284">
        <v>5.4117133681324099E-2</v>
      </c>
      <c r="IW17" s="278"/>
      <c r="IX17" s="281"/>
      <c r="IY17" s="282"/>
    </row>
    <row r="18" spans="1:259" x14ac:dyDescent="0.25">
      <c r="A18" s="283" t="s">
        <v>1040</v>
      </c>
      <c r="B18" s="281">
        <v>31571.486930200004</v>
      </c>
      <c r="C18" s="284">
        <v>3.3646459624554377E-3</v>
      </c>
      <c r="IW18" s="278"/>
      <c r="IX18" s="281"/>
      <c r="IY18" s="282"/>
    </row>
    <row r="19" spans="1:259" ht="15.75" thickBot="1" x14ac:dyDescent="0.3">
      <c r="A19" s="285" t="s">
        <v>1041</v>
      </c>
      <c r="B19" s="281">
        <v>126017.09108100002</v>
      </c>
      <c r="C19" s="286">
        <v>1.3429931179468203E-2</v>
      </c>
      <c r="IW19" s="278"/>
      <c r="IX19" s="281"/>
      <c r="IY19" s="282"/>
    </row>
    <row r="20" spans="1:259" ht="15.75" thickBot="1" x14ac:dyDescent="0.3">
      <c r="A20" s="287" t="s">
        <v>1042</v>
      </c>
      <c r="B20" s="343">
        <v>9383301.3287257981</v>
      </c>
      <c r="C20" s="288">
        <v>1.0000000000000002</v>
      </c>
    </row>
    <row r="21" spans="1:259" ht="3.75" customHeight="1" x14ac:dyDescent="0.25">
      <c r="A21" s="289"/>
      <c r="B21" s="289"/>
      <c r="C21" s="289"/>
    </row>
    <row r="22" spans="1:259" x14ac:dyDescent="0.25">
      <c r="A22" s="688" t="s">
        <v>1056</v>
      </c>
      <c r="B22" s="688"/>
      <c r="C22" s="688"/>
    </row>
    <row r="23" spans="1:259" x14ac:dyDescent="0.25">
      <c r="A23" s="290"/>
      <c r="B23" s="291"/>
    </row>
    <row r="24" spans="1:259" x14ac:dyDescent="0.25">
      <c r="B24" s="291"/>
    </row>
    <row r="26" spans="1:259" x14ac:dyDescent="0.25">
      <c r="B26" s="291"/>
    </row>
    <row r="27" spans="1:259" x14ac:dyDescent="0.25">
      <c r="B27" s="291"/>
    </row>
  </sheetData>
  <mergeCells count="5">
    <mergeCell ref="A1:C1"/>
    <mergeCell ref="A2:C2"/>
    <mergeCell ref="A3:C3"/>
    <mergeCell ref="A4:C4"/>
    <mergeCell ref="A22:C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42.42578125" customWidth="1"/>
    <col min="2" max="2" width="23.28515625" customWidth="1"/>
    <col min="3" max="3" width="29" customWidth="1"/>
  </cols>
  <sheetData>
    <row r="1" spans="1:5" ht="15.75" x14ac:dyDescent="0.25">
      <c r="A1" s="689" t="s">
        <v>1043</v>
      </c>
      <c r="B1" s="689"/>
      <c r="C1" s="689"/>
    </row>
    <row r="2" spans="1:5" ht="15.75" x14ac:dyDescent="0.25">
      <c r="A2" s="689" t="s">
        <v>1078</v>
      </c>
      <c r="B2" s="689"/>
      <c r="C2" s="689"/>
    </row>
    <row r="3" spans="1:5" x14ac:dyDescent="0.25">
      <c r="A3" s="674" t="s">
        <v>1</v>
      </c>
      <c r="B3" s="675"/>
      <c r="C3" s="690"/>
    </row>
    <row r="4" spans="1:5" x14ac:dyDescent="0.25">
      <c r="A4" s="674" t="s">
        <v>845</v>
      </c>
      <c r="B4" s="675"/>
      <c r="C4" s="690"/>
    </row>
    <row r="5" spans="1:5" ht="4.5" customHeight="1" thickBot="1" x14ac:dyDescent="0.35">
      <c r="A5" s="344"/>
      <c r="B5" s="344"/>
      <c r="C5" s="344"/>
    </row>
    <row r="6" spans="1:5" x14ac:dyDescent="0.25">
      <c r="A6" s="345" t="s">
        <v>1045</v>
      </c>
      <c r="B6" s="346" t="s">
        <v>1042</v>
      </c>
      <c r="C6" s="347" t="s">
        <v>966</v>
      </c>
    </row>
    <row r="7" spans="1:5" x14ac:dyDescent="0.25">
      <c r="A7" s="348" t="s">
        <v>1079</v>
      </c>
      <c r="B7" s="341">
        <v>7815.9067000000005</v>
      </c>
      <c r="C7" s="266">
        <v>1.5391782480846699E-2</v>
      </c>
      <c r="E7" s="264"/>
    </row>
    <row r="8" spans="1:5" x14ac:dyDescent="0.25">
      <c r="A8" s="348" t="s">
        <v>1080</v>
      </c>
      <c r="B8" s="341">
        <v>28276.330520199997</v>
      </c>
      <c r="C8" s="266">
        <v>5.5684278923575831E-2</v>
      </c>
      <c r="E8" s="264"/>
    </row>
    <row r="9" spans="1:5" x14ac:dyDescent="0.25">
      <c r="A9" s="348" t="s">
        <v>1081</v>
      </c>
      <c r="B9" s="341">
        <v>11155.216128</v>
      </c>
      <c r="C9" s="266">
        <v>2.1967849254010279E-2</v>
      </c>
      <c r="E9" s="264"/>
    </row>
    <row r="10" spans="1:5" ht="26.25" x14ac:dyDescent="0.25">
      <c r="A10" s="348" t="s">
        <v>1082</v>
      </c>
      <c r="B10" s="341">
        <v>29263.501601599997</v>
      </c>
      <c r="C10" s="266">
        <v>5.7628304503652292E-2</v>
      </c>
      <c r="E10" s="264"/>
    </row>
    <row r="11" spans="1:5" x14ac:dyDescent="0.25">
      <c r="A11" s="348" t="s">
        <v>1083</v>
      </c>
      <c r="B11" s="341">
        <v>403844.31833759998</v>
      </c>
      <c r="C11" s="266">
        <v>0.79528634905252238</v>
      </c>
      <c r="E11" s="264"/>
    </row>
    <row r="12" spans="1:5" x14ac:dyDescent="0.25">
      <c r="A12" s="264" t="s">
        <v>1084</v>
      </c>
      <c r="B12" s="341">
        <v>27442.099091399999</v>
      </c>
      <c r="C12" s="266">
        <v>5.4041435785392576E-2</v>
      </c>
      <c r="E12" s="264"/>
    </row>
    <row r="13" spans="1:5" ht="15.75" thickBot="1" x14ac:dyDescent="0.3">
      <c r="A13" s="349" t="s">
        <v>1071</v>
      </c>
      <c r="B13" s="350">
        <v>507797.37237879995</v>
      </c>
      <c r="C13" s="351">
        <v>1.0000000000000002</v>
      </c>
    </row>
    <row r="17" spans="1:2" x14ac:dyDescent="0.25">
      <c r="A17" s="264"/>
      <c r="B17" s="341"/>
    </row>
    <row r="18" spans="1:2" x14ac:dyDescent="0.25">
      <c r="A18" s="264"/>
      <c r="B18" s="341"/>
    </row>
    <row r="19" spans="1:2" x14ac:dyDescent="0.25">
      <c r="A19" s="264"/>
      <c r="B19" s="341"/>
    </row>
    <row r="20" spans="1:2" x14ac:dyDescent="0.25">
      <c r="A20" s="264"/>
      <c r="B20" s="341"/>
    </row>
    <row r="21" spans="1:2" x14ac:dyDescent="0.25">
      <c r="A21" s="264"/>
      <c r="B21" s="341"/>
    </row>
    <row r="22" spans="1:2" x14ac:dyDescent="0.25">
      <c r="A22" s="264"/>
      <c r="B22" s="341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4"/>
  <sheetViews>
    <sheetView topLeftCell="A29" workbookViewId="0">
      <selection activeCell="A51" sqref="A51:B54"/>
    </sheetView>
  </sheetViews>
  <sheetFormatPr baseColWidth="10" defaultColWidth="0" defaultRowHeight="15" zeroHeight="1" x14ac:dyDescent="0.25"/>
  <cols>
    <col min="1" max="1" width="32.5703125" style="292" customWidth="1"/>
    <col min="2" max="2" width="32.140625" style="292" customWidth="1"/>
    <col min="3" max="3" width="33.140625" style="292" customWidth="1"/>
    <col min="4" max="16382" width="11.42578125" style="292" hidden="1"/>
    <col min="16383" max="16383" width="6.5703125" style="292" hidden="1" customWidth="1"/>
    <col min="16384" max="16384" width="3.7109375" style="292" customWidth="1"/>
  </cols>
  <sheetData>
    <row r="1" spans="1:3" ht="36.75" customHeight="1" x14ac:dyDescent="0.25">
      <c r="A1" s="691" t="s">
        <v>1057</v>
      </c>
      <c r="B1" s="692"/>
      <c r="C1" s="693"/>
    </row>
    <row r="2" spans="1:3" x14ac:dyDescent="0.25">
      <c r="A2" s="694" t="s">
        <v>1</v>
      </c>
      <c r="B2" s="695"/>
      <c r="C2" s="696"/>
    </row>
    <row r="3" spans="1:3" x14ac:dyDescent="0.25">
      <c r="A3" s="697" t="s">
        <v>845</v>
      </c>
      <c r="B3" s="698"/>
      <c r="C3" s="699"/>
    </row>
    <row r="4" spans="1:3" ht="5.25" customHeight="1" x14ac:dyDescent="0.25">
      <c r="A4" s="359"/>
      <c r="B4" s="293"/>
      <c r="C4" s="360"/>
    </row>
    <row r="5" spans="1:3" ht="15.75" thickBot="1" x14ac:dyDescent="0.3">
      <c r="A5" s="361" t="s">
        <v>964</v>
      </c>
      <c r="B5" s="362" t="s">
        <v>965</v>
      </c>
      <c r="C5" s="363" t="s">
        <v>966</v>
      </c>
    </row>
    <row r="6" spans="1:3" ht="15" hidden="1" customHeight="1" x14ac:dyDescent="0.25">
      <c r="A6" s="294"/>
      <c r="B6" s="295"/>
      <c r="C6" s="296"/>
    </row>
    <row r="7" spans="1:3" x14ac:dyDescent="0.25">
      <c r="A7" s="353" t="s">
        <v>1058</v>
      </c>
      <c r="B7" s="354">
        <v>44933.860175399997</v>
      </c>
      <c r="C7" s="355">
        <v>3.1326253267036194E-3</v>
      </c>
    </row>
    <row r="8" spans="1:3" x14ac:dyDescent="0.25">
      <c r="A8" s="294" t="s">
        <v>967</v>
      </c>
      <c r="B8" s="295">
        <v>124762.59924520001</v>
      </c>
      <c r="C8" s="296">
        <v>8.6979947125677415E-3</v>
      </c>
    </row>
    <row r="9" spans="1:3" x14ac:dyDescent="0.25">
      <c r="A9" s="294" t="s">
        <v>968</v>
      </c>
      <c r="B9" s="295">
        <v>196981.368472</v>
      </c>
      <c r="C9" s="296">
        <v>1.3732824675097746E-2</v>
      </c>
    </row>
    <row r="10" spans="1:3" x14ac:dyDescent="0.25">
      <c r="A10" s="294" t="s">
        <v>969</v>
      </c>
      <c r="B10" s="295">
        <v>51837.280545399997</v>
      </c>
      <c r="C10" s="296">
        <v>3.6139066901904626E-3</v>
      </c>
    </row>
    <row r="11" spans="1:3" x14ac:dyDescent="0.25">
      <c r="A11" s="294" t="s">
        <v>970</v>
      </c>
      <c r="B11" s="295">
        <v>234162.76892120004</v>
      </c>
      <c r="C11" s="296">
        <v>1.6324976701983705E-2</v>
      </c>
    </row>
    <row r="12" spans="1:3" x14ac:dyDescent="0.25">
      <c r="A12" s="294" t="s">
        <v>971</v>
      </c>
      <c r="B12" s="295">
        <v>1183572.2078165999</v>
      </c>
      <c r="C12" s="296">
        <v>8.2514350196394956E-2</v>
      </c>
    </row>
    <row r="13" spans="1:3" x14ac:dyDescent="0.25">
      <c r="A13" s="294" t="s">
        <v>972</v>
      </c>
      <c r="B13" s="295">
        <v>536176.85212280008</v>
      </c>
      <c r="C13" s="296">
        <v>3.7380300290150902E-2</v>
      </c>
    </row>
    <row r="14" spans="1:3" x14ac:dyDescent="0.25">
      <c r="A14" s="294" t="s">
        <v>973</v>
      </c>
      <c r="B14" s="295">
        <v>24786.898018400003</v>
      </c>
      <c r="C14" s="296">
        <v>1.7280523907752241E-3</v>
      </c>
    </row>
    <row r="15" spans="1:3" x14ac:dyDescent="0.25">
      <c r="A15" s="294" t="s">
        <v>974</v>
      </c>
      <c r="B15" s="295">
        <v>18527.969091799998</v>
      </c>
      <c r="C15" s="296">
        <v>1.2917026269897555E-3</v>
      </c>
    </row>
    <row r="16" spans="1:3" x14ac:dyDescent="0.25">
      <c r="A16" s="294" t="s">
        <v>975</v>
      </c>
      <c r="B16" s="295">
        <v>312729.61661620002</v>
      </c>
      <c r="C16" s="296">
        <v>2.1802371610141778E-2</v>
      </c>
    </row>
    <row r="17" spans="1:3" x14ac:dyDescent="0.25">
      <c r="A17" s="294" t="s">
        <v>976</v>
      </c>
      <c r="B17" s="295">
        <v>493124.49841620005</v>
      </c>
      <c r="C17" s="296">
        <v>3.4378846752238901E-2</v>
      </c>
    </row>
    <row r="18" spans="1:3" x14ac:dyDescent="0.25">
      <c r="A18" s="294" t="s">
        <v>977</v>
      </c>
      <c r="B18" s="295">
        <v>700222.84156719991</v>
      </c>
      <c r="C18" s="296">
        <v>4.8816990110960558E-2</v>
      </c>
    </row>
    <row r="19" spans="1:3" x14ac:dyDescent="0.25">
      <c r="A19" s="294" t="s">
        <v>1059</v>
      </c>
      <c r="B19" s="295">
        <v>4821.9534076000009</v>
      </c>
      <c r="C19" s="296">
        <v>3.3616905624997564E-4</v>
      </c>
    </row>
    <row r="20" spans="1:3" x14ac:dyDescent="0.25">
      <c r="A20" s="294" t="s">
        <v>981</v>
      </c>
      <c r="B20" s="295">
        <v>4046.4052999999999</v>
      </c>
      <c r="C20" s="296">
        <v>2.8210066251613595E-4</v>
      </c>
    </row>
    <row r="21" spans="1:3" x14ac:dyDescent="0.25">
      <c r="A21" s="294" t="s">
        <v>984</v>
      </c>
      <c r="B21" s="295">
        <v>24740.242746800002</v>
      </c>
      <c r="C21" s="296">
        <v>1.7247997549040153E-3</v>
      </c>
    </row>
    <row r="22" spans="1:3" x14ac:dyDescent="0.25">
      <c r="A22" s="294" t="s">
        <v>985</v>
      </c>
      <c r="B22" s="295">
        <v>12725.675104800001</v>
      </c>
      <c r="C22" s="296">
        <v>8.8718779061236844E-4</v>
      </c>
    </row>
    <row r="23" spans="1:3" x14ac:dyDescent="0.25">
      <c r="A23" s="294" t="s">
        <v>987</v>
      </c>
      <c r="B23" s="295">
        <v>4437.6922225999997</v>
      </c>
      <c r="C23" s="296">
        <v>3.0937976382102995E-4</v>
      </c>
    </row>
    <row r="24" spans="1:3" x14ac:dyDescent="0.25">
      <c r="A24" s="294" t="s">
        <v>990</v>
      </c>
      <c r="B24" s="295">
        <v>111663.687387</v>
      </c>
      <c r="C24" s="296">
        <v>7.7847862128065607E-3</v>
      </c>
    </row>
    <row r="25" spans="1:3" x14ac:dyDescent="0.25">
      <c r="A25" s="294" t="s">
        <v>991</v>
      </c>
      <c r="B25" s="295">
        <v>146848.38735560002</v>
      </c>
      <c r="C25" s="296">
        <v>1.0237735543308261E-2</v>
      </c>
    </row>
    <row r="26" spans="1:3" x14ac:dyDescent="0.25">
      <c r="A26" s="294" t="s">
        <v>992</v>
      </c>
      <c r="B26" s="295">
        <v>246381.20416980001</v>
      </c>
      <c r="C26" s="296">
        <v>1.7176801574430505E-2</v>
      </c>
    </row>
    <row r="27" spans="1:3" x14ac:dyDescent="0.25">
      <c r="A27" s="294" t="s">
        <v>993</v>
      </c>
      <c r="B27" s="295">
        <v>12380.938495800003</v>
      </c>
      <c r="C27" s="296">
        <v>8.6315400788860978E-4</v>
      </c>
    </row>
    <row r="28" spans="1:3" x14ac:dyDescent="0.25">
      <c r="A28" s="294" t="s">
        <v>994</v>
      </c>
      <c r="B28" s="295">
        <v>11779.657232</v>
      </c>
      <c r="C28" s="296">
        <v>8.2123486477249136E-4</v>
      </c>
    </row>
    <row r="29" spans="1:3" x14ac:dyDescent="0.25">
      <c r="A29" s="294" t="s">
        <v>995</v>
      </c>
      <c r="B29" s="295">
        <v>13979.105012600001</v>
      </c>
      <c r="C29" s="296">
        <v>9.7457236560981612E-4</v>
      </c>
    </row>
    <row r="30" spans="1:3" x14ac:dyDescent="0.25">
      <c r="A30" s="294" t="s">
        <v>996</v>
      </c>
      <c r="B30" s="295">
        <v>274594.69997120003</v>
      </c>
      <c r="C30" s="296">
        <v>1.9143743901604497E-2</v>
      </c>
    </row>
    <row r="31" spans="1:3" x14ac:dyDescent="0.25">
      <c r="A31" s="294" t="s">
        <v>998</v>
      </c>
      <c r="B31" s="295">
        <v>2840.1219083999999</v>
      </c>
      <c r="C31" s="296">
        <v>1.9800297117696845E-4</v>
      </c>
    </row>
    <row r="32" spans="1:3" x14ac:dyDescent="0.25">
      <c r="A32" s="294" t="s">
        <v>1060</v>
      </c>
      <c r="B32" s="295">
        <v>3496.3705</v>
      </c>
      <c r="C32" s="296">
        <v>2.4375423649526E-4</v>
      </c>
    </row>
    <row r="33" spans="1:3" x14ac:dyDescent="0.25">
      <c r="A33" s="294" t="s">
        <v>1061</v>
      </c>
      <c r="B33" s="295">
        <v>3970.7460170000004</v>
      </c>
      <c r="C33" s="296">
        <v>2.7682597244497683E-4</v>
      </c>
    </row>
    <row r="34" spans="1:3" x14ac:dyDescent="0.25">
      <c r="A34" s="294" t="s">
        <v>1062</v>
      </c>
      <c r="B34" s="295">
        <v>4030.7959874000003</v>
      </c>
      <c r="C34" s="296">
        <v>2.8101243800588202E-4</v>
      </c>
    </row>
    <row r="35" spans="1:3" x14ac:dyDescent="0.25">
      <c r="A35" s="294" t="s">
        <v>1003</v>
      </c>
      <c r="B35" s="295">
        <v>1006.0930194000002</v>
      </c>
      <c r="C35" s="296">
        <v>7.0141146593891544E-5</v>
      </c>
    </row>
    <row r="36" spans="1:3" x14ac:dyDescent="0.25">
      <c r="A36" s="294" t="s">
        <v>1006</v>
      </c>
      <c r="B36" s="295">
        <v>482660.66917180002</v>
      </c>
      <c r="C36" s="296">
        <v>3.3649346629673081E-2</v>
      </c>
    </row>
    <row r="37" spans="1:3" x14ac:dyDescent="0.25">
      <c r="A37" s="294" t="s">
        <v>1007</v>
      </c>
      <c r="B37" s="295">
        <v>3499.7972758000001</v>
      </c>
      <c r="C37" s="296">
        <v>2.4399313884235666E-4</v>
      </c>
    </row>
    <row r="38" spans="1:3" x14ac:dyDescent="0.25">
      <c r="A38" s="294" t="s">
        <v>1008</v>
      </c>
      <c r="B38" s="295">
        <v>9638.3058309999997</v>
      </c>
      <c r="C38" s="296">
        <v>6.7194763224984817E-4</v>
      </c>
    </row>
    <row r="39" spans="1:3" x14ac:dyDescent="0.25">
      <c r="A39" s="294" t="s">
        <v>1009</v>
      </c>
      <c r="B39" s="295">
        <v>3658.8288142000001</v>
      </c>
      <c r="C39" s="296">
        <v>2.5508023937170803E-4</v>
      </c>
    </row>
    <row r="40" spans="1:3" x14ac:dyDescent="0.25">
      <c r="A40" s="294" t="s">
        <v>1015</v>
      </c>
      <c r="B40" s="295">
        <v>554.29870160000007</v>
      </c>
      <c r="C40" s="296">
        <v>3.8643689734489517E-5</v>
      </c>
    </row>
    <row r="41" spans="1:3" x14ac:dyDescent="0.25">
      <c r="A41" s="294" t="s">
        <v>1021</v>
      </c>
      <c r="B41" s="295">
        <v>1331.3741882000002</v>
      </c>
      <c r="C41" s="296">
        <v>9.2818566777802186E-5</v>
      </c>
    </row>
    <row r="42" spans="1:3" x14ac:dyDescent="0.25">
      <c r="A42" s="294" t="s">
        <v>1022</v>
      </c>
      <c r="B42" s="295">
        <v>3014.8799968000003</v>
      </c>
      <c r="C42" s="296">
        <v>2.1018646958176088E-4</v>
      </c>
    </row>
    <row r="43" spans="1:3" x14ac:dyDescent="0.25">
      <c r="A43" s="294" t="s">
        <v>1023</v>
      </c>
      <c r="B43" s="295">
        <v>29216.125275399998</v>
      </c>
      <c r="C43" s="296">
        <v>2.036842007977986E-3</v>
      </c>
    </row>
    <row r="44" spans="1:3" x14ac:dyDescent="0.25">
      <c r="A44" s="294" t="s">
        <v>1026</v>
      </c>
      <c r="B44" s="295">
        <v>41224.544779600001</v>
      </c>
      <c r="C44" s="296">
        <v>2.874025346460295E-3</v>
      </c>
    </row>
    <row r="45" spans="1:3" x14ac:dyDescent="0.25">
      <c r="A45" s="294" t="s">
        <v>1029</v>
      </c>
      <c r="B45" s="295">
        <v>140.78997520000001</v>
      </c>
      <c r="C45" s="296">
        <v>9.8153650796054356E-6</v>
      </c>
    </row>
    <row r="46" spans="1:3" x14ac:dyDescent="0.25">
      <c r="A46" s="294" t="s">
        <v>1030</v>
      </c>
      <c r="B46" s="295">
        <v>41847.858991400004</v>
      </c>
      <c r="C46" s="296">
        <v>2.9174805465868132E-3</v>
      </c>
    </row>
    <row r="47" spans="1:3" x14ac:dyDescent="0.25">
      <c r="A47" s="294" t="s">
        <v>1063</v>
      </c>
      <c r="B47" s="295">
        <v>6079.8779874000002</v>
      </c>
      <c r="C47" s="296">
        <v>4.2386698343411405E-4</v>
      </c>
    </row>
    <row r="48" spans="1:3" x14ac:dyDescent="0.25">
      <c r="A48" s="294" t="s">
        <v>1031</v>
      </c>
      <c r="B48" s="295">
        <v>160416.98907639997</v>
      </c>
      <c r="C48" s="296">
        <v>1.1183689112234056E-2</v>
      </c>
    </row>
    <row r="49" spans="1:3" x14ac:dyDescent="0.25">
      <c r="A49" s="294" t="s">
        <v>1032</v>
      </c>
      <c r="B49" s="295">
        <v>23280.002155200003</v>
      </c>
      <c r="C49" s="296">
        <v>1.6229970911117069E-3</v>
      </c>
    </row>
    <row r="50" spans="1:3" x14ac:dyDescent="0.25">
      <c r="A50" s="294" t="s">
        <v>1035</v>
      </c>
      <c r="B50" s="295">
        <v>14098.117712000001</v>
      </c>
      <c r="C50" s="296">
        <v>9.8286949821503817E-4</v>
      </c>
    </row>
    <row r="51" spans="1:3" x14ac:dyDescent="0.25">
      <c r="A51" s="294" t="s">
        <v>1038</v>
      </c>
      <c r="B51" s="295">
        <v>843285.06972779997</v>
      </c>
      <c r="C51" s="296">
        <v>5.8790768403792444E-2</v>
      </c>
    </row>
    <row r="52" spans="1:3" x14ac:dyDescent="0.25">
      <c r="A52" s="294" t="s">
        <v>1039</v>
      </c>
      <c r="B52" s="295">
        <v>2842871.0487352</v>
      </c>
      <c r="C52" s="296">
        <v>0.19819463124372197</v>
      </c>
    </row>
    <row r="53" spans="1:3" x14ac:dyDescent="0.25">
      <c r="A53" s="294" t="s">
        <v>1040</v>
      </c>
      <c r="B53" s="295">
        <v>4649001.5612474</v>
      </c>
      <c r="C53" s="296">
        <v>0.32411148247221849</v>
      </c>
    </row>
    <row r="54" spans="1:3" ht="15.75" thickBot="1" x14ac:dyDescent="0.3">
      <c r="A54" s="356" t="s">
        <v>1041</v>
      </c>
      <c r="B54" s="357">
        <v>382452.12314960005</v>
      </c>
      <c r="C54" s="358">
        <v>2.666317121549959E-2</v>
      </c>
    </row>
    <row r="55" spans="1:3" ht="15.75" thickBot="1" x14ac:dyDescent="0.3">
      <c r="A55" s="298" t="s">
        <v>1042</v>
      </c>
      <c r="B55" s="352">
        <v>14343834.799638404</v>
      </c>
      <c r="C55" s="299">
        <v>0.99999999999999967</v>
      </c>
    </row>
    <row r="56" spans="1:3" ht="3" customHeight="1" x14ac:dyDescent="0.25">
      <c r="A56" s="300"/>
      <c r="B56" s="300"/>
      <c r="C56" s="300"/>
    </row>
    <row r="57" spans="1:3" x14ac:dyDescent="0.25">
      <c r="A57" s="301"/>
    </row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 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 Administrador</dc:creator>
  <cp:lastModifiedBy>Usi Administrador</cp:lastModifiedBy>
  <dcterms:created xsi:type="dcterms:W3CDTF">2022-04-05T23:13:23Z</dcterms:created>
  <dcterms:modified xsi:type="dcterms:W3CDTF">2022-04-06T19:53:23Z</dcterms:modified>
</cp:coreProperties>
</file>