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EP_GAP\00 SITIO WEB ASFI\DSVSC\Ana Moya 2021-Intermediarios\Enero 2021\"/>
    </mc:Choice>
  </mc:AlternateContent>
  <bookViews>
    <workbookView xWindow="24420" yWindow="210" windowWidth="15135" windowHeight="8295" tabRatio="722"/>
  </bookViews>
  <sheets>
    <sheet name="02-VO INS" sheetId="3" r:id="rId1"/>
    <sheet name="03-Extra" sheetId="5" state="hidden" r:id="rId2"/>
  </sheets>
  <definedNames>
    <definedName name="_xlnm.Print_Area" localSheetId="0">'02-VO INS'!$A$1:$K$71</definedName>
    <definedName name="_xlnm.Print_Area" localSheetId="1">'03-Extra'!$A$1:$N$50</definedName>
  </definedNames>
  <calcPr calcId="162913"/>
  <pivotCaches>
    <pivotCache cacheId="115" r:id="rId3"/>
    <pivotCache cacheId="116" r:id="rId4"/>
  </pivotCaches>
</workbook>
</file>

<file path=xl/calcChain.xml><?xml version="1.0" encoding="utf-8"?>
<calcChain xmlns="http://schemas.openxmlformats.org/spreadsheetml/2006/main">
  <c r="A2" i="5" l="1"/>
</calcChain>
</file>

<file path=xl/connections.xml><?xml version="1.0" encoding="utf-8"?>
<connections xmlns="http://schemas.openxmlformats.org/spreadsheetml/2006/main">
  <connection id="1" keepAlive="1" name="Connection4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2" keepAlive="1" name="Connection41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3" keepAlive="1" name="Connection42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4" keepAlive="1" name="Connection43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5" odcFile="C:\Documents and Settings\fwfernandez\My Documents\Mis archivos de origen de datos\srvolap IV Monitoreo Información Financiera.odc" keepAlive="1" name="srvolap IV Monitoreo Información Financiera" type="5" refreshedVersion="3" background="1">
    <dbPr connection="Provider=MSOLAP.2;Integrated Security=SSPI;Persist Security Info=True;Data Source=srvolap;Initial Catalog=IV Monitoreo;Client Cache Size=25;Auto Synch Period=10000;MDX Compatibility=1" command="Información Financiera" commandType="1"/>
    <olapPr sendLocale="1" rowDrillCount="1000"/>
  </connection>
</connections>
</file>

<file path=xl/sharedStrings.xml><?xml version="1.0" encoding="utf-8"?>
<sst xmlns="http://schemas.openxmlformats.org/spreadsheetml/2006/main" count="170" uniqueCount="94">
  <si>
    <t>Monto</t>
  </si>
  <si>
    <t>Year</t>
  </si>
  <si>
    <t>2010</t>
  </si>
  <si>
    <t>T Lugar Negociacion</t>
  </si>
  <si>
    <t>BBB</t>
  </si>
  <si>
    <t>EX</t>
  </si>
  <si>
    <t>BTS</t>
  </si>
  <si>
    <t>DPF</t>
  </si>
  <si>
    <t>LTS</t>
  </si>
  <si>
    <t>PGS</t>
  </si>
  <si>
    <t>ACC</t>
  </si>
  <si>
    <t>BLP</t>
  </si>
  <si>
    <t>VTD</t>
  </si>
  <si>
    <t>BMS</t>
  </si>
  <si>
    <t>CUP</t>
  </si>
  <si>
    <t>CFC</t>
  </si>
  <si>
    <t>PGB</t>
  </si>
  <si>
    <t>Ex</t>
  </si>
  <si>
    <t>Abreviaturas</t>
  </si>
  <si>
    <t>Expresado en Dólares de los Estados Unidos de Norte América</t>
  </si>
  <si>
    <t>Volumen de Operaciones por tipo de Instrumento</t>
  </si>
  <si>
    <t>ANR</t>
  </si>
  <si>
    <t>BCP</t>
  </si>
  <si>
    <t>CDB</t>
  </si>
  <si>
    <t>CDD</t>
  </si>
  <si>
    <t>CDI</t>
  </si>
  <si>
    <t>CDS</t>
  </si>
  <si>
    <t>CNC</t>
  </si>
  <si>
    <t>LCB</t>
  </si>
  <si>
    <t>T Tipo Operacion</t>
  </si>
  <si>
    <t>PRI</t>
  </si>
  <si>
    <t>CRU</t>
  </si>
  <si>
    <t>DIV</t>
  </si>
  <si>
    <t>Cruce</t>
  </si>
  <si>
    <t>Dividendos</t>
  </si>
  <si>
    <t>Extra Ruedo</t>
  </si>
  <si>
    <t>Mercado Primario</t>
  </si>
  <si>
    <t>Bonos a Largo Plazo</t>
  </si>
  <si>
    <t>Bonos Municipales</t>
  </si>
  <si>
    <t>Bonos del Tesoro</t>
  </si>
  <si>
    <t>Cedes Bancarios</t>
  </si>
  <si>
    <t>Certificados de Devolución de Depósitos (CDD's)</t>
  </si>
  <si>
    <t>Certificados de Devolución Impositiva</t>
  </si>
  <si>
    <t>Certificados de Depósito del Banco Central de Bolivia</t>
  </si>
  <si>
    <t>Cuotas de Participación Fondos de Inversión Cerrados</t>
  </si>
  <si>
    <t>CENOCREN</t>
  </si>
  <si>
    <t>Cupones de Bonos</t>
  </si>
  <si>
    <t>Depósitos a Plazo Fijo</t>
  </si>
  <si>
    <t>Facturas Cambiarias</t>
  </si>
  <si>
    <t>FAC</t>
  </si>
  <si>
    <t>Letras de Cambio Bursátiles</t>
  </si>
  <si>
    <t>Letras del Tesoro</t>
  </si>
  <si>
    <t>Pagarés para su Oferta Pública y Negociación en el Mercado Bursátil</t>
  </si>
  <si>
    <t>Pagarés</t>
  </si>
  <si>
    <t>Valores de Contenido Crediticio</t>
  </si>
  <si>
    <t>Valores Mixtos</t>
  </si>
  <si>
    <t>VTM</t>
  </si>
  <si>
    <t>Valores de Participación</t>
  </si>
  <si>
    <t>VTP</t>
  </si>
  <si>
    <t>2011</t>
  </si>
  <si>
    <t>2012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</si>
  <si>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</si>
  <si>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</si>
  <si>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</si>
  <si>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</si>
  <si>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</si>
  <si>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</si>
  <si>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</si>
  <si>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</si>
  <si>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</si>
  <si>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</si>
  <si>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Mes</t>
  </si>
  <si>
    <t>Año</t>
  </si>
  <si>
    <t>TOTAL</t>
  </si>
  <si>
    <t>Volumen de Operaciones Extra Ruedo</t>
  </si>
  <si>
    <t>2013</t>
  </si>
  <si>
    <t>Instrumento</t>
  </si>
  <si>
    <t>2014</t>
  </si>
  <si>
    <t>BBS</t>
  </si>
  <si>
    <t>LBS</t>
  </si>
  <si>
    <t>Letras del Banco Central de Bolivia</t>
  </si>
  <si>
    <t>2015</t>
  </si>
  <si>
    <t>LRS</t>
  </si>
  <si>
    <t>2016</t>
  </si>
  <si>
    <t>2017</t>
  </si>
  <si>
    <t>BPB</t>
  </si>
  <si>
    <t>2018</t>
  </si>
  <si>
    <t>Expresado en dólares estadounidenses</t>
  </si>
  <si>
    <t>2019</t>
  </si>
  <si>
    <t>2020</t>
  </si>
  <si>
    <t>Total general</t>
  </si>
  <si>
    <t>2021</t>
  </si>
  <si>
    <t>Al 31 de enero de 2021</t>
  </si>
  <si>
    <t>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</si>
</sst>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A1A1A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D7A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/>
      <top style="thin">
        <color rgb="FF999999"/>
      </top>
      <bottom style="thin">
        <color indexed="64"/>
      </bottom>
      <diagonal/>
    </border>
    <border>
      <left/>
      <right/>
      <top style="thin">
        <color rgb="FF999999"/>
      </top>
      <bottom style="thin">
        <color indexed="64"/>
      </bottom>
      <diagonal/>
    </border>
    <border>
      <left/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 style="thin">
        <color indexed="64"/>
      </right>
      <top/>
      <bottom/>
      <diagonal/>
    </border>
    <border>
      <left style="thin">
        <color rgb="FF999999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rgb="FF999999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5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3" fillId="4" borderId="10" xfId="0" applyFont="1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5" borderId="2" xfId="0" applyFont="1" applyFill="1" applyBorder="1"/>
    <xf numFmtId="0" fontId="3" fillId="5" borderId="11" xfId="0" applyFont="1" applyFill="1" applyBorder="1"/>
    <xf numFmtId="0" fontId="3" fillId="5" borderId="15" xfId="0" applyFont="1" applyFill="1" applyBorder="1"/>
    <xf numFmtId="0" fontId="3" fillId="5" borderId="16" xfId="0" applyFont="1" applyFill="1" applyBorder="1"/>
    <xf numFmtId="0" fontId="3" fillId="5" borderId="18" xfId="0" applyFont="1" applyFill="1" applyBorder="1"/>
    <xf numFmtId="0" fontId="3" fillId="5" borderId="19" xfId="0" applyFont="1" applyFill="1" applyBorder="1"/>
    <xf numFmtId="0" fontId="0" fillId="5" borderId="16" xfId="0" applyFill="1" applyBorder="1"/>
    <xf numFmtId="0" fontId="0" fillId="0" borderId="1" xfId="0" applyBorder="1"/>
    <xf numFmtId="164" fontId="0" fillId="0" borderId="17" xfId="0" applyNumberFormat="1" applyBorder="1"/>
    <xf numFmtId="164" fontId="0" fillId="0" borderId="14" xfId="0" applyNumberFormat="1" applyBorder="1"/>
    <xf numFmtId="164" fontId="0" fillId="0" borderId="1" xfId="0" applyNumberFormat="1" applyBorder="1"/>
    <xf numFmtId="0" fontId="4" fillId="0" borderId="0" xfId="0" applyFont="1"/>
    <xf numFmtId="0" fontId="3" fillId="4" borderId="20" xfId="0" applyFont="1" applyFill="1" applyBorder="1"/>
    <xf numFmtId="0" fontId="0" fillId="0" borderId="11" xfId="0" applyBorder="1"/>
    <xf numFmtId="0" fontId="5" fillId="0" borderId="0" xfId="0" applyFont="1"/>
    <xf numFmtId="0" fontId="0" fillId="0" borderId="0" xfId="0" applyFill="1"/>
    <xf numFmtId="0" fontId="4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6" borderId="0" xfId="0" applyFont="1" applyFill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4" fontId="0" fillId="3" borderId="3" xfId="0" applyNumberFormat="1" applyFill="1" applyBorder="1" applyAlignment="1">
      <alignment vertical="center"/>
    </xf>
    <xf numFmtId="164" fontId="0" fillId="3" borderId="5" xfId="0" applyNumberFormat="1" applyFill="1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Alignment="1">
      <alignment vertical="center"/>
    </xf>
    <xf numFmtId="164" fontId="0" fillId="6" borderId="22" xfId="0" applyNumberFormat="1" applyFill="1" applyBorder="1" applyAlignment="1">
      <alignment vertical="center"/>
    </xf>
    <xf numFmtId="164" fontId="0" fillId="6" borderId="26" xfId="0" applyNumberFormat="1" applyFill="1" applyBorder="1" applyAlignment="1">
      <alignment vertical="center"/>
    </xf>
    <xf numFmtId="164" fontId="0" fillId="6" borderId="21" xfId="0" applyNumberFormat="1" applyFill="1" applyBorder="1" applyAlignment="1">
      <alignment vertical="center"/>
    </xf>
    <xf numFmtId="0" fontId="0" fillId="0" borderId="33" xfId="0" applyBorder="1"/>
    <xf numFmtId="164" fontId="3" fillId="4" borderId="36" xfId="0" applyNumberFormat="1" applyFont="1" applyFill="1" applyBorder="1"/>
    <xf numFmtId="164" fontId="3" fillId="4" borderId="37" xfId="0" applyNumberFormat="1" applyFont="1" applyFill="1" applyBorder="1"/>
    <xf numFmtId="164" fontId="3" fillId="4" borderId="40" xfId="0" applyNumberFormat="1" applyFont="1" applyFill="1" applyBorder="1"/>
    <xf numFmtId="164" fontId="3" fillId="4" borderId="44" xfId="0" applyNumberFormat="1" applyFont="1" applyFill="1" applyBorder="1"/>
    <xf numFmtId="164" fontId="0" fillId="0" borderId="41" xfId="0" applyNumberFormat="1" applyBorder="1"/>
    <xf numFmtId="164" fontId="0" fillId="0" borderId="45" xfId="0" applyNumberFormat="1" applyBorder="1"/>
    <xf numFmtId="0" fontId="3" fillId="5" borderId="39" xfId="0" applyFont="1" applyFill="1" applyBorder="1"/>
    <xf numFmtId="164" fontId="3" fillId="4" borderId="38" xfId="0" applyNumberFormat="1" applyFont="1" applyFill="1" applyBorder="1"/>
    <xf numFmtId="0" fontId="0" fillId="0" borderId="39" xfId="0" applyBorder="1"/>
    <xf numFmtId="0" fontId="3" fillId="4" borderId="30" xfId="0" applyFont="1" applyFill="1" applyBorder="1" applyAlignment="1">
      <alignment vertical="center"/>
    </xf>
    <xf numFmtId="0" fontId="3" fillId="4" borderId="31" xfId="0" applyFont="1" applyFill="1" applyBorder="1" applyAlignment="1">
      <alignment vertical="center"/>
    </xf>
    <xf numFmtId="0" fontId="3" fillId="4" borderId="32" xfId="0" applyFont="1" applyFill="1" applyBorder="1" applyAlignment="1">
      <alignment vertical="center"/>
    </xf>
    <xf numFmtId="0" fontId="0" fillId="0" borderId="30" xfId="0" pivotButton="1" applyBorder="1" applyAlignment="1">
      <alignment vertical="center"/>
    </xf>
    <xf numFmtId="0" fontId="0" fillId="0" borderId="30" xfId="0" applyBorder="1" applyAlignment="1">
      <alignment vertical="center"/>
    </xf>
    <xf numFmtId="164" fontId="0" fillId="0" borderId="42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164" fontId="0" fillId="0" borderId="43" xfId="0" applyNumberFormat="1" applyBorder="1" applyAlignment="1">
      <alignment vertical="center"/>
    </xf>
    <xf numFmtId="164" fontId="3" fillId="4" borderId="35" xfId="0" applyNumberFormat="1" applyFont="1" applyFill="1" applyBorder="1" applyAlignment="1">
      <alignment vertical="center"/>
    </xf>
    <xf numFmtId="164" fontId="3" fillId="4" borderId="36" xfId="0" applyNumberFormat="1" applyFont="1" applyFill="1" applyBorder="1" applyAlignment="1">
      <alignment vertical="center"/>
    </xf>
    <xf numFmtId="164" fontId="3" fillId="4" borderId="44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7" borderId="28" xfId="0" applyFont="1" applyFill="1" applyBorder="1" applyAlignment="1">
      <alignment vertical="center"/>
    </xf>
    <xf numFmtId="0" fontId="3" fillId="7" borderId="47" xfId="0" applyFont="1" applyFill="1" applyBorder="1" applyAlignment="1">
      <alignment vertical="center"/>
    </xf>
    <xf numFmtId="0" fontId="3" fillId="7" borderId="29" xfId="0" applyFont="1" applyFill="1" applyBorder="1" applyAlignment="1">
      <alignment horizontal="center" vertical="center"/>
    </xf>
    <xf numFmtId="164" fontId="3" fillId="7" borderId="29" xfId="0" applyNumberFormat="1" applyFont="1" applyFill="1" applyBorder="1" applyAlignment="1">
      <alignment vertical="center"/>
    </xf>
    <xf numFmtId="164" fontId="3" fillId="7" borderId="47" xfId="0" applyNumberFormat="1" applyFont="1" applyFill="1" applyBorder="1" applyAlignment="1">
      <alignment vertical="center"/>
    </xf>
    <xf numFmtId="164" fontId="0" fillId="6" borderId="25" xfId="0" applyNumberForma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0" fillId="6" borderId="23" xfId="0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7" borderId="49" xfId="0" applyFill="1" applyBorder="1" applyAlignment="1">
      <alignment vertical="center"/>
    </xf>
    <xf numFmtId="0" fontId="3" fillId="7" borderId="4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3" fontId="6" fillId="0" borderId="0" xfId="1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114"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>
          <bgColor theme="0" tint="-0.34998626667073579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b/>
      </font>
    </dxf>
    <dxf>
      <font>
        <b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77111117893"/>
        </patternFill>
      </fill>
    </dxf>
    <dxf>
      <font>
        <b/>
      </font>
    </dxf>
    <dxf>
      <numFmt numFmtId="164" formatCode="_ * #,##0_ ;_ * \-#,##0_ ;_ * &quot;-&quot;??_ ;_ @_ 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ill>
        <patternFill>
          <bgColor theme="0" tint="-0.249977111117893"/>
        </patternFill>
      </fill>
    </dxf>
    <dxf>
      <font>
        <b/>
      </font>
    </dxf>
    <dxf>
      <numFmt numFmtId="164" formatCode="_ * #,##0_ ;_ * \-#,##0_ ;_ * &quot;-&quot;??_ ;_ @_ "/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colors>
    <mruColors>
      <color rgb="FFA1A1A1"/>
      <color rgb="FF29D7A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Enero 2021</a:t>
            </a:r>
          </a:p>
        </c:rich>
      </c:tx>
      <c:layout>
        <c:manualLayout>
          <c:xMode val="edge"/>
          <c:yMode val="edge"/>
          <c:x val="0.40466031364720673"/>
          <c:y val="1.36270115266276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260393114674936E-2"/>
          <c:y val="0.22958543912595741"/>
          <c:w val="0.72601535198373446"/>
          <c:h val="0.73741681295284323"/>
        </c:manualLayout>
      </c:layout>
      <c:pie3DChart>
        <c:varyColors val="1"/>
        <c:ser>
          <c:idx val="0"/>
          <c:order val="0"/>
          <c:tx>
            <c:strRef>
              <c:f>'02-VO INS'!$B$77</c:f>
              <c:strCache>
                <c:ptCount val="1"/>
                <c:pt idx="0">
                  <c:v>2021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099-473C-A147-43C646B6AF6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099-473C-A147-43C646B6AF6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099-473C-A147-43C646B6AF6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099-473C-A147-43C646B6AF6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5099-473C-A147-43C646B6AF6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5099-473C-A147-43C646B6AF6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5099-473C-A147-43C646B6AF6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5099-473C-A147-43C646B6AF6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5099-473C-A147-43C646B6AF6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D545-4938-A854-37E751EF34CA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D545-4938-A854-37E751EF34CA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7-D545-4938-A854-37E751EF34CA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Off val="4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lumOff val="4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lumOff val="4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9-433B-4EC4-A5A6-11F43445FED1}"/>
              </c:ext>
            </c:extLst>
          </c:dPt>
          <c:dLbls>
            <c:dLbl>
              <c:idx val="7"/>
              <c:layout>
                <c:manualLayout>
                  <c:x val="8.8735459023757332E-2"/>
                  <c:y val="3.66095726855287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099-473C-A147-43C646B6AF6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BO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'02-VO INS'!$A$78:$A$90</c:f>
              <c:strCache>
                <c:ptCount val="13"/>
                <c:pt idx="0">
                  <c:v>ACC</c:v>
                </c:pt>
                <c:pt idx="1">
                  <c:v>BBB</c:v>
                </c:pt>
                <c:pt idx="2">
                  <c:v>BLP</c:v>
                </c:pt>
                <c:pt idx="3">
                  <c:v>BMS</c:v>
                </c:pt>
                <c:pt idx="4">
                  <c:v>BTS</c:v>
                </c:pt>
                <c:pt idx="5">
                  <c:v>CFC</c:v>
                </c:pt>
                <c:pt idx="6">
                  <c:v>CUP</c:v>
                </c:pt>
                <c:pt idx="7">
                  <c:v>DPF</c:v>
                </c:pt>
                <c:pt idx="8">
                  <c:v>LBS</c:v>
                </c:pt>
                <c:pt idx="9">
                  <c:v>LTS</c:v>
                </c:pt>
                <c:pt idx="10">
                  <c:v>PGB</c:v>
                </c:pt>
                <c:pt idx="11">
                  <c:v>PGS</c:v>
                </c:pt>
                <c:pt idx="12">
                  <c:v>VTD</c:v>
                </c:pt>
              </c:strCache>
            </c:strRef>
          </c:cat>
          <c:val>
            <c:numRef>
              <c:f>'02-VO INS'!$B$78:$B$90</c:f>
              <c:numCache>
                <c:formatCode>_(* #,##0.00_);_(* \(#,##0.00\);_(* "-"??_);_(@_)</c:formatCode>
                <c:ptCount val="13"/>
                <c:pt idx="0">
                  <c:v>9264.74</c:v>
                </c:pt>
                <c:pt idx="1">
                  <c:v>19329479.550000001</c:v>
                </c:pt>
                <c:pt idx="2">
                  <c:v>17761876.959999997</c:v>
                </c:pt>
                <c:pt idx="3">
                  <c:v>1314725.47</c:v>
                </c:pt>
                <c:pt idx="4">
                  <c:v>53689631.410000011</c:v>
                </c:pt>
                <c:pt idx="5">
                  <c:v>41020408.170000002</c:v>
                </c:pt>
                <c:pt idx="6">
                  <c:v>15829321.390000001</c:v>
                </c:pt>
                <c:pt idx="7">
                  <c:v>561464154.89999998</c:v>
                </c:pt>
                <c:pt idx="8">
                  <c:v>257994.27</c:v>
                </c:pt>
                <c:pt idx="9">
                  <c:v>3644386.8000000003</c:v>
                </c:pt>
                <c:pt idx="10">
                  <c:v>1072769</c:v>
                </c:pt>
                <c:pt idx="11">
                  <c:v>99100</c:v>
                </c:pt>
                <c:pt idx="12">
                  <c:v>12298219.35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683-4EA2-BB34-2227A9F790A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legend>
    <c:plotVisOnly val="1"/>
    <c:dispBlanksAs val="zero"/>
    <c:showDLblsOverMax val="0"/>
  </c:chart>
  <c:spPr>
    <a:gradFill flip="none" rotWithShape="1">
      <a:gsLst>
        <a:gs pos="46000">
          <a:schemeClr val="bg1"/>
        </a:gs>
        <a:gs pos="0">
          <a:schemeClr val="bg1">
            <a:lumMod val="95000"/>
          </a:schemeClr>
        </a:gs>
        <a:gs pos="100000">
          <a:schemeClr val="bg1">
            <a:lumMod val="85000"/>
          </a:schemeClr>
        </a:gs>
      </a:gsLst>
      <a:lin ang="0" scaled="1"/>
      <a:tileRect/>
    </a:gradFill>
    <a:ln w="1587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000000000000477" l="0.70000000000000062" r="0.70000000000000062" t="0.75000000000000477" header="0.30000000000000032" footer="0.30000000000000032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[02_Volumen de Operaciones por tipo de Instrumento Ene-2021.xlsx]03-Extra!Tabla dinámica1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'03-Extra'!$C$8:$C$10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'03-Extra'!$C$11:$C$12</c:f>
              <c:numCache>
                <c:formatCode>_ * #,##0_ ;_ * \-#,##0_ ;_ * "-"??_ ;_ @_ </c:formatCode>
                <c:ptCount val="1"/>
                <c:pt idx="0">
                  <c:v>212025665.34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A-449B-A509-599A83E6688C}"/>
            </c:ext>
          </c:extLst>
        </c:ser>
        <c:ser>
          <c:idx val="1"/>
          <c:order val="1"/>
          <c:tx>
            <c:strRef>
              <c:f>'03-Extra'!$D$8:$D$10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'03-Extra'!$D$11:$D$12</c:f>
              <c:numCache>
                <c:formatCode>_ * #,##0_ ;_ * \-#,##0_ ;_ * "-"??_ ;_ @_ </c:formatCode>
                <c:ptCount val="1"/>
                <c:pt idx="0">
                  <c:v>581957654.88999987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A-449B-A509-599A83E6688C}"/>
            </c:ext>
          </c:extLst>
        </c:ser>
        <c:ser>
          <c:idx val="2"/>
          <c:order val="2"/>
          <c:tx>
            <c:strRef>
              <c:f>'03-Extra'!$E$8:$E$10</c:f>
              <c:strCache>
                <c:ptCount val="1"/>
                <c:pt idx="0">
                  <c:v>2012 - Enero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'03-Extra'!$E$11:$E$12</c:f>
              <c:numCache>
                <c:formatCode>_ * #,##0_ ;_ * \-#,##0_ ;_ * "-"??_ ;_ @_ </c:formatCode>
                <c:ptCount val="1"/>
                <c:pt idx="0">
                  <c:v>87794857.00999999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A-449B-A509-599A83E6688C}"/>
            </c:ext>
          </c:extLst>
        </c:ser>
        <c:ser>
          <c:idx val="3"/>
          <c:order val="3"/>
          <c:tx>
            <c:strRef>
              <c:f>'03-Extra'!$F$8:$F$10</c:f>
              <c:strCache>
                <c:ptCount val="1"/>
                <c:pt idx="0">
                  <c:v>2012 - Febrero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'03-Extra'!$F$11:$F$12</c:f>
              <c:numCache>
                <c:formatCode>_ * #,##0_ ;_ * \-#,##0_ ;_ * "-"??_ ;_ @_ </c:formatCode>
                <c:ptCount val="1"/>
                <c:pt idx="0">
                  <c:v>130203078.66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0A-449B-A509-599A83E6688C}"/>
            </c:ext>
          </c:extLst>
        </c:ser>
        <c:ser>
          <c:idx val="4"/>
          <c:order val="4"/>
          <c:tx>
            <c:strRef>
              <c:f>'03-Extra'!$G$8:$G$10</c:f>
              <c:strCache>
                <c:ptCount val="1"/>
                <c:pt idx="0">
                  <c:v>2012 - Marzo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'03-Extra'!$G$11:$G$12</c:f>
              <c:numCache>
                <c:formatCode>_ * #,##0_ ;_ * \-#,##0_ ;_ * "-"??_ ;_ @_ </c:formatCode>
                <c:ptCount val="1"/>
                <c:pt idx="0">
                  <c:v>219136126.56999999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0A-449B-A509-599A83E6688C}"/>
            </c:ext>
          </c:extLst>
        </c:ser>
        <c:ser>
          <c:idx val="5"/>
          <c:order val="5"/>
          <c:tx>
            <c:strRef>
              <c:f>'03-Extra'!$H$8:$H$10</c:f>
              <c:strCache>
                <c:ptCount val="1"/>
                <c:pt idx="0">
                  <c:v>2012 - Abril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'03-Extra'!$H$11:$H$12</c:f>
              <c:numCache>
                <c:formatCode>_ * #,##0_ ;_ * \-#,##0_ ;_ * "-"??_ ;_ @_ </c:formatCode>
                <c:ptCount val="1"/>
                <c:pt idx="0">
                  <c:v>67691650.960000008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0A-449B-A509-599A83E6688C}"/>
            </c:ext>
          </c:extLst>
        </c:ser>
        <c:ser>
          <c:idx val="6"/>
          <c:order val="6"/>
          <c:tx>
            <c:strRef>
              <c:f>'03-Extra'!$I$8:$I$10</c:f>
              <c:strCache>
                <c:ptCount val="1"/>
                <c:pt idx="0">
                  <c:v>2012 - Mayo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'03-Extra'!$I$11:$I$12</c:f>
              <c:numCache>
                <c:formatCode>_ * #,##0_ ;_ * \-#,##0_ ;_ * "-"??_ ;_ @_ </c:formatCode>
                <c:ptCount val="1"/>
                <c:pt idx="0">
                  <c:v>52666703.519999996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0A-449B-A509-599A83E6688C}"/>
            </c:ext>
          </c:extLst>
        </c:ser>
        <c:ser>
          <c:idx val="7"/>
          <c:order val="7"/>
          <c:tx>
            <c:strRef>
              <c:f>'03-Extra'!$J$8:$J$10</c:f>
              <c:strCache>
                <c:ptCount val="1"/>
                <c:pt idx="0">
                  <c:v>2012 - Junio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'03-Extra'!$J$11:$J$12</c:f>
              <c:numCache>
                <c:formatCode>_ * #,##0_ ;_ * \-#,##0_ ;_ * "-"??_ ;_ @_ </c:formatCode>
                <c:ptCount val="1"/>
                <c:pt idx="0">
                  <c:v>61624230.850000001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0A-449B-A509-599A83E6688C}"/>
            </c:ext>
          </c:extLst>
        </c:ser>
        <c:ser>
          <c:idx val="8"/>
          <c:order val="8"/>
          <c:tx>
            <c:strRef>
              <c:f>'03-Extra'!$K$8:$K$10</c:f>
              <c:strCache>
                <c:ptCount val="1"/>
                <c:pt idx="0">
                  <c:v>2012 - Julio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'03-Extra'!$K$11:$K$12</c:f>
              <c:numCache>
                <c:formatCode>_ * #,##0_ ;_ * \-#,##0_ ;_ * "-"??_ ;_ @_ </c:formatCode>
                <c:ptCount val="1"/>
                <c:pt idx="0">
                  <c:v>56947551.829999998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0A-449B-A509-599A83E6688C}"/>
            </c:ext>
          </c:extLst>
        </c:ser>
        <c:ser>
          <c:idx val="9"/>
          <c:order val="9"/>
          <c:tx>
            <c:strRef>
              <c:f>'03-Extra'!$L$8:$L$10</c:f>
              <c:strCache>
                <c:ptCount val="1"/>
                <c:pt idx="0">
                  <c:v>2012 - Agosto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'03-Extra'!$L$11:$L$12</c:f>
              <c:numCache>
                <c:formatCode>_ * #,##0_ ;_ * \-#,##0_ ;_ * "-"??_ ;_ @_ </c:formatCode>
                <c:ptCount val="1"/>
                <c:pt idx="0">
                  <c:v>85843359.589999989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0A-449B-A509-599A83E6688C}"/>
            </c:ext>
          </c:extLst>
        </c:ser>
        <c:ser>
          <c:idx val="10"/>
          <c:order val="10"/>
          <c:tx>
            <c:strRef>
              <c:f>'03-Extra'!$M$8:$M$10</c:f>
              <c:strCache>
                <c:ptCount val="1"/>
                <c:pt idx="0">
                  <c:v>2012 - Septiembre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'03-Extra'!$M$11:$M$12</c:f>
              <c:numCache>
                <c:formatCode>_ * #,##0_ ;_ * \-#,##0_ ;_ * "-"??_ ;_ @_ </c:formatCode>
                <c:ptCount val="1"/>
                <c:pt idx="0">
                  <c:v>70822980.61999999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0A-449B-A509-599A83E6688C}"/>
            </c:ext>
          </c:extLst>
        </c:ser>
        <c:ser>
          <c:idx val="11"/>
          <c:order val="11"/>
          <c:tx>
            <c:strRef>
              <c:f>'03-Extra'!$N$8:$N$10</c:f>
              <c:strCache>
                <c:ptCount val="1"/>
                <c:pt idx="0">
                  <c:v>2012 - Octubre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'03-Extra'!$N$11:$N$12</c:f>
              <c:numCache>
                <c:formatCode>_ * #,##0_ ;_ * \-#,##0_ ;_ * "-"??_ ;_ @_ </c:formatCode>
                <c:ptCount val="1"/>
                <c:pt idx="0">
                  <c:v>42547727.539999999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0A-449B-A509-599A83E66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201864"/>
        <c:axId val="253203040"/>
      </c:barChart>
      <c:catAx>
        <c:axId val="25320186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253203040"/>
        <c:crosses val="autoZero"/>
        <c:auto val="0"/>
        <c:lblAlgn val="ctr"/>
        <c:lblOffset val="100"/>
        <c:noMultiLvlLbl val="0"/>
      </c:catAx>
      <c:valAx>
        <c:axId val="253203040"/>
        <c:scaling>
          <c:logBase val="10"/>
          <c:orientation val="maxMin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253201864"/>
        <c:crosses val="autoZero"/>
        <c:crossBetween val="between"/>
        <c:dispUnits>
          <c:builtInUnit val="million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BO"/>
              </a:p>
            </c:txPr>
          </c:dispUnitsLbl>
        </c:dispUnits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B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BO"/>
    </a:p>
  </c:txPr>
  <c:printSettings>
    <c:headerFooter/>
    <c:pageMargins b="0.75000000000000477" l="0.70000000000000062" r="0.70000000000000062" t="0.75000000000000477" header="0.30000000000000032" footer="0.30000000000000032"/>
    <c:pageSetup paperSize="9"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s://email.asfi.gob.bo/service/home/~/?id=3122&amp;part=2&amp;auth=co&amp;disp=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416718</xdr:colOff>
      <xdr:row>27</xdr:row>
      <xdr:rowOff>119062</xdr:rowOff>
    </xdr:from>
    <xdr:to>
      <xdr:col>10</xdr:col>
      <xdr:colOff>11906</xdr:colOff>
      <xdr:row>70</xdr:row>
      <xdr:rowOff>47624</xdr:rowOff>
    </xdr:to>
    <xdr:graphicFrame macro="">
      <xdr:nvGraphicFramePr>
        <xdr:cNvPr id="75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304800</xdr:colOff>
      <xdr:row>2</xdr:row>
      <xdr:rowOff>78580</xdr:rowOff>
    </xdr:to>
    <xdr:sp macro="" textlink="">
      <xdr:nvSpPr>
        <xdr:cNvPr id="2049" name="AutoShape 1" descr="logo asfi trans_pequeño.png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9715500" y="33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304800</xdr:colOff>
      <xdr:row>2</xdr:row>
      <xdr:rowOff>78580</xdr:rowOff>
    </xdr:to>
    <xdr:sp macro="" textlink="">
      <xdr:nvSpPr>
        <xdr:cNvPr id="2050" name="AutoShape 2" descr="logo asfi trans_pequeño.png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11696700" y="33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304800</xdr:colOff>
      <xdr:row>2</xdr:row>
      <xdr:rowOff>78580</xdr:rowOff>
    </xdr:to>
    <xdr:sp macro="" textlink="">
      <xdr:nvSpPr>
        <xdr:cNvPr id="9" name="AutoShape 1" descr="logo asfi trans_pequeño.png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13830300" y="590550"/>
          <a:ext cx="304800" cy="314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333375</xdr:colOff>
      <xdr:row>0</xdr:row>
      <xdr:rowOff>190500</xdr:rowOff>
    </xdr:from>
    <xdr:to>
      <xdr:col>5</xdr:col>
      <xdr:colOff>428625</xdr:colOff>
      <xdr:row>3</xdr:row>
      <xdr:rowOff>226218</xdr:rowOff>
    </xdr:to>
    <xdr:pic>
      <xdr:nvPicPr>
        <xdr:cNvPr id="7" name="Picture 6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938" y="190500"/>
          <a:ext cx="2012156" cy="8691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13</xdr:row>
      <xdr:rowOff>104775</xdr:rowOff>
    </xdr:from>
    <xdr:to>
      <xdr:col>11</xdr:col>
      <xdr:colOff>952500</xdr:colOff>
      <xdr:row>36</xdr:row>
      <xdr:rowOff>76200</xdr:rowOff>
    </xdr:to>
    <xdr:graphicFrame macro="">
      <xdr:nvGraphicFramePr>
        <xdr:cNvPr id="125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180975</xdr:colOff>
      <xdr:row>0</xdr:row>
      <xdr:rowOff>276225</xdr:rowOff>
    </xdr:from>
    <xdr:to>
      <xdr:col>13</xdr:col>
      <xdr:colOff>838200</xdr:colOff>
      <xdr:row>4</xdr:row>
      <xdr:rowOff>171450</xdr:rowOff>
    </xdr:to>
    <xdr:pic>
      <xdr:nvPicPr>
        <xdr:cNvPr id="1255" name="Picture 5" descr="logo version g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53925" y="276225"/>
          <a:ext cx="1657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Usi Administrador" refreshedDate="44103.408769444446" createdVersion="3" refreshedVersion="6" minRefreshableVersion="3" recordCount="0">
  <cacheSource type="external" connectionId="1"/>
  <cacheFields count="6">
    <cacheField name="[Measures].[Monto]" caption="Monto" numFmtId="0" hierarchy="7"/>
    <cacheField name="[LugarTipoOperacion].[T Lugar Negociacion]" caption="T Lugar Negociacion" numFmtId="0" hierarchy="5" level="1">
      <sharedItems count="1">
        <s v="[LugarTipoOperacion].[All LugarTipoOperacion].[EX]" c="EX"/>
      </sharedItems>
    </cacheField>
    <cacheField name="[LugarTipoOperacion].[T Tipo Operacion]" caption="T Tipo Operacion" numFmtId="0" hierarchy="5" level="2">
      <sharedItems count="2">
        <s v="[LugarTipoOperacion].[All LugarTipoOperacion].[EX].[PRI]" c="PRI"/>
        <s v="[LugarTipoOperacion].[All LugarTipoOperacion].[EX].[CRU]" u="1" c="CRU"/>
      </sharedItems>
    </cacheField>
    <cacheField name="[FechaOperacion].[Year]" caption="Year" numFmtId="0" hierarchy="4" level="1">
      <sharedItems count="13">
        <s v="[FechaOperacion].[All FechaOperacion].[2010]" c="2010"/>
        <s v="[FechaOperacion].[All FechaOperacion].[2011]" c="2011"/>
        <s v="[FechaOperacion].[All FechaOperacion].[2012]" c="2012"/>
        <s v="[FechaOperacion].[All FechaOperacion].[2009]" u="1" c="2009"/>
        <s v="[FechaOperacion].[All FechaOperacion].[2008]" u="1" c="2008"/>
        <s v="[FechaOperacion].[All FechaOperacion].[2004]" u="1" c="2004"/>
        <s v="[FechaOperacion].[All FechaOperacion].[2005]" u="1" c="2005"/>
        <s v="[FechaOperacion].[All FechaOperacion].[2006]" u="1" c="2006"/>
        <s v="[FechaOperacion].[All FechaOperacion].[2007]" u="1" c="2007"/>
        <s v="[FechaOperacion].[All FechaOperacion].[2003]" u="1" c="2003"/>
        <s v="[FechaOperacion].[All FechaOperacion].[2002]" u="1" c="2002"/>
        <s v="[FechaOperacion].[All FechaOperacion].[2000]" u="1" c="2000"/>
        <s v="[FechaOperacion].[All FechaOperacion].[2001]" u="1" c="2001"/>
      </sharedItems>
    </cacheField>
    <cacheField name="[FechaOperacion].[Month]" caption="Month" numFmtId="0" hierarchy="4" level="2">
      <sharedItems count="17">
        <s v="[FechaOperacion].[All FechaOperacion].[2012].[January]" c="January"/>
        <s v="[FechaOperacion].[All FechaOperacion].[2012].[February]" c="February"/>
        <s v="[FechaOperacion].[All FechaOperacion].[2012].[March]" c="March"/>
        <s v="[FechaOperacion].[All FechaOperacion].[2012].[April]" c="April"/>
        <s v="[FechaOperacion].[All FechaOperacion].[2012].[May]" c="May"/>
        <s v="[FechaOperacion].[All FechaOperacion].[2012].[June]" c="June"/>
        <s v="[FechaOperacion].[All FechaOperacion].[2012].[July]" c="July"/>
        <s v="[FechaOperacion].[All FechaOperacion].[2012].[August]" c="August"/>
        <s v="[FechaOperacion].[All FechaOperacion].[2012].[September]" c="September"/>
        <s v="[FechaOperacion].[All FechaOperacion].[2012].[October]" c="October"/>
        <s v="[FechaOperacion].[All FechaOperacion].[2011].[March]" u="1" c="March"/>
        <s v="[FechaOperacion].[All FechaOperacion].[2011].[April]" u="1" c="April"/>
        <s v="[FechaOperacion].[All FechaOperacion].[2011].[May]" u="1" c="May"/>
        <s v="[FechaOperacion].[All FechaOperacion].[2011].[June]" u="1" c="June"/>
        <s v="[FechaOperacion].[All FechaOperacion].[2011].[July]" u="1" c="July"/>
        <s v="[FechaOperacion].[All FechaOperacion].[2011].[September]" u="1" c="September"/>
        <s v="[FechaOperacion].[All FechaOperacion].[2011].[February]" u="1" c="February"/>
      </sharedItems>
    </cacheField>
    <cacheField name="[FechaOperacion].[Day]" caption="Day" numFmtId="0" hierarchy="4" level="3">
      <sharedItems containsSemiMixedTypes="0" containsString="0"/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0" unbalanced="0"/>
    <cacheHierarchy uniqueName="[AgenciaVendedora]" caption="AgenciaVendedora" defaultMemberUniqueName="[AgenciaVendedora].[All AgenciaVendedora]" allUniqueName="[AgenciaVendedora].[All AgenciaVendedora]" dimensionUniqueName="[AgenciaVendedora]" count="0" unbalanced="0"/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3"/>
        <fieldUsage x="4"/>
        <fieldUsage x="5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1"/>
        <fieldUsage x="2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0" unbalanced="0"/>
    <cacheHierarchy uniqueName="[Measures].[Monto]" caption="Monto" measure="1" count="0" oneField="1">
      <fieldsUsage count="1">
        <fieldUsage x="0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Usi Administrador" refreshedDate="44103.408772916664" createdVersion="3" refreshedVersion="6" minRefreshableVersion="3" recordCount="0">
  <cacheSource type="external" connectionId="1"/>
  <cacheFields count="5">
    <cacheField name="[FechaOperacion].[Year]" caption="Year" numFmtId="0" hierarchy="4" level="1">
      <sharedItems count="11">
        <s v="[FechaOperacion].[All FechaOperacion].[2010]" c="2010"/>
        <s v="[FechaOperacion].[All FechaOperacion].[2011]" c="2011"/>
        <s v="[FechaOperacion].[All FechaOperacion].[2012]" c="2012"/>
        <s v="[FechaOperacion].[All FechaOperacion].[2013]" c="2013"/>
        <s v="[FechaOperacion].[All FechaOperacion].[2014]" c="2014"/>
        <s v="[FechaOperacion].[All FechaOperacion].[2015]" c="2015"/>
        <s v="[FechaOperacion].[All FechaOperacion].[2016]" c="2016"/>
        <s v="[FechaOperacion].[All FechaOperacion].[2017]" c="2017"/>
        <s v="[FechaOperacion].[All FechaOperacion].[2018]" c="2018"/>
        <s v="[FechaOperacion].[All FechaOperacion].[2019]" c="2019"/>
        <s v="[FechaOperacion].[All FechaOperacion].[2020]" c="2020"/>
      </sharedItems>
    </cacheField>
    <cacheField name="[Measures].[Monto]" caption="Monto" numFmtId="0" hierarchy="7"/>
    <cacheField name="[FechaOperacion].[Month]" caption="Month" numFmtId="0" hierarchy="4" level="2">
      <sharedItems containsSemiMixedTypes="0" containsString="0"/>
    </cacheField>
    <cacheField name="[FechaOperacion].[Day]" caption="Day" numFmtId="0" hierarchy="4" level="3">
      <sharedItems containsSemiMixedTypes="0" containsString="0"/>
    </cacheField>
    <cacheField name="[TipoInstrumento].[Instrumento]" caption="Instrumento" numFmtId="0" hierarchy="6" level="1">
      <sharedItems count="19">
        <s v="[TipoInstrumento].[TipoInstrumento].[ACC]" c="ACC"/>
        <s v="[TipoInstrumento].[TipoInstrumento].[ANR]" c="ANR"/>
        <s v="[TipoInstrumento].[TipoInstrumento].[BBB]" c="BBB"/>
        <s v="[TipoInstrumento].[TipoInstrumento].[BBS]" c="BBS"/>
        <s v="[TipoInstrumento].[TipoInstrumento].[BCP]" c="BCP"/>
        <s v="[TipoInstrumento].[TipoInstrumento].[BLP]" c="BLP"/>
        <s v="[TipoInstrumento].[TipoInstrumento].[BMS]" c="BMS"/>
        <s v="[TipoInstrumento].[TipoInstrumento].[BPB]" c="BPB"/>
        <s v="[TipoInstrumento].[TipoInstrumento].[BTS]" c="BTS"/>
        <s v="[TipoInstrumento].[TipoInstrumento].[CDS]" c="CDS"/>
        <s v="[TipoInstrumento].[TipoInstrumento].[CFC]" c="CFC"/>
        <s v="[TipoInstrumento].[TipoInstrumento].[CUP]" c="CUP"/>
        <s v="[TipoInstrumento].[TipoInstrumento].[DPF]" c="DPF"/>
        <s v="[TipoInstrumento].[TipoInstrumento].[LBS]" c="LBS"/>
        <s v="[TipoInstrumento].[TipoInstrumento].[LRS]" c="LRS"/>
        <s v="[TipoInstrumento].[TipoInstrumento].[LTS]" c="LTS"/>
        <s v="[TipoInstrumento].[TipoInstrumento].[PGB]" c="PGB"/>
        <s v="[TipoInstrumento].[TipoInstrumento].[PGS]" c="PGS"/>
        <s v="[TipoInstrumento].[TipoInstrumento].[VTD]" c="VTD"/>
      </sharedItems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0" unbalanced="0"/>
    <cacheHierarchy uniqueName="[AgenciaVendedora]" caption="AgenciaVendedora" defaultMemberUniqueName="[AgenciaVendedora].[All AgenciaVendedora]" allUniqueName="[AgenciaVendedora].[All AgenciaVendedora]" dimensionUniqueName="[AgenciaVendedora]" count="0" unbalanced="0"/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0"/>
        <fieldUsage x="2"/>
        <fieldUsage x="3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0" unbalanced="0"/>
    <cacheHierarchy uniqueName="[TipoInstrumento]" caption="TipoInstrumento" defaultMemberUniqueName="[TipoInstrumento].[TipoInstrumento]" allUniqueName="[TipoInstrumento].[TipoInstrumento]" dimensionUniqueName="[TipoInstrumento]" count="2" unbalanced="0">
      <fieldsUsage count="2">
        <fieldUsage x="-1"/>
        <fieldUsage x="4"/>
      </fieldsUsage>
    </cacheHierarchy>
    <cacheHierarchy uniqueName="[Measures].[Monto]" caption="Monto" measure="1" count="0" oneField="1">
      <fieldsUsage count="1">
        <fieldUsage x="1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116" dataOnRows="1" applyNumberFormats="0" applyBorderFormats="0" applyFontFormats="0" applyPatternFormats="0" applyAlignmentFormats="0" applyWidthHeightFormats="1" dataCaption="Datos" updatedVersion="6" minRefreshableVersion="3" useAutoFormatting="1" subtotalHiddenItems="1" itemPrintTitles="1" createdVersion="3" indent="0" compact="0" compactData="0" gridDropZones="1" fieldListSortAscending="1">
  <location ref="A30:M51" firstHeaderRow="1" firstDataRow="2" firstDataCol="1"/>
  <pivotFields count="5">
    <pivotField name="Year" axis="axisCol" compact="0" allDrilled="1" outline="0" subtotalTop="0" showAll="0" includeNewItemsInFilter="1" dataSourceSort="1">
      <items count="12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t="default"/>
      </items>
    </pivotField>
    <pivotField name="Monto" dataField="1" compact="0" outline="0" subtotalTop="0" showAll="0" includeNewItemsInFilter="1"/>
    <pivotField axis="axisCol" compact="0" outline="0" showAll="0" dataSourceSort="1">
      <items count="1">
        <item t="default"/>
      </items>
    </pivotField>
    <pivotField axis="axisCol" compact="0" outline="0" showAll="0" dataSourceSort="1">
      <items count="1">
        <item t="default"/>
      </items>
    </pivotField>
    <pivotField axis="axisRow" compact="0" allDrilled="1" outline="0" showAll="0" dataSourceSort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4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Monto" fld="1" baseField="0" baseItem="0" numFmtId="164"/>
  </dataFields>
  <formats count="31">
    <format dxfId="113">
      <pivotArea outline="0" collapsedLevelsAreSubtotals="1" fieldPosition="0">
        <references count="1">
          <reference field="0" count="0" selected="0" defaultSubtotal="1"/>
        </references>
      </pivotArea>
    </format>
    <format dxfId="112">
      <pivotArea dataOnly="0" labelOnly="1" outline="0" fieldPosition="0">
        <references count="1">
          <reference field="0" count="0" defaultSubtotal="1"/>
        </references>
      </pivotArea>
    </format>
    <format dxfId="111">
      <pivotArea outline="0" collapsedLevelsAreSubtotals="1" fieldPosition="0"/>
    </format>
    <format dxfId="110">
      <pivotArea dataOnly="0" grandRow="1" outline="0" collapsedLevelsAreSubtotals="1" fieldPosition="0"/>
    </format>
    <format dxfId="109">
      <pivotArea dataOnly="0" grandRow="1" outline="0" collapsedLevelsAreSubtotals="1" fieldPosition="0"/>
    </format>
    <format dxfId="108">
      <pivotArea dataOnly="0" labelOnly="1" outline="0" fieldPosition="0">
        <references count="1">
          <reference field="0" count="0"/>
        </references>
      </pivotArea>
    </format>
    <format dxfId="107">
      <pivotArea outline="0" collapsedLevelsAreSubtotals="1" fieldPosition="0"/>
    </format>
    <format dxfId="106">
      <pivotArea dataOnly="0" labelOnly="1" outline="0" fieldPosition="0">
        <references count="1">
          <reference field="0" count="0"/>
        </references>
      </pivotArea>
    </format>
    <format dxfId="105">
      <pivotArea dataOnly="0" labelOnly="1" grandCol="1" outline="0" fieldPosition="0"/>
    </format>
    <format dxfId="104">
      <pivotArea type="origin" dataOnly="0" labelOnly="1" outline="0" fieldPosition="0"/>
    </format>
    <format dxfId="103">
      <pivotArea field="0" type="button" dataOnly="0" labelOnly="1" outline="0" axis="axisCol" fieldPosition="0"/>
    </format>
    <format dxfId="102">
      <pivotArea type="topRight" dataOnly="0" labelOnly="1" outline="0" fieldPosition="0"/>
    </format>
    <format dxfId="101">
      <pivotArea dataOnly="0" labelOnly="1" outline="0" fieldPosition="0">
        <references count="1">
          <reference field="0" count="0"/>
        </references>
      </pivotArea>
    </format>
    <format dxfId="100">
      <pivotArea dataOnly="0" labelOnly="1" grandCol="1" outline="0" fieldPosition="0"/>
    </format>
    <format dxfId="99">
      <pivotArea type="origin" dataOnly="0" labelOnly="1" outline="0" fieldPosition="0"/>
    </format>
    <format dxfId="98">
      <pivotArea field="0" type="button" dataOnly="0" labelOnly="1" outline="0" axis="axisCol" fieldPosition="0"/>
    </format>
    <format dxfId="97">
      <pivotArea type="topRight" dataOnly="0" labelOnly="1" outline="0" fieldPosition="0"/>
    </format>
    <format dxfId="96">
      <pivotArea dataOnly="0" labelOnly="1" outline="0" fieldPosition="0">
        <references count="1">
          <reference field="0" count="0"/>
        </references>
      </pivotArea>
    </format>
    <format dxfId="95">
      <pivotArea dataOnly="0" labelOnly="1" grandCol="1" outline="0" fieldPosition="0"/>
    </format>
    <format dxfId="94">
      <pivotArea outline="0" collapsedLevelsAreSubtotals="1" fieldPosition="0">
        <references count="1">
          <reference field="0" count="0" selected="0"/>
        </references>
      </pivotArea>
    </format>
    <format dxfId="93">
      <pivotArea dataOnly="0" labelOnly="1" grandRow="1" outline="0" fieldPosition="0"/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type="origin" dataOnly="0" labelOnly="1" outline="0" fieldPosition="0"/>
    </format>
    <format dxfId="89">
      <pivotArea field="0" type="button" dataOnly="0" labelOnly="1" outline="0" axis="axisCol" fieldPosition="0"/>
    </format>
    <format dxfId="88">
      <pivotArea type="topRight" dataOnly="0" labelOnly="1" outline="0" fieldPosition="0"/>
    </format>
    <format dxfId="87">
      <pivotArea field="4" type="button" dataOnly="0" labelOnly="1" outline="0" axis="axisRow" fieldPosition="0"/>
    </format>
    <format dxfId="86">
      <pivotArea dataOnly="0" labelOnly="1" outline="0" fieldPosition="0">
        <references count="1">
          <reference field="4" count="0"/>
        </references>
      </pivotArea>
    </format>
    <format dxfId="85">
      <pivotArea dataOnly="0" labelOnly="1" grandRow="1" outline="0" fieldPosition="0"/>
    </format>
    <format dxfId="84">
      <pivotArea dataOnly="0" labelOnly="1" outline="0" fieldPosition="0">
        <references count="1">
          <reference field="0" count="0"/>
        </references>
      </pivotArea>
    </format>
    <format dxfId="83">
      <pivotArea dataOnly="0" labelOnly="1" grandCol="1" outline="0" fieldPosition="0"/>
    </format>
  </formats>
  <pivotHierarchies count="8">
    <pivotHierarchy includeNewItemsInFilter="1"/>
    <pivotHierarchy includeNewItemsInFilter="1"/>
    <pivotHierarchy includeNewItemsInFilter="1"/>
    <pivotHierarchy/>
    <pivotHierarchy includeNewItemsInFilter="1">
      <members count="21" level="1">
        <member name="[FechaOperacion].[All FechaOperacion].[1989]"/>
        <member name="[FechaOperacion].[All FechaOperacion].[1990]"/>
        <member name="[FechaOperacion].[All FechaOperacion].[1991]"/>
        <member name="[FechaOperacion].[All FechaOperacion].[1992]"/>
        <member name="[FechaOperacion].[All FechaOperacion].[1993]"/>
        <member name="[FechaOperacion].[All FechaOperacion].[1994]"/>
        <member name="[FechaOperacion].[All FechaOperacion].[1995]"/>
        <member name="[FechaOperacion].[All FechaOperacion].[1996]"/>
        <member name="[FechaOperacion].[All FechaOperacion].[1997]"/>
        <member name="[FechaOperacion].[All FechaOperacion].[1998]"/>
        <member name="[FechaOperacion].[All FechaOperacion].[1999]"/>
        <member name="[FechaOperacion].[All FechaOperacion].[2000]"/>
        <member name="[FechaOperacion].[All FechaOperacion].[2001]"/>
        <member name="[FechaOperacion].[All FechaOperacion].[2002]"/>
        <member name="[FechaOperacion].[All FechaOperacion].[2003]"/>
        <member name="[FechaOperacion].[All FechaOperacion].[2004]"/>
        <member name="[FechaOperacion].[All FechaOperacion].[2005]"/>
        <member name="[FechaOperacion].[All FechaOperacion].[2006]"/>
        <member name="[FechaOperacion].[All FechaOperacion].[2007]"/>
        <member name="[FechaOperacion].[All FechaOperacion].[2008]"/>
        <member name="[FechaOperacion].[All FechaOperacion].[2009]"/>
      </members>
    </pivotHierarchy>
    <pivotHierarchy includeNewItemsInFilter="1"/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6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pivotTables/pivotTable2.xml><?xml version="1.0" encoding="utf-8"?>
<pivotTableDefinition xmlns="http://schemas.openxmlformats.org/spreadsheetml/2006/main" name="Tabla dinámica1" cacheId="115" dataOnRows="1" applyNumberFormats="0" applyBorderFormats="0" applyFontFormats="0" applyPatternFormats="0" applyAlignmentFormats="0" applyWidthHeightFormats="1" dataCaption="Datos" updatedVersion="6" minRefreshableVersion="3" useAutoFormatting="1" subtotalHiddenItems="1" colGrandTotals="0" itemPrintTitles="1" createdVersion="3" indent="0" compact="0" compactData="0" gridDropZones="1" chartFormat="1" fieldListSortAscending="1">
  <location ref="A8:N12" firstHeaderRow="1" firstDataRow="3" firstDataCol="2"/>
  <pivotFields count="6">
    <pivotField name="Monto" dataField="1" compact="0" outline="0" subtotalTop="0" showAll="0" includeNewItemsInFilter="1"/>
    <pivotField name="T Lugar Negociacion" axis="axisRow" compact="0" allDrilled="1" outline="0" subtotalTop="0" showAll="0" includeNewItemsInFilter="1" dataSourceSort="1" defaultSubtotal="0">
      <items count="1">
        <item c="1" x="0"/>
      </items>
    </pivotField>
    <pivotField axis="axisRow" compact="0" allDrilled="1" outline="0" showAll="0">
      <items count="3">
        <item x="1"/>
        <item x="0"/>
        <item t="default"/>
      </items>
    </pivotField>
    <pivotField name="Año" axis="axisCol" compact="0" allDrilled="1" outline="0" showAll="0" dataSourceSort="1" defaultSubtotal="0">
      <items count="13">
        <item s="1" c="1" x="0"/>
        <item s="1" c="1" x="1"/>
        <item c="1" x="2" d="1"/>
        <item x="3"/>
        <item x="4"/>
        <item x="5"/>
        <item x="6"/>
        <item x="7"/>
        <item x="8"/>
        <item x="9"/>
        <item x="10"/>
        <item x="11"/>
        <item x="12"/>
      </items>
    </pivotField>
    <pivotField name="Mes" axis="axisCol" compact="0" outline="0" showAll="0" dataSourceSort="1">
      <items count="18">
        <item n="Enero" s="1" c="1" x="0"/>
        <item n="Febrero" s="1" c="1" x="1"/>
        <item n="Marzo" s="1" c="1" x="2"/>
        <item n="Abril" s="1" c="1" x="3"/>
        <item n="Mayo" s="1" c="1" x="4"/>
        <item n="Junio" s="1" c="1" x="5"/>
        <item n="Julio" s="1" c="1" x="6"/>
        <item n="Agosto" s="1" c="1" x="7"/>
        <item n="Septiembre" s="1" c="1" x="8"/>
        <item n="Octubre" s="1" c="1" x="9"/>
        <item x="10"/>
        <item x="11"/>
        <item x="12"/>
        <item x="13"/>
        <item x="14"/>
        <item x="15"/>
        <item x="16"/>
        <item t="default"/>
      </items>
    </pivotField>
    <pivotField axis="axisCol" compact="0" outline="0" showAll="0" dataSourceSort="1">
      <items count="1">
        <item t="default"/>
      </items>
    </pivotField>
  </pivotFields>
  <rowFields count="2">
    <field x="1"/>
    <field x="2"/>
  </rowFields>
  <rowItems count="2">
    <i>
      <x/>
      <x v="1"/>
    </i>
    <i t="grand">
      <x/>
    </i>
  </rowItems>
  <colFields count="2">
    <field x="3"/>
    <field x="4"/>
  </colFields>
  <colItems count="12">
    <i>
      <x/>
    </i>
    <i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colItems>
  <dataFields count="1">
    <dataField name="Monto" fld="0" baseField="0" baseItem="0" numFmtId="164"/>
  </dataFields>
  <formats count="85">
    <format dxfId="82">
      <pivotArea outline="0" collapsedLevelsAreSubtotals="1" fieldPosition="0"/>
    </format>
    <format dxfId="81">
      <pivotArea dataOnly="0" grandRow="1" outline="0" collapsedLevelsAreSubtotals="1" fieldPosition="0"/>
    </format>
    <format dxfId="80">
      <pivotArea dataOnly="0" grandRow="1" outline="0" collapsedLevelsAreSubtotals="1" fieldPosition="0"/>
    </format>
    <format dxfId="79">
      <pivotArea outline="0" collapsedLevelsAreSubtotals="1" fieldPosition="0"/>
    </format>
    <format dxfId="78">
      <pivotArea dataOnly="0" labelOnly="1" grandCol="1" outline="0" fieldPosition="0"/>
    </format>
    <format dxfId="77">
      <pivotArea type="origin" dataOnly="0" labelOnly="1" outline="0" fieldPosition="0"/>
    </format>
    <format dxfId="76">
      <pivotArea type="topRight" dataOnly="0" labelOnly="1" outline="0" fieldPosition="0"/>
    </format>
    <format dxfId="75">
      <pivotArea dataOnly="0" labelOnly="1" grandCol="1" outline="0" fieldPosition="0"/>
    </format>
    <format dxfId="74">
      <pivotArea type="origin" dataOnly="0" labelOnly="1" outline="0" fieldPosition="0"/>
    </format>
    <format dxfId="73">
      <pivotArea type="topRight" dataOnly="0" labelOnly="1" outline="0" fieldPosition="0"/>
    </format>
    <format dxfId="72">
      <pivotArea dataOnly="0" labelOnly="1" grandCol="1" outline="0" fieldPosition="0"/>
    </format>
    <format dxfId="71">
      <pivotArea dataOnly="0" labelOnly="1" grandRow="1" outline="0" fieldPosition="0"/>
    </format>
    <format dxfId="70">
      <pivotArea type="origin" dataOnly="0" labelOnly="1" outline="0" fieldPosition="0"/>
    </format>
    <format dxfId="69">
      <pivotArea field="1" type="button" dataOnly="0" labelOnly="1" outline="0" axis="axisRow" fieldPosition="0"/>
    </format>
    <format dxfId="68">
      <pivotArea field="2" type="button" dataOnly="0" labelOnly="1" outline="0" axis="axisRow" fieldPosition="1"/>
    </format>
    <format dxfId="67">
      <pivotArea field="3" type="button" dataOnly="0" labelOnly="1" outline="0" axis="axisCol" fieldPosition="0"/>
    </format>
    <format dxfId="66">
      <pivotArea type="topRight" dataOnly="0" labelOnly="1" outline="0" fieldPosition="0"/>
    </format>
    <format dxfId="65">
      <pivotArea dataOnly="0" labelOnly="1" outline="0" fieldPosition="0">
        <references count="1">
          <reference field="3" count="0"/>
        </references>
      </pivotArea>
    </format>
    <format dxfId="64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63">
      <pivotArea dataOnly="0" labelOnly="1" outline="0" fieldPosition="0">
        <references count="1">
          <reference field="1" count="0" defaultSubtotal="1"/>
        </references>
      </pivotArea>
    </format>
    <format dxfId="62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61">
      <pivotArea dataOnly="0" labelOnly="1" outline="0" fieldPosition="0">
        <references count="1">
          <reference field="1" count="0" defaultSubtotal="1"/>
        </references>
      </pivotArea>
    </format>
    <format dxfId="60">
      <pivotArea dataOnly="0" outline="0" collapsedLevelsAreSubtotals="1" fieldPosition="0">
        <references count="1">
          <reference field="2" count="0"/>
        </references>
      </pivotArea>
    </format>
    <format dxfId="59">
      <pivotArea type="origin" dataOnly="0" labelOnly="1" outline="0" fieldPosition="0"/>
    </format>
    <format dxfId="58">
      <pivotArea field="1" type="button" dataOnly="0" labelOnly="1" outline="0" axis="axisRow" fieldPosition="0"/>
    </format>
    <format dxfId="57">
      <pivotArea field="2" type="button" dataOnly="0" labelOnly="1" outline="0" axis="axisRow" fieldPosition="1"/>
    </format>
    <format dxfId="56">
      <pivotArea field="3" type="button" dataOnly="0" labelOnly="1" outline="0" axis="axisCol" fieldPosition="0"/>
    </format>
    <format dxfId="55">
      <pivotArea type="topRight" dataOnly="0" labelOnly="1" outline="0" fieldPosition="0"/>
    </format>
    <format dxfId="54">
      <pivotArea dataOnly="0" labelOnly="1" outline="0" fieldPosition="0">
        <references count="1">
          <reference field="3" count="0"/>
        </references>
      </pivotArea>
    </format>
    <format dxfId="53">
      <pivotArea outline="0" collapsedLevelsAreSubtotals="1" fieldPosition="0">
        <references count="1">
          <reference field="3" count="0" selected="0"/>
        </references>
      </pivotArea>
    </format>
    <format dxfId="52">
      <pivotArea type="origin" dataOnly="0" labelOnly="1" outline="0" fieldPosition="0"/>
    </format>
    <format dxfId="51">
      <pivotArea field="1" type="button" dataOnly="0" labelOnly="1" outline="0" axis="axisRow" fieldPosition="0"/>
    </format>
    <format dxfId="50">
      <pivotArea field="2" type="button" dataOnly="0" labelOnly="1" outline="0" axis="axisRow" fieldPosition="1"/>
    </format>
    <format dxfId="49">
      <pivotArea field="3" type="button" dataOnly="0" labelOnly="1" outline="0" axis="axisCol" fieldPosition="0"/>
    </format>
    <format dxfId="48">
      <pivotArea type="topRight" dataOnly="0" labelOnly="1" outline="0" fieldPosition="0"/>
    </format>
    <format dxfId="47">
      <pivotArea dataOnly="0" labelOnly="1" outline="0" fieldPosition="0">
        <references count="1">
          <reference field="1" count="0"/>
        </references>
      </pivotArea>
    </format>
    <format dxfId="46">
      <pivotArea dataOnly="0" labelOnly="1" outline="0" fieldPosition="0">
        <references count="1">
          <reference field="1" count="0" defaultSubtotal="1"/>
        </references>
      </pivotArea>
    </format>
    <format dxfId="45">
      <pivotArea dataOnly="0" labelOnly="1" grandRow="1" outline="0" fieldPosition="0"/>
    </format>
    <format dxfId="44">
      <pivotArea dataOnly="0" labelOnly="1" outline="0" fieldPosition="0">
        <references count="1">
          <reference field="2" count="0"/>
        </references>
      </pivotArea>
    </format>
    <format dxfId="43">
      <pivotArea dataOnly="0" labelOnly="1" outline="0" fieldPosition="0">
        <references count="1">
          <reference field="3" count="0"/>
        </references>
      </pivotArea>
    </format>
    <format dxfId="42">
      <pivotArea outline="0" collapsedLevelsAreSubtotals="1" fieldPosition="0">
        <references count="1">
          <reference field="3" count="1" selected="0">
            <x v="12"/>
          </reference>
        </references>
      </pivotArea>
    </format>
    <format dxfId="41">
      <pivotArea dataOnly="0" labelOnly="1" outline="0" fieldPosition="0">
        <references count="1">
          <reference field="3" count="1">
            <x v="12"/>
          </reference>
        </references>
      </pivotArea>
    </format>
    <format dxfId="40">
      <pivotArea outline="0" collapsedLevelsAreSubtotals="1" fieldPosition="0">
        <references count="1">
          <reference field="3" count="1" selected="0">
            <x v="9"/>
          </reference>
        </references>
      </pivotArea>
    </format>
    <format dxfId="39">
      <pivotArea dataOnly="0" labelOnly="1" outline="0" fieldPosition="0">
        <references count="1">
          <reference field="3" count="1">
            <x v="9"/>
          </reference>
        </references>
      </pivotArea>
    </format>
    <format dxfId="38">
      <pivotArea outline="0" collapsedLevelsAreSubtotals="1" fieldPosition="0">
        <references count="1">
          <reference field="3" count="1" selected="0">
            <x v="6"/>
          </reference>
        </references>
      </pivotArea>
    </format>
    <format dxfId="37">
      <pivotArea dataOnly="0" labelOnly="1" outline="0" fieldPosition="0">
        <references count="1">
          <reference field="3" count="1">
            <x v="6"/>
          </reference>
        </references>
      </pivotArea>
    </format>
    <format dxfId="36">
      <pivotArea outline="0" collapsedLevelsAreSubtotals="1" fieldPosition="0">
        <references count="1">
          <reference field="3" count="1" selected="0">
            <x v="8"/>
          </reference>
        </references>
      </pivotArea>
    </format>
    <format dxfId="35">
      <pivotArea dataOnly="0" labelOnly="1" outline="0" fieldPosition="0">
        <references count="1">
          <reference field="3" count="1">
            <x v="8"/>
          </reference>
        </references>
      </pivotArea>
    </format>
    <format dxfId="34">
      <pivotArea outline="0" collapsedLevelsAreSubtotals="1" fieldPosition="0">
        <references count="1">
          <reference field="3" count="1" selected="0">
            <x v="3"/>
          </reference>
        </references>
      </pivotArea>
    </format>
    <format dxfId="33">
      <pivotArea dataOnly="0" labelOnly="1" outline="0" fieldPosition="0">
        <references count="1">
          <reference field="3" count="1">
            <x v="3"/>
          </reference>
        </references>
      </pivotArea>
    </format>
    <format dxfId="32">
      <pivotArea outline="0" collapsedLevelsAreSubtotals="1" fieldPosition="0">
        <references count="1">
          <reference field="3" count="11" selected="0">
            <x v="0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1">
      <pivotArea outline="0" collapsedLevelsAreSubtotals="1" fieldPosition="0">
        <references count="1">
          <reference field="4" count="0" selected="0"/>
        </references>
      </pivotArea>
    </format>
    <format dxfId="30">
      <pivotArea type="origin" dataOnly="0" labelOnly="1" outline="0" fieldPosition="0"/>
    </format>
    <format dxfId="29">
      <pivotArea field="1" type="button" dataOnly="0" labelOnly="1" outline="0" axis="axisRow" fieldPosition="0"/>
    </format>
    <format dxfId="28">
      <pivotArea field="2" type="button" dataOnly="0" labelOnly="1" outline="0" axis="axisRow" fieldPosition="1"/>
    </format>
    <format dxfId="27">
      <pivotArea field="3" type="button" dataOnly="0" labelOnly="1" outline="0" axis="axisCol" fieldPosition="0"/>
    </format>
    <format dxfId="26">
      <pivotArea field="4" type="button" dataOnly="0" labelOnly="1" outline="0" axis="axisCol" fieldPosition="1"/>
    </format>
    <format dxfId="25">
      <pivotArea type="topRight" dataOnly="0" labelOnly="1" outline="0" fieldPosition="0"/>
    </format>
    <format dxfId="24">
      <pivotArea dataOnly="0" labelOnly="1" outline="0" fieldPosition="0">
        <references count="1">
          <reference field="1" count="0"/>
        </references>
      </pivotArea>
    </format>
    <format dxfId="23">
      <pivotArea dataOnly="0" labelOnly="1" outline="0" fieldPosition="0">
        <references count="1">
          <reference field="1" count="0" defaultSubtotal="1"/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7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6">
      <pivotArea field="4" type="button" dataOnly="0" labelOnly="1" outline="0" axis="axisCol" fieldPosition="1"/>
    </format>
    <format dxfId="15">
      <pivotArea field="4" type="button" dataOnly="0" labelOnly="1" outline="0" axis="axisCol" fieldPosition="1"/>
    </format>
    <format dxfId="14">
      <pivotArea type="topRight" dataOnly="0" labelOnly="1" outline="0" offset="J1" fieldPosition="0"/>
    </format>
    <format dxfId="13">
      <pivotArea outline="0" collapsedLevelsAreSubtotals="1" fieldPosition="0">
        <references count="1">
          <reference field="4" count="1" selected="0">
            <x v="16"/>
          </reference>
        </references>
      </pivotArea>
    </format>
    <format dxfId="12">
      <pivotArea dataOnly="0" labelOnly="1" outline="0" fieldPosition="0">
        <references count="1">
          <reference field="4" count="1">
            <x v="16"/>
          </reference>
        </references>
      </pivotArea>
    </format>
    <format dxfId="11">
      <pivotArea type="topRight" dataOnly="0" labelOnly="1" outline="0" offset="K1" fieldPosition="0"/>
    </format>
    <format>
      <pivotArea outline="0" collapsedLevelsAreSubtotals="1" fieldPosition="0">
        <references count="1">
          <reference field="3" count="8" selected="0">
            <x v="0"/>
            <x v="3"/>
            <x v="4"/>
            <x v="5"/>
            <x v="6"/>
            <x v="7"/>
            <x v="8"/>
            <x v="9"/>
          </reference>
        </references>
      </pivotArea>
    </format>
    <format>
      <pivotArea outline="0" collapsedLevelsAreSubtotals="1" fieldPosition="0">
        <references count="1">
          <reference field="4" count="0" selected="0"/>
        </references>
      </pivotArea>
    </format>
    <format dxfId="10">
      <pivotArea dataOnly="0" labelOnly="1" outline="0" fieldPosition="0">
        <references count="1">
          <reference field="4" count="3">
            <x v="10"/>
            <x v="11"/>
            <x v="12"/>
          </reference>
        </references>
      </pivotArea>
    </format>
    <format dxfId="9">
      <pivotArea dataOnly="0" labelOnly="1" outline="0" fieldPosition="0">
        <references count="1">
          <reference field="3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8">
      <pivotArea dataOnly="0" labelOnly="1" outline="0" fieldPosition="0">
        <references count="1">
          <reference field="2" count="1">
            <x v="0"/>
          </reference>
        </references>
      </pivotArea>
    </format>
    <format dxfId="7">
      <pivotArea outline="0" collapsedLevelsAreSubtotals="1" fieldPosition="0">
        <references count="1">
          <reference field="4" count="1" selected="0">
            <x v="11"/>
          </reference>
        </references>
      </pivotArea>
    </format>
    <format dxfId="6">
      <pivotArea dataOnly="0" labelOnly="1" outline="0" fieldPosition="0">
        <references count="1">
          <reference field="4" count="1">
            <x v="11"/>
          </reference>
        </references>
      </pivotArea>
    </format>
    <format dxfId="5">
      <pivotArea outline="0" collapsedLevelsAreSubtotals="1" fieldPosition="0">
        <references count="1">
          <reference field="4" count="1" selected="0">
            <x v="13"/>
          </reference>
        </references>
      </pivotArea>
    </format>
    <format dxfId="4">
      <pivotArea dataOnly="0" labelOnly="1" outline="0" fieldPosition="0">
        <references count="1">
          <reference field="4" count="1">
            <x v="13"/>
          </reference>
        </references>
      </pivotArea>
    </format>
    <format dxfId="3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2">
      <pivotArea dataOnly="0" labelOnly="1" outline="0" fieldPosition="0">
        <references count="1">
          <reference field="4" count="1">
            <x v="14"/>
          </reference>
        </references>
      </pivotArea>
    </format>
    <format dxfId="1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0">
      <pivotArea dataOnly="0" labelOnly="1" outline="0" fieldPosition="0">
        <references count="1">
          <reference field="4" count="1">
            <x v="15"/>
          </reference>
        </references>
      </pivotArea>
    </format>
  </formats>
  <chartFormats count="1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0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</references>
      </pivotArea>
    </chartFormat>
    <chartFormat chart="0" format="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4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5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6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8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9"/>
          </reference>
        </references>
      </pivotArea>
    </chartFormat>
  </chartFormats>
  <pivotHierarchies count="8">
    <pivotHierarchy includeNewItemsInFilter="1"/>
    <pivotHierarchy includeNewItemsInFilter="1"/>
    <pivotHierarchy includeNewItemsInFilter="1"/>
    <pivotHierarchy/>
    <pivotHierarchy/>
    <pivotHierarchy includeNewItemsInFilter="1">
      <members count="4" level="1">
        <member name="[LugarTipoOperacion].[All LugarTipoOperacion].[MN]"/>
        <member name="[LugarTipoOperacion].[All LugarTipoOperacion].[RB]"/>
        <member name="[LugarTipoOperacion].[All LugarTipoOperacion].[SB]"/>
        <member name="[LugarTipoOperacion].[All LugarTipoOperacion].[SJ]"/>
      </members>
    </pivotHierarchy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5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O90"/>
  <sheetViews>
    <sheetView showGridLines="0" tabSelected="1" view="pageBreakPreview" zoomScale="80" zoomScaleNormal="100" zoomScaleSheetLayoutView="80" workbookViewId="0"/>
  </sheetViews>
  <sheetFormatPr defaultColWidth="11.42578125" defaultRowHeight="15" x14ac:dyDescent="0.25"/>
  <cols>
    <col min="1" max="1" width="36" style="29" customWidth="1"/>
    <col min="2" max="2" width="27.140625" style="29" customWidth="1"/>
    <col min="3" max="4" width="15.7109375" style="29" customWidth="1"/>
    <col min="5" max="5" width="13" style="29" customWidth="1"/>
    <col min="6" max="9" width="14.5703125" style="29" customWidth="1"/>
    <col min="10" max="10" width="14.5703125" style="30" customWidth="1"/>
    <col min="11" max="11" width="14.5703125" style="29" customWidth="1"/>
    <col min="12" max="15" width="14.5703125" style="31" customWidth="1"/>
    <col min="16" max="16" width="13" style="30" customWidth="1"/>
    <col min="17" max="20" width="14.5703125" style="30" customWidth="1"/>
    <col min="21" max="28" width="13" style="30" customWidth="1"/>
    <col min="29" max="29" width="14.5703125" style="30" customWidth="1"/>
    <col min="30" max="30" width="13" style="30" customWidth="1"/>
    <col min="31" max="33" width="14.5703125" style="30" customWidth="1"/>
    <col min="34" max="34" width="13" style="30" customWidth="1"/>
    <col min="35" max="35" width="14.5703125" style="30" customWidth="1"/>
    <col min="36" max="36" width="13" style="30" customWidth="1"/>
    <col min="37" max="37" width="14.5703125" style="30" customWidth="1"/>
    <col min="38" max="38" width="13" style="30" customWidth="1"/>
    <col min="39" max="40" width="14.5703125" style="30" customWidth="1"/>
    <col min="41" max="41" width="13" style="30" customWidth="1"/>
    <col min="42" max="16384" width="11.42578125" style="29"/>
  </cols>
  <sheetData>
    <row r="1" spans="1:41" ht="34.5" customHeight="1" x14ac:dyDescent="0.25">
      <c r="A1" s="28" t="s">
        <v>20</v>
      </c>
    </row>
    <row r="2" spans="1:41" ht="18.75" x14ac:dyDescent="0.3">
      <c r="A2" s="27" t="s">
        <v>92</v>
      </c>
      <c r="M2" s="29"/>
    </row>
    <row r="3" spans="1:41" ht="12" customHeight="1" x14ac:dyDescent="0.3">
      <c r="A3" s="27"/>
      <c r="M3" s="29"/>
    </row>
    <row r="4" spans="1:41" ht="19.5" customHeight="1" x14ac:dyDescent="0.25">
      <c r="A4" s="32" t="s">
        <v>87</v>
      </c>
      <c r="B4" s="31"/>
    </row>
    <row r="6" spans="1:41" s="50" customFormat="1" ht="19.5" customHeight="1" x14ac:dyDescent="0.25">
      <c r="A6" s="84" t="s">
        <v>0</v>
      </c>
      <c r="B6" s="84" t="s">
        <v>72</v>
      </c>
      <c r="C6" s="84" t="s">
        <v>71</v>
      </c>
      <c r="D6" s="85"/>
      <c r="E6" s="86"/>
      <c r="F6"/>
      <c r="G6"/>
      <c r="H6"/>
      <c r="I6"/>
      <c r="J6"/>
      <c r="K6"/>
      <c r="L6"/>
      <c r="M6"/>
      <c r="N6"/>
      <c r="O6"/>
      <c r="P6"/>
      <c r="Q6" s="26"/>
      <c r="R6" s="26"/>
      <c r="S6" s="26"/>
      <c r="T6" s="26"/>
    </row>
    <row r="7" spans="1:41" s="50" customFormat="1" ht="17.25" customHeight="1" x14ac:dyDescent="0.25">
      <c r="A7" s="78" t="s">
        <v>93</v>
      </c>
      <c r="B7" s="80" t="s">
        <v>86</v>
      </c>
      <c r="C7" s="80" t="s">
        <v>88</v>
      </c>
      <c r="D7" s="80" t="s">
        <v>89</v>
      </c>
      <c r="E7" s="79" t="s">
        <v>91</v>
      </c>
      <c r="F7"/>
      <c r="G7"/>
      <c r="H7"/>
      <c r="I7"/>
      <c r="J7"/>
      <c r="K7"/>
      <c r="L7"/>
      <c r="M7"/>
      <c r="N7"/>
      <c r="O7"/>
      <c r="P7"/>
      <c r="Q7" s="26"/>
      <c r="R7" s="26"/>
      <c r="S7" s="26"/>
      <c r="T7" s="26"/>
    </row>
    <row r="8" spans="1:41" ht="17.25" customHeight="1" x14ac:dyDescent="0.25">
      <c r="A8" s="78" t="s">
        <v>76</v>
      </c>
      <c r="B8" s="90"/>
      <c r="C8" s="90"/>
      <c r="D8" s="90"/>
      <c r="E8" s="91" t="s">
        <v>61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1" s="30" customFormat="1" x14ac:dyDescent="0.25">
      <c r="A9" s="87" t="s">
        <v>10</v>
      </c>
      <c r="B9" s="53">
        <v>279062161.42999995</v>
      </c>
      <c r="C9" s="53">
        <v>9680551.9399999995</v>
      </c>
      <c r="D9" s="53">
        <v>50951356.039999999</v>
      </c>
      <c r="E9" s="83">
        <v>9264.74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V9" s="30" t="s">
        <v>10</v>
      </c>
    </row>
    <row r="10" spans="1:41" s="30" customFormat="1" x14ac:dyDescent="0.25">
      <c r="A10" s="88" t="s">
        <v>21</v>
      </c>
      <c r="B10" s="51">
        <v>1811813.24</v>
      </c>
      <c r="C10" s="51">
        <v>968981.76</v>
      </c>
      <c r="D10" s="51">
        <v>17957066.800000004</v>
      </c>
      <c r="E10" s="52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V10" s="30" t="s">
        <v>21</v>
      </c>
    </row>
    <row r="11" spans="1:41" s="30" customFormat="1" x14ac:dyDescent="0.25">
      <c r="A11" s="88" t="s">
        <v>4</v>
      </c>
      <c r="B11" s="51">
        <v>236419709.28</v>
      </c>
      <c r="C11" s="51">
        <v>270323478.43000001</v>
      </c>
      <c r="D11" s="51">
        <v>471328292.17000002</v>
      </c>
      <c r="E11" s="52">
        <v>19329479.550000001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V11" s="30" t="s">
        <v>4</v>
      </c>
    </row>
    <row r="12" spans="1:41" s="30" customFormat="1" x14ac:dyDescent="0.25">
      <c r="A12" s="88" t="s">
        <v>22</v>
      </c>
      <c r="B12" s="51"/>
      <c r="C12" s="51">
        <v>4018652.91</v>
      </c>
      <c r="D12" s="51">
        <v>525324.80000000005</v>
      </c>
      <c r="E12" s="5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V12" s="30" t="s">
        <v>78</v>
      </c>
    </row>
    <row r="13" spans="1:41" s="30" customFormat="1" x14ac:dyDescent="0.25">
      <c r="A13" s="88" t="s">
        <v>11</v>
      </c>
      <c r="B13" s="51">
        <v>360695334.13999999</v>
      </c>
      <c r="C13" s="51">
        <v>527862615.50000006</v>
      </c>
      <c r="D13" s="51">
        <v>573096940.35000002</v>
      </c>
      <c r="E13" s="52">
        <v>17761876.959999997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V13" s="30" t="s">
        <v>22</v>
      </c>
    </row>
    <row r="14" spans="1:41" s="30" customFormat="1" x14ac:dyDescent="0.25">
      <c r="A14" s="88" t="s">
        <v>13</v>
      </c>
      <c r="B14" s="51">
        <v>33778400.429999992</v>
      </c>
      <c r="C14" s="51">
        <v>17029589.990000002</v>
      </c>
      <c r="D14" s="51">
        <v>15407606.610000001</v>
      </c>
      <c r="E14" s="52">
        <v>1314725.47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V14" s="30" t="s">
        <v>11</v>
      </c>
    </row>
    <row r="15" spans="1:41" s="33" customFormat="1" x14ac:dyDescent="0.25">
      <c r="A15" s="88" t="s">
        <v>85</v>
      </c>
      <c r="B15" s="51"/>
      <c r="C15" s="51">
        <v>75143.149999999994</v>
      </c>
      <c r="D15" s="51"/>
      <c r="E15" s="52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 s="30"/>
      <c r="V15" s="30" t="s">
        <v>13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</row>
    <row r="16" spans="1:41" s="30" customFormat="1" x14ac:dyDescent="0.25">
      <c r="A16" s="88" t="s">
        <v>6</v>
      </c>
      <c r="B16" s="51">
        <v>809778070.36000001</v>
      </c>
      <c r="C16" s="51">
        <v>588175257.14999986</v>
      </c>
      <c r="D16" s="51">
        <v>1017918590.7199998</v>
      </c>
      <c r="E16" s="52">
        <v>53689631.410000011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V16" s="30" t="s">
        <v>85</v>
      </c>
    </row>
    <row r="17" spans="1:41" s="30" customFormat="1" x14ac:dyDescent="0.25">
      <c r="A17" s="88" t="s">
        <v>15</v>
      </c>
      <c r="B17" s="51">
        <v>256642276.31999999</v>
      </c>
      <c r="C17" s="51">
        <v>122912930.50999999</v>
      </c>
      <c r="D17" s="51">
        <v>243238875.86999997</v>
      </c>
      <c r="E17" s="52">
        <v>41020408.170000002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V17" s="30" t="s">
        <v>6</v>
      </c>
    </row>
    <row r="18" spans="1:41" s="30" customFormat="1" x14ac:dyDescent="0.25">
      <c r="A18" s="88" t="s">
        <v>14</v>
      </c>
      <c r="B18" s="51">
        <v>347062597.13999999</v>
      </c>
      <c r="C18" s="51">
        <v>88622493.120000005</v>
      </c>
      <c r="D18" s="51">
        <v>160474214.06999999</v>
      </c>
      <c r="E18" s="52">
        <v>15829321.390000001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V18" s="30" t="s">
        <v>26</v>
      </c>
    </row>
    <row r="19" spans="1:41" s="30" customFormat="1" x14ac:dyDescent="0.25">
      <c r="A19" s="88" t="s">
        <v>7</v>
      </c>
      <c r="B19" s="51">
        <v>15695059896.810001</v>
      </c>
      <c r="C19" s="51">
        <v>11100439182.810001</v>
      </c>
      <c r="D19" s="51">
        <v>12425137756.899998</v>
      </c>
      <c r="E19" s="52">
        <v>561464154.89999998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V19" s="30" t="s">
        <v>15</v>
      </c>
    </row>
    <row r="20" spans="1:41" s="30" customFormat="1" x14ac:dyDescent="0.25">
      <c r="A20" s="88" t="s">
        <v>79</v>
      </c>
      <c r="B20" s="51">
        <v>30662445.599999994</v>
      </c>
      <c r="C20" s="51"/>
      <c r="D20" s="51">
        <v>4517890.8100000005</v>
      </c>
      <c r="E20" s="52">
        <v>257994.27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V20" s="30" t="s">
        <v>14</v>
      </c>
    </row>
    <row r="21" spans="1:41" s="30" customFormat="1" x14ac:dyDescent="0.25">
      <c r="A21" s="88" t="s">
        <v>82</v>
      </c>
      <c r="B21" s="51">
        <v>430878168.06999993</v>
      </c>
      <c r="C21" s="51">
        <v>1881720.42</v>
      </c>
      <c r="D21" s="51"/>
      <c r="E21" s="52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V21" s="30" t="s">
        <v>7</v>
      </c>
    </row>
    <row r="22" spans="1:41" s="30" customFormat="1" x14ac:dyDescent="0.25">
      <c r="A22" s="88" t="s">
        <v>8</v>
      </c>
      <c r="B22" s="51"/>
      <c r="C22" s="51"/>
      <c r="D22" s="51">
        <v>36312494.07</v>
      </c>
      <c r="E22" s="52">
        <v>3644386.8000000003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V22" s="30" t="s">
        <v>79</v>
      </c>
    </row>
    <row r="23" spans="1:41" s="30" customFormat="1" x14ac:dyDescent="0.25">
      <c r="A23" s="88" t="s">
        <v>16</v>
      </c>
      <c r="B23" s="51">
        <v>11701593.520000001</v>
      </c>
      <c r="C23" s="51">
        <v>49786944.640000001</v>
      </c>
      <c r="D23" s="51">
        <v>93643305.329999998</v>
      </c>
      <c r="E23" s="52">
        <v>1072769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V23" s="30" t="s">
        <v>82</v>
      </c>
    </row>
    <row r="24" spans="1:41" s="30" customFormat="1" x14ac:dyDescent="0.25">
      <c r="A24" s="88" t="s">
        <v>9</v>
      </c>
      <c r="B24" s="51">
        <v>1026804.2300000001</v>
      </c>
      <c r="C24" s="51">
        <v>667452.11</v>
      </c>
      <c r="D24" s="51">
        <v>1070055.8299999998</v>
      </c>
      <c r="E24" s="52">
        <v>99100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V24" s="30" t="s">
        <v>8</v>
      </c>
    </row>
    <row r="25" spans="1:41" s="30" customFormat="1" x14ac:dyDescent="0.25">
      <c r="A25" s="89" t="s">
        <v>12</v>
      </c>
      <c r="B25" s="51">
        <v>153375481.13</v>
      </c>
      <c r="C25" s="51">
        <v>162902122.41999999</v>
      </c>
      <c r="D25" s="51">
        <v>160973108.31</v>
      </c>
      <c r="E25" s="52">
        <v>12298219.35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V25" s="30" t="s">
        <v>16</v>
      </c>
    </row>
    <row r="26" spans="1:41" s="30" customFormat="1" ht="19.5" customHeight="1" x14ac:dyDescent="0.25">
      <c r="A26" s="78" t="s">
        <v>73</v>
      </c>
      <c r="B26" s="81">
        <v>18647954751.700001</v>
      </c>
      <c r="C26" s="81">
        <v>12945347116.860001</v>
      </c>
      <c r="D26" s="81">
        <v>15272552878.68</v>
      </c>
      <c r="E26" s="82">
        <v>727791332.00999999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V26" s="30" t="s">
        <v>9</v>
      </c>
    </row>
    <row r="27" spans="1:41" s="30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V27" s="30" t="s">
        <v>12</v>
      </c>
    </row>
    <row r="28" spans="1:4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</row>
    <row r="29" spans="1:41" ht="25.5" customHeight="1" x14ac:dyDescent="0.25">
      <c r="J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</row>
    <row r="30" spans="1:41" hidden="1" x14ac:dyDescent="0.25">
      <c r="A30" s="64" t="s">
        <v>0</v>
      </c>
      <c r="B30" s="64" t="s">
        <v>1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</row>
    <row r="31" spans="1:41" hidden="1" x14ac:dyDescent="0.25">
      <c r="A31" s="67" t="s">
        <v>76</v>
      </c>
      <c r="B31" s="34" t="s">
        <v>2</v>
      </c>
      <c r="C31" s="35" t="s">
        <v>59</v>
      </c>
      <c r="D31" s="35" t="s">
        <v>60</v>
      </c>
      <c r="E31" s="35" t="s">
        <v>75</v>
      </c>
      <c r="F31" s="35" t="s">
        <v>77</v>
      </c>
      <c r="G31" s="35" t="s">
        <v>81</v>
      </c>
      <c r="H31" s="35" t="s">
        <v>83</v>
      </c>
      <c r="I31" s="35" t="s">
        <v>84</v>
      </c>
      <c r="J31" s="35" t="s">
        <v>86</v>
      </c>
      <c r="K31" s="35" t="s">
        <v>88</v>
      </c>
      <c r="L31" s="36" t="s">
        <v>89</v>
      </c>
      <c r="M31" s="37" t="s">
        <v>90</v>
      </c>
    </row>
    <row r="32" spans="1:41" hidden="1" x14ac:dyDescent="0.25">
      <c r="A32" s="68" t="s">
        <v>10</v>
      </c>
      <c r="B32" s="38">
        <v>11333056.069999998</v>
      </c>
      <c r="C32" s="39">
        <v>22059591.829999998</v>
      </c>
      <c r="D32" s="39">
        <v>17647848</v>
      </c>
      <c r="E32" s="39">
        <v>3014750.88</v>
      </c>
      <c r="F32" s="39">
        <v>306769692.79000008</v>
      </c>
      <c r="G32" s="39">
        <v>43044091.109999999</v>
      </c>
      <c r="H32" s="39">
        <v>45653799.690000005</v>
      </c>
      <c r="I32" s="39">
        <v>6117043.8599999985</v>
      </c>
      <c r="J32" s="39">
        <v>279062161.42999995</v>
      </c>
      <c r="K32" s="39">
        <v>9680551.9399999995</v>
      </c>
      <c r="L32" s="39">
        <v>10066461.33</v>
      </c>
      <c r="M32" s="69">
        <v>754449048.93000019</v>
      </c>
    </row>
    <row r="33" spans="1:41" hidden="1" x14ac:dyDescent="0.25">
      <c r="A33" s="70" t="s">
        <v>21</v>
      </c>
      <c r="B33" s="40"/>
      <c r="C33" s="41"/>
      <c r="D33" s="41"/>
      <c r="E33" s="41"/>
      <c r="F33" s="41"/>
      <c r="G33" s="41"/>
      <c r="H33" s="41">
        <v>1257670.25</v>
      </c>
      <c r="I33" s="41">
        <v>64869.14</v>
      </c>
      <c r="J33" s="41">
        <v>1811813.24</v>
      </c>
      <c r="K33" s="41">
        <v>968981.76</v>
      </c>
      <c r="L33" s="41">
        <v>17933858.340000004</v>
      </c>
      <c r="M33" s="71">
        <v>22037192.730000004</v>
      </c>
    </row>
    <row r="34" spans="1:41" hidden="1" x14ac:dyDescent="0.25">
      <c r="A34" s="70" t="s">
        <v>4</v>
      </c>
      <c r="B34" s="40">
        <v>39124089.380000003</v>
      </c>
      <c r="C34" s="41">
        <v>181165515.31</v>
      </c>
      <c r="D34" s="41">
        <v>130321134.14</v>
      </c>
      <c r="E34" s="41">
        <v>369449534.94999999</v>
      </c>
      <c r="F34" s="41">
        <v>148984165.11000001</v>
      </c>
      <c r="G34" s="41">
        <v>201657819.05000001</v>
      </c>
      <c r="H34" s="41">
        <v>448876269.35999995</v>
      </c>
      <c r="I34" s="41">
        <v>296448000.92999995</v>
      </c>
      <c r="J34" s="41">
        <v>236419709.28</v>
      </c>
      <c r="K34" s="41">
        <v>270323478.42999995</v>
      </c>
      <c r="L34" s="41">
        <v>271843905.62</v>
      </c>
      <c r="M34" s="71">
        <v>2594613621.5599999</v>
      </c>
    </row>
    <row r="35" spans="1:41" hidden="1" x14ac:dyDescent="0.25">
      <c r="A35" s="70" t="s">
        <v>78</v>
      </c>
      <c r="B35" s="40"/>
      <c r="C35" s="41"/>
      <c r="D35" s="41"/>
      <c r="E35" s="41"/>
      <c r="F35" s="41">
        <v>129582292.11</v>
      </c>
      <c r="G35" s="41">
        <v>237831718.99000001</v>
      </c>
      <c r="H35" s="41">
        <v>17971755.390000001</v>
      </c>
      <c r="I35" s="41"/>
      <c r="J35" s="41"/>
      <c r="K35" s="41"/>
      <c r="L35" s="41"/>
      <c r="M35" s="71">
        <v>385385766.49000001</v>
      </c>
    </row>
    <row r="36" spans="1:41" s="42" customFormat="1" hidden="1" x14ac:dyDescent="0.25">
      <c r="A36" s="70" t="s">
        <v>22</v>
      </c>
      <c r="B36" s="40"/>
      <c r="C36" s="41"/>
      <c r="D36" s="41"/>
      <c r="E36" s="41"/>
      <c r="F36" s="41"/>
      <c r="G36" s="41"/>
      <c r="H36" s="41"/>
      <c r="I36" s="41"/>
      <c r="J36" s="41"/>
      <c r="K36" s="41">
        <v>4018652.91</v>
      </c>
      <c r="L36" s="41">
        <v>525324.80000000005</v>
      </c>
      <c r="M36" s="71">
        <v>4543977.71</v>
      </c>
      <c r="N36" s="31"/>
      <c r="O36" s="31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</row>
    <row r="37" spans="1:41" hidden="1" x14ac:dyDescent="0.25">
      <c r="A37" s="70" t="s">
        <v>11</v>
      </c>
      <c r="B37" s="40">
        <v>324933043.19</v>
      </c>
      <c r="C37" s="41">
        <v>193389105.23000002</v>
      </c>
      <c r="D37" s="41">
        <v>495641020.52999997</v>
      </c>
      <c r="E37" s="41">
        <v>501070446.74000001</v>
      </c>
      <c r="F37" s="41">
        <v>434656993.55000001</v>
      </c>
      <c r="G37" s="41">
        <v>513042280.00000006</v>
      </c>
      <c r="H37" s="41">
        <v>768803034.8499999</v>
      </c>
      <c r="I37" s="41">
        <v>606332253.88999999</v>
      </c>
      <c r="J37" s="41">
        <v>360695334.14000005</v>
      </c>
      <c r="K37" s="41">
        <v>527862615.5</v>
      </c>
      <c r="L37" s="41">
        <v>297738647.76000011</v>
      </c>
      <c r="M37" s="71">
        <v>5024164775.3800001</v>
      </c>
    </row>
    <row r="38" spans="1:41" s="42" customFormat="1" hidden="1" x14ac:dyDescent="0.25">
      <c r="A38" s="70" t="s">
        <v>13</v>
      </c>
      <c r="B38" s="40">
        <v>649821.76</v>
      </c>
      <c r="C38" s="41">
        <v>242551</v>
      </c>
      <c r="D38" s="41">
        <v>1739493.52</v>
      </c>
      <c r="E38" s="41">
        <v>1386999.2700000003</v>
      </c>
      <c r="F38" s="41">
        <v>96349.41</v>
      </c>
      <c r="G38" s="41"/>
      <c r="H38" s="41">
        <v>133505.9</v>
      </c>
      <c r="I38" s="41"/>
      <c r="J38" s="41">
        <v>33778400.429999992</v>
      </c>
      <c r="K38" s="41">
        <v>17029589.990000002</v>
      </c>
      <c r="L38" s="41">
        <v>10812436.639999999</v>
      </c>
      <c r="M38" s="71">
        <v>65869147.919999994</v>
      </c>
      <c r="N38" s="31"/>
      <c r="O38" s="31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</row>
    <row r="39" spans="1:41" s="43" customFormat="1" hidden="1" x14ac:dyDescent="0.25">
      <c r="A39" s="70" t="s">
        <v>85</v>
      </c>
      <c r="B39" s="40"/>
      <c r="C39" s="41"/>
      <c r="D39" s="41"/>
      <c r="E39" s="41"/>
      <c r="F39" s="41"/>
      <c r="G39" s="41"/>
      <c r="H39" s="41"/>
      <c r="I39" s="41">
        <v>7674434.5999999996</v>
      </c>
      <c r="J39" s="41"/>
      <c r="K39" s="41">
        <v>75143.149999999994</v>
      </c>
      <c r="L39" s="41"/>
      <c r="M39" s="71">
        <v>7749577.75</v>
      </c>
      <c r="N39" s="31"/>
      <c r="O39" s="31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</row>
    <row r="40" spans="1:41" ht="13.5" hidden="1" customHeight="1" x14ac:dyDescent="0.25">
      <c r="A40" s="70" t="s">
        <v>6</v>
      </c>
      <c r="B40" s="40">
        <v>523391681.41000003</v>
      </c>
      <c r="C40" s="41">
        <v>1290196359.1900001</v>
      </c>
      <c r="D40" s="41">
        <v>1478466213.4200001</v>
      </c>
      <c r="E40" s="41">
        <v>1616679277.2799997</v>
      </c>
      <c r="F40" s="41">
        <v>1380960988.3699999</v>
      </c>
      <c r="G40" s="41">
        <v>965431701.3499999</v>
      </c>
      <c r="H40" s="41">
        <v>1056870028.9899998</v>
      </c>
      <c r="I40" s="41">
        <v>261665705.25999999</v>
      </c>
      <c r="J40" s="41">
        <v>809778070.36000001</v>
      </c>
      <c r="K40" s="41">
        <v>588175257.14999998</v>
      </c>
      <c r="L40" s="41">
        <v>867674752.17999995</v>
      </c>
      <c r="M40" s="71">
        <v>10839290034.960001</v>
      </c>
    </row>
    <row r="41" spans="1:41" ht="12.75" hidden="1" customHeight="1" x14ac:dyDescent="0.25">
      <c r="A41" s="70" t="s">
        <v>26</v>
      </c>
      <c r="B41" s="40"/>
      <c r="C41" s="41"/>
      <c r="D41" s="41"/>
      <c r="E41" s="41"/>
      <c r="F41" s="41">
        <v>29373077.460000001</v>
      </c>
      <c r="G41" s="41">
        <v>359525348.64999998</v>
      </c>
      <c r="H41" s="41"/>
      <c r="I41" s="41"/>
      <c r="J41" s="41"/>
      <c r="K41" s="41"/>
      <c r="L41" s="41"/>
      <c r="M41" s="71">
        <v>388898426.10999995</v>
      </c>
    </row>
    <row r="42" spans="1:41" ht="16.5" hidden="1" customHeight="1" x14ac:dyDescent="0.25">
      <c r="A42" s="70" t="s">
        <v>15</v>
      </c>
      <c r="B42" s="40">
        <v>32890734.420000002</v>
      </c>
      <c r="C42" s="41">
        <v>212296333.69999999</v>
      </c>
      <c r="D42" s="41">
        <v>176426922.16999999</v>
      </c>
      <c r="E42" s="41">
        <v>106007333.33000001</v>
      </c>
      <c r="F42" s="41">
        <v>130513555.81</v>
      </c>
      <c r="G42" s="41">
        <v>320423854.74000001</v>
      </c>
      <c r="H42" s="41">
        <v>381340744.39999998</v>
      </c>
      <c r="I42" s="41">
        <v>24701752.829999998</v>
      </c>
      <c r="J42" s="41">
        <v>256642276.31999999</v>
      </c>
      <c r="K42" s="41">
        <v>122912930.50999999</v>
      </c>
      <c r="L42" s="41">
        <v>202340916.67999998</v>
      </c>
      <c r="M42" s="71">
        <v>1966497354.9100001</v>
      </c>
    </row>
    <row r="43" spans="1:41" ht="14.25" hidden="1" customHeight="1" x14ac:dyDescent="0.25">
      <c r="A43" s="70" t="s">
        <v>14</v>
      </c>
      <c r="B43" s="40">
        <v>31365531.289999999</v>
      </c>
      <c r="C43" s="41">
        <v>31260354.32</v>
      </c>
      <c r="D43" s="41">
        <v>25297171.960000001</v>
      </c>
      <c r="E43" s="41">
        <v>595216064.20999992</v>
      </c>
      <c r="F43" s="41">
        <v>842054477.23000002</v>
      </c>
      <c r="G43" s="41">
        <v>367247567.52999997</v>
      </c>
      <c r="H43" s="41">
        <v>36251462.68</v>
      </c>
      <c r="I43" s="41">
        <v>118569511.59999999</v>
      </c>
      <c r="J43" s="41">
        <v>347062597.13999999</v>
      </c>
      <c r="K43" s="41">
        <v>88622493.120000005</v>
      </c>
      <c r="L43" s="41">
        <v>26188464.840000004</v>
      </c>
      <c r="M43" s="71">
        <v>2509135695.9200001</v>
      </c>
    </row>
    <row r="44" spans="1:41" ht="19.5" hidden="1" customHeight="1" x14ac:dyDescent="0.25">
      <c r="A44" s="70" t="s">
        <v>7</v>
      </c>
      <c r="B44" s="40">
        <v>2832789591.3800001</v>
      </c>
      <c r="C44" s="41">
        <v>3567322083.1799998</v>
      </c>
      <c r="D44" s="41">
        <v>4897418264.6100006</v>
      </c>
      <c r="E44" s="41">
        <v>5488186096.1099997</v>
      </c>
      <c r="F44" s="41">
        <v>4614080535.5299997</v>
      </c>
      <c r="G44" s="41">
        <v>7208461416.6300011</v>
      </c>
      <c r="H44" s="41">
        <v>9610649473.9500008</v>
      </c>
      <c r="I44" s="41">
        <v>11930475689.799999</v>
      </c>
      <c r="J44" s="41">
        <v>15695059896.810001</v>
      </c>
      <c r="K44" s="41">
        <v>11100439182.810001</v>
      </c>
      <c r="L44" s="41">
        <v>9073776632.7299995</v>
      </c>
      <c r="M44" s="71">
        <v>86018658863.539993</v>
      </c>
    </row>
    <row r="45" spans="1:41" hidden="1" x14ac:dyDescent="0.25">
      <c r="A45" s="70" t="s">
        <v>79</v>
      </c>
      <c r="B45" s="40"/>
      <c r="C45" s="41"/>
      <c r="D45" s="41"/>
      <c r="E45" s="41"/>
      <c r="F45" s="41">
        <v>510140775.04999995</v>
      </c>
      <c r="G45" s="41">
        <v>1707363675.8699999</v>
      </c>
      <c r="H45" s="41">
        <v>253361104.29999998</v>
      </c>
      <c r="I45" s="41">
        <v>3773256.4299999997</v>
      </c>
      <c r="J45" s="41">
        <v>30662445.599999994</v>
      </c>
      <c r="K45" s="41"/>
      <c r="L45" s="41">
        <v>1603079.8800000001</v>
      </c>
      <c r="M45" s="71">
        <v>2506904337.1300001</v>
      </c>
      <c r="P45" s="31"/>
    </row>
    <row r="46" spans="1:41" hidden="1" x14ac:dyDescent="0.25">
      <c r="A46" s="70" t="s">
        <v>82</v>
      </c>
      <c r="B46" s="40"/>
      <c r="C46" s="41"/>
      <c r="D46" s="41"/>
      <c r="E46" s="41"/>
      <c r="F46" s="41"/>
      <c r="G46" s="41">
        <v>947512.39000000013</v>
      </c>
      <c r="H46" s="41">
        <v>659847511.00000012</v>
      </c>
      <c r="I46" s="41">
        <v>506076175.13999993</v>
      </c>
      <c r="J46" s="41">
        <v>430878168.06999993</v>
      </c>
      <c r="K46" s="41">
        <v>1881720.42</v>
      </c>
      <c r="L46" s="41"/>
      <c r="M46" s="71">
        <v>1599631087.02</v>
      </c>
      <c r="P46" s="31"/>
    </row>
    <row r="47" spans="1:41" hidden="1" x14ac:dyDescent="0.25">
      <c r="A47" s="70" t="s">
        <v>8</v>
      </c>
      <c r="B47" s="40">
        <v>242912777.03999999</v>
      </c>
      <c r="C47" s="41">
        <v>1108349920.1999998</v>
      </c>
      <c r="D47" s="41">
        <v>1360398610.3799996</v>
      </c>
      <c r="E47" s="41">
        <v>1784386066.1200001</v>
      </c>
      <c r="F47" s="41">
        <v>2024393430.3699999</v>
      </c>
      <c r="G47" s="41">
        <v>126322822.87000002</v>
      </c>
      <c r="H47" s="41"/>
      <c r="I47" s="41"/>
      <c r="J47" s="41"/>
      <c r="K47" s="41"/>
      <c r="L47" s="41"/>
      <c r="M47" s="71">
        <v>6646763626.9799995</v>
      </c>
      <c r="P47" s="31"/>
    </row>
    <row r="48" spans="1:41" hidden="1" x14ac:dyDescent="0.25">
      <c r="A48" s="70" t="s">
        <v>16</v>
      </c>
      <c r="B48" s="40">
        <v>18158423.93</v>
      </c>
      <c r="C48" s="41">
        <v>39735573.329999998</v>
      </c>
      <c r="D48" s="41">
        <v>51249453.270000003</v>
      </c>
      <c r="E48" s="41">
        <v>37780608.219999991</v>
      </c>
      <c r="F48" s="41">
        <v>34711514.380000003</v>
      </c>
      <c r="G48" s="41">
        <v>51193610.790000014</v>
      </c>
      <c r="H48" s="41">
        <v>66040430.330000006</v>
      </c>
      <c r="I48" s="41">
        <v>49482087.159999996</v>
      </c>
      <c r="J48" s="41">
        <v>11701593.520000001</v>
      </c>
      <c r="K48" s="41">
        <v>49786944.640000001</v>
      </c>
      <c r="L48" s="41">
        <v>53946962.559999995</v>
      </c>
      <c r="M48" s="71">
        <v>463787202.12999994</v>
      </c>
      <c r="P48" s="31"/>
    </row>
    <row r="49" spans="1:41" hidden="1" x14ac:dyDescent="0.25">
      <c r="A49" s="70" t="s">
        <v>9</v>
      </c>
      <c r="B49" s="40">
        <v>4796241.63</v>
      </c>
      <c r="C49" s="41">
        <v>4001176.9200000009</v>
      </c>
      <c r="D49" s="41">
        <v>4088999.0300000003</v>
      </c>
      <c r="E49" s="41">
        <v>4114187.08</v>
      </c>
      <c r="F49" s="41">
        <v>3333094.0999999996</v>
      </c>
      <c r="G49" s="41">
        <v>4186434.1899999995</v>
      </c>
      <c r="H49" s="41">
        <v>4466511.1100000003</v>
      </c>
      <c r="I49" s="41">
        <v>2394817.27</v>
      </c>
      <c r="J49" s="41">
        <v>1026804.2300000001</v>
      </c>
      <c r="K49" s="41">
        <v>667452.11</v>
      </c>
      <c r="L49" s="41">
        <v>733954.47</v>
      </c>
      <c r="M49" s="71">
        <v>33809672.140000001</v>
      </c>
      <c r="P49" s="31"/>
    </row>
    <row r="50" spans="1:41" hidden="1" x14ac:dyDescent="0.25">
      <c r="A50" s="70" t="s">
        <v>12</v>
      </c>
      <c r="B50" s="40">
        <v>64903529.470000021</v>
      </c>
      <c r="C50" s="41">
        <v>13942232.930000003</v>
      </c>
      <c r="D50" s="41">
        <v>30919697.330000002</v>
      </c>
      <c r="E50" s="41">
        <v>61738722.760000005</v>
      </c>
      <c r="F50" s="41">
        <v>66941500.010000005</v>
      </c>
      <c r="G50" s="41">
        <v>41656556.769999996</v>
      </c>
      <c r="H50" s="41">
        <v>77181008.120000005</v>
      </c>
      <c r="I50" s="41">
        <v>175429722.63999999</v>
      </c>
      <c r="J50" s="41">
        <v>153375481.13</v>
      </c>
      <c r="K50" s="41">
        <v>162902122.42000002</v>
      </c>
      <c r="L50" s="41">
        <v>96688667.899999991</v>
      </c>
      <c r="M50" s="71">
        <v>945679241.4799999</v>
      </c>
      <c r="P50" s="31"/>
    </row>
    <row r="51" spans="1:41" hidden="1" x14ac:dyDescent="0.25">
      <c r="A51" s="34" t="s">
        <v>90</v>
      </c>
      <c r="B51" s="72">
        <v>4127248520.9699998</v>
      </c>
      <c r="C51" s="73">
        <v>6663960797.1400003</v>
      </c>
      <c r="D51" s="73">
        <v>8669614828.3600006</v>
      </c>
      <c r="E51" s="73">
        <v>10569030086.950001</v>
      </c>
      <c r="F51" s="73">
        <v>10656592441.280001</v>
      </c>
      <c r="G51" s="73">
        <v>12148336410.930004</v>
      </c>
      <c r="H51" s="73">
        <v>13428704310.32</v>
      </c>
      <c r="I51" s="73">
        <v>13989205320.549999</v>
      </c>
      <c r="J51" s="73">
        <v>18647954751.700001</v>
      </c>
      <c r="K51" s="73">
        <v>12945347116.860001</v>
      </c>
      <c r="L51" s="73">
        <v>10931874065.729998</v>
      </c>
      <c r="M51" s="74">
        <v>122777868650.78999</v>
      </c>
      <c r="P51" s="31"/>
    </row>
    <row r="52" spans="1:41" x14ac:dyDescent="0.25">
      <c r="A52" s="75" t="s">
        <v>37</v>
      </c>
      <c r="B52" s="76"/>
      <c r="C52" s="77" t="s">
        <v>11</v>
      </c>
      <c r="D52" s="31"/>
      <c r="E52" s="31"/>
      <c r="N52" s="46"/>
      <c r="P52" s="31"/>
    </row>
    <row r="53" spans="1:41" x14ac:dyDescent="0.25">
      <c r="A53" s="44" t="s">
        <v>38</v>
      </c>
      <c r="B53" s="31"/>
      <c r="C53" s="45" t="s">
        <v>13</v>
      </c>
      <c r="D53" s="31"/>
      <c r="E53" s="31"/>
      <c r="N53" s="46"/>
      <c r="P53" s="31"/>
    </row>
    <row r="54" spans="1:41" x14ac:dyDescent="0.25">
      <c r="A54" s="44" t="s">
        <v>39</v>
      </c>
      <c r="B54" s="31"/>
      <c r="C54" s="45" t="s">
        <v>6</v>
      </c>
      <c r="D54" s="31"/>
      <c r="E54" s="31"/>
      <c r="N54" s="46"/>
      <c r="P54" s="31"/>
    </row>
    <row r="55" spans="1:41" x14ac:dyDescent="0.25">
      <c r="A55" s="44" t="s">
        <v>40</v>
      </c>
      <c r="B55" s="31"/>
      <c r="C55" s="45" t="s">
        <v>23</v>
      </c>
      <c r="D55" s="31"/>
      <c r="E55" s="31"/>
      <c r="N55" s="46"/>
      <c r="P55" s="31"/>
    </row>
    <row r="56" spans="1:41" x14ac:dyDescent="0.25">
      <c r="A56" s="44" t="s">
        <v>41</v>
      </c>
      <c r="B56" s="31"/>
      <c r="C56" s="45" t="s">
        <v>24</v>
      </c>
      <c r="D56" s="31"/>
      <c r="E56" s="31"/>
      <c r="N56" s="46"/>
      <c r="P56" s="31"/>
    </row>
    <row r="57" spans="1:41" x14ac:dyDescent="0.25">
      <c r="A57" s="44" t="s">
        <v>42</v>
      </c>
      <c r="B57" s="31"/>
      <c r="C57" s="45" t="s">
        <v>25</v>
      </c>
      <c r="D57" s="31"/>
      <c r="E57" s="31"/>
      <c r="N57" s="46"/>
      <c r="P57" s="31"/>
    </row>
    <row r="58" spans="1:41" x14ac:dyDescent="0.25">
      <c r="A58" s="44" t="s">
        <v>43</v>
      </c>
      <c r="B58" s="31"/>
      <c r="C58" s="45" t="s">
        <v>26</v>
      </c>
      <c r="D58" s="31"/>
      <c r="E58" s="31"/>
      <c r="N58" s="46"/>
      <c r="P58" s="31"/>
    </row>
    <row r="59" spans="1:41" x14ac:dyDescent="0.25">
      <c r="A59" s="44" t="s">
        <v>44</v>
      </c>
      <c r="B59" s="31"/>
      <c r="C59" s="45" t="s">
        <v>15</v>
      </c>
      <c r="D59" s="31"/>
      <c r="E59" s="31"/>
      <c r="F59" s="31"/>
      <c r="G59" s="31"/>
      <c r="N59" s="46"/>
      <c r="P59" s="31"/>
    </row>
    <row r="60" spans="1:41" s="42" customFormat="1" x14ac:dyDescent="0.25">
      <c r="A60" s="44" t="s">
        <v>45</v>
      </c>
      <c r="B60" s="31"/>
      <c r="C60" s="45" t="s">
        <v>27</v>
      </c>
      <c r="D60" s="31"/>
      <c r="E60" s="31"/>
      <c r="F60" s="31"/>
      <c r="G60" s="31"/>
      <c r="H60" s="29"/>
      <c r="I60" s="29"/>
      <c r="J60" s="30"/>
      <c r="K60" s="29"/>
      <c r="L60" s="31"/>
      <c r="M60" s="31"/>
      <c r="N60" s="46"/>
      <c r="O60" s="31"/>
      <c r="P60" s="31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</row>
    <row r="61" spans="1:41" x14ac:dyDescent="0.25">
      <c r="A61" s="44" t="s">
        <v>46</v>
      </c>
      <c r="B61" s="31"/>
      <c r="C61" s="45" t="s">
        <v>14</v>
      </c>
      <c r="D61" s="31"/>
      <c r="E61" s="31"/>
      <c r="F61" s="31"/>
      <c r="G61" s="31"/>
      <c r="N61" s="46"/>
      <c r="P61" s="31"/>
    </row>
    <row r="62" spans="1:41" s="42" customFormat="1" x14ac:dyDescent="0.25">
      <c r="A62" s="44" t="s">
        <v>47</v>
      </c>
      <c r="B62" s="31"/>
      <c r="C62" s="45" t="s">
        <v>7</v>
      </c>
      <c r="D62" s="31"/>
      <c r="E62" s="31"/>
      <c r="F62" s="31"/>
      <c r="G62" s="31"/>
      <c r="H62" s="29"/>
      <c r="I62" s="29"/>
      <c r="J62" s="30"/>
      <c r="K62" s="29"/>
      <c r="L62" s="31"/>
      <c r="M62" s="31"/>
      <c r="N62" s="46"/>
      <c r="O62" s="31"/>
      <c r="P62" s="31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</row>
    <row r="63" spans="1:41" x14ac:dyDescent="0.25">
      <c r="A63" s="44" t="s">
        <v>48</v>
      </c>
      <c r="B63" s="31"/>
      <c r="C63" s="45" t="s">
        <v>49</v>
      </c>
      <c r="D63" s="31"/>
      <c r="E63" s="31"/>
      <c r="F63" s="31"/>
      <c r="G63" s="31"/>
      <c r="N63" s="46"/>
      <c r="P63" s="31"/>
    </row>
    <row r="64" spans="1:41" x14ac:dyDescent="0.25">
      <c r="A64" s="44" t="s">
        <v>50</v>
      </c>
      <c r="B64" s="31"/>
      <c r="C64" s="45" t="s">
        <v>28</v>
      </c>
      <c r="D64" s="31"/>
      <c r="E64" s="31"/>
      <c r="P64" s="31"/>
    </row>
    <row r="65" spans="1:16" x14ac:dyDescent="0.25">
      <c r="A65" s="44" t="s">
        <v>51</v>
      </c>
      <c r="B65" s="31"/>
      <c r="C65" s="45" t="s">
        <v>8</v>
      </c>
      <c r="D65" s="31"/>
      <c r="E65" s="31"/>
      <c r="N65" s="46"/>
      <c r="P65" s="31"/>
    </row>
    <row r="66" spans="1:16" x14ac:dyDescent="0.25">
      <c r="A66" s="44" t="s">
        <v>80</v>
      </c>
      <c r="B66" s="31"/>
      <c r="C66" s="45" t="s">
        <v>79</v>
      </c>
      <c r="D66" s="31"/>
      <c r="E66" s="31"/>
      <c r="P66" s="31"/>
    </row>
    <row r="67" spans="1:16" x14ac:dyDescent="0.25">
      <c r="A67" s="44" t="s">
        <v>52</v>
      </c>
      <c r="B67" s="31"/>
      <c r="C67" s="45" t="s">
        <v>16</v>
      </c>
      <c r="D67" s="31"/>
      <c r="E67" s="31"/>
      <c r="N67" s="46"/>
      <c r="P67" s="31"/>
    </row>
    <row r="68" spans="1:16" x14ac:dyDescent="0.25">
      <c r="A68" s="44" t="s">
        <v>53</v>
      </c>
      <c r="B68" s="31"/>
      <c r="C68" s="45" t="s">
        <v>9</v>
      </c>
      <c r="D68" s="31"/>
      <c r="E68" s="31"/>
      <c r="N68" s="46"/>
      <c r="P68" s="31"/>
    </row>
    <row r="69" spans="1:16" x14ac:dyDescent="0.25">
      <c r="A69" s="44" t="s">
        <v>54</v>
      </c>
      <c r="B69" s="31"/>
      <c r="C69" s="45" t="s">
        <v>12</v>
      </c>
      <c r="D69" s="31"/>
      <c r="E69" s="31"/>
      <c r="N69" s="46"/>
      <c r="P69" s="31"/>
    </row>
    <row r="70" spans="1:16" x14ac:dyDescent="0.25">
      <c r="A70" s="44" t="s">
        <v>55</v>
      </c>
      <c r="B70" s="31"/>
      <c r="C70" s="45" t="s">
        <v>56</v>
      </c>
      <c r="D70" s="31"/>
      <c r="E70" s="31"/>
      <c r="P70" s="31"/>
    </row>
    <row r="71" spans="1:16" ht="16.5" customHeight="1" x14ac:dyDescent="0.25">
      <c r="A71" s="47" t="s">
        <v>57</v>
      </c>
      <c r="B71" s="48"/>
      <c r="C71" s="49" t="s">
        <v>58</v>
      </c>
      <c r="D71" s="48"/>
      <c r="E71" s="48"/>
      <c r="P71" s="31"/>
    </row>
    <row r="77" spans="1:16" x14ac:dyDescent="0.25">
      <c r="A77" s="92"/>
      <c r="B77" s="92">
        <v>2021</v>
      </c>
    </row>
    <row r="78" spans="1:16" x14ac:dyDescent="0.25">
      <c r="A78" s="92" t="s">
        <v>10</v>
      </c>
      <c r="B78" s="93">
        <v>9264.74</v>
      </c>
    </row>
    <row r="79" spans="1:16" x14ac:dyDescent="0.25">
      <c r="A79" s="92" t="s">
        <v>4</v>
      </c>
      <c r="B79" s="93">
        <v>19329479.550000001</v>
      </c>
    </row>
    <row r="80" spans="1:16" x14ac:dyDescent="0.25">
      <c r="A80" s="92" t="s">
        <v>11</v>
      </c>
      <c r="B80" s="93">
        <v>17761876.959999997</v>
      </c>
    </row>
    <row r="81" spans="1:2" x14ac:dyDescent="0.25">
      <c r="A81" s="92" t="s">
        <v>13</v>
      </c>
      <c r="B81" s="93">
        <v>1314725.47</v>
      </c>
    </row>
    <row r="82" spans="1:2" x14ac:dyDescent="0.25">
      <c r="A82" s="92" t="s">
        <v>6</v>
      </c>
      <c r="B82" s="93">
        <v>53689631.410000011</v>
      </c>
    </row>
    <row r="83" spans="1:2" x14ac:dyDescent="0.25">
      <c r="A83" s="92" t="s">
        <v>15</v>
      </c>
      <c r="B83" s="93">
        <v>41020408.170000002</v>
      </c>
    </row>
    <row r="84" spans="1:2" x14ac:dyDescent="0.25">
      <c r="A84" s="92" t="s">
        <v>14</v>
      </c>
      <c r="B84" s="93">
        <v>15829321.390000001</v>
      </c>
    </row>
    <row r="85" spans="1:2" x14ac:dyDescent="0.25">
      <c r="A85" s="92" t="s">
        <v>7</v>
      </c>
      <c r="B85" s="93">
        <v>561464154.89999998</v>
      </c>
    </row>
    <row r="86" spans="1:2" x14ac:dyDescent="0.25">
      <c r="A86" s="92" t="s">
        <v>79</v>
      </c>
      <c r="B86" s="93">
        <v>257994.27</v>
      </c>
    </row>
    <row r="87" spans="1:2" x14ac:dyDescent="0.25">
      <c r="A87" s="92" t="s">
        <v>8</v>
      </c>
      <c r="B87" s="93">
        <v>3644386.8000000003</v>
      </c>
    </row>
    <row r="88" spans="1:2" x14ac:dyDescent="0.25">
      <c r="A88" s="92" t="s">
        <v>16</v>
      </c>
      <c r="B88" s="93">
        <v>1072769</v>
      </c>
    </row>
    <row r="89" spans="1:2" x14ac:dyDescent="0.25">
      <c r="A89" s="92" t="s">
        <v>9</v>
      </c>
      <c r="B89" s="93">
        <v>99100</v>
      </c>
    </row>
    <row r="90" spans="1:2" x14ac:dyDescent="0.25">
      <c r="A90" s="92" t="s">
        <v>12</v>
      </c>
      <c r="B90" s="93">
        <v>12298219.35</v>
      </c>
    </row>
  </sheetData>
  <pageMargins left="1.1417322834645669" right="0.51181102362204722" top="0.74803149606299213" bottom="0.55118110236220474" header="0.31496062992125984" footer="0.31496062992125984"/>
  <pageSetup paperSize="9" scale="3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R25"/>
  <sheetViews>
    <sheetView view="pageBreakPreview" zoomScale="70" zoomScaleNormal="100" zoomScaleSheetLayoutView="70" workbookViewId="0">
      <selection activeCell="D9" sqref="D9"/>
    </sheetView>
  </sheetViews>
  <sheetFormatPr defaultColWidth="11.42578125" defaultRowHeight="15" x14ac:dyDescent="0.25"/>
  <cols>
    <col min="1" max="1" width="9.7109375" customWidth="1"/>
    <col min="2" max="2" width="24.5703125" customWidth="1"/>
    <col min="3" max="14" width="17.140625" customWidth="1"/>
    <col min="15" max="17" width="17.28515625" customWidth="1"/>
    <col min="18" max="18" width="12" customWidth="1"/>
    <col min="19" max="19" width="14.5703125" customWidth="1"/>
    <col min="20" max="24" width="12.7109375" customWidth="1"/>
    <col min="25" max="25" width="12" customWidth="1"/>
    <col min="26" max="26" width="13.5703125" customWidth="1"/>
    <col min="27" max="28" width="13.5703125" hidden="1" customWidth="1"/>
    <col min="29" max="29" width="12.7109375" customWidth="1"/>
    <col min="30" max="30" width="12" customWidth="1"/>
    <col min="31" max="31" width="12.28515625" customWidth="1"/>
    <col min="32" max="32" width="12" bestFit="1" customWidth="1"/>
    <col min="33" max="34" width="13.5703125" bestFit="1" customWidth="1"/>
    <col min="35" max="40" width="12" bestFit="1" customWidth="1"/>
    <col min="41" max="41" width="12" customWidth="1"/>
    <col min="42" max="42" width="15" customWidth="1"/>
    <col min="43" max="43" width="13.5703125" customWidth="1"/>
    <col min="44" max="44" width="13.5703125" bestFit="1" customWidth="1"/>
  </cols>
  <sheetData>
    <row r="1" spans="1:44" ht="26.25" x14ac:dyDescent="0.4">
      <c r="A1" s="25" t="s">
        <v>74</v>
      </c>
    </row>
    <row r="2" spans="1:44" ht="18.75" x14ac:dyDescent="0.3">
      <c r="A2" s="22" t="e">
        <f>#REF!</f>
        <v>#REF!</v>
      </c>
    </row>
    <row r="3" spans="1:44" ht="18.75" x14ac:dyDescent="0.3">
      <c r="A3" s="22" t="s">
        <v>19</v>
      </c>
    </row>
    <row r="4" spans="1:44" x14ac:dyDescent="0.25">
      <c r="A4" s="2"/>
    </row>
    <row r="5" spans="1:44" x14ac:dyDescent="0.25">
      <c r="A5" s="2"/>
    </row>
    <row r="7" spans="1:44" x14ac:dyDescent="0.25">
      <c r="A7" s="2"/>
    </row>
    <row r="8" spans="1:44" x14ac:dyDescent="0.25">
      <c r="A8" s="11" t="s">
        <v>0</v>
      </c>
      <c r="B8" s="14"/>
      <c r="C8" s="12" t="s">
        <v>72</v>
      </c>
      <c r="D8" s="17" t="s">
        <v>71</v>
      </c>
      <c r="E8" s="11"/>
      <c r="F8" s="13"/>
      <c r="G8" s="13"/>
      <c r="H8" s="13"/>
      <c r="I8" s="13"/>
      <c r="J8" s="13"/>
      <c r="K8" s="13"/>
      <c r="L8" s="13"/>
      <c r="M8" s="13"/>
      <c r="N8" s="14"/>
    </row>
    <row r="9" spans="1:44" x14ac:dyDescent="0.25">
      <c r="A9" s="15"/>
      <c r="B9" s="16"/>
      <c r="C9" s="12" t="s">
        <v>2</v>
      </c>
      <c r="D9" s="61" t="s">
        <v>59</v>
      </c>
      <c r="E9" s="61" t="s">
        <v>60</v>
      </c>
      <c r="F9" s="13"/>
      <c r="G9" s="13"/>
      <c r="H9" s="13"/>
      <c r="I9" s="13"/>
      <c r="J9" s="13"/>
      <c r="K9" s="13"/>
      <c r="L9" s="13"/>
      <c r="M9" s="13"/>
      <c r="N9" s="14"/>
    </row>
    <row r="10" spans="1:44" x14ac:dyDescent="0.25">
      <c r="A10" s="12" t="s">
        <v>3</v>
      </c>
      <c r="B10" s="12" t="s">
        <v>29</v>
      </c>
      <c r="C10" s="54"/>
      <c r="D10" s="54"/>
      <c r="E10" s="63" t="s">
        <v>61</v>
      </c>
      <c r="F10" s="4" t="s">
        <v>62</v>
      </c>
      <c r="G10" s="4" t="s">
        <v>63</v>
      </c>
      <c r="H10" s="4" t="s">
        <v>64</v>
      </c>
      <c r="I10" s="4" t="s">
        <v>65</v>
      </c>
      <c r="J10" s="4" t="s">
        <v>66</v>
      </c>
      <c r="K10" s="4" t="s">
        <v>67</v>
      </c>
      <c r="L10" s="4" t="s">
        <v>68</v>
      </c>
      <c r="M10" s="4" t="s">
        <v>69</v>
      </c>
      <c r="N10" s="5" t="s">
        <v>70</v>
      </c>
    </row>
    <row r="11" spans="1:44" x14ac:dyDescent="0.25">
      <c r="A11" s="24" t="s">
        <v>5</v>
      </c>
      <c r="B11" s="18" t="s">
        <v>30</v>
      </c>
      <c r="C11" s="21">
        <v>212025665.34</v>
      </c>
      <c r="D11" s="60">
        <v>581957654.88999987</v>
      </c>
      <c r="E11" s="59">
        <v>87794857.00999999</v>
      </c>
      <c r="F11" s="19">
        <v>130203078.66</v>
      </c>
      <c r="G11" s="19">
        <v>219136126.56999999</v>
      </c>
      <c r="H11" s="19">
        <v>67691650.960000008</v>
      </c>
      <c r="I11" s="19">
        <v>52666703.519999996</v>
      </c>
      <c r="J11" s="19">
        <v>61624230.850000001</v>
      </c>
      <c r="K11" s="19">
        <v>56947551.829999998</v>
      </c>
      <c r="L11" s="19">
        <v>85843359.589999989</v>
      </c>
      <c r="M11" s="19">
        <v>70822980.61999999</v>
      </c>
      <c r="N11" s="20">
        <v>42547727.539999999</v>
      </c>
    </row>
    <row r="12" spans="1:44" x14ac:dyDescent="0.25">
      <c r="A12" s="8" t="s">
        <v>90</v>
      </c>
      <c r="B12" s="23"/>
      <c r="C12" s="62">
        <v>212025665.34</v>
      </c>
      <c r="D12" s="58">
        <v>581957654.88999987</v>
      </c>
      <c r="E12" s="57">
        <v>87794857.00999999</v>
      </c>
      <c r="F12" s="55">
        <v>130203078.66</v>
      </c>
      <c r="G12" s="55">
        <v>219136126.56999999</v>
      </c>
      <c r="H12" s="55">
        <v>67691650.960000008</v>
      </c>
      <c r="I12" s="55">
        <v>52666703.519999996</v>
      </c>
      <c r="J12" s="55">
        <v>61624230.850000001</v>
      </c>
      <c r="K12" s="55">
        <v>56947551.829999998</v>
      </c>
      <c r="L12" s="55">
        <v>85843359.589999989</v>
      </c>
      <c r="M12" s="55">
        <v>70822980.61999999</v>
      </c>
      <c r="N12" s="56">
        <v>42547727.539999999</v>
      </c>
    </row>
    <row r="14" spans="1:44" s="1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21" spans="1:2" x14ac:dyDescent="0.25">
      <c r="A21" s="3" t="s">
        <v>18</v>
      </c>
      <c r="B21" s="5"/>
    </row>
    <row r="22" spans="1:2" x14ac:dyDescent="0.25">
      <c r="A22" s="9" t="s">
        <v>31</v>
      </c>
      <c r="B22" s="6" t="s">
        <v>33</v>
      </c>
    </row>
    <row r="23" spans="1:2" x14ac:dyDescent="0.25">
      <c r="A23" s="9" t="s">
        <v>32</v>
      </c>
      <c r="B23" s="6" t="s">
        <v>34</v>
      </c>
    </row>
    <row r="24" spans="1:2" x14ac:dyDescent="0.25">
      <c r="A24" s="9" t="s">
        <v>17</v>
      </c>
      <c r="B24" s="6" t="s">
        <v>35</v>
      </c>
    </row>
    <row r="25" spans="1:2" x14ac:dyDescent="0.25">
      <c r="A25" s="10" t="s">
        <v>30</v>
      </c>
      <c r="B25" s="7" t="s">
        <v>36</v>
      </c>
    </row>
  </sheetData>
  <printOptions horizontalCentered="1" verticalCentered="1"/>
  <pageMargins left="1.0236220472440944" right="0.62992125984251968" top="0.74803149606299213" bottom="0.74803149606299213" header="0.31496062992125984" footer="0.31496062992125984"/>
  <pageSetup scale="4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02-VO INS</vt:lpstr>
      <vt:lpstr>03-Extra</vt:lpstr>
      <vt:lpstr>'02-VO INS'!Print_Area</vt:lpstr>
      <vt:lpstr>'03-Extra'!Print_Area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Usi Administrador</cp:lastModifiedBy>
  <cp:lastPrinted>2019-11-19T13:39:13Z</cp:lastPrinted>
  <dcterms:created xsi:type="dcterms:W3CDTF">2010-12-23T18:16:38Z</dcterms:created>
  <dcterms:modified xsi:type="dcterms:W3CDTF">2021-02-22T22:15:40Z</dcterms:modified>
</cp:coreProperties>
</file>