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LORES 2022\Estadísticas2022\Abril ammc\"/>
    </mc:Choice>
  </mc:AlternateContent>
  <bookViews>
    <workbookView xWindow="28140" yWindow="210" windowWidth="15135" windowHeight="8295" tabRatio="846" firstSheet="1" activeTab="1"/>
  </bookViews>
  <sheets>
    <sheet name="03-Extra" sheetId="5" state="hidden" r:id="rId1"/>
    <sheet name="05-Vo Agencia compra" sheetId="7" r:id="rId2"/>
  </sheets>
  <definedNames>
    <definedName name="_xlnm.Print_Area" localSheetId="0">'03-Extra'!$A$1:$N$50</definedName>
    <definedName name="_xlnm.Print_Area" localSheetId="1">'05-Vo Agencia compra'!$A$1:$Q$43</definedName>
  </definedNames>
  <calcPr calcId="162913"/>
  <pivotCaches>
    <pivotCache cacheId="2" r:id="rId3"/>
    <pivotCache cacheId="5" r:id="rId4"/>
  </pivotCaches>
</workbook>
</file>

<file path=xl/calcChain.xml><?xml version="1.0" encoding="utf-8"?>
<calcChain xmlns="http://schemas.openxmlformats.org/spreadsheetml/2006/main">
  <c r="J59" i="7" l="1"/>
  <c r="J48" i="7"/>
  <c r="J49" i="7"/>
  <c r="J50" i="7"/>
  <c r="J51" i="7"/>
  <c r="J52" i="7"/>
  <c r="J53" i="7"/>
  <c r="J54" i="7"/>
  <c r="J55" i="7"/>
  <c r="J56" i="7"/>
  <c r="J57" i="7"/>
  <c r="J58" i="7"/>
  <c r="J47" i="7"/>
  <c r="J46" i="7"/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4"/>
    <s v="{[FechaOperacion].[All FechaOperacion].[2022].[Jun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<sst xmlns="http://schemas.openxmlformats.org/spreadsheetml/2006/main" count="119" uniqueCount="80">
  <si>
    <t>Monto</t>
  </si>
  <si>
    <t>2010</t>
  </si>
  <si>
    <t>T Lugar Negociacion</t>
  </si>
  <si>
    <t>EX</t>
  </si>
  <si>
    <t>MN</t>
  </si>
  <si>
    <t>RB</t>
  </si>
  <si>
    <t>SJ</t>
  </si>
  <si>
    <t>SB</t>
  </si>
  <si>
    <t>Ex</t>
  </si>
  <si>
    <t>Extra Bursátil</t>
  </si>
  <si>
    <t>Abreviaturas</t>
  </si>
  <si>
    <t>Mesa de Negociación</t>
  </si>
  <si>
    <t>Ruedo de Bolsa</t>
  </si>
  <si>
    <t>Subasta Pública</t>
  </si>
  <si>
    <t>Subasta Judicial</t>
  </si>
  <si>
    <t>Expresado en Dólares de los Estados Unidos de Norte América</t>
  </si>
  <si>
    <t>T Sigla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</si>
  <si>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</si>
  <si>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</si>
  <si>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</si>
  <si>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</si>
  <si>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</si>
  <si>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</si>
  <si>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</si>
  <si>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</si>
  <si>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</si>
  <si>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BCB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</si>
  <si>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</si>
  <si>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</si>
  <si>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</si>
  <si>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</si>
  <si>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</si>
  <si>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</si>
  <si>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</si>
  <si>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</si>
  <si>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</si>
  <si>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</si>
  <si>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</si>
  <si>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</si>
  <si>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</si>
  <si>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</si>
  <si>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</si>
  <si>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</si>
  <si>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</si>
  <si>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</si>
  <si>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</si>
  <si>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</si>
  <si>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</si>
  <si>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</si>
  <si>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</si>
  <si>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</si>
  <si>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</si>
  <si>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</si>
  <si>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</si>
  <si>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</si>
  <si>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</si>
  <si>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</si>
  <si>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</si>
  <si>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</si>
  <si>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por Agencia de Bolsa Compradora</t>
  </si>
  <si>
    <t>Volumen de Operaciones Extra Ruedo</t>
  </si>
  <si>
    <t>IBO</t>
  </si>
  <si>
    <t>iBolsa S.A. Agencia de Bolsa</t>
  </si>
  <si>
    <t>Fecha Operación</t>
  </si>
  <si>
    <t>SRFS</t>
  </si>
  <si>
    <t>GVA</t>
  </si>
  <si>
    <t>SRV</t>
  </si>
  <si>
    <t>SDC Renta Fija Seriados</t>
  </si>
  <si>
    <t xml:space="preserve"> SDC Renta Variable</t>
  </si>
  <si>
    <t>GanaValores Agencia de Bolsa S.A.</t>
  </si>
  <si>
    <t>MAB</t>
  </si>
  <si>
    <t>CPF</t>
  </si>
  <si>
    <t>Expresado en dólares estadounidenses</t>
  </si>
  <si>
    <t>GCV</t>
  </si>
  <si>
    <t>GRP</t>
  </si>
  <si>
    <t>MNE</t>
  </si>
  <si>
    <t>Total general</t>
  </si>
  <si>
    <t>CPE</t>
  </si>
  <si>
    <t>June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</si>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</sst>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99999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3" borderId="9" xfId="0" applyFont="1" applyFill="1" applyBorder="1"/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0" fillId="4" borderId="13" xfId="0" applyFill="1" applyBorder="1"/>
    <xf numFmtId="0" fontId="0" fillId="0" borderId="1" xfId="0" applyBorder="1"/>
    <xf numFmtId="166" fontId="0" fillId="0" borderId="14" xfId="0" applyNumberFormat="1" applyBorder="1"/>
    <xf numFmtId="166" fontId="0" fillId="0" borderId="11" xfId="0" applyNumberFormat="1" applyBorder="1"/>
    <xf numFmtId="166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18" xfId="0" applyFont="1" applyFill="1" applyBorder="1"/>
    <xf numFmtId="0" fontId="0" fillId="0" borderId="10" xfId="0" applyBorder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Fill="1"/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66" fontId="2" fillId="6" borderId="28" xfId="0" applyNumberFormat="1" applyFont="1" applyFill="1" applyBorder="1" applyAlignment="1">
      <alignment horizontal="justify" vertical="center"/>
    </xf>
    <xf numFmtId="166" fontId="2" fillId="6" borderId="29" xfId="0" applyNumberFormat="1" applyFont="1" applyFill="1" applyBorder="1" applyAlignment="1">
      <alignment horizontal="justify" vertical="center"/>
    </xf>
    <xf numFmtId="166" fontId="0" fillId="5" borderId="22" xfId="0" applyNumberFormat="1" applyFill="1" applyBorder="1" applyAlignment="1">
      <alignment horizontal="justify" vertical="center"/>
    </xf>
    <xf numFmtId="166" fontId="0" fillId="5" borderId="26" xfId="0" applyNumberFormat="1" applyFill="1" applyBorder="1" applyAlignment="1">
      <alignment horizontal="justify" vertical="center"/>
    </xf>
    <xf numFmtId="166" fontId="0" fillId="5" borderId="21" xfId="0" applyNumberFormat="1" applyFill="1" applyBorder="1" applyAlignment="1">
      <alignment horizontal="justify" vertical="center"/>
    </xf>
    <xf numFmtId="166" fontId="0" fillId="5" borderId="25" xfId="0" applyNumberFormat="1" applyFill="1" applyBorder="1" applyAlignment="1">
      <alignment horizontal="justify" vertical="center"/>
    </xf>
    <xf numFmtId="166" fontId="0" fillId="5" borderId="28" xfId="0" applyNumberFormat="1" applyFill="1" applyBorder="1" applyAlignment="1">
      <alignment horizontal="justify" vertical="center"/>
    </xf>
    <xf numFmtId="166" fontId="0" fillId="5" borderId="29" xfId="0" applyNumberForma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justify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justify" vertical="center"/>
    </xf>
    <xf numFmtId="0" fontId="2" fillId="6" borderId="15" xfId="0" applyFont="1" applyFill="1" applyBorder="1" applyAlignment="1">
      <alignment horizontal="justify" vertical="center"/>
    </xf>
    <xf numFmtId="0" fontId="2" fillId="6" borderId="18" xfId="0" applyFont="1" applyFill="1" applyBorder="1" applyAlignment="1">
      <alignment horizontal="justify" vertical="center"/>
    </xf>
    <xf numFmtId="166" fontId="0" fillId="5" borderId="23" xfId="0" applyNumberFormat="1" applyFill="1" applyBorder="1" applyAlignment="1">
      <alignment horizontal="justify" vertical="center"/>
    </xf>
    <xf numFmtId="166" fontId="0" fillId="5" borderId="24" xfId="0" applyNumberFormat="1" applyFill="1" applyBorder="1" applyAlignment="1">
      <alignment horizontal="justify" vertical="center"/>
    </xf>
    <xf numFmtId="166" fontId="0" fillId="5" borderId="27" xfId="0" applyNumberFormat="1" applyFill="1" applyBorder="1" applyAlignment="1">
      <alignment horizontal="justify" vertical="center"/>
    </xf>
    <xf numFmtId="0" fontId="0" fillId="6" borderId="10" xfId="0" applyFill="1" applyBorder="1" applyAlignment="1">
      <alignment horizontal="justify" vertical="center"/>
    </xf>
    <xf numFmtId="0" fontId="2" fillId="6" borderId="10" xfId="0" applyFont="1" applyFill="1" applyBorder="1" applyAlignment="1">
      <alignment horizontal="center" vertical="center"/>
    </xf>
    <xf numFmtId="166" fontId="2" fillId="6" borderId="27" xfId="0" applyNumberFormat="1" applyFont="1" applyFill="1" applyBorder="1" applyAlignment="1">
      <alignment horizontal="justify" vertical="center"/>
    </xf>
    <xf numFmtId="0" fontId="2" fillId="6" borderId="7" xfId="0" applyFont="1" applyFill="1" applyBorder="1" applyAlignment="1">
      <alignment horizontal="justify" vertical="center"/>
    </xf>
    <xf numFmtId="0" fontId="0" fillId="5" borderId="5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0" fontId="0" fillId="5" borderId="7" xfId="0" applyFill="1" applyBorder="1" applyAlignment="1">
      <alignment horizontal="justify" vertical="center"/>
    </xf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166" fontId="2" fillId="3" borderId="33" xfId="0" applyNumberFormat="1" applyFont="1" applyFill="1" applyBorder="1"/>
    <xf numFmtId="166" fontId="2" fillId="3" borderId="34" xfId="0" applyNumberFormat="1" applyFont="1" applyFill="1" applyBorder="1"/>
    <xf numFmtId="166" fontId="2" fillId="3" borderId="20" xfId="0" applyNumberFormat="1" applyFont="1" applyFill="1" applyBorder="1"/>
    <xf numFmtId="166" fontId="2" fillId="3" borderId="37" xfId="0" applyNumberFormat="1" applyFont="1" applyFill="1" applyBorder="1"/>
    <xf numFmtId="166" fontId="0" fillId="0" borderId="35" xfId="0" applyNumberFormat="1" applyBorder="1"/>
    <xf numFmtId="166" fontId="0" fillId="0" borderId="36" xfId="0" applyNumberFormat="1" applyBorder="1"/>
    <xf numFmtId="0" fontId="2" fillId="4" borderId="19" xfId="0" applyFont="1" applyFill="1" applyBorder="1"/>
    <xf numFmtId="166" fontId="2" fillId="3" borderId="38" xfId="0" applyNumberFormat="1" applyFont="1" applyFill="1" applyBorder="1"/>
    <xf numFmtId="0" fontId="0" fillId="0" borderId="19" xfId="0" applyBorder="1"/>
    <xf numFmtId="0" fontId="0" fillId="0" borderId="40" xfId="0" pivotButton="1" applyBorder="1" applyAlignment="1">
      <alignment horizontal="justify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0" borderId="0" xfId="0" applyFont="1" applyBorder="1"/>
    <xf numFmtId="166" fontId="7" fillId="5" borderId="0" xfId="0" applyNumberFormat="1" applyFont="1" applyFill="1" applyBorder="1" applyAlignment="1">
      <alignment horizontal="justify" vertical="center"/>
    </xf>
    <xf numFmtId="166" fontId="6" fillId="0" borderId="0" xfId="0" applyNumberFormat="1" applyFont="1" applyBorder="1"/>
  </cellXfs>
  <cellStyles count="1">
    <cellStyle name="Normal" xfId="0" builtinId="0"/>
  </cellStyles>
  <dxfs count="202"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/>
        <top/>
      </border>
    </dxf>
    <dxf>
      <fill>
        <patternFill patternType="none">
          <bgColor auto="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/>
      </border>
    </dxf>
    <dxf>
      <border>
        <bottom/>
      </border>
    </dxf>
    <dxf>
      <border>
        <bottom/>
      </border>
    </dxf>
    <dxf>
      <border>
        <bottom/>
      </border>
    </dxf>
    <dxf>
      <alignment vertical="center" readingOrder="0"/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horizontal="center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alignment horizontal="justify" readingOrder="0"/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[05_Volumen de Operaciones por Agencia de Bolsa Compradora junio.xlsx]03-Extra!Tabla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Operaciones por Agencia de Bolsa Compradora</a:t>
            </a:r>
            <a:endParaRPr lang="es-BO"/>
          </a:p>
          <a:p>
            <a:pPr>
              <a:defRPr/>
            </a:pPr>
            <a:r>
              <a:rPr lang="en-US"/>
              <a:t>Expresado en dólares estadounidenses</a:t>
            </a:r>
            <a:endParaRPr lang="es-B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1"/>
          <c:tx>
            <c:strRef>
              <c:f>'05-Vo Agencia compra'!$C$45</c:f>
              <c:strCache>
                <c:ptCount val="1"/>
                <c:pt idx="0">
                  <c:v>CPF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'05-Vo Agencia compra'!$A$47:$A$59</c15:sqref>
                  </c15:fullRef>
                </c:ext>
              </c:extLst>
              <c:f>'05-Vo Agencia compra'!$A$47:$A$58</c:f>
              <c:strCache>
                <c:ptCount val="12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IBO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SUD</c:v>
                </c:pt>
                <c:pt idx="10">
                  <c:v>SZS</c:v>
                </c:pt>
                <c:pt idx="11">
                  <c:v>VUN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'05-Vo Agencia compra'!$C$47:$C$59</c15:sqref>
                  </c15:fullRef>
                </c:ext>
              </c:extLst>
              <c:f>'05-Vo Agencia compra'!$C$47:$C$58</c:f>
              <c:numCache>
                <c:formatCode>_ * #,##0_ ;_ * \-#,##0_ ;_ * "-"??_ ;_ @_ </c:formatCode>
                <c:ptCount val="12"/>
                <c:pt idx="0">
                  <c:v>2209880.4700000002</c:v>
                </c:pt>
                <c:pt idx="1">
                  <c:v>735225.95</c:v>
                </c:pt>
                <c:pt idx="2">
                  <c:v>14402496.02</c:v>
                </c:pt>
                <c:pt idx="4">
                  <c:v>9749096.0600000005</c:v>
                </c:pt>
                <c:pt idx="6">
                  <c:v>1945268.7</c:v>
                </c:pt>
                <c:pt idx="7">
                  <c:v>6048413.9800000004</c:v>
                </c:pt>
                <c:pt idx="10">
                  <c:v>10093708.710000001</c:v>
                </c:pt>
                <c:pt idx="11">
                  <c:v>1176361.52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6-4209-954A-6551FEEA276F}"/>
            </c:ext>
          </c:extLst>
        </c:ser>
        <c:ser>
          <c:idx val="3"/>
          <c:order val="2"/>
          <c:tx>
            <c:strRef>
              <c:f>'05-Vo Agencia compra'!$D$45</c:f>
              <c:strCache>
                <c:ptCount val="1"/>
                <c:pt idx="0">
                  <c:v>EX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'05-Vo Agencia compra'!$A$47:$A$59</c15:sqref>
                  </c15:fullRef>
                </c:ext>
              </c:extLst>
              <c:f>'05-Vo Agencia compra'!$A$47:$A$58</c:f>
              <c:strCache>
                <c:ptCount val="12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IBO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SUD</c:v>
                </c:pt>
                <c:pt idx="10">
                  <c:v>SZS</c:v>
                </c:pt>
                <c:pt idx="11">
                  <c:v>VUN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'05-Vo Agencia compra'!$D$46:$D$59</c15:sqref>
                  </c15:fullRef>
                </c:ext>
              </c:extLst>
              <c:f>'05-Vo Agencia compra'!$D$46:$D$57</c:f>
              <c:numCache>
                <c:formatCode>_ * #,##0_ ;_ * \-#,##0_ ;_ * "-"??_ ;_ @_ </c:formatCode>
                <c:ptCount val="12"/>
                <c:pt idx="0">
                  <c:v>8746355.6899999995</c:v>
                </c:pt>
                <c:pt idx="1">
                  <c:v>27521865.709999997</c:v>
                </c:pt>
                <c:pt idx="3">
                  <c:v>6793002.9299999997</c:v>
                </c:pt>
                <c:pt idx="4">
                  <c:v>14387755.050000001</c:v>
                </c:pt>
                <c:pt idx="7">
                  <c:v>5102040.79</c:v>
                </c:pt>
                <c:pt idx="8">
                  <c:v>20723032.030000001</c:v>
                </c:pt>
                <c:pt idx="9">
                  <c:v>809008.76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746-4209-954A-6551FEEA276F}"/>
            </c:ext>
          </c:extLst>
        </c:ser>
        <c:ser>
          <c:idx val="4"/>
          <c:order val="3"/>
          <c:tx>
            <c:strRef>
              <c:f>'05-Vo Agencia compra'!$E$45</c:f>
              <c:strCache>
                <c:ptCount val="1"/>
                <c:pt idx="0">
                  <c:v>GCV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'05-Vo Agencia compra'!$A$47:$A$59</c15:sqref>
                  </c15:fullRef>
                </c:ext>
              </c:extLst>
              <c:f>'05-Vo Agencia compra'!$A$47:$A$58</c:f>
              <c:strCache>
                <c:ptCount val="12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IBO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SUD</c:v>
                </c:pt>
                <c:pt idx="10">
                  <c:v>SZS</c:v>
                </c:pt>
                <c:pt idx="11">
                  <c:v>VUN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'05-Vo Agencia compra'!$E$46:$E$59</c15:sqref>
                  </c15:fullRef>
                </c:ext>
              </c:extLst>
              <c:f>'05-Vo Agencia compra'!$E$46:$E$57</c:f>
              <c:numCache>
                <c:formatCode>_ * #,##0_ ;_ * \-#,##0_ ;_ * "-"??_ ;_ @_ </c:formatCode>
                <c:ptCount val="12"/>
                <c:pt idx="1">
                  <c:v>53210971.409999996</c:v>
                </c:pt>
                <c:pt idx="2">
                  <c:v>25518735.709999997</c:v>
                </c:pt>
                <c:pt idx="3">
                  <c:v>40827650.960000001</c:v>
                </c:pt>
                <c:pt idx="4">
                  <c:v>40764619.100000001</c:v>
                </c:pt>
                <c:pt idx="5">
                  <c:v>11605552.710000003</c:v>
                </c:pt>
                <c:pt idx="6">
                  <c:v>43448229.36999999</c:v>
                </c:pt>
                <c:pt idx="7">
                  <c:v>28523533.159999993</c:v>
                </c:pt>
                <c:pt idx="8">
                  <c:v>5441334.6200000001</c:v>
                </c:pt>
                <c:pt idx="9">
                  <c:v>9436209.7300000004</c:v>
                </c:pt>
                <c:pt idx="10">
                  <c:v>8617962.4100000001</c:v>
                </c:pt>
                <c:pt idx="11">
                  <c:v>9087726.0100000016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46-4209-954A-6551FEEA276F}"/>
            </c:ext>
          </c:extLst>
        </c:ser>
        <c:ser>
          <c:idx val="6"/>
          <c:order val="4"/>
          <c:tx>
            <c:strRef>
              <c:f>'05-Vo Agencia compra'!$G$45</c:f>
              <c:strCache>
                <c:ptCount val="1"/>
                <c:pt idx="0">
                  <c:v>MNE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'05-Vo Agencia compra'!$A$47:$A$59</c15:sqref>
                  </c15:fullRef>
                </c:ext>
              </c:extLst>
              <c:f>'05-Vo Agencia compra'!$A$47:$A$58</c:f>
              <c:strCache>
                <c:ptCount val="12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IBO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SUD</c:v>
                </c:pt>
                <c:pt idx="10">
                  <c:v>SZS</c:v>
                </c:pt>
                <c:pt idx="11">
                  <c:v>VUN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'05-Vo Agencia compra'!$G$46:$G$59</c15:sqref>
                  </c15:fullRef>
                </c:ext>
              </c:extLst>
              <c:f>'05-Vo Agencia compra'!$G$46:$G$57</c:f>
              <c:numCache>
                <c:formatCode>_ * #,##0_ ;_ * \-#,##0_ ;_ * "-"??_ ;_ @_ </c:formatCode>
                <c:ptCount val="12"/>
                <c:pt idx="9">
                  <c:v>152319.35999999999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510-4BAC-A2FC-7B54BB6FD417}"/>
            </c:ext>
          </c:extLst>
        </c:ser>
        <c:ser>
          <c:idx val="0"/>
          <c:order val="5"/>
          <c:tx>
            <c:strRef>
              <c:f>'05-Vo Agencia compra'!$H$45</c:f>
              <c:strCache>
                <c:ptCount val="1"/>
                <c:pt idx="0">
                  <c:v>SRFS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'05-Vo Agencia compra'!$A$47:$A$59</c15:sqref>
                  </c15:fullRef>
                </c:ext>
              </c:extLst>
              <c:f>'05-Vo Agencia compra'!$A$47:$A$58</c:f>
              <c:strCache>
                <c:ptCount val="12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IBO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SUD</c:v>
                </c:pt>
                <c:pt idx="10">
                  <c:v>SZS</c:v>
                </c:pt>
                <c:pt idx="11">
                  <c:v>VUN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'05-Vo Agencia compra'!$H$46:$H$59</c15:sqref>
                  </c15:fullRef>
                </c:ext>
              </c:extLst>
              <c:f>'05-Vo Agencia compra'!$H$46:$H$57</c:f>
              <c:numCache>
                <c:formatCode>_ * #,##0_ ;_ * \-#,##0_ ;_ * "-"??_ ;_ @_ </c:formatCode>
                <c:ptCount val="12"/>
                <c:pt idx="1">
                  <c:v>497601.36</c:v>
                </c:pt>
                <c:pt idx="2">
                  <c:v>1703296.27</c:v>
                </c:pt>
                <c:pt idx="3">
                  <c:v>931789.01000000013</c:v>
                </c:pt>
                <c:pt idx="4">
                  <c:v>453213.41000000003</c:v>
                </c:pt>
                <c:pt idx="6">
                  <c:v>467097.19</c:v>
                </c:pt>
                <c:pt idx="7">
                  <c:v>1629243.98</c:v>
                </c:pt>
                <c:pt idx="8">
                  <c:v>872845</c:v>
                </c:pt>
                <c:pt idx="9">
                  <c:v>664546.94999999995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4-4180-9D58-AC329EE7A904}"/>
            </c:ext>
          </c:extLst>
        </c:ser>
        <c:ser>
          <c:idx val="7"/>
          <c:order val="6"/>
          <c:tx>
            <c:strRef>
              <c:f>'05-Vo Agencia compra'!$I$45</c:f>
              <c:strCache>
                <c:ptCount val="1"/>
                <c:pt idx="0">
                  <c:v>SRV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'05-Vo Agencia compra'!$A$47:$A$59</c15:sqref>
                  </c15:fullRef>
                </c:ext>
              </c:extLst>
              <c:f>'05-Vo Agencia compra'!$A$47:$A$58</c:f>
              <c:strCache>
                <c:ptCount val="12"/>
                <c:pt idx="0">
                  <c:v>BIA</c:v>
                </c:pt>
                <c:pt idx="1">
                  <c:v>CAI</c:v>
                </c:pt>
                <c:pt idx="2">
                  <c:v>CBA</c:v>
                </c:pt>
                <c:pt idx="3">
                  <c:v>GVA</c:v>
                </c:pt>
                <c:pt idx="4">
                  <c:v>IBO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SUD</c:v>
                </c:pt>
                <c:pt idx="10">
                  <c:v>SZS</c:v>
                </c:pt>
                <c:pt idx="11">
                  <c:v>VUN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'05-Vo Agencia compra'!$I$46:$I$59</c15:sqref>
                  </c15:fullRef>
                </c:ext>
              </c:extLst>
              <c:f>'05-Vo Agencia compra'!$I$46:$I$57</c:f>
              <c:numCache>
                <c:formatCode>_ * #,##0_ ;_ * \-#,##0_ ;_ * "-"??_ ;_ @_ </c:formatCode>
                <c:ptCount val="12"/>
                <c:pt idx="4">
                  <c:v>10011.650000000001</c:v>
                </c:pt>
                <c:pt idx="9">
                  <c:v>1013.12</c:v>
                </c:pt>
                <c:pt idx="11">
                  <c:v>8089191.25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574-4180-9D58-AC329EE7A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25137816"/>
        <c:axId val="18364956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'05-Vo Agencia compra'!$B$45</c15:sqref>
                        </c15:formulaRef>
                      </c:ext>
                    </c:extLst>
                    <c:strCache>
                      <c:ptCount val="1"/>
                      <c:pt idx="0">
                        <c:v>CPE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'05-Vo Agencia compra'!$A$47:$A$59</c15:sqref>
                        </c15:fullRef>
                        <c15:formulaRef>
                          <c15:sqref>'05-Vo Agencia compra'!$A$47:$A$58</c15:sqref>
                        </c15:formulaRef>
                      </c:ext>
                    </c:extLst>
                    <c:strCache>
                      <c:ptCount val="12"/>
                      <c:pt idx="0">
                        <c:v>BIA</c:v>
                      </c:pt>
                      <c:pt idx="1">
                        <c:v>CAI</c:v>
                      </c:pt>
                      <c:pt idx="2">
                        <c:v>CBA</c:v>
                      </c:pt>
                      <c:pt idx="3">
                        <c:v>GVA</c:v>
                      </c:pt>
                      <c:pt idx="4">
                        <c:v>IBO</c:v>
                      </c:pt>
                      <c:pt idx="5">
                        <c:v>MAB</c:v>
                      </c:pt>
                      <c:pt idx="6">
                        <c:v>MIB</c:v>
                      </c:pt>
                      <c:pt idx="7">
                        <c:v>NVA</c:v>
                      </c:pt>
                      <c:pt idx="8">
                        <c:v>PAN</c:v>
                      </c:pt>
                      <c:pt idx="9">
                        <c:v>SUD</c:v>
                      </c:pt>
                      <c:pt idx="10">
                        <c:v>SZS</c:v>
                      </c:pt>
                      <c:pt idx="11">
                        <c:v>VUN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'05-Vo Agencia compra'!$B$46:$B$59</c15:sqref>
                        </c15:fullRef>
                        <c15:formulaRef>
                          <c15:sqref>'05-Vo Agencia compra'!$B$46:$B$57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746-4209-954A-6551FEEA276F}"/>
                  </c:ext>
                </c:extLst>
              </c15:ser>
            </c15:filteredBarSeries>
          </c:ext>
        </c:extLst>
      </c:bar3DChart>
      <c:catAx>
        <c:axId val="22513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3649568"/>
        <c:crosses val="autoZero"/>
        <c:auto val="1"/>
        <c:lblAlgn val="ctr"/>
        <c:lblOffset val="100"/>
        <c:noMultiLvlLbl val="0"/>
      </c:catAx>
      <c:valAx>
        <c:axId val="1836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2513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49878</xdr:colOff>
      <xdr:row>0</xdr:row>
      <xdr:rowOff>200168</xdr:rowOff>
    </xdr:from>
    <xdr:to>
      <xdr:col>8</xdr:col>
      <xdr:colOff>868763</xdr:colOff>
      <xdr:row>2</xdr:row>
      <xdr:rowOff>209342</xdr:rowOff>
    </xdr:to>
    <xdr:pic>
      <xdr:nvPicPr>
        <xdr:cNvPr id="4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241" y="200168"/>
          <a:ext cx="2053995" cy="8988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272144</xdr:colOff>
      <xdr:row>21</xdr:row>
      <xdr:rowOff>51987</xdr:rowOff>
    </xdr:from>
    <xdr:to>
      <xdr:col>11</xdr:col>
      <xdr:colOff>491951</xdr:colOff>
      <xdr:row>42</xdr:row>
      <xdr:rowOff>10467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Usi Administrador" refreshedDate="44774.51619490741" createdVersion="3" refreshedVersion="6" minRefreshableVersion="3" recordCount="0">
  <cacheSource type="external" connectionId="1"/>
  <cacheFields count="8">
    <cacheField name="[AgenciaVendedora].[T Sigla]" caption="T Sigla" numFmtId="0" hierarchy="1" level="1">
      <sharedItems count="9">
        <s v="[AgenciaVendedora].[All AgenciaVendedora].[BIA]" c="BIA"/>
        <s v="[AgenciaVendedora].[All AgenciaVendedora].[CAI]" c="CAI"/>
        <s v="[AgenciaVendedora].[All AgenciaVendedora].[CBA]" c="CBA"/>
        <s v="[AgenciaVendedora].[All AgenciaVendedora].[MIB]" c="MIB"/>
        <s v="[AgenciaVendedora].[All AgenciaVendedora].[NVA]" c="NVA"/>
        <s v="[AgenciaVendedora].[All AgenciaVendedora].[PAN]" c="PAN"/>
        <s v="[AgenciaVendedora].[All AgenciaVendedora].[SUD]" c="SUD"/>
        <s v="[AgenciaVendedora].[All AgenciaVendedora].[SZS]" c="SZS"/>
        <s v="[AgenciaVendedora].[All AgenciaVendedora].[VUN]" c="VUN"/>
      </sharedItems>
    </cacheField>
    <cacheField name="[Measures].[Monto]" caption="Monto" numFmtId="0" hierarchy="7" level="32767"/>
    <cacheField name="[LugarTipoOperacion].[T Lugar Negociacion]" caption="T Lugar Negociacion" numFmtId="0" hierarchy="5" level="1">
      <sharedItems count="9">
        <s v="[LugarTipoOperacion].[All LugarTipoOperacion].[CPF]" c="CPF"/>
        <s v="[LugarTipoOperacion].[All LugarTipoOperacion].[EX]" c="EX"/>
        <s v="[LugarTipoOperacion].[All LugarTipoOperacion].[GCV]" c="GCV"/>
        <s v="[LugarTipoOperacion].[All LugarTipoOperacion].[GRP]" c="GRP"/>
        <s v="[LugarTipoOperacion].[All LugarTipoOperacion].[MNE]" c="MNE"/>
        <s v="[LugarTipoOperacion].[All LugarTipoOperacion].[SRFS]" c="SRFS"/>
        <s v="[LugarTipoOperacion].[All LugarTipoOperacion].[SRV]" c="SRV"/>
        <s v="[LugarTipoOperacion].[All LugarTipoOperacion].[SBE]" u="1" c="SBE"/>
        <s v="[LugarTipoOperacion].[All LugarTipoOperacion].[MN]" u="1" c="MN"/>
      </sharedItems>
    </cacheField>
    <cacheField name="[FechaOperacion].[Year]" caption="Year" numFmtId="0" hierarchy="4" level="1">
      <sharedItems containsSemiMixedTypes="0" containsString="0"/>
    </cacheField>
    <cacheField name="[FechaOperacion].[Month]" caption="Month" numFmtId="0" hierarchy="4" level="2">
      <sharedItems containsSemiMixedTypes="0" containsString="0"/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ntainsSemiMixedTypes="0" containsString="0"/>
    </cacheField>
    <cacheField name="[AgenciaCompradora].[T Sigla]" caption="T Sigla" numFmtId="0" level="1">
      <sharedItems count="13">
        <s v="[AgenciaCompradora].[All AgenciaCompradora].[BCB]" c="BCB"/>
        <s v="[AgenciaCompradora].[All AgenciaCompradora].[BIA]" c="BIA"/>
        <s v="[AgenciaCompradora].[All AgenciaCompradora].[CAI]" c="CAI"/>
        <s v="[AgenciaCompradora].[All AgenciaCompradora].[CBA]" c="CBA"/>
        <s v="[AgenciaCompradora].[All AgenciaCompradora].[GVA]" c="GVA"/>
        <s v="[AgenciaCompradora].[All AgenciaCompradora].[IBO]" c="IBO"/>
        <s v="[AgenciaCompradora].[All AgenciaCompradora].[MAB]" c="MAB"/>
        <s v="[AgenciaCompradora].[All AgenciaCompradora].[MIB]" c="MIB"/>
        <s v="[AgenciaCompradora].[All AgenciaCompradora].[NVA]" c="NVA"/>
        <s v="[AgenciaCompradora].[All AgenciaCompradora].[PAN]" c="PAN"/>
        <s v="[AgenciaCompradora].[All AgenciaCompradora].[SUD]" c="SUD"/>
        <s v="[AgenciaCompradora].[All AgenciaCompradora].[SZS]" c="SZS"/>
        <s v="[AgenciaCompradora].[All AgenciaCompradora].[VUN]" c="VUN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2" unbalanced="0">
      <fieldsUsage count="2">
        <fieldUsage x="-1"/>
        <fieldUsage x="7"/>
      </fieldsUsage>
    </cacheHierarchy>
    <cacheHierarchy uniqueName="[AgenciaVendedora]" caption="AgenciaVendedora" defaultMemberUniqueName="[AgenciaVendedora].[All AgenciaVendedora]" allUniqueName="[AgenciaVendedora].[All AgenciaVendedora]" dimensionUniqueName="[AgenciaVendedora]" count="2" unbalanced="0">
      <fieldsUsage count="2">
        <fieldUsage x="-1"/>
        <fieldUsage x="0"/>
      </fieldsUsage>
    </cacheHierarchy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2"/>
        <fieldUsage x="6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1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6"/>
  </dataFields>
  <formats count="85">
    <format dxfId="201">
      <pivotArea outline="0" collapsedLevelsAreSubtotals="1" fieldPosition="0"/>
    </format>
    <format dxfId="200">
      <pivotArea dataOnly="0" grandRow="1" outline="0" collapsedLevelsAreSubtotals="1" fieldPosition="0"/>
    </format>
    <format dxfId="199">
      <pivotArea dataOnly="0" grandRow="1" outline="0" collapsedLevelsAreSubtotals="1" fieldPosition="0"/>
    </format>
    <format dxfId="198">
      <pivotArea outline="0" collapsedLevelsAreSubtotals="1" fieldPosition="0"/>
    </format>
    <format dxfId="197">
      <pivotArea dataOnly="0" labelOnly="1" grandCol="1" outline="0" fieldPosition="0"/>
    </format>
    <format dxfId="196">
      <pivotArea type="origin" dataOnly="0" labelOnly="1" outline="0" fieldPosition="0"/>
    </format>
    <format dxfId="195">
      <pivotArea type="topRight" dataOnly="0" labelOnly="1" outline="0" fieldPosition="0"/>
    </format>
    <format dxfId="194">
      <pivotArea dataOnly="0" labelOnly="1" grandCol="1" outline="0" fieldPosition="0"/>
    </format>
    <format dxfId="193">
      <pivotArea type="origin" dataOnly="0" labelOnly="1" outline="0" fieldPosition="0"/>
    </format>
    <format dxfId="192">
      <pivotArea type="topRight" dataOnly="0" labelOnly="1" outline="0" fieldPosition="0"/>
    </format>
    <format dxfId="191">
      <pivotArea dataOnly="0" labelOnly="1" grandCol="1" outline="0" fieldPosition="0"/>
    </format>
    <format dxfId="190">
      <pivotArea dataOnly="0" labelOnly="1" grandRow="1" outline="0" fieldPosition="0"/>
    </format>
    <format dxfId="189">
      <pivotArea type="origin" dataOnly="0" labelOnly="1" outline="0" fieldPosition="0"/>
    </format>
    <format dxfId="188">
      <pivotArea field="1" type="button" dataOnly="0" labelOnly="1" outline="0" axis="axisRow" fieldPosition="0"/>
    </format>
    <format dxfId="187">
      <pivotArea field="2" type="button" dataOnly="0" labelOnly="1" outline="0" axis="axisRow" fieldPosition="1"/>
    </format>
    <format dxfId="186">
      <pivotArea field="3" type="button" dataOnly="0" labelOnly="1" outline="0" axis="axisCol" fieldPosition="0"/>
    </format>
    <format dxfId="185">
      <pivotArea type="topRight" dataOnly="0" labelOnly="1" outline="0" fieldPosition="0"/>
    </format>
    <format dxfId="184">
      <pivotArea dataOnly="0" labelOnly="1" outline="0" fieldPosition="0">
        <references count="1">
          <reference field="3" count="0"/>
        </references>
      </pivotArea>
    </format>
    <format dxfId="183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182">
      <pivotArea dataOnly="0" labelOnly="1" outline="0" fieldPosition="0">
        <references count="1">
          <reference field="1" count="0" defaultSubtotal="1"/>
        </references>
      </pivotArea>
    </format>
    <format dxfId="181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180">
      <pivotArea dataOnly="0" labelOnly="1" outline="0" fieldPosition="0">
        <references count="1">
          <reference field="1" count="0" defaultSubtotal="1"/>
        </references>
      </pivotArea>
    </format>
    <format dxfId="179">
      <pivotArea dataOnly="0" outline="0" collapsedLevelsAreSubtotals="1" fieldPosition="0">
        <references count="1">
          <reference field="2" count="0"/>
        </references>
      </pivotArea>
    </format>
    <format dxfId="178">
      <pivotArea type="origin" dataOnly="0" labelOnly="1" outline="0" fieldPosition="0"/>
    </format>
    <format dxfId="177">
      <pivotArea field="1" type="button" dataOnly="0" labelOnly="1" outline="0" axis="axisRow" fieldPosition="0"/>
    </format>
    <format dxfId="176">
      <pivotArea field="2" type="button" dataOnly="0" labelOnly="1" outline="0" axis="axisRow" fieldPosition="1"/>
    </format>
    <format dxfId="175">
      <pivotArea field="3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outline="0" collapsedLevelsAreSubtotals="1" fieldPosition="0">
        <references count="1">
          <reference field="3" count="0" selected="0"/>
        </references>
      </pivotArea>
    </format>
    <format dxfId="171">
      <pivotArea type="origin" dataOnly="0" labelOnly="1" outline="0" fieldPosition="0"/>
    </format>
    <format dxfId="170">
      <pivotArea field="1" type="button" dataOnly="0" labelOnly="1" outline="0" axis="axisRow" fieldPosition="0"/>
    </format>
    <format dxfId="169">
      <pivotArea field="2" type="button" dataOnly="0" labelOnly="1" outline="0" axis="axisRow" fieldPosition="1"/>
    </format>
    <format dxfId="168">
      <pivotArea field="3" type="button" dataOnly="0" labelOnly="1" outline="0" axis="axisCol" fieldPosition="0"/>
    </format>
    <format dxfId="167">
      <pivotArea type="topRight" dataOnly="0" labelOnly="1" outline="0" fieldPosition="0"/>
    </format>
    <format dxfId="166">
      <pivotArea dataOnly="0" labelOnly="1" outline="0" fieldPosition="0">
        <references count="1">
          <reference field="1" count="0"/>
        </references>
      </pivotArea>
    </format>
    <format dxfId="165">
      <pivotArea dataOnly="0" labelOnly="1" outline="0" fieldPosition="0">
        <references count="1">
          <reference field="1" count="0" defaultSubtotal="1"/>
        </references>
      </pivotArea>
    </format>
    <format dxfId="164">
      <pivotArea dataOnly="0" labelOnly="1" grandRow="1" outline="0" fieldPosition="0"/>
    </format>
    <format dxfId="163">
      <pivotArea dataOnly="0" labelOnly="1" outline="0" fieldPosition="0">
        <references count="1">
          <reference field="2" count="0"/>
        </references>
      </pivotArea>
    </format>
    <format dxfId="162">
      <pivotArea dataOnly="0" labelOnly="1" outline="0" fieldPosition="0">
        <references count="1">
          <reference field="3" count="0"/>
        </references>
      </pivotArea>
    </format>
    <format dxfId="161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160">
      <pivotArea dataOnly="0" labelOnly="1" outline="0" fieldPosition="0">
        <references count="1">
          <reference field="3" count="1">
            <x v="12"/>
          </reference>
        </references>
      </pivotArea>
    </format>
    <format dxfId="159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158">
      <pivotArea dataOnly="0" labelOnly="1" outline="0" fieldPosition="0">
        <references count="1">
          <reference field="3" count="1">
            <x v="9"/>
          </reference>
        </references>
      </pivotArea>
    </format>
    <format dxfId="157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156">
      <pivotArea dataOnly="0" labelOnly="1" outline="0" fieldPosition="0">
        <references count="1">
          <reference field="3" count="1">
            <x v="6"/>
          </reference>
        </references>
      </pivotArea>
    </format>
    <format dxfId="155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154">
      <pivotArea dataOnly="0" labelOnly="1" outline="0" fieldPosition="0">
        <references count="1">
          <reference field="3" count="1">
            <x v="8"/>
          </reference>
        </references>
      </pivotArea>
    </format>
    <format dxfId="153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152">
      <pivotArea dataOnly="0" labelOnly="1" outline="0" fieldPosition="0">
        <references count="1">
          <reference field="3" count="1">
            <x v="3"/>
          </reference>
        </references>
      </pivotArea>
    </format>
    <format dxfId="151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50">
      <pivotArea outline="0" collapsedLevelsAreSubtotals="1" fieldPosition="0">
        <references count="1">
          <reference field="4" count="0" selected="0"/>
        </references>
      </pivotArea>
    </format>
    <format dxfId="149">
      <pivotArea type="origin" dataOnly="0" labelOnly="1" outline="0" fieldPosition="0"/>
    </format>
    <format dxfId="148">
      <pivotArea field="1" type="button" dataOnly="0" labelOnly="1" outline="0" axis="axisRow" fieldPosition="0"/>
    </format>
    <format dxfId="147">
      <pivotArea field="2" type="button" dataOnly="0" labelOnly="1" outline="0" axis="axisRow" fieldPosition="1"/>
    </format>
    <format dxfId="146">
      <pivotArea field="3" type="button" dataOnly="0" labelOnly="1" outline="0" axis="axisCol" fieldPosition="0"/>
    </format>
    <format dxfId="145">
      <pivotArea field="4" type="button" dataOnly="0" labelOnly="1" outline="0" axis="axisCol" fieldPosition="1"/>
    </format>
    <format dxfId="144">
      <pivotArea type="topRight" dataOnly="0" labelOnly="1" outline="0" fieldPosition="0"/>
    </format>
    <format dxfId="143">
      <pivotArea dataOnly="0" labelOnly="1" outline="0" fieldPosition="0">
        <references count="1">
          <reference field="1" count="0"/>
        </references>
      </pivotArea>
    </format>
    <format dxfId="142">
      <pivotArea dataOnly="0" labelOnly="1" outline="0" fieldPosition="0">
        <references count="1">
          <reference field="1" count="0" defaultSubtotal="1"/>
        </references>
      </pivotArea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2" count="0"/>
        </references>
      </pivotArea>
    </format>
    <format dxfId="139">
      <pivotArea dataOnly="0" labelOnly="1" outline="0" fieldPosition="0">
        <references count="1">
          <reference field="3" count="0"/>
        </references>
      </pivotArea>
    </format>
    <format dxfId="138">
      <pivotArea dataOnly="0" labelOnly="1" outline="0" fieldPosition="0">
        <references count="1">
          <reference field="4" count="0"/>
        </references>
      </pivotArea>
    </format>
    <format dxfId="13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36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35">
      <pivotArea field="4" type="button" dataOnly="0" labelOnly="1" outline="0" axis="axisCol" fieldPosition="1"/>
    </format>
    <format dxfId="134">
      <pivotArea field="4" type="button" dataOnly="0" labelOnly="1" outline="0" axis="axisCol" fieldPosition="1"/>
    </format>
    <format dxfId="133">
      <pivotArea type="topRight" dataOnly="0" labelOnly="1" outline="0" offset="J1" fieldPosition="0"/>
    </format>
    <format dxfId="132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31">
      <pivotArea dataOnly="0" labelOnly="1" outline="0" fieldPosition="0">
        <references count="1">
          <reference field="4" count="1">
            <x v="16"/>
          </reference>
        </references>
      </pivotArea>
    </format>
    <format dxfId="130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29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128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27">
      <pivotArea dataOnly="0" labelOnly="1" outline="0" fieldPosition="0">
        <references count="1">
          <reference field="2" count="1">
            <x v="0"/>
          </reference>
        </references>
      </pivotArea>
    </format>
    <format dxfId="126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125">
      <pivotArea dataOnly="0" labelOnly="1" outline="0" fieldPosition="0">
        <references count="1">
          <reference field="4" count="1">
            <x v="11"/>
          </reference>
        </references>
      </pivotArea>
    </format>
    <format dxfId="124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123">
      <pivotArea dataOnly="0" labelOnly="1" outline="0" fieldPosition="0">
        <references count="1">
          <reference field="4" count="1">
            <x v="13"/>
          </reference>
        </references>
      </pivotArea>
    </format>
    <format dxfId="122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121">
      <pivotArea dataOnly="0" labelOnly="1" outline="0" fieldPosition="0">
        <references count="1">
          <reference field="4" count="1">
            <x v="14"/>
          </reference>
        </references>
      </pivotArea>
    </format>
    <format dxfId="120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119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 dinámica5" cacheId="5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fieldListSortAscending="1">
  <location ref="A6:I21" firstHeaderRow="1" firstDataRow="2" firstDataCol="1" rowPageCount="1" colPageCount="1"/>
  <pivotFields count="8">
    <pivotField name="T Sigla" compact="0" allDrilled="1" outline="0" subtotalTop="0" showAll="0" includeNewItemsInFilter="1" dataSourceSort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nto" dataField="1" compact="0" outline="0" subtotalTop="0" showAll="0" includeNewItemsInFilter="1"/>
    <pivotField name="T Lugar Negociacion" axis="axisCol" compact="0" allDrilled="1" outline="0" subtotalTop="0" showAll="0" includeNewItemsInFilter="1" dataSourceSort="1">
      <items count="10">
        <item c="1" x="0"/>
        <item c="1" x="1"/>
        <item c="1" x="2"/>
        <item c="1" x="3"/>
        <item c="1" x="4"/>
        <item c="1" x="5"/>
        <item c="1" x="6"/>
        <item x="7"/>
        <item x="8"/>
        <item t="default"/>
      </items>
    </pivotField>
    <pivotField axis="axisPage" compact="0" allDrilled="1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  <pivotField axis="axisCol" compact="0" outline="0" showAll="0" dataSourceSort="1">
      <items count="1">
        <item t="default"/>
      </items>
    </pivotField>
    <pivotField axis="axisRow" compact="0" allDrilled="1" outline="0" showAll="0" dataSourceSort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4" name="[FechaOperacion].[All FechaOperacion].[2022].[June]" cap="June"/>
  </pageFields>
  <dataFields count="1">
    <dataField name="Monto" fld="1" baseField="0" baseItem="0"/>
  </dataFields>
  <formats count="119">
    <format dxfId="118">
      <pivotArea outline="0" collapsedLevelsAreSubtotals="1" fieldPosition="0"/>
    </format>
    <format dxfId="117">
      <pivotArea dataOnly="0" grandRow="1" outline="0" collapsedLevelsAreSubtotals="1" fieldPosition="0"/>
    </format>
    <format dxfId="116">
      <pivotArea dataOnly="0" grandRow="1" outline="0" collapsedLevelsAreSubtotals="1" fieldPosition="0"/>
    </format>
    <format dxfId="115">
      <pivotArea outline="0" collapsedLevelsAreSubtotals="1" fieldPosition="0"/>
    </format>
    <format dxfId="114">
      <pivotArea dataOnly="0" labelOnly="1" grandCol="1" outline="0" fieldPosition="0"/>
    </format>
    <format dxfId="113">
      <pivotArea type="origin" dataOnly="0" labelOnly="1" outline="0" fieldPosition="0"/>
    </format>
    <format dxfId="112">
      <pivotArea type="topRight" dataOnly="0" labelOnly="1" outline="0" fieldPosition="0"/>
    </format>
    <format dxfId="111">
      <pivotArea dataOnly="0" labelOnly="1" grandCol="1" outline="0" fieldPosition="0"/>
    </format>
    <format dxfId="110">
      <pivotArea type="origin" dataOnly="0" labelOnly="1" outline="0" fieldPosition="0"/>
    </format>
    <format dxfId="109">
      <pivotArea type="topRight" dataOnly="0" labelOnly="1" outline="0" fieldPosition="0"/>
    </format>
    <format dxfId="108">
      <pivotArea dataOnly="0" labelOnly="1" grandCol="1" outline="0" fieldPosition="0"/>
    </format>
    <format dxfId="107">
      <pivotArea dataOnly="0" labelOnly="1" grandRow="1" outline="0" fieldPosition="0"/>
    </format>
    <format dxfId="106">
      <pivotArea type="origin" dataOnly="0" labelOnly="1" outline="0" fieldPosition="0"/>
    </format>
    <format dxfId="105">
      <pivotArea type="topRight" dataOnly="0" labelOnly="1" outline="0" fieldPosition="0"/>
    </format>
    <format dxfId="104">
      <pivotArea type="origin" dataOnly="0" labelOnly="1" outline="0" fieldPosition="0"/>
    </format>
    <format dxfId="103">
      <pivotArea field="0" type="button" dataOnly="0" labelOnly="1" outline="0"/>
    </format>
    <format dxfId="102">
      <pivotArea field="2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dataOnly="0" labelOnly="1" grandCol="1" outline="0" fieldPosition="0"/>
    </format>
    <format dxfId="98">
      <pivotArea type="origin" dataOnly="0" labelOnly="1" outline="0" fieldPosition="0"/>
    </format>
    <format dxfId="97">
      <pivotArea field="0" type="button" dataOnly="0" labelOnly="1" outline="0"/>
    </format>
    <format dxfId="96">
      <pivotArea field="2" type="button" dataOnly="0" labelOnly="1" outline="0" axis="axisCol" fieldPosition="0"/>
    </format>
    <format dxfId="95">
      <pivotArea type="topRight" dataOnly="0" labelOnly="1" outline="0" fieldPosition="0"/>
    </format>
    <format dxfId="94">
      <pivotArea dataOnly="0" labelOnly="1" outline="0" fieldPosition="0">
        <references count="1">
          <reference field="2" count="0"/>
        </references>
      </pivotArea>
    </format>
    <format dxfId="93">
      <pivotArea dataOnly="0" labelOnly="1" grandCol="1" outline="0" fieldPosition="0"/>
    </format>
    <format dxfId="92">
      <pivotArea dataOnly="0" labelOnly="1" outline="0" fieldPosition="0">
        <references count="1">
          <reference field="2" count="0"/>
        </references>
      </pivotArea>
    </format>
    <format dxfId="91">
      <pivotArea dataOnly="0" labelOnly="1" grandCol="1" outline="0" fieldPosition="0"/>
    </format>
    <format dxfId="90">
      <pivotArea outline="0" collapsedLevelsAreSubtotals="1" fieldPosition="0"/>
    </format>
    <format dxfId="89">
      <pivotArea dataOnly="0" labelOnly="1" grandRow="1" outline="0" fieldPosition="0"/>
    </format>
    <format dxfId="88">
      <pivotArea type="all" dataOnly="0" outline="0" collapsedLevelsAreSubtotals="1" fieldPosition="0"/>
    </format>
    <format dxfId="87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86">
      <pivotArea dataOnly="0" labelOnly="1" outline="0" fieldPosition="0">
        <references count="1">
          <reference field="2" count="1">
            <x v="8"/>
          </reference>
        </references>
      </pivotArea>
    </format>
    <format dxfId="85">
      <pivotArea dataOnly="0" labelOnly="1" outline="0" fieldPosition="0">
        <references count="1">
          <reference field="2" count="0"/>
        </references>
      </pivotArea>
    </format>
    <format dxfId="84">
      <pivotArea dataOnly="0" labelOnly="1" grandCol="1" outline="0" fieldPosition="0"/>
    </format>
    <format dxfId="83">
      <pivotArea dataOnly="0" labelOnly="1" outline="0" fieldPosition="0">
        <references count="1">
          <reference field="2" count="0"/>
        </references>
      </pivotArea>
    </format>
    <format dxfId="82">
      <pivotArea dataOnly="0" labelOnly="1" grandCol="1" outline="0" fieldPosition="0"/>
    </format>
    <format dxfId="81">
      <pivotArea dataOnly="0" labelOnly="1" outline="0" fieldPosition="0">
        <references count="1">
          <reference field="3" count="0"/>
        </references>
      </pivotArea>
    </format>
    <format dxfId="80">
      <pivotArea dataOnly="0" labelOnly="1" outline="0" fieldPosition="0">
        <references count="1">
          <reference field="3" count="0"/>
        </references>
      </pivotArea>
    </format>
    <format dxfId="79">
      <pivotArea type="origin" dataOnly="0" labelOnly="1" outline="0" fieldPosition="0"/>
    </format>
    <format dxfId="78">
      <pivotArea field="2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7" type="button" dataOnly="0" labelOnly="1" outline="0" axis="axisRow" fieldPosition="0"/>
    </format>
    <format dxfId="75">
      <pivotArea dataOnly="0" labelOnly="1" outline="0" fieldPosition="0">
        <references count="1">
          <reference field="2" count="0"/>
        </references>
      </pivotArea>
    </format>
    <format dxfId="74">
      <pivotArea dataOnly="0" labelOnly="1" grandCol="1" outline="0" fieldPosition="0"/>
    </format>
    <format dxfId="73">
      <pivotArea type="origin" dataOnly="0" labelOnly="1" outline="0" fieldPosition="0"/>
    </format>
    <format dxfId="72">
      <pivotArea field="2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7" type="button" dataOnly="0" labelOnly="1" outline="0" axis="axisRow" fieldPosition="0"/>
    </format>
    <format dxfId="69">
      <pivotArea dataOnly="0" labelOnly="1" outline="0" fieldPosition="0">
        <references count="1">
          <reference field="2" count="0"/>
        </references>
      </pivotArea>
    </format>
    <format dxfId="68">
      <pivotArea dataOnly="0" labelOnly="1" grandCol="1" outline="0" fieldPosition="0"/>
    </format>
    <format dxfId="67">
      <pivotArea dataOnly="0" grandRow="1" outline="0" axis="axisRow" fieldPosition="0"/>
    </format>
    <format dxfId="66">
      <pivotArea dataOnly="0" grandRow="1" outline="0" axis="axisRow" fieldPosition="0"/>
    </format>
    <format dxfId="65">
      <pivotArea outline="0" collapsedLevelsAreSubtotals="1" fieldPosition="0">
        <references count="1">
          <reference field="7" count="0" selected="0"/>
        </references>
      </pivotArea>
    </format>
    <format dxfId="64">
      <pivotArea dataOnly="0" labelOnly="1" outline="0" fieldPosition="0">
        <references count="1">
          <reference field="7" count="0"/>
        </references>
      </pivotArea>
    </format>
    <format dxfId="63">
      <pivotArea outline="0" collapsedLevelsAreSubtotals="1" fieldPosition="0"/>
    </format>
    <format dxfId="62">
      <pivotArea field="7" type="button" dataOnly="0" labelOnly="1" outline="0" axis="axisRow" fieldPosition="0"/>
    </format>
    <format dxfId="61">
      <pivotArea dataOnly="0" labelOnly="1" outline="0" fieldPosition="0">
        <references count="1">
          <reference field="7" count="0"/>
        </references>
      </pivotArea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2" count="0"/>
        </references>
      </pivotArea>
    </format>
    <format dxfId="58">
      <pivotArea dataOnly="0" labelOnly="1" grandCol="1" outline="0" fieldPosition="0"/>
    </format>
    <format dxfId="57">
      <pivotArea type="all" dataOnly="0" outline="0" fieldPosition="0"/>
    </format>
    <format dxfId="56">
      <pivotArea field="7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dataOnly="0" labelOnly="1" grandCol="1" outline="0" fieldPosition="0"/>
    </format>
    <format dxfId="53">
      <pivotArea dataOnly="0" grandRow="1" outline="0" fieldPosition="0"/>
    </format>
    <format dxfId="52">
      <pivotArea type="origin" dataOnly="0" labelOnly="1" outline="0" fieldPosition="0"/>
    </format>
    <format dxfId="51">
      <pivotArea field="2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7" type="button" dataOnly="0" labelOnly="1" outline="0" axis="axisRow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grandCol="1" outline="0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outline="0" collapsedLevelsAreSubtotals="1" fieldPosition="0">
        <references count="1">
          <reference field="7" count="0" selected="0"/>
        </references>
      </pivotArea>
    </format>
    <format dxfId="43">
      <pivotArea dataOnly="0" labelOnly="1" outline="0" fieldPosition="0">
        <references count="1">
          <reference field="7" count="0"/>
        </references>
      </pivotArea>
    </format>
    <format dxfId="42">
      <pivotArea outline="0" collapsedLevelsAreSubtotals="1" fieldPosition="0">
        <references count="1">
          <reference field="7" count="0" selected="0"/>
        </references>
      </pivotArea>
    </format>
    <format dxfId="41">
      <pivotArea dataOnly="0" labelOnly="1" outline="0" fieldPosition="0">
        <references count="1">
          <reference field="7" count="0"/>
        </references>
      </pivotArea>
    </format>
    <format dxfId="40">
      <pivotArea outline="0" collapsedLevelsAreSubtotals="1" fieldPosition="0"/>
    </format>
    <format dxfId="39">
      <pivotArea field="7" type="button" dataOnly="0" labelOnly="1" outline="0" axis="axisRow" fieldPosition="0"/>
    </format>
    <format dxfId="38">
      <pivotArea dataOnly="0" labelOnly="1" outline="0" fieldPosition="0">
        <references count="1">
          <reference field="7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35">
      <pivotArea dataOnly="0" labelOnly="1" grandCol="1" outline="0" fieldPosition="0"/>
    </format>
    <format dxfId="34">
      <pivotArea outline="0" collapsedLevelsAreSubtotals="1" fieldPosition="0"/>
    </format>
    <format dxfId="33">
      <pivotArea field="7" type="button" dataOnly="0" labelOnly="1" outline="0" axis="axisRow" fieldPosition="0"/>
    </format>
    <format dxfId="32">
      <pivotArea dataOnly="0" labelOnly="1" outline="0" fieldPosition="0">
        <references count="1">
          <reference field="7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29">
      <pivotArea dataOnly="0" labelOnly="1" grandCol="1" outline="0" fieldPosition="0"/>
    </format>
    <format dxfId="28">
      <pivotArea type="topRight" dataOnly="0" labelOnly="1" outline="0" fieldPosition="0"/>
    </format>
    <format dxfId="27">
      <pivotArea type="topRight" dataOnly="0" labelOnly="1" outline="0" fieldPosition="0"/>
    </format>
    <format dxfId="26">
      <pivotArea outline="0" collapsedLevelsAreSubtotals="1" fieldPosition="0"/>
    </format>
    <format dxfId="25">
      <pivotArea field="7" type="button" dataOnly="0" labelOnly="1" outline="0" axis="axisRow" fieldPosition="0"/>
    </format>
    <format dxfId="24">
      <pivotArea dataOnly="0" labelOnly="1" outline="0" fieldPosition="0">
        <references count="1">
          <reference field="7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2" count="7">
            <x v="0"/>
            <x v="1"/>
            <x v="2"/>
            <x v="3"/>
            <x v="4"/>
            <x v="5"/>
            <x v="7"/>
          </reference>
        </references>
      </pivotArea>
    </format>
    <format dxfId="21">
      <pivotArea dataOnly="0" labelOnly="1" grandCol="1" outline="0" fieldPosition="0"/>
    </format>
    <format dxfId="20">
      <pivotArea outline="0" collapsedLevelsAreSubtotals="1" fieldPosition="0">
        <references count="1">
          <reference field="7" count="0" selected="0"/>
        </references>
      </pivotArea>
    </format>
    <format dxfId="19">
      <pivotArea dataOnly="0" labelOnly="1" outline="0" fieldPosition="0">
        <references count="1">
          <reference field="7" count="0"/>
        </references>
      </pivotArea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field="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7" type="button" dataOnly="0" labelOnly="1" outline="0" axis="axisRow" fieldPosition="0"/>
    </format>
    <format dxfId="13">
      <pivotArea dataOnly="0" labelOnly="1" outline="0" fieldPosition="0">
        <references count="1"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field="7" type="button" dataOnly="0" labelOnly="1" outline="0" axis="axisRow" fieldPosition="0"/>
    </format>
    <format dxfId="9">
      <pivotArea dataOnly="0" labelOnly="1" outline="0" fieldPosition="0">
        <references count="1">
          <reference field="7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0"/>
    </format>
    <format dxfId="3">
      <pivotArea dataOnly="0" labelOnly="1" outline="0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0">
      <pivotArea dataOnly="0" labelOnly="1" grandCol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multipleItemSelectionAllowed="1" caption="Fecha Operación">
      <members count="1" level="2">
        <member name="[FechaOperacion].[All FechaOperacion].[2022].[June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0"/>
  </rowHierarchiesUsage>
  <colHierarchiesUsage count="1">
    <colHierarchyUsage hierarchyUsage="5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31" t="s">
        <v>60</v>
      </c>
    </row>
    <row r="2" spans="1:44" ht="18.75" x14ac:dyDescent="0.3">
      <c r="A2" s="27" t="e">
        <f>#REF!</f>
        <v>#REF!</v>
      </c>
    </row>
    <row r="3" spans="1:44" ht="18.75" x14ac:dyDescent="0.3">
      <c r="A3" s="27" t="s">
        <v>15</v>
      </c>
    </row>
    <row r="4" spans="1:44" x14ac:dyDescent="0.25">
      <c r="A4" s="4"/>
    </row>
    <row r="5" spans="1:44" x14ac:dyDescent="0.25">
      <c r="A5" s="4"/>
    </row>
    <row r="7" spans="1:44" x14ac:dyDescent="0.25">
      <c r="A7" s="4"/>
    </row>
    <row r="8" spans="1:44" x14ac:dyDescent="0.25">
      <c r="A8" s="16" t="s">
        <v>0</v>
      </c>
      <c r="B8" s="19"/>
      <c r="C8" s="17" t="s">
        <v>57</v>
      </c>
      <c r="D8" s="22" t="s">
        <v>56</v>
      </c>
      <c r="E8" s="16"/>
      <c r="F8" s="18"/>
      <c r="G8" s="18"/>
      <c r="H8" s="18"/>
      <c r="I8" s="18"/>
      <c r="J8" s="18"/>
      <c r="K8" s="18"/>
      <c r="L8" s="18"/>
      <c r="M8" s="18"/>
      <c r="N8" s="19"/>
    </row>
    <row r="9" spans="1:44" x14ac:dyDescent="0.25">
      <c r="A9" s="20"/>
      <c r="B9" s="21"/>
      <c r="C9" s="17" t="s">
        <v>1</v>
      </c>
      <c r="D9" s="71" t="s">
        <v>44</v>
      </c>
      <c r="E9" s="71" t="s">
        <v>45</v>
      </c>
      <c r="F9" s="18"/>
      <c r="G9" s="18"/>
      <c r="H9" s="18"/>
      <c r="I9" s="18"/>
      <c r="J9" s="18"/>
      <c r="K9" s="18"/>
      <c r="L9" s="18"/>
      <c r="M9" s="18"/>
      <c r="N9" s="19"/>
    </row>
    <row r="10" spans="1:44" x14ac:dyDescent="0.25">
      <c r="A10" s="17" t="s">
        <v>2</v>
      </c>
      <c r="B10" s="17" t="s">
        <v>27</v>
      </c>
      <c r="C10" s="64"/>
      <c r="D10" s="64"/>
      <c r="E10" s="73" t="s">
        <v>46</v>
      </c>
      <c r="F10" s="6" t="s">
        <v>47</v>
      </c>
      <c r="G10" s="6" t="s">
        <v>48</v>
      </c>
      <c r="H10" s="6" t="s">
        <v>49</v>
      </c>
      <c r="I10" s="6" t="s">
        <v>50</v>
      </c>
      <c r="J10" s="6" t="s">
        <v>51</v>
      </c>
      <c r="K10" s="6" t="s">
        <v>52</v>
      </c>
      <c r="L10" s="6" t="s">
        <v>53</v>
      </c>
      <c r="M10" s="6" t="s">
        <v>54</v>
      </c>
      <c r="N10" s="7" t="s">
        <v>55</v>
      </c>
    </row>
    <row r="11" spans="1:44" x14ac:dyDescent="0.25">
      <c r="A11" s="30" t="s">
        <v>3</v>
      </c>
      <c r="B11" s="23" t="s">
        <v>28</v>
      </c>
      <c r="C11" s="26">
        <v>212025665.34</v>
      </c>
      <c r="D11" s="70">
        <v>581957654.88999987</v>
      </c>
      <c r="E11" s="69">
        <v>87794857.00999999</v>
      </c>
      <c r="F11" s="24">
        <v>130203078.66</v>
      </c>
      <c r="G11" s="24">
        <v>219136126.56999999</v>
      </c>
      <c r="H11" s="24">
        <v>67691650.960000008</v>
      </c>
      <c r="I11" s="24">
        <v>52666703.519999996</v>
      </c>
      <c r="J11" s="24">
        <v>61624230.850000001</v>
      </c>
      <c r="K11" s="24">
        <v>56947551.829999998</v>
      </c>
      <c r="L11" s="24">
        <v>85843359.589999989</v>
      </c>
      <c r="M11" s="24">
        <v>70822980.61999999</v>
      </c>
      <c r="N11" s="25">
        <v>42547727.539999999</v>
      </c>
    </row>
    <row r="12" spans="1:44" x14ac:dyDescent="0.25">
      <c r="A12" s="10" t="s">
        <v>76</v>
      </c>
      <c r="B12" s="29"/>
      <c r="C12" s="72">
        <v>212025665.34</v>
      </c>
      <c r="D12" s="68">
        <v>581957654.88999987</v>
      </c>
      <c r="E12" s="65">
        <v>87794857.00999999</v>
      </c>
      <c r="F12" s="66">
        <v>130203078.66</v>
      </c>
      <c r="G12" s="66">
        <v>219136126.56999999</v>
      </c>
      <c r="H12" s="66">
        <v>67691650.960000008</v>
      </c>
      <c r="I12" s="66">
        <v>52666703.519999996</v>
      </c>
      <c r="J12" s="66">
        <v>61624230.850000001</v>
      </c>
      <c r="K12" s="66">
        <v>56947551.829999998</v>
      </c>
      <c r="L12" s="66">
        <v>85843359.589999989</v>
      </c>
      <c r="M12" s="66">
        <v>70822980.61999999</v>
      </c>
      <c r="N12" s="67">
        <v>42547727.539999999</v>
      </c>
    </row>
    <row r="14" spans="1:44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5" t="s">
        <v>10</v>
      </c>
      <c r="B21" s="7"/>
    </row>
    <row r="22" spans="1:2" x14ac:dyDescent="0.25">
      <c r="A22" s="14" t="s">
        <v>29</v>
      </c>
      <c r="B22" s="8" t="s">
        <v>31</v>
      </c>
    </row>
    <row r="23" spans="1:2" x14ac:dyDescent="0.25">
      <c r="A23" s="14" t="s">
        <v>30</v>
      </c>
      <c r="B23" s="8" t="s">
        <v>32</v>
      </c>
    </row>
    <row r="24" spans="1:2" x14ac:dyDescent="0.25">
      <c r="A24" s="14" t="s">
        <v>8</v>
      </c>
      <c r="B24" s="8" t="s">
        <v>33</v>
      </c>
    </row>
    <row r="25" spans="1:2" x14ac:dyDescent="0.25">
      <c r="A25" s="15" t="s">
        <v>28</v>
      </c>
      <c r="B25" s="9" t="s">
        <v>34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9CC00"/>
  </sheetPr>
  <dimension ref="A1:AR129"/>
  <sheetViews>
    <sheetView showGridLines="0" tabSelected="1" zoomScale="91" zoomScaleNormal="91" zoomScaleSheetLayoutView="73" workbookViewId="0">
      <selection activeCell="F5" sqref="F5"/>
    </sheetView>
  </sheetViews>
  <sheetFormatPr baseColWidth="10" defaultColWidth="11.42578125" defaultRowHeight="15" x14ac:dyDescent="0.25"/>
  <cols>
    <col min="1" max="1" width="15.7109375" customWidth="1"/>
    <col min="2" max="8" width="18.5703125" customWidth="1"/>
    <col min="9" max="10" width="14.42578125" customWidth="1"/>
    <col min="11" max="11" width="13.85546875" customWidth="1"/>
    <col min="12" max="12" width="7.7109375" customWidth="1"/>
    <col min="13" max="13" width="14.5703125" hidden="1" customWidth="1"/>
    <col min="14" max="16" width="13.5703125" hidden="1" customWidth="1"/>
    <col min="17" max="20" width="12" customWidth="1"/>
    <col min="21" max="21" width="12.5703125" customWidth="1"/>
    <col min="22" max="26" width="12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51" customHeight="1" x14ac:dyDescent="0.25">
      <c r="A1" s="35" t="s">
        <v>59</v>
      </c>
    </row>
    <row r="2" spans="1:44" ht="18.75" x14ac:dyDescent="0.25">
      <c r="A2" s="36" t="s">
        <v>79</v>
      </c>
    </row>
    <row r="3" spans="1:44" ht="18.75" x14ac:dyDescent="0.3">
      <c r="A3" s="27" t="s">
        <v>72</v>
      </c>
    </row>
    <row r="4" spans="1:44" x14ac:dyDescent="0.25">
      <c r="A4" s="74" t="s">
        <v>63</v>
      </c>
      <c r="B4" s="75" t="s" vm="1">
        <v>78</v>
      </c>
      <c r="C4" s="12"/>
      <c r="D4" s="12"/>
      <c r="E4" s="12"/>
      <c r="F4" s="12"/>
      <c r="M4" s="28"/>
      <c r="N4" s="28"/>
      <c r="O4" s="28"/>
      <c r="P4" s="28"/>
      <c r="Q4" s="28"/>
      <c r="R4" s="28"/>
      <c r="S4" s="28"/>
    </row>
    <row r="5" spans="1:44" x14ac:dyDescent="0.25">
      <c r="A5" s="11"/>
      <c r="B5" s="12"/>
      <c r="C5" s="12"/>
      <c r="D5" s="12"/>
      <c r="E5" s="12"/>
      <c r="F5" s="12"/>
    </row>
    <row r="6" spans="1:44" x14ac:dyDescent="0.25">
      <c r="A6" s="47" t="s">
        <v>0</v>
      </c>
      <c r="B6" s="47" t="s">
        <v>2</v>
      </c>
      <c r="C6" s="49"/>
      <c r="D6" s="50"/>
      <c r="E6" s="50"/>
      <c r="F6" s="50"/>
      <c r="G6" s="50"/>
      <c r="H6" s="50"/>
      <c r="I6" s="51"/>
    </row>
    <row r="7" spans="1:44" x14ac:dyDescent="0.25">
      <c r="A7" s="55" t="s">
        <v>16</v>
      </c>
      <c r="B7" s="48" t="s">
        <v>71</v>
      </c>
      <c r="C7" s="37" t="s">
        <v>3</v>
      </c>
      <c r="D7" s="37" t="s">
        <v>73</v>
      </c>
      <c r="E7" s="37" t="s">
        <v>74</v>
      </c>
      <c r="F7" s="37" t="s">
        <v>75</v>
      </c>
      <c r="G7" s="37" t="s">
        <v>64</v>
      </c>
      <c r="H7" s="38" t="s">
        <v>66</v>
      </c>
      <c r="I7" s="56" t="s">
        <v>58</v>
      </c>
    </row>
    <row r="8" spans="1:44" x14ac:dyDescent="0.25">
      <c r="A8" s="60" t="s">
        <v>26</v>
      </c>
      <c r="B8" s="52"/>
      <c r="C8" s="43">
        <v>8746355.6899999995</v>
      </c>
      <c r="D8" s="43"/>
      <c r="E8" s="43"/>
      <c r="F8" s="43"/>
      <c r="G8" s="43"/>
      <c r="H8" s="43"/>
      <c r="I8" s="44">
        <v>8746355.6899999995</v>
      </c>
    </row>
    <row r="9" spans="1:44" x14ac:dyDescent="0.25">
      <c r="A9" s="59" t="s">
        <v>17</v>
      </c>
      <c r="B9" s="53">
        <v>2209880.4700000002</v>
      </c>
      <c r="C9" s="41">
        <v>27521865.709999997</v>
      </c>
      <c r="D9" s="41">
        <v>53210971.409999996</v>
      </c>
      <c r="E9" s="41">
        <v>68126912.24000001</v>
      </c>
      <c r="F9" s="41"/>
      <c r="G9" s="41">
        <v>497601.36</v>
      </c>
      <c r="H9" s="41"/>
      <c r="I9" s="42">
        <v>151567231.19</v>
      </c>
    </row>
    <row r="10" spans="1:44" x14ac:dyDescent="0.25">
      <c r="A10" s="59" t="s">
        <v>25</v>
      </c>
      <c r="B10" s="53">
        <v>735225.95</v>
      </c>
      <c r="C10" s="41"/>
      <c r="D10" s="41">
        <v>25518735.709999997</v>
      </c>
      <c r="E10" s="41">
        <v>89858971.379999995</v>
      </c>
      <c r="F10" s="41"/>
      <c r="G10" s="41">
        <v>1703296.27</v>
      </c>
      <c r="H10" s="41"/>
      <c r="I10" s="42">
        <v>117816229.30999999</v>
      </c>
    </row>
    <row r="11" spans="1:44" x14ac:dyDescent="0.25">
      <c r="A11" s="59" t="s">
        <v>18</v>
      </c>
      <c r="B11" s="53">
        <v>14402496.02</v>
      </c>
      <c r="C11" s="41">
        <v>6793002.9299999997</v>
      </c>
      <c r="D11" s="41">
        <v>40827650.960000001</v>
      </c>
      <c r="E11" s="41">
        <v>78573903.890000015</v>
      </c>
      <c r="F11" s="41"/>
      <c r="G11" s="41">
        <v>931789.01000000013</v>
      </c>
      <c r="H11" s="41"/>
      <c r="I11" s="42">
        <v>141528842.81</v>
      </c>
    </row>
    <row r="12" spans="1:44" s="2" customFormat="1" x14ac:dyDescent="0.25">
      <c r="A12" s="59" t="s">
        <v>65</v>
      </c>
      <c r="B12" s="53"/>
      <c r="C12" s="41">
        <v>14387755.050000001</v>
      </c>
      <c r="D12" s="41">
        <v>40764619.100000001</v>
      </c>
      <c r="E12" s="41">
        <v>7253828.4300000016</v>
      </c>
      <c r="F12" s="41"/>
      <c r="G12" s="41">
        <v>453213.41000000003</v>
      </c>
      <c r="H12" s="41">
        <v>10011.650000000001</v>
      </c>
      <c r="I12" s="42">
        <v>62869427.640000001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x14ac:dyDescent="0.25">
      <c r="A13" s="59" t="s">
        <v>61</v>
      </c>
      <c r="B13" s="53">
        <v>9749096.0600000005</v>
      </c>
      <c r="C13" s="41"/>
      <c r="D13" s="41">
        <v>11605552.710000003</v>
      </c>
      <c r="E13" s="41">
        <v>17581890.920000006</v>
      </c>
      <c r="F13" s="41"/>
      <c r="G13" s="41"/>
      <c r="H13" s="41"/>
      <c r="I13" s="42">
        <v>38936539.690000013</v>
      </c>
    </row>
    <row r="14" spans="1:44" s="2" customFormat="1" x14ac:dyDescent="0.25">
      <c r="A14" s="59" t="s">
        <v>70</v>
      </c>
      <c r="B14" s="53"/>
      <c r="C14" s="41"/>
      <c r="D14" s="41">
        <v>43448229.36999999</v>
      </c>
      <c r="E14" s="41">
        <v>12948906.640000001</v>
      </c>
      <c r="F14" s="41"/>
      <c r="G14" s="41">
        <v>467097.19</v>
      </c>
      <c r="H14" s="41"/>
      <c r="I14" s="42">
        <v>56864233.199999988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3" customFormat="1" x14ac:dyDescent="0.25">
      <c r="A15" s="59" t="s">
        <v>19</v>
      </c>
      <c r="B15" s="53">
        <v>1945268.7</v>
      </c>
      <c r="C15" s="41">
        <v>5102040.79</v>
      </c>
      <c r="D15" s="41">
        <v>28523533.159999993</v>
      </c>
      <c r="E15" s="41">
        <v>49849204</v>
      </c>
      <c r="F15" s="41"/>
      <c r="G15" s="41">
        <v>1629243.98</v>
      </c>
      <c r="H15" s="41"/>
      <c r="I15" s="42">
        <v>87049290.629999995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x14ac:dyDescent="0.25">
      <c r="A16" s="59" t="s">
        <v>24</v>
      </c>
      <c r="B16" s="53">
        <v>6048413.9800000004</v>
      </c>
      <c r="C16" s="41">
        <v>20723032.030000001</v>
      </c>
      <c r="D16" s="41">
        <v>5441334.6200000001</v>
      </c>
      <c r="E16" s="41">
        <v>85254087.360000029</v>
      </c>
      <c r="F16" s="41"/>
      <c r="G16" s="41">
        <v>872845</v>
      </c>
      <c r="H16" s="41"/>
      <c r="I16" s="42">
        <v>118339712.99000004</v>
      </c>
    </row>
    <row r="17" spans="1:11" x14ac:dyDescent="0.25">
      <c r="A17" s="59" t="s">
        <v>20</v>
      </c>
      <c r="B17" s="53"/>
      <c r="C17" s="41">
        <v>809008.76</v>
      </c>
      <c r="D17" s="41">
        <v>9436209.7300000004</v>
      </c>
      <c r="E17" s="41">
        <v>49920690.530000001</v>
      </c>
      <c r="F17" s="41">
        <v>152319.35999999999</v>
      </c>
      <c r="G17" s="41">
        <v>664546.94999999995</v>
      </c>
      <c r="H17" s="41">
        <v>1013.12</v>
      </c>
      <c r="I17" s="42">
        <v>60983788.450000003</v>
      </c>
    </row>
    <row r="18" spans="1:11" x14ac:dyDescent="0.25">
      <c r="A18" s="59" t="s">
        <v>21</v>
      </c>
      <c r="B18" s="53"/>
      <c r="C18" s="41"/>
      <c r="D18" s="41">
        <v>8617962.4100000001</v>
      </c>
      <c r="E18" s="41">
        <v>34484297.789999999</v>
      </c>
      <c r="F18" s="41"/>
      <c r="G18" s="41"/>
      <c r="H18" s="41"/>
      <c r="I18" s="42">
        <v>43102260.200000003</v>
      </c>
    </row>
    <row r="19" spans="1:11" x14ac:dyDescent="0.25">
      <c r="A19" s="59" t="s">
        <v>22</v>
      </c>
      <c r="B19" s="53">
        <v>10093708.710000001</v>
      </c>
      <c r="C19" s="41"/>
      <c r="D19" s="41">
        <v>9087726.0100000016</v>
      </c>
      <c r="E19" s="41">
        <v>25954811.609999999</v>
      </c>
      <c r="F19" s="41"/>
      <c r="G19" s="41"/>
      <c r="H19" s="41">
        <v>8089191.25</v>
      </c>
      <c r="I19" s="42">
        <v>53225437.579999998</v>
      </c>
    </row>
    <row r="20" spans="1:11" s="33" customFormat="1" x14ac:dyDescent="0.25">
      <c r="A20" s="61" t="s">
        <v>23</v>
      </c>
      <c r="B20" s="54">
        <v>1176361.52</v>
      </c>
      <c r="C20" s="45"/>
      <c r="D20" s="45">
        <v>9176497.6500000004</v>
      </c>
      <c r="E20" s="45">
        <v>332910444.59999985</v>
      </c>
      <c r="F20" s="45"/>
      <c r="G20" s="45">
        <v>33923.089999999997</v>
      </c>
      <c r="H20" s="45"/>
      <c r="I20" s="46">
        <v>343297226.85999984</v>
      </c>
      <c r="J20"/>
      <c r="K20"/>
    </row>
    <row r="21" spans="1:11" x14ac:dyDescent="0.25">
      <c r="A21" s="58" t="s">
        <v>58</v>
      </c>
      <c r="B21" s="57">
        <v>46360451.409999996</v>
      </c>
      <c r="C21" s="39">
        <v>84083060.960000008</v>
      </c>
      <c r="D21" s="39">
        <v>285659022.83999997</v>
      </c>
      <c r="E21" s="39">
        <v>852717949.38999975</v>
      </c>
      <c r="F21" s="39">
        <v>152319.35999999999</v>
      </c>
      <c r="G21" s="39">
        <v>7253556.2600000007</v>
      </c>
      <c r="H21" s="39">
        <v>8100216.0200000005</v>
      </c>
      <c r="I21" s="40">
        <v>1284326576.24</v>
      </c>
    </row>
    <row r="22" spans="1:11" x14ac:dyDescent="0.25">
      <c r="A22" s="32" t="s">
        <v>8</v>
      </c>
      <c r="B22" s="1" t="s">
        <v>9</v>
      </c>
      <c r="C22" s="1"/>
      <c r="D22" s="1"/>
      <c r="E22" s="1"/>
      <c r="F22" s="1"/>
      <c r="G22" s="1"/>
    </row>
    <row r="23" spans="1:11" x14ac:dyDescent="0.25">
      <c r="A23" s="32" t="s">
        <v>4</v>
      </c>
      <c r="B23" s="1" t="s">
        <v>11</v>
      </c>
      <c r="C23" s="1"/>
      <c r="D23" s="1"/>
      <c r="E23" s="1"/>
      <c r="F23" s="1"/>
      <c r="G23" s="1"/>
    </row>
    <row r="24" spans="1:11" x14ac:dyDescent="0.25">
      <c r="A24" s="32" t="s">
        <v>5</v>
      </c>
      <c r="B24" s="1" t="s">
        <v>12</v>
      </c>
      <c r="C24" s="1"/>
      <c r="D24" s="1"/>
      <c r="E24" s="1"/>
      <c r="F24" s="1"/>
      <c r="G24" s="1"/>
    </row>
    <row r="25" spans="1:11" x14ac:dyDescent="0.25">
      <c r="A25" s="32" t="s">
        <v>7</v>
      </c>
      <c r="B25" s="1" t="s">
        <v>13</v>
      </c>
      <c r="C25" s="1"/>
      <c r="D25" s="1"/>
      <c r="E25" s="1"/>
      <c r="F25" s="1"/>
      <c r="G25" s="1"/>
    </row>
    <row r="26" spans="1:11" x14ac:dyDescent="0.25">
      <c r="A26" s="32" t="s">
        <v>6</v>
      </c>
      <c r="B26" s="1" t="s">
        <v>14</v>
      </c>
      <c r="C26" s="1"/>
      <c r="D26" s="1"/>
      <c r="E26" s="1"/>
      <c r="F26" s="1"/>
      <c r="G26" s="1"/>
    </row>
    <row r="27" spans="1:11" s="28" customFormat="1" x14ac:dyDescent="0.25">
      <c r="A27" s="32" t="s">
        <v>64</v>
      </c>
      <c r="B27" s="13" t="s">
        <v>67</v>
      </c>
      <c r="C27" s="1"/>
      <c r="D27" s="1"/>
      <c r="E27" s="1"/>
      <c r="F27" s="1"/>
      <c r="G27" s="1"/>
    </row>
    <row r="28" spans="1:11" s="28" customFormat="1" x14ac:dyDescent="0.25">
      <c r="A28" s="32" t="s">
        <v>66</v>
      </c>
      <c r="B28" s="13" t="s">
        <v>68</v>
      </c>
      <c r="C28" s="1"/>
      <c r="D28" s="1"/>
      <c r="E28" s="1"/>
      <c r="F28" s="1"/>
      <c r="G28" s="1"/>
    </row>
    <row r="29" spans="1:11" x14ac:dyDescent="0.25">
      <c r="A29" s="32" t="s">
        <v>17</v>
      </c>
      <c r="B29" s="13" t="s">
        <v>35</v>
      </c>
      <c r="C29" s="1"/>
      <c r="D29" s="1"/>
      <c r="E29" s="1"/>
      <c r="F29" s="1"/>
      <c r="G29" s="1"/>
    </row>
    <row r="30" spans="1:11" x14ac:dyDescent="0.25">
      <c r="A30" s="32" t="s">
        <v>25</v>
      </c>
      <c r="B30" s="1" t="s">
        <v>36</v>
      </c>
      <c r="C30" s="1"/>
      <c r="D30" s="1"/>
      <c r="E30" s="1"/>
      <c r="F30" s="1"/>
      <c r="G30" s="1"/>
    </row>
    <row r="31" spans="1:11" x14ac:dyDescent="0.25">
      <c r="A31" s="32" t="s">
        <v>18</v>
      </c>
      <c r="B31" s="1" t="s">
        <v>37</v>
      </c>
      <c r="C31" s="1"/>
      <c r="D31" s="1"/>
      <c r="E31" s="1"/>
      <c r="F31" s="1"/>
      <c r="G31" s="1"/>
    </row>
    <row r="32" spans="1:11" s="28" customFormat="1" x14ac:dyDescent="0.25">
      <c r="A32" s="32" t="s">
        <v>61</v>
      </c>
      <c r="B32" s="13" t="s">
        <v>62</v>
      </c>
      <c r="C32" s="1"/>
      <c r="D32" s="1"/>
      <c r="E32" s="1"/>
      <c r="F32" s="1"/>
      <c r="G32" s="1"/>
    </row>
    <row r="33" spans="1:10" x14ac:dyDescent="0.25">
      <c r="A33" s="32" t="s">
        <v>19</v>
      </c>
      <c r="B33" s="1" t="s">
        <v>38</v>
      </c>
      <c r="C33" s="1"/>
      <c r="D33" s="1"/>
      <c r="E33" s="1"/>
      <c r="F33" s="1"/>
      <c r="G33" s="1"/>
    </row>
    <row r="34" spans="1:10" x14ac:dyDescent="0.25">
      <c r="A34" s="32" t="s">
        <v>24</v>
      </c>
      <c r="B34" s="1" t="s">
        <v>39</v>
      </c>
      <c r="C34" s="1"/>
      <c r="D34" s="1"/>
      <c r="E34" s="1"/>
      <c r="F34" s="1"/>
      <c r="G34" s="1"/>
    </row>
    <row r="35" spans="1:10" x14ac:dyDescent="0.25">
      <c r="A35" s="32" t="s">
        <v>20</v>
      </c>
      <c r="B35" s="1" t="s">
        <v>40</v>
      </c>
      <c r="C35" s="1"/>
      <c r="D35" s="1"/>
      <c r="E35" s="1"/>
      <c r="F35" s="1"/>
      <c r="G35" s="1"/>
    </row>
    <row r="36" spans="1:10" x14ac:dyDescent="0.25">
      <c r="A36" s="32" t="s">
        <v>21</v>
      </c>
      <c r="B36" s="1" t="s">
        <v>41</v>
      </c>
      <c r="C36" s="1"/>
      <c r="D36" s="1"/>
      <c r="E36" s="1"/>
      <c r="F36" s="1"/>
      <c r="G36" s="1"/>
    </row>
    <row r="37" spans="1:10" x14ac:dyDescent="0.25">
      <c r="A37" s="32" t="s">
        <v>22</v>
      </c>
      <c r="B37" s="1" t="s">
        <v>42</v>
      </c>
      <c r="C37" s="1"/>
      <c r="D37" s="1"/>
      <c r="E37" s="1"/>
      <c r="F37" s="1"/>
      <c r="G37" s="1"/>
    </row>
    <row r="38" spans="1:10" x14ac:dyDescent="0.25">
      <c r="A38" s="32" t="s">
        <v>23</v>
      </c>
      <c r="B38" s="1" t="s">
        <v>43</v>
      </c>
      <c r="C38" s="1"/>
      <c r="D38" s="1"/>
      <c r="E38" s="1"/>
      <c r="F38" s="1"/>
      <c r="G38" s="1"/>
    </row>
    <row r="39" spans="1:10" s="28" customFormat="1" x14ac:dyDescent="0.25">
      <c r="A39" s="32" t="s">
        <v>65</v>
      </c>
      <c r="B39" s="13" t="s">
        <v>69</v>
      </c>
      <c r="C39" s="1"/>
      <c r="D39" s="1"/>
      <c r="E39" s="1"/>
      <c r="F39" s="1"/>
      <c r="G39" s="1"/>
    </row>
    <row r="40" spans="1:10" s="28" customFormat="1" x14ac:dyDescent="0.25">
      <c r="A40" s="32"/>
      <c r="B40" s="1"/>
      <c r="C40" s="1"/>
      <c r="D40" s="1"/>
      <c r="E40" s="1"/>
      <c r="F40" s="1"/>
      <c r="G40" s="1"/>
    </row>
    <row r="41" spans="1:10" s="28" customFormat="1" x14ac:dyDescent="0.25">
      <c r="A41" s="32"/>
      <c r="B41" s="1"/>
      <c r="C41" s="1"/>
      <c r="D41" s="1"/>
      <c r="E41" s="1"/>
      <c r="F41" s="1"/>
    </row>
    <row r="42" spans="1:10" s="28" customFormat="1" x14ac:dyDescent="0.25">
      <c r="A42" s="32"/>
      <c r="B42" s="1"/>
      <c r="C42" s="1"/>
      <c r="D42" s="1"/>
      <c r="E42" s="1"/>
      <c r="F42" s="1"/>
    </row>
    <row r="43" spans="1:10" s="28" customFormat="1" x14ac:dyDescent="0.25">
      <c r="A43" s="32"/>
      <c r="B43" s="1"/>
      <c r="C43" s="1"/>
      <c r="D43" s="1"/>
      <c r="E43" s="1"/>
      <c r="F43" s="1"/>
    </row>
    <row r="44" spans="1:10" s="34" customFormat="1" x14ac:dyDescent="0.25"/>
    <row r="45" spans="1:10" s="78" customFormat="1" x14ac:dyDescent="0.25">
      <c r="A45" s="76"/>
      <c r="B45" s="76" t="s">
        <v>77</v>
      </c>
      <c r="C45" s="77" t="s">
        <v>71</v>
      </c>
      <c r="D45" s="76" t="s">
        <v>3</v>
      </c>
      <c r="E45" s="76" t="s">
        <v>73</v>
      </c>
      <c r="F45" s="76" t="s">
        <v>74</v>
      </c>
      <c r="G45" s="76" t="s">
        <v>75</v>
      </c>
      <c r="H45" s="77" t="s">
        <v>64</v>
      </c>
      <c r="I45" s="77" t="s">
        <v>66</v>
      </c>
    </row>
    <row r="46" spans="1:10" s="78" customFormat="1" x14ac:dyDescent="0.25">
      <c r="A46" s="76" t="s">
        <v>26</v>
      </c>
      <c r="C46" s="79"/>
      <c r="D46" s="79">
        <v>8746355.6899999995</v>
      </c>
      <c r="E46" s="79"/>
      <c r="F46" s="79"/>
      <c r="G46" s="79"/>
      <c r="H46" s="79"/>
      <c r="I46" s="79"/>
      <c r="J46" s="79">
        <f>SUM(D46:I46)</f>
        <v>8746355.6899999995</v>
      </c>
    </row>
    <row r="47" spans="1:10" s="78" customFormat="1" x14ac:dyDescent="0.25">
      <c r="A47" s="76" t="s">
        <v>17</v>
      </c>
      <c r="C47" s="79">
        <v>2209880.4700000002</v>
      </c>
      <c r="D47" s="79">
        <v>27521865.709999997</v>
      </c>
      <c r="E47" s="79">
        <v>53210971.409999996</v>
      </c>
      <c r="F47" s="79">
        <v>68126912.24000001</v>
      </c>
      <c r="G47" s="79"/>
      <c r="H47" s="79">
        <v>497601.36</v>
      </c>
      <c r="I47" s="79"/>
      <c r="J47" s="79">
        <f>SUM(C47:I47)</f>
        <v>151567231.19</v>
      </c>
    </row>
    <row r="48" spans="1:10" s="78" customFormat="1" x14ac:dyDescent="0.25">
      <c r="A48" s="76" t="s">
        <v>25</v>
      </c>
      <c r="C48" s="79">
        <v>735225.95</v>
      </c>
      <c r="D48" s="79"/>
      <c r="E48" s="79">
        <v>25518735.709999997</v>
      </c>
      <c r="F48" s="79">
        <v>89858971.379999995</v>
      </c>
      <c r="G48" s="79"/>
      <c r="H48" s="79">
        <v>1703296.27</v>
      </c>
      <c r="I48" s="79"/>
      <c r="J48" s="79">
        <f t="shared" ref="J48:J58" si="0">SUM(C48:I48)</f>
        <v>117816229.30999999</v>
      </c>
    </row>
    <row r="49" spans="1:10" s="78" customFormat="1" x14ac:dyDescent="0.25">
      <c r="A49" s="76" t="s">
        <v>18</v>
      </c>
      <c r="C49" s="79">
        <v>14402496.02</v>
      </c>
      <c r="D49" s="79">
        <v>6793002.9299999997</v>
      </c>
      <c r="E49" s="79">
        <v>40827650.960000001</v>
      </c>
      <c r="F49" s="79">
        <v>78573903.890000015</v>
      </c>
      <c r="G49" s="79"/>
      <c r="H49" s="79">
        <v>931789.01000000013</v>
      </c>
      <c r="I49" s="79"/>
      <c r="J49" s="79">
        <f t="shared" si="0"/>
        <v>141528842.81</v>
      </c>
    </row>
    <row r="50" spans="1:10" s="78" customFormat="1" x14ac:dyDescent="0.25">
      <c r="A50" s="76" t="s">
        <v>65</v>
      </c>
      <c r="C50" s="79"/>
      <c r="D50" s="79">
        <v>14387755.050000001</v>
      </c>
      <c r="E50" s="79">
        <v>40764619.100000001</v>
      </c>
      <c r="F50" s="79">
        <v>7253828.4300000016</v>
      </c>
      <c r="G50" s="79"/>
      <c r="H50" s="79">
        <v>453213.41000000003</v>
      </c>
      <c r="I50" s="79">
        <v>10011.650000000001</v>
      </c>
      <c r="J50" s="79">
        <f t="shared" si="0"/>
        <v>62869427.640000001</v>
      </c>
    </row>
    <row r="51" spans="1:10" s="78" customFormat="1" x14ac:dyDescent="0.25">
      <c r="A51" s="76" t="s">
        <v>61</v>
      </c>
      <c r="C51" s="79">
        <v>9749096.0600000005</v>
      </c>
      <c r="D51" s="79"/>
      <c r="E51" s="79">
        <v>11605552.710000003</v>
      </c>
      <c r="F51" s="79">
        <v>17581890.920000006</v>
      </c>
      <c r="G51" s="79"/>
      <c r="H51" s="79"/>
      <c r="I51" s="79"/>
      <c r="J51" s="79">
        <f t="shared" si="0"/>
        <v>38936539.690000013</v>
      </c>
    </row>
    <row r="52" spans="1:10" s="78" customFormat="1" x14ac:dyDescent="0.25">
      <c r="A52" s="76" t="s">
        <v>70</v>
      </c>
      <c r="C52" s="79"/>
      <c r="D52" s="79"/>
      <c r="E52" s="79">
        <v>43448229.36999999</v>
      </c>
      <c r="F52" s="79">
        <v>12948906.640000001</v>
      </c>
      <c r="G52" s="79"/>
      <c r="H52" s="79">
        <v>467097.19</v>
      </c>
      <c r="I52" s="79"/>
      <c r="J52" s="79">
        <f t="shared" si="0"/>
        <v>56864233.199999988</v>
      </c>
    </row>
    <row r="53" spans="1:10" s="78" customFormat="1" x14ac:dyDescent="0.25">
      <c r="A53" s="76" t="s">
        <v>19</v>
      </c>
      <c r="C53" s="79">
        <v>1945268.7</v>
      </c>
      <c r="D53" s="79">
        <v>5102040.79</v>
      </c>
      <c r="E53" s="79">
        <v>28523533.159999993</v>
      </c>
      <c r="F53" s="79">
        <v>49849204</v>
      </c>
      <c r="G53" s="79"/>
      <c r="H53" s="79">
        <v>1629243.98</v>
      </c>
      <c r="I53" s="79"/>
      <c r="J53" s="79">
        <f t="shared" si="0"/>
        <v>87049290.629999995</v>
      </c>
    </row>
    <row r="54" spans="1:10" s="78" customFormat="1" x14ac:dyDescent="0.25">
      <c r="A54" s="76" t="s">
        <v>24</v>
      </c>
      <c r="C54" s="79">
        <v>6048413.9800000004</v>
      </c>
      <c r="D54" s="79">
        <v>20723032.030000001</v>
      </c>
      <c r="E54" s="79">
        <v>5441334.6200000001</v>
      </c>
      <c r="F54" s="79">
        <v>85254087.360000029</v>
      </c>
      <c r="G54" s="79"/>
      <c r="H54" s="79">
        <v>872845</v>
      </c>
      <c r="I54" s="79"/>
      <c r="J54" s="79">
        <f t="shared" si="0"/>
        <v>118339712.99000004</v>
      </c>
    </row>
    <row r="55" spans="1:10" s="78" customFormat="1" x14ac:dyDescent="0.25">
      <c r="A55" s="76" t="s">
        <v>20</v>
      </c>
      <c r="C55" s="79"/>
      <c r="D55" s="79">
        <v>809008.76</v>
      </c>
      <c r="E55" s="79">
        <v>9436209.7300000004</v>
      </c>
      <c r="F55" s="79">
        <v>49920690.530000001</v>
      </c>
      <c r="G55" s="79">
        <v>152319.35999999999</v>
      </c>
      <c r="H55" s="79">
        <v>664546.94999999995</v>
      </c>
      <c r="I55" s="79">
        <v>1013.12</v>
      </c>
      <c r="J55" s="79">
        <f t="shared" si="0"/>
        <v>60983788.450000003</v>
      </c>
    </row>
    <row r="56" spans="1:10" s="78" customFormat="1" x14ac:dyDescent="0.25">
      <c r="A56" s="76" t="s">
        <v>21</v>
      </c>
      <c r="C56" s="79"/>
      <c r="D56" s="79"/>
      <c r="E56" s="79">
        <v>8617962.4100000001</v>
      </c>
      <c r="F56" s="79">
        <v>34484297.789999999</v>
      </c>
      <c r="G56" s="79"/>
      <c r="H56" s="79"/>
      <c r="I56" s="79"/>
      <c r="J56" s="79">
        <f t="shared" si="0"/>
        <v>43102260.200000003</v>
      </c>
    </row>
    <row r="57" spans="1:10" s="78" customFormat="1" x14ac:dyDescent="0.25">
      <c r="A57" s="76" t="s">
        <v>22</v>
      </c>
      <c r="C57" s="79">
        <v>10093708.710000001</v>
      </c>
      <c r="D57" s="79"/>
      <c r="E57" s="79">
        <v>9087726.0100000016</v>
      </c>
      <c r="F57" s="79">
        <v>25954811.609999999</v>
      </c>
      <c r="G57" s="79"/>
      <c r="H57" s="79"/>
      <c r="I57" s="79">
        <v>8089191.25</v>
      </c>
      <c r="J57" s="79">
        <f t="shared" si="0"/>
        <v>53225437.579999998</v>
      </c>
    </row>
    <row r="58" spans="1:10" s="78" customFormat="1" x14ac:dyDescent="0.25">
      <c r="A58" s="76" t="s">
        <v>23</v>
      </c>
      <c r="C58" s="79">
        <v>1176361.52</v>
      </c>
      <c r="D58" s="79"/>
      <c r="E58" s="79">
        <v>9176497.6500000004</v>
      </c>
      <c r="F58" s="79">
        <v>332910444.59999985</v>
      </c>
      <c r="G58" s="79"/>
      <c r="H58" s="79">
        <v>33923.089999999997</v>
      </c>
      <c r="I58" s="79"/>
      <c r="J58" s="79">
        <f t="shared" si="0"/>
        <v>343297226.85999984</v>
      </c>
    </row>
    <row r="59" spans="1:10" s="78" customFormat="1" x14ac:dyDescent="0.25">
      <c r="J59" s="80">
        <f>SUM(J46:J58)</f>
        <v>1284326576.24</v>
      </c>
    </row>
    <row r="60" spans="1:10" s="63" customFormat="1" x14ac:dyDescent="0.25"/>
    <row r="61" spans="1:10" s="62" customFormat="1" x14ac:dyDescent="0.25"/>
    <row r="62" spans="1:10" s="62" customFormat="1" x14ac:dyDescent="0.25"/>
    <row r="63" spans="1:10" s="62" customFormat="1" x14ac:dyDescent="0.25"/>
    <row r="64" spans="1:10" s="62" customFormat="1" x14ac:dyDescent="0.25"/>
    <row r="65" s="62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</sheetData>
  <pageMargins left="0.70866141732283472" right="0.70866141732283472" top="1.299212598425197" bottom="0.74803149606299213" header="0.31496062992125984" footer="0.31496062992125984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05-Vo Agencia compra</vt:lpstr>
      <vt:lpstr>'03-Extra'!Área_de_impresión</vt:lpstr>
      <vt:lpstr>'05-Vo Agencia compra'!Área_de_impresión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2019-11-19T13:39:13Z</cp:lastPrinted>
  <dcterms:created xsi:type="dcterms:W3CDTF">2010-12-23T18:16:38Z</dcterms:created>
  <dcterms:modified xsi:type="dcterms:W3CDTF">2022-08-01T18:23:01Z</dcterms:modified>
</cp:coreProperties>
</file>