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<sst xmlns="http://schemas.openxmlformats.org/spreadsheetml/2006/main" count="36" uniqueCount="36">
  <si>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GASTOS DE ADMINISTRACIÓN</t>
  </si>
  <si>
    <t>INGRESOS FINANCIEROS</t>
  </si>
  <si>
    <t>UTILIDAD ANTES DEL IMPUESTO</t>
  </si>
  <si>
    <t>UTILIDAD O PÉRDIDA DEL EJERCICIO</t>
  </si>
  <si>
    <t>(Expresado en Bolivianos)</t>
  </si>
  <si>
    <t>DESCRIPCIÓN</t>
  </si>
  <si>
    <t>INGRESOS</t>
  </si>
  <si>
    <t>INGRESOS OPERACIONALES</t>
  </si>
  <si>
    <t>RECUPERACION DE INCOBRABLES</t>
  </si>
  <si>
    <t>INGRESOS NO OPERACIONALES</t>
  </si>
  <si>
    <t>ABONOS POR DIFERENCIA DE CAMBIO, MANTENIMIENTO DE VALOR Y AJUSTE POR INFLACIÓN</t>
  </si>
  <si>
    <t>TOTAL INGRESOS</t>
  </si>
  <si>
    <t>GASTOS</t>
  </si>
  <si>
    <t>GASTOS OPERACIONALES</t>
  </si>
  <si>
    <t>GASTOS FINANCIEROS</t>
  </si>
  <si>
    <t>GASTOS NO OPERACIONALES</t>
  </si>
  <si>
    <t>CARGOS POR DIFERENCIA DE CAMBIO, MANTENIMIENTO DE VALOR Y AJUSTE POR INFLACIÓN</t>
  </si>
  <si>
    <t>ESTADO DE RESULTADOS DE LAS SOCIEDADES ADMINISTRADORAS DE FONDOS DE INVERSIÓN</t>
  </si>
  <si>
    <t>Al 31 de mayo de 2022</t>
  </si>
  <si>
    <t>AFI</t>
  </si>
  <si>
    <t>CAP</t>
  </si>
  <si>
    <t>GAI</t>
  </si>
  <si>
    <t>SAL</t>
  </si>
  <si>
    <t>SBI</t>
  </si>
  <si>
    <t>SCF</t>
  </si>
  <si>
    <t>SCM</t>
  </si>
  <si>
    <t>SFE</t>
  </si>
  <si>
    <t>SFO</t>
  </si>
  <si>
    <t>SME</t>
  </si>
  <si>
    <t>SMV</t>
  </si>
  <si>
    <t>SNA</t>
  </si>
  <si>
    <t>SPA</t>
  </si>
  <si>
    <t>SSC</t>
  </si>
  <si>
    <t>SUN</t>
  </si>
  <si>
    <t xml:space="preserve">CARGOS POR INCOBRABILIDAD </t>
  </si>
  <si>
    <t>IMPUESTO SOBRE LAS UTILIDADES DE LAS EMPRESAS</t>
  </si>
</sst>
</file>

<file path=xl/styles.xml><?xml version="1.0" encoding="utf-8"?>
<styleSheet xmlns="http://schemas.openxmlformats.org/spreadsheetml/2006/main">
  <numFmts count="26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Bs.&quot;\ #,##0_);\(&quot;Bs.&quot;\ #,##0\)"/>
    <numFmt numFmtId="173" formatCode="&quot;Bs.&quot;\ #,##0_);[Red]\(&quot;Bs.&quot;\ #,##0\)"/>
    <numFmt numFmtId="174" formatCode="&quot;Bs.&quot;\ #,##0.00_);\(&quot;Bs.&quot;\ #,##0.00\)"/>
    <numFmt numFmtId="175" formatCode="&quot;Bs.&quot;\ #,##0.00_);[Red]\(&quot;Bs.&quot;\ #,##0.00\)"/>
    <numFmt numFmtId="176" formatCode="_(&quot;Bs.&quot;\ * #,##0_);_(&quot;Bs.&quot;\ * \(#,##0\);_(&quot;Bs.&quot;\ * &quot;-&quot;_);_(@_)"/>
    <numFmt numFmtId="177" formatCode="_(&quot;Bs.&quot;\ * #,##0.00_);_(&quot;Bs.&quot;\ * \(#,##0.00\);_(&quot;Bs.&quot;\ 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6AA9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49" fontId="37" fillId="0" borderId="0" xfId="0" applyNumberFormat="1" applyFont="1" applyFill="1" applyAlignment="1">
      <alignment vertical="top"/>
    </xf>
    <xf numFmtId="3" fontId="37" fillId="0" borderId="0" xfId="0" applyNumberFormat="1" applyFont="1" applyFill="1" applyAlignment="1">
      <alignment vertical="top"/>
    </xf>
    <xf numFmtId="3" fontId="38" fillId="33" borderId="0" xfId="0" applyNumberFormat="1" applyFont="1" applyFill="1" applyAlignment="1">
      <alignment horizontal="center" vertical="top"/>
    </xf>
    <xf numFmtId="49" fontId="20" fillId="0" borderId="0" xfId="0" applyNumberFormat="1" applyFont="1" applyFill="1" applyAlignment="1">
      <alignment vertical="top"/>
    </xf>
    <xf numFmtId="3" fontId="20" fillId="0" borderId="0" xfId="0" applyNumberFormat="1" applyFont="1" applyFill="1" applyAlignment="1">
      <alignment vertical="top" wrapText="1"/>
    </xf>
    <xf numFmtId="3" fontId="37" fillId="0" borderId="0" xfId="0" applyNumberFormat="1" applyFont="1" applyFill="1" applyAlignment="1">
      <alignment vertical="top" wrapText="1"/>
    </xf>
    <xf numFmtId="3" fontId="38" fillId="33" borderId="0" xfId="0" applyNumberFormat="1" applyFont="1" applyFill="1" applyAlignment="1">
      <alignment vertical="top"/>
    </xf>
    <xf numFmtId="3" fontId="38" fillId="0" borderId="0" xfId="0" applyNumberFormat="1" applyFont="1" applyFill="1" applyAlignment="1">
      <alignment horizontal="center" vertical="top"/>
    </xf>
    <xf numFmtId="3" fontId="37" fillId="0" borderId="0" xfId="0" applyNumberFormat="1" applyFont="1" applyFill="1" applyAlignment="1">
      <alignment horizontal="center" vertical="top"/>
    </xf>
    <xf numFmtId="3" fontId="38" fillId="34" borderId="0" xfId="0" applyNumberFormat="1" applyFont="1" applyFill="1" applyAlignment="1">
      <alignment horizontal="center" vertical="top" wrapText="1"/>
    </xf>
    <xf numFmtId="3" fontId="38" fillId="34" borderId="0" xfId="0" applyNumberFormat="1" applyFont="1" applyFill="1" applyAlignment="1">
      <alignment vertical="top"/>
    </xf>
    <xf numFmtId="3" fontId="38" fillId="35" borderId="0" xfId="0" applyNumberFormat="1" applyFont="1" applyFill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628650</xdr:colOff>
      <xdr:row>4</xdr:row>
      <xdr:rowOff>19050</xdr:rowOff>
    </xdr:to>
    <xdr:pic>
      <xdr:nvPicPr>
        <xdr:cNvPr id="1" name="Picture 3" descr="http://intranet.asfi.gov.bo/DEJ/JCI/DOCUMENTOS%20DE%20INTERES%20PARA%20OTRAS%20UNIDADES%20ORGANIZA/isolohorizontal2%2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409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A7" sqref="A7"/>
    </sheetView>
  </sheetViews>
  <sheetFormatPr defaultColWidth="11.7109375" defaultRowHeight="15"/>
  <cols>
    <col min="1" max="1" width="9.00390625" style="1" customWidth="1"/>
    <col min="2" max="2" width="35.57421875" style="2" customWidth="1"/>
    <col min="3" max="26" width="11.7109375" style="2" customWidth="1"/>
    <col min="27" max="16384" width="11.7109375" style="2" customWidth="1"/>
  </cols>
  <sheetData>
    <row r="1" spans="3:4" ht="12">
      <c r="C1" s="8"/>
      <c r="D1" s="8"/>
    </row>
    <row r="2" spans="1:11" ht="12">
      <c r="A2" s="8" t="s">
        <v>17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">
      <c r="A3" s="9" t="s">
        <v>18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">
      <c r="A4" s="9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ht="12"/>
    <row r="6" spans="1:17" s="3" customFormat="1" ht="12">
      <c r="A6" s="10"/>
      <c r="B6" s="12" t="s">
        <v>5</v>
      </c>
      <c r="C6" s="12" t="s">
        <v>19</v>
      </c>
      <c r="D6" s="12" t="s">
        <v>20</v>
      </c>
      <c r="E6" s="12" t="s">
        <v>21</v>
      </c>
      <c r="F6" s="12" t="s">
        <v>22</v>
      </c>
      <c r="G6" s="12" t="s">
        <v>23</v>
      </c>
      <c r="H6" s="12" t="s">
        <v>24</v>
      </c>
      <c r="I6" s="12" t="s">
        <v>25</v>
      </c>
      <c r="J6" s="12" t="s">
        <v>26</v>
      </c>
      <c r="K6" s="12" t="s">
        <v>27</v>
      </c>
      <c r="L6" s="12" t="s">
        <v>28</v>
      </c>
      <c r="M6" s="12" t="s">
        <v>29</v>
      </c>
      <c r="N6" s="12" t="s">
        <v>30</v>
      </c>
      <c r="O6" s="12" t="s">
        <v>31</v>
      </c>
      <c r="P6" s="12" t="s">
        <v>32</v>
      </c>
      <c r="Q6" s="12" t="s">
        <v>33</v>
      </c>
    </row>
    <row r="7" spans="1:17" s="3" customFormat="1" ht="12">
      <c r="A7" s="12" t="s">
        <v>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2">
      <c r="A8" s="4">
        <v>5100000</v>
      </c>
      <c r="B8" s="5" t="s">
        <v>7</v>
      </c>
      <c r="D8" s="2">
        <v>2943823</v>
      </c>
      <c r="E8" s="2">
        <v>346637</v>
      </c>
      <c r="F8" s="2">
        <v>2759289</v>
      </c>
      <c r="G8" s="2">
        <v>6660758</v>
      </c>
      <c r="H8" s="2">
        <v>7075370</v>
      </c>
      <c r="I8" s="2">
        <v>14479708</v>
      </c>
      <c r="J8" s="2">
        <v>2091410</v>
      </c>
      <c r="K8" s="2">
        <v>12239096</v>
      </c>
      <c r="L8" s="2">
        <v>12139703</v>
      </c>
      <c r="M8" s="2">
        <v>4798162</v>
      </c>
      <c r="N8" s="2">
        <v>14272712</v>
      </c>
      <c r="O8" s="2">
        <v>2591290</v>
      </c>
      <c r="P8" s="2">
        <v>13772772</v>
      </c>
      <c r="Q8" s="2">
        <v>3561456</v>
      </c>
    </row>
    <row r="9" spans="1:17" ht="12">
      <c r="A9" s="4">
        <v>5200000</v>
      </c>
      <c r="B9" s="5" t="s">
        <v>1</v>
      </c>
      <c r="D9" s="2">
        <v>123016</v>
      </c>
      <c r="E9" s="2">
        <v>790094</v>
      </c>
      <c r="F9" s="2">
        <v>388431</v>
      </c>
      <c r="G9" s="2">
        <v>171067</v>
      </c>
      <c r="H9" s="2">
        <v>179457</v>
      </c>
      <c r="I9" s="2">
        <v>126225</v>
      </c>
      <c r="J9" s="2">
        <v>258152</v>
      </c>
      <c r="K9" s="2">
        <v>2922667</v>
      </c>
      <c r="L9" s="2">
        <v>615602</v>
      </c>
      <c r="M9" s="2">
        <v>66397</v>
      </c>
      <c r="N9" s="2">
        <v>732617</v>
      </c>
      <c r="O9" s="2">
        <v>302545</v>
      </c>
      <c r="P9" s="2">
        <v>4005153</v>
      </c>
      <c r="Q9" s="2">
        <v>552567</v>
      </c>
    </row>
    <row r="10" spans="1:2" ht="12">
      <c r="A10" s="4">
        <v>5300000</v>
      </c>
      <c r="B10" s="5" t="s">
        <v>8</v>
      </c>
    </row>
    <row r="11" spans="1:17" ht="12">
      <c r="A11" s="4">
        <v>5500000</v>
      </c>
      <c r="B11" s="5" t="s">
        <v>9</v>
      </c>
      <c r="C11" s="2">
        <v>9490</v>
      </c>
      <c r="D11" s="2">
        <v>6066</v>
      </c>
      <c r="G11" s="2">
        <v>187401</v>
      </c>
      <c r="H11" s="2">
        <v>212121</v>
      </c>
      <c r="I11" s="2">
        <v>3133</v>
      </c>
      <c r="K11" s="2">
        <v>9000</v>
      </c>
      <c r="L11" s="2">
        <v>105177</v>
      </c>
      <c r="M11" s="2">
        <v>23470</v>
      </c>
      <c r="N11" s="2">
        <v>1536</v>
      </c>
      <c r="O11" s="2">
        <v>1572</v>
      </c>
      <c r="P11" s="2">
        <v>1839223</v>
      </c>
      <c r="Q11" s="2">
        <v>27413</v>
      </c>
    </row>
    <row r="12" spans="1:17" ht="24.75" customHeight="1">
      <c r="A12" s="1">
        <v>5890000</v>
      </c>
      <c r="B12" s="6" t="s">
        <v>10</v>
      </c>
      <c r="C12" s="2">
        <v>1</v>
      </c>
      <c r="D12" s="2">
        <v>1</v>
      </c>
      <c r="E12" s="2">
        <v>716</v>
      </c>
      <c r="F12" s="2">
        <v>2</v>
      </c>
      <c r="G12" s="2">
        <v>19568</v>
      </c>
      <c r="H12" s="2">
        <v>1</v>
      </c>
      <c r="I12" s="2">
        <v>14</v>
      </c>
      <c r="J12" s="2">
        <v>0</v>
      </c>
      <c r="K12" s="2">
        <v>5789</v>
      </c>
      <c r="L12" s="2">
        <v>223537</v>
      </c>
      <c r="M12" s="2">
        <v>24440</v>
      </c>
      <c r="N12" s="2">
        <v>470</v>
      </c>
      <c r="O12" s="2">
        <v>0</v>
      </c>
      <c r="P12" s="2">
        <v>0</v>
      </c>
      <c r="Q12" s="2">
        <v>1</v>
      </c>
    </row>
    <row r="13" spans="1:17" s="7" customFormat="1" ht="12">
      <c r="A13" s="10"/>
      <c r="B13" s="12" t="s">
        <v>11</v>
      </c>
      <c r="C13" s="12">
        <f aca="true" t="shared" si="0" ref="C13:Q13">SUM(C8:C12)</f>
        <v>9491</v>
      </c>
      <c r="D13" s="12">
        <f t="shared" si="0"/>
        <v>3072906</v>
      </c>
      <c r="E13" s="12">
        <f t="shared" si="0"/>
        <v>1137447</v>
      </c>
      <c r="F13" s="12">
        <f t="shared" si="0"/>
        <v>3147722</v>
      </c>
      <c r="G13" s="12">
        <f t="shared" si="0"/>
        <v>7038794</v>
      </c>
      <c r="H13" s="12">
        <f t="shared" si="0"/>
        <v>7466949</v>
      </c>
      <c r="I13" s="12">
        <f t="shared" si="0"/>
        <v>14609080</v>
      </c>
      <c r="J13" s="12">
        <f t="shared" si="0"/>
        <v>2349562</v>
      </c>
      <c r="K13" s="12">
        <f t="shared" si="0"/>
        <v>15176552</v>
      </c>
      <c r="L13" s="12">
        <f t="shared" si="0"/>
        <v>13084019</v>
      </c>
      <c r="M13" s="12">
        <f t="shared" si="0"/>
        <v>4912469</v>
      </c>
      <c r="N13" s="12">
        <f t="shared" si="0"/>
        <v>15007335</v>
      </c>
      <c r="O13" s="12">
        <f t="shared" si="0"/>
        <v>2895407</v>
      </c>
      <c r="P13" s="12">
        <f t="shared" si="0"/>
        <v>19617148</v>
      </c>
      <c r="Q13" s="12">
        <f t="shared" si="0"/>
        <v>4141437</v>
      </c>
    </row>
    <row r="14" spans="1:17" s="7" customFormat="1" ht="12">
      <c r="A14" s="12" t="s">
        <v>12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">
      <c r="A15" s="1">
        <v>4100000</v>
      </c>
      <c r="B15" s="6" t="s">
        <v>13</v>
      </c>
      <c r="D15" s="2">
        <v>799</v>
      </c>
      <c r="E15" s="2">
        <v>24736</v>
      </c>
      <c r="F15" s="2">
        <v>43792</v>
      </c>
      <c r="G15" s="2">
        <v>165307</v>
      </c>
      <c r="H15" s="2">
        <v>318861</v>
      </c>
      <c r="I15" s="2">
        <v>140281</v>
      </c>
      <c r="J15" s="2">
        <v>25796</v>
      </c>
      <c r="K15" s="2">
        <v>331317</v>
      </c>
      <c r="L15" s="2">
        <v>107591</v>
      </c>
      <c r="M15" s="2">
        <v>16141</v>
      </c>
      <c r="N15" s="2">
        <v>735061</v>
      </c>
      <c r="O15" s="2">
        <v>71774</v>
      </c>
      <c r="P15" s="2">
        <v>542324</v>
      </c>
      <c r="Q15" s="2">
        <v>42697</v>
      </c>
    </row>
    <row r="16" spans="1:17" ht="12">
      <c r="A16" s="1">
        <v>4200000</v>
      </c>
      <c r="B16" s="6" t="s">
        <v>14</v>
      </c>
      <c r="E16" s="2">
        <v>9027</v>
      </c>
      <c r="F16" s="2">
        <v>261598</v>
      </c>
      <c r="G16" s="2">
        <v>49743</v>
      </c>
      <c r="H16" s="2">
        <v>72705</v>
      </c>
      <c r="I16" s="2">
        <v>4182</v>
      </c>
      <c r="J16" s="2">
        <v>139575</v>
      </c>
      <c r="K16" s="2">
        <v>1959439</v>
      </c>
      <c r="L16" s="2">
        <v>200177</v>
      </c>
      <c r="M16" s="2">
        <v>92649</v>
      </c>
      <c r="N16" s="2">
        <v>1</v>
      </c>
      <c r="O16" s="2">
        <v>283876</v>
      </c>
      <c r="P16" s="2">
        <v>6412451</v>
      </c>
      <c r="Q16" s="2">
        <v>38908</v>
      </c>
    </row>
    <row r="17" spans="1:9" ht="12">
      <c r="A17" s="1">
        <v>4300000</v>
      </c>
      <c r="B17" s="6" t="s">
        <v>34</v>
      </c>
      <c r="I17" s="2">
        <v>20361</v>
      </c>
    </row>
    <row r="18" spans="1:17" ht="12">
      <c r="A18" s="1">
        <v>4400000</v>
      </c>
      <c r="B18" s="6" t="s">
        <v>0</v>
      </c>
      <c r="C18" s="2">
        <v>316331</v>
      </c>
      <c r="D18" s="2">
        <v>2559732</v>
      </c>
      <c r="E18" s="2">
        <v>1208765</v>
      </c>
      <c r="F18" s="2">
        <v>2129077</v>
      </c>
      <c r="G18" s="2">
        <v>3297505</v>
      </c>
      <c r="H18" s="2">
        <v>3229646</v>
      </c>
      <c r="I18" s="2">
        <v>7814355</v>
      </c>
      <c r="J18" s="2">
        <v>1989894</v>
      </c>
      <c r="K18" s="2">
        <v>8687025</v>
      </c>
      <c r="L18" s="2">
        <v>6067677</v>
      </c>
      <c r="M18" s="2">
        <v>4496540</v>
      </c>
      <c r="N18" s="2">
        <v>3677625</v>
      </c>
      <c r="O18" s="2">
        <v>2224341</v>
      </c>
      <c r="P18" s="2">
        <v>11330113</v>
      </c>
      <c r="Q18" s="2">
        <v>3866302</v>
      </c>
    </row>
    <row r="19" spans="1:17" ht="12">
      <c r="A19" s="1">
        <v>4500000</v>
      </c>
      <c r="B19" s="6" t="s">
        <v>15</v>
      </c>
      <c r="F19" s="2">
        <v>13762</v>
      </c>
      <c r="G19" s="2">
        <v>15665</v>
      </c>
      <c r="H19" s="2">
        <v>27072</v>
      </c>
      <c r="I19" s="2">
        <v>19438</v>
      </c>
      <c r="M19" s="2">
        <v>68967</v>
      </c>
      <c r="N19" s="2">
        <v>1597</v>
      </c>
      <c r="O19" s="2">
        <v>2133</v>
      </c>
      <c r="P19" s="2">
        <v>3134</v>
      </c>
      <c r="Q19" s="2">
        <v>7275</v>
      </c>
    </row>
    <row r="20" spans="1:17" ht="24.75" customHeight="1">
      <c r="A20" s="1">
        <v>4890000</v>
      </c>
      <c r="B20" s="6" t="s">
        <v>16</v>
      </c>
      <c r="D20" s="2">
        <v>17</v>
      </c>
      <c r="E20" s="2">
        <v>414</v>
      </c>
      <c r="G20" s="2">
        <v>301</v>
      </c>
      <c r="H20" s="2">
        <v>1</v>
      </c>
      <c r="I20" s="2">
        <v>0</v>
      </c>
      <c r="J20" s="2">
        <v>52009</v>
      </c>
      <c r="K20" s="2">
        <v>11517</v>
      </c>
      <c r="L20" s="2">
        <v>14</v>
      </c>
      <c r="M20" s="2">
        <v>4291</v>
      </c>
      <c r="N20" s="2">
        <v>0</v>
      </c>
      <c r="O20" s="2">
        <v>0</v>
      </c>
      <c r="P20" s="2">
        <v>1287</v>
      </c>
      <c r="Q20" s="2">
        <v>0</v>
      </c>
    </row>
    <row r="21" spans="1:17" ht="24">
      <c r="A21" s="1">
        <v>4600000</v>
      </c>
      <c r="B21" s="6" t="s">
        <v>35</v>
      </c>
      <c r="F21" s="2">
        <v>172531</v>
      </c>
      <c r="G21" s="2">
        <v>1755136</v>
      </c>
      <c r="H21" s="2">
        <v>1818790</v>
      </c>
      <c r="I21" s="2">
        <v>3216140</v>
      </c>
      <c r="K21" s="2">
        <v>1563985</v>
      </c>
      <c r="L21" s="2">
        <v>2909239</v>
      </c>
      <c r="N21" s="2">
        <v>5145098</v>
      </c>
      <c r="O21" s="2">
        <v>107016</v>
      </c>
      <c r="P21" s="2">
        <v>309820</v>
      </c>
      <c r="Q21" s="2">
        <v>37251</v>
      </c>
    </row>
    <row r="22" spans="1:17" s="11" customFormat="1" ht="12">
      <c r="A22" s="10"/>
      <c r="B22" s="10" t="s">
        <v>2</v>
      </c>
      <c r="C22" s="10">
        <f aca="true" t="shared" si="1" ref="C22:Q22">SUM(C15:C21)</f>
        <v>316331</v>
      </c>
      <c r="D22" s="10">
        <f t="shared" si="1"/>
        <v>2560548</v>
      </c>
      <c r="E22" s="10">
        <f t="shared" si="1"/>
        <v>1242942</v>
      </c>
      <c r="F22" s="10">
        <f t="shared" si="1"/>
        <v>2620760</v>
      </c>
      <c r="G22" s="10">
        <f t="shared" si="1"/>
        <v>5283657</v>
      </c>
      <c r="H22" s="10">
        <f t="shared" si="1"/>
        <v>5467075</v>
      </c>
      <c r="I22" s="10">
        <f t="shared" si="1"/>
        <v>11214757</v>
      </c>
      <c r="J22" s="10">
        <f t="shared" si="1"/>
        <v>2207274</v>
      </c>
      <c r="K22" s="10">
        <f t="shared" si="1"/>
        <v>12553283</v>
      </c>
      <c r="L22" s="10">
        <f t="shared" si="1"/>
        <v>9284698</v>
      </c>
      <c r="M22" s="10">
        <f t="shared" si="1"/>
        <v>4678588</v>
      </c>
      <c r="N22" s="10">
        <f t="shared" si="1"/>
        <v>9559382</v>
      </c>
      <c r="O22" s="10">
        <f t="shared" si="1"/>
        <v>2689140</v>
      </c>
      <c r="P22" s="10">
        <f t="shared" si="1"/>
        <v>18599129</v>
      </c>
      <c r="Q22" s="10">
        <f t="shared" si="1"/>
        <v>3992433</v>
      </c>
    </row>
    <row r="23" spans="1:17" s="7" customFormat="1" ht="12">
      <c r="A23" s="10"/>
      <c r="B23" s="12" t="s">
        <v>3</v>
      </c>
      <c r="C23" s="12">
        <f aca="true" t="shared" si="2" ref="C23:Q23">C13-C22</f>
        <v>-306840</v>
      </c>
      <c r="D23" s="12">
        <f t="shared" si="2"/>
        <v>512358</v>
      </c>
      <c r="E23" s="12">
        <f t="shared" si="2"/>
        <v>-105495</v>
      </c>
      <c r="F23" s="12">
        <f t="shared" si="2"/>
        <v>526962</v>
      </c>
      <c r="G23" s="12">
        <f t="shared" si="2"/>
        <v>1755137</v>
      </c>
      <c r="H23" s="12">
        <f t="shared" si="2"/>
        <v>1999874</v>
      </c>
      <c r="I23" s="12">
        <f t="shared" si="2"/>
        <v>3394323</v>
      </c>
      <c r="J23" s="12">
        <f t="shared" si="2"/>
        <v>142288</v>
      </c>
      <c r="K23" s="12">
        <f t="shared" si="2"/>
        <v>2623269</v>
      </c>
      <c r="L23" s="12">
        <f t="shared" si="2"/>
        <v>3799321</v>
      </c>
      <c r="M23" s="12">
        <f t="shared" si="2"/>
        <v>233881</v>
      </c>
      <c r="N23" s="12">
        <f t="shared" si="2"/>
        <v>5447953</v>
      </c>
      <c r="O23" s="12">
        <f t="shared" si="2"/>
        <v>206267</v>
      </c>
      <c r="P23" s="12">
        <f t="shared" si="2"/>
        <v>1018019</v>
      </c>
      <c r="Q23" s="12">
        <f t="shared" si="2"/>
        <v>149004</v>
      </c>
    </row>
  </sheetData>
  <sheetProtection/>
  <mergeCells count="4">
    <mergeCell ref="C1:D1"/>
    <mergeCell ref="A2:K2"/>
    <mergeCell ref="A3:K3"/>
    <mergeCell ref="A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ignoredErrors>
    <ignoredError sqref="A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 Administrador</dc:creator>
  <cp:keywords/>
  <dc:description/>
  <cp:lastModifiedBy>Usi Administrador</cp:lastModifiedBy>
  <cp:lastPrinted>2015-09-17T20:27:22Z</cp:lastPrinted>
  <dcterms:created xsi:type="dcterms:W3CDTF">2015-09-01T16:02:29Z</dcterms:created>
  <dcterms:modified xsi:type="dcterms:W3CDTF">2022-08-04T20:33:40Z</dcterms:modified>
  <cp:category/>
  <cp:version/>
  <cp:contentType/>
  <cp:contentStatus/>
</cp:coreProperties>
</file>