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hemar Luna\DSVSC\2024\04 abril\Estadísticas Febrero\"/>
    </mc:Choice>
  </mc:AlternateContent>
  <bookViews>
    <workbookView xWindow="0" yWindow="0" windowWidth="20490" windowHeight="7500"/>
  </bookViews>
  <sheets>
    <sheet name="6.1. B.Gral Agencia" sheetId="2" r:id="rId1"/>
  </sheets>
  <calcPr calcId="162913"/>
</workbook>
</file>

<file path=xl/calcChain.xml><?xml version="1.0" encoding="utf-8"?>
<calcChain xmlns="http://schemas.openxmlformats.org/spreadsheetml/2006/main">
  <c r="C20" i="2" l="1"/>
  <c r="D20" i="2"/>
  <c r="E20" i="2"/>
  <c r="F20" i="2"/>
  <c r="G20" i="2"/>
  <c r="H20" i="2"/>
  <c r="I20" i="2"/>
  <c r="J20" i="2"/>
  <c r="K20" i="2"/>
  <c r="L20" i="2"/>
  <c r="M20" i="2"/>
  <c r="C35" i="2"/>
  <c r="D35" i="2"/>
  <c r="E35" i="2"/>
  <c r="E45" i="2" s="1"/>
  <c r="F35" i="2"/>
  <c r="G35" i="2"/>
  <c r="H35" i="2"/>
  <c r="I35" i="2"/>
  <c r="J35" i="2"/>
  <c r="K35" i="2"/>
  <c r="L35" i="2"/>
  <c r="L45" i="2" s="1"/>
  <c r="M35" i="2"/>
  <c r="M45" i="2" s="1"/>
  <c r="C44" i="2"/>
  <c r="D44" i="2"/>
  <c r="E44" i="2"/>
  <c r="F44" i="2"/>
  <c r="G44" i="2"/>
  <c r="G45" i="2" s="1"/>
  <c r="H44" i="2"/>
  <c r="H45" i="2" s="1"/>
  <c r="I44" i="2"/>
  <c r="J44" i="2"/>
  <c r="K44" i="2"/>
  <c r="L44" i="2"/>
  <c r="M44" i="2"/>
  <c r="K45" i="2" l="1"/>
  <c r="C45" i="2"/>
  <c r="J45" i="2"/>
  <c r="F45" i="2"/>
  <c r="D45" i="2"/>
  <c r="I45" i="2"/>
</calcChain>
</file>

<file path=xl/sharedStrings.xml><?xml version="1.0" encoding="utf-8"?>
<sst xmlns="http://schemas.openxmlformats.org/spreadsheetml/2006/main" count="57" uniqueCount="57">
  <si>
    <t>(Expresado en Bolivianos)</t>
  </si>
  <si>
    <t>DESCRIPCIÓN</t>
  </si>
  <si>
    <t>DISPONIBLE</t>
  </si>
  <si>
    <t>INVERSIONES BURSÁTILES EN VALORES E INSTRUMENTOS REPRESENTATIVOS DE DEUDA</t>
  </si>
  <si>
    <t>INVERSIONES EN OPERACIONES DE REPORTO</t>
  </si>
  <si>
    <t>IMPUESTOS POR RECUPERAR</t>
  </si>
  <si>
    <t>GASTOS PAGADOS POR ANTICIPADO</t>
  </si>
  <si>
    <t>ACTIVOS DE USO RESTRINGIDO</t>
  </si>
  <si>
    <t>INVERSIONES PERMANENTES</t>
  </si>
  <si>
    <t>DOCUMENTOS POR COBRAR LARGO PLAZO</t>
  </si>
  <si>
    <t>ACTIVO FIJO</t>
  </si>
  <si>
    <t>ACTIVO INTANGIBLE</t>
  </si>
  <si>
    <t>OTROS ACTIVOS</t>
  </si>
  <si>
    <t>TOTAL ACTIVO</t>
  </si>
  <si>
    <t>CUENTAS DE ORDEN DEUDORAS</t>
  </si>
  <si>
    <t>CUENTAS DE REGISTRO DEUDORAS</t>
  </si>
  <si>
    <t>PASIVO</t>
  </si>
  <si>
    <t>OBLIGACIONES POR FINANCIAMIENTO A CORTO PLAZO</t>
  </si>
  <si>
    <t>OBLIGACIONES POR OPERACIONES BURSÁTILES A CORTO PLAZO</t>
  </si>
  <si>
    <t>DOCUMENTOS Y CUENTAS POR PAGAR A CORTO PLAZO</t>
  </si>
  <si>
    <t>IMPUESTOS POR PAGAR</t>
  </si>
  <si>
    <t>INGRESOS DIFERIDOS</t>
  </si>
  <si>
    <t>OTROS PASIVOS CORRIENTES</t>
  </si>
  <si>
    <t>DOCUMENTOS Y CUENTAS POR PAGAR A LARGO PLAZO</t>
  </si>
  <si>
    <t>OTROS PASIVOS A LARGO PLAZO</t>
  </si>
  <si>
    <t>PREVISIONES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</si>
  <si>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</si>
  <si>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</si>
  <si>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</si>
  <si>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</si>
  <si>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</si>
  <si>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</si>
  <si>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AJUSTES POR INFLACIÓN AL CAPITAL</t>
  </si>
  <si>
    <t>AJUSTES POR INFLACIÓN RESERVAS PATRIMONIALES</t>
  </si>
  <si>
    <t>TOTAL PASIVO Y PATRIMONIO</t>
  </si>
  <si>
    <t>CUENTAS DE ORDEN ACREEDORAS</t>
  </si>
  <si>
    <t>CUENTAS DE REGISTRO ACREEDORAS</t>
  </si>
  <si>
    <t>BALANCE GENERAL DE LAS AGENCIAS DE BOLSA</t>
  </si>
  <si>
    <t>ACTIVO</t>
  </si>
  <si>
    <t>TOTAL PASIVO</t>
  </si>
  <si>
    <t>OBLIGACIONES  POR FINANCIAMIENTO A LARGO PLAZO</t>
  </si>
  <si>
    <t>TOTAL PATRIMONIO</t>
  </si>
  <si>
    <t>Al 29 de febrero de 2024</t>
  </si>
  <si>
    <t>BIA</t>
  </si>
  <si>
    <t>CAI</t>
  </si>
  <si>
    <t>CBA</t>
  </si>
  <si>
    <t>GVA</t>
  </si>
  <si>
    <t>MAB</t>
  </si>
  <si>
    <t>MIB</t>
  </si>
  <si>
    <t>NVA</t>
  </si>
  <si>
    <t>PAN</t>
  </si>
  <si>
    <t>SUD</t>
  </si>
  <si>
    <t>SZS</t>
  </si>
  <si>
    <t>VUN</t>
  </si>
  <si>
    <t xml:space="preserve">INVERSIONES BURSÁTILES EN VALORES REPRESENTATIVOS DE DERECHO PATRIMONIAL </t>
  </si>
  <si>
    <t xml:space="preserve">DOCUMENTOS Y CUENTAS PENDIENTES DE COBRO </t>
  </si>
  <si>
    <t xml:space="preserve">PROVISIONES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</si>
</sst>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006666"/>
        <bgColor indexed="64"/>
      </patternFill>
    </fill>
    <fill>
      <patternFill patternType="solid">
        <fgColor rgb="FF29D7A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9" fillId="29" borderId="1" applyNumberFormat="0" applyAlignment="0" applyProtection="0"/>
    <xf numFmtId="0" fontId="10" fillId="30" borderId="0" applyNumberFormat="0" applyBorder="0" applyAlignment="0" applyProtection="0"/>
    <xf numFmtId="0" fontId="1" fillId="31" borderId="5" applyNumberFormat="0" applyFont="0" applyAlignment="0" applyProtection="0"/>
    <xf numFmtId="0" fontId="11" fillId="21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8" fillId="0" borderId="8" applyNumberFormat="0" applyFill="0" applyAlignment="0" applyProtection="0"/>
  </cellStyleXfs>
  <cellXfs count="38">
    <xf numFmtId="0" fontId="0" fillId="0" borderId="0" xfId="0"/>
    <xf numFmtId="49" fontId="16" fillId="0" borderId="0" xfId="0" applyNumberFormat="1" applyFont="1" applyFill="1" applyAlignment="1">
      <alignment vertical="top"/>
    </xf>
    <xf numFmtId="3" fontId="16" fillId="0" borderId="0" xfId="0" applyNumberFormat="1" applyFont="1" applyFill="1" applyAlignment="1">
      <alignment vertical="top" wrapText="1"/>
    </xf>
    <xf numFmtId="3" fontId="16" fillId="0" borderId="0" xfId="0" applyNumberFormat="1" applyFont="1" applyFill="1" applyAlignment="1">
      <alignment vertical="top"/>
    </xf>
    <xf numFmtId="3" fontId="17" fillId="32" borderId="0" xfId="0" applyNumberFormat="1" applyFont="1" applyFill="1" applyAlignment="1">
      <alignment vertical="top"/>
    </xf>
    <xf numFmtId="3" fontId="17" fillId="32" borderId="0" xfId="0" applyNumberFormat="1" applyFont="1" applyFill="1" applyAlignment="1">
      <alignment horizontal="center"/>
    </xf>
    <xf numFmtId="3" fontId="16" fillId="0" borderId="0" xfId="0" applyNumberFormat="1" applyFont="1" applyFill="1" applyAlignment="1">
      <alignment horizontal="center" vertical="top"/>
    </xf>
    <xf numFmtId="3" fontId="17" fillId="0" borderId="0" xfId="0" applyNumberFormat="1" applyFont="1" applyFill="1" applyAlignment="1">
      <alignment horizontal="center" vertical="top"/>
    </xf>
    <xf numFmtId="49" fontId="19" fillId="33" borderId="9" xfId="0" applyNumberFormat="1" applyFont="1" applyFill="1" applyBorder="1" applyAlignment="1">
      <alignment horizontal="center" vertical="center"/>
    </xf>
    <xf numFmtId="3" fontId="19" fillId="33" borderId="10" xfId="0" applyNumberFormat="1" applyFont="1" applyFill="1" applyBorder="1" applyAlignment="1">
      <alignment horizontal="center" vertical="center" wrapText="1"/>
    </xf>
    <xf numFmtId="3" fontId="19" fillId="33" borderId="10" xfId="0" applyNumberFormat="1" applyFont="1" applyFill="1" applyBorder="1" applyAlignment="1">
      <alignment horizontal="center" vertical="center"/>
    </xf>
    <xf numFmtId="49" fontId="19" fillId="33" borderId="11" xfId="0" applyNumberFormat="1" applyFont="1" applyFill="1" applyBorder="1" applyAlignment="1">
      <alignment horizontal="center" vertical="center"/>
    </xf>
    <xf numFmtId="49" fontId="18" fillId="0" borderId="12" xfId="0" quotePrefix="1" applyNumberFormat="1" applyFont="1" applyFill="1" applyBorder="1" applyAlignment="1">
      <alignment vertical="center"/>
    </xf>
    <xf numFmtId="3" fontId="18" fillId="0" borderId="13" xfId="0" applyNumberFormat="1" applyFont="1" applyFill="1" applyBorder="1" applyAlignment="1">
      <alignment vertical="center" wrapText="1"/>
    </xf>
    <xf numFmtId="3" fontId="16" fillId="0" borderId="13" xfId="0" applyNumberFormat="1" applyFont="1" applyFill="1" applyBorder="1" applyAlignment="1">
      <alignment vertical="center"/>
    </xf>
    <xf numFmtId="3" fontId="16" fillId="0" borderId="14" xfId="0" applyNumberFormat="1" applyFont="1" applyFill="1" applyBorder="1" applyAlignment="1">
      <alignment vertical="center"/>
    </xf>
    <xf numFmtId="49" fontId="18" fillId="0" borderId="12" xfId="0" applyNumberFormat="1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vertical="center"/>
    </xf>
    <xf numFmtId="49" fontId="17" fillId="34" borderId="12" xfId="0" applyNumberFormat="1" applyFont="1" applyFill="1" applyBorder="1" applyAlignment="1">
      <alignment vertical="center"/>
    </xf>
    <xf numFmtId="49" fontId="17" fillId="34" borderId="13" xfId="0" applyNumberFormat="1" applyFont="1" applyFill="1" applyBorder="1" applyAlignment="1">
      <alignment vertical="center"/>
    </xf>
    <xf numFmtId="3" fontId="17" fillId="34" borderId="13" xfId="0" applyNumberFormat="1" applyFont="1" applyFill="1" applyBorder="1" applyAlignment="1">
      <alignment vertical="center"/>
    </xf>
    <xf numFmtId="3" fontId="17" fillId="34" borderId="14" xfId="0" applyNumberFormat="1" applyFont="1" applyFill="1" applyBorder="1" applyAlignment="1">
      <alignment vertical="center"/>
    </xf>
    <xf numFmtId="49" fontId="19" fillId="33" borderId="12" xfId="0" applyNumberFormat="1" applyFont="1" applyFill="1" applyBorder="1" applyAlignment="1">
      <alignment vertical="center"/>
    </xf>
    <xf numFmtId="3" fontId="19" fillId="33" borderId="13" xfId="0" applyNumberFormat="1" applyFont="1" applyFill="1" applyBorder="1" applyAlignment="1">
      <alignment vertical="center" wrapText="1"/>
    </xf>
    <xf numFmtId="3" fontId="19" fillId="33" borderId="13" xfId="0" applyNumberFormat="1" applyFont="1" applyFill="1" applyBorder="1" applyAlignment="1">
      <alignment vertical="center"/>
    </xf>
    <xf numFmtId="3" fontId="19" fillId="33" borderId="14" xfId="0" applyNumberFormat="1" applyFont="1" applyFill="1" applyBorder="1" applyAlignment="1">
      <alignment vertical="center"/>
    </xf>
    <xf numFmtId="49" fontId="19" fillId="33" borderId="13" xfId="0" applyNumberFormat="1" applyFont="1" applyFill="1" applyBorder="1" applyAlignment="1">
      <alignment vertical="center"/>
    </xf>
    <xf numFmtId="3" fontId="19" fillId="33" borderId="14" xfId="0" applyNumberFormat="1" applyFont="1" applyFill="1" applyBorder="1" applyAlignment="1">
      <alignment vertical="center" wrapText="1"/>
    </xf>
    <xf numFmtId="49" fontId="16" fillId="0" borderId="15" xfId="0" applyNumberFormat="1" applyFont="1" applyFill="1" applyBorder="1" applyAlignment="1">
      <alignment vertical="center"/>
    </xf>
    <xf numFmtId="3" fontId="16" fillId="0" borderId="16" xfId="0" applyNumberFormat="1" applyFont="1" applyFill="1" applyBorder="1" applyAlignment="1">
      <alignment vertical="center" wrapText="1"/>
    </xf>
    <xf numFmtId="3" fontId="16" fillId="0" borderId="16" xfId="0" applyNumberFormat="1" applyFont="1" applyFill="1" applyBorder="1" applyAlignment="1">
      <alignment vertical="center"/>
    </xf>
    <xf numFmtId="3" fontId="16" fillId="0" borderId="17" xfId="0" applyNumberFormat="1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1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17" fillId="0" borderId="0" xfId="0" applyNumberFormat="1" applyFont="1" applyFill="1" applyAlignment="1">
      <alignment horizontal="center"/>
    </xf>
    <xf numFmtId="3" fontId="17" fillId="0" borderId="0" xfId="0" applyNumberFormat="1" applyFont="1" applyFill="1" applyAlignment="1">
      <alignment vertical="top"/>
    </xf>
  </cellXfs>
  <cellStyles count="40">
    <cellStyle name="20% - Énfasis1" xfId="1"/>
    <cellStyle name="20% - Énfasis2" xfId="2"/>
    <cellStyle name="20% - Énfasis3" xfId="3"/>
    <cellStyle name="20% - Énfasis4" xfId="4"/>
    <cellStyle name="20% - Énfasis5" xfId="5"/>
    <cellStyle name="20% - Énfasis6" xfId="6"/>
    <cellStyle name="40% - Énfasis1" xfId="7"/>
    <cellStyle name="40% - Énfasis2" xfId="8"/>
    <cellStyle name="40% - Énfasis3" xfId="9"/>
    <cellStyle name="40% - Énfasis4" xfId="10"/>
    <cellStyle name="40% - Énfasis5" xfId="11"/>
    <cellStyle name="40% - Énfasis6" xfId="12"/>
    <cellStyle name="60% - Énfasis1" xfId="13"/>
    <cellStyle name="60% - Énfasis2" xfId="14"/>
    <cellStyle name="60% - Énfasis3" xfId="15"/>
    <cellStyle name="60% - Énfasis4" xfId="16"/>
    <cellStyle name="60% - Énfasis5" xfId="17"/>
    <cellStyle name="60% - Énfasis6" xfId="18"/>
    <cellStyle name="Bueno" xfId="19"/>
    <cellStyle name="Cálculo" xfId="20"/>
    <cellStyle name="Celda de comprobación" xfId="21"/>
    <cellStyle name="Celda vinculada" xfId="22"/>
    <cellStyle name="Encabezado 1" xfId="23"/>
    <cellStyle name="Encabezado 4" xfId="24"/>
    <cellStyle name="Énfasis1" xfId="25"/>
    <cellStyle name="Énfasis2" xfId="26"/>
    <cellStyle name="Énfasis3" xfId="27"/>
    <cellStyle name="Énfasis4" xfId="28"/>
    <cellStyle name="Énfasis5" xfId="29"/>
    <cellStyle name="Énfasis6" xfId="30"/>
    <cellStyle name="Entrada" xfId="31"/>
    <cellStyle name="Incorrecto" xfId="32"/>
    <cellStyle name="Normal" xfId="0" builtinId="0"/>
    <cellStyle name="Notas" xfId="33"/>
    <cellStyle name="Salida" xfId="34"/>
    <cellStyle name="Texto de advertencia" xfId="35"/>
    <cellStyle name="Texto explicativo" xfId="36"/>
    <cellStyle name="Título" xfId="37"/>
    <cellStyle name="Título 2" xfId="38"/>
    <cellStyle name="Título 3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619125</xdr:colOff>
      <xdr:row>0</xdr:row>
      <xdr:rowOff>66675</xdr:rowOff>
    </xdr:from>
    <xdr:to>
      <xdr:col>12</xdr:col>
      <xdr:colOff>739775</xdr:colOff>
      <xdr:row>3</xdr:row>
      <xdr:rowOff>152401</xdr:rowOff>
    </xdr:to>
    <xdr:pic>
      <xdr:nvPicPr>
        <xdr:cNvPr id="2" name="Picture 2" descr="http://intranet.asfi.gov.bo/DEJ/JCI/DOCUMENTOS%20DE%20INTERES%20PARA%20OTRAS%20UNIDADES%20ORGANIZA/isolohorizontal2%20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63125" y="66675"/>
          <a:ext cx="1682750" cy="809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7"/>
  <sheetViews>
    <sheetView showGridLines="0" tabSelected="1" workbookViewId="0">
      <selection activeCell="N11" sqref="N11"/>
    </sheetView>
  </sheetViews>
  <sheetFormatPr baseColWidth="10" defaultColWidth="11.7109375" defaultRowHeight="12" x14ac:dyDescent="0.25"/>
  <cols>
    <col min="1" max="1" width="7.140625" style="1" customWidth="1"/>
    <col min="2" max="2" width="36.28515625" style="2" customWidth="1"/>
    <col min="3" max="25" width="11.7109375" style="3" customWidth="1"/>
    <col min="26" max="16384" width="11.7109375" style="3"/>
  </cols>
  <sheetData>
    <row r="1" spans="1:18" x14ac:dyDescent="0.25">
      <c r="C1" s="7"/>
      <c r="D1" s="7"/>
    </row>
    <row r="2" spans="1:18" ht="26.25" x14ac:dyDescent="0.25">
      <c r="A2" s="33" t="s">
        <v>37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8" ht="18.75" x14ac:dyDescent="0.25">
      <c r="A3" s="34" t="s">
        <v>42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8" ht="18.75" x14ac:dyDescent="0.25">
      <c r="A4" s="35" t="s">
        <v>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8" x14ac:dyDescent="0.2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8" s="5" customFormat="1" ht="21" customHeight="1" x14ac:dyDescent="0.2">
      <c r="A6" s="8" t="s">
        <v>38</v>
      </c>
      <c r="B6" s="9" t="s">
        <v>1</v>
      </c>
      <c r="C6" s="10" t="s">
        <v>43</v>
      </c>
      <c r="D6" s="10" t="s">
        <v>44</v>
      </c>
      <c r="E6" s="10" t="s">
        <v>45</v>
      </c>
      <c r="F6" s="10" t="s">
        <v>46</v>
      </c>
      <c r="G6" s="10" t="s">
        <v>47</v>
      </c>
      <c r="H6" s="10" t="s">
        <v>48</v>
      </c>
      <c r="I6" s="10" t="s">
        <v>49</v>
      </c>
      <c r="J6" s="10" t="s">
        <v>50</v>
      </c>
      <c r="K6" s="10" t="s">
        <v>51</v>
      </c>
      <c r="L6" s="10" t="s">
        <v>52</v>
      </c>
      <c r="M6" s="11" t="s">
        <v>53</v>
      </c>
      <c r="N6" s="36"/>
      <c r="O6" s="36"/>
      <c r="P6" s="36"/>
      <c r="Q6" s="36"/>
      <c r="R6" s="36"/>
    </row>
    <row r="7" spans="1:18" x14ac:dyDescent="0.25">
      <c r="A7" s="12">
        <v>1010000</v>
      </c>
      <c r="B7" s="13" t="s">
        <v>2</v>
      </c>
      <c r="C7" s="14">
        <v>37576434</v>
      </c>
      <c r="D7" s="14">
        <v>51533111</v>
      </c>
      <c r="E7" s="14">
        <v>11367796</v>
      </c>
      <c r="F7" s="14">
        <v>17896950</v>
      </c>
      <c r="G7" s="14">
        <v>1608516</v>
      </c>
      <c r="H7" s="14">
        <v>11631814</v>
      </c>
      <c r="I7" s="14">
        <v>31062008</v>
      </c>
      <c r="J7" s="14">
        <v>12587836</v>
      </c>
      <c r="K7" s="14">
        <v>868056</v>
      </c>
      <c r="L7" s="14">
        <v>2715299</v>
      </c>
      <c r="M7" s="15">
        <v>23372697</v>
      </c>
    </row>
    <row r="8" spans="1:18" ht="24" x14ac:dyDescent="0.25">
      <c r="A8" s="12">
        <v>1020000</v>
      </c>
      <c r="B8" s="13" t="s">
        <v>3</v>
      </c>
      <c r="C8" s="14">
        <v>45428349</v>
      </c>
      <c r="D8" s="14">
        <v>18423138</v>
      </c>
      <c r="E8" s="14">
        <v>7610349</v>
      </c>
      <c r="F8" s="14">
        <v>642678</v>
      </c>
      <c r="G8" s="14">
        <v>413982</v>
      </c>
      <c r="H8" s="14">
        <v>11978180</v>
      </c>
      <c r="I8" s="14">
        <v>20694038</v>
      </c>
      <c r="J8" s="14">
        <v>1215439</v>
      </c>
      <c r="K8" s="14">
        <v>5819546</v>
      </c>
      <c r="L8" s="14"/>
      <c r="M8" s="15">
        <v>70790569</v>
      </c>
    </row>
    <row r="9" spans="1:18" x14ac:dyDescent="0.25">
      <c r="A9" s="12">
        <v>1030000</v>
      </c>
      <c r="B9" s="13" t="s">
        <v>4</v>
      </c>
      <c r="C9" s="14">
        <v>127048400</v>
      </c>
      <c r="D9" s="14">
        <v>144951750</v>
      </c>
      <c r="E9" s="14">
        <v>0</v>
      </c>
      <c r="F9" s="14">
        <v>87648566</v>
      </c>
      <c r="G9" s="14">
        <v>3900000</v>
      </c>
      <c r="H9" s="14">
        <v>52605188</v>
      </c>
      <c r="I9" s="14">
        <v>73394372</v>
      </c>
      <c r="J9" s="14">
        <v>13331154</v>
      </c>
      <c r="K9" s="14"/>
      <c r="L9" s="14"/>
      <c r="M9" s="15">
        <v>100652786</v>
      </c>
    </row>
    <row r="10" spans="1:18" ht="24" x14ac:dyDescent="0.25">
      <c r="A10" s="16">
        <v>1040000</v>
      </c>
      <c r="B10" s="13" t="s">
        <v>54</v>
      </c>
      <c r="C10" s="14">
        <v>53071</v>
      </c>
      <c r="D10" s="14">
        <v>20330905</v>
      </c>
      <c r="E10" s="14"/>
      <c r="F10" s="14">
        <v>3947821</v>
      </c>
      <c r="G10" s="14"/>
      <c r="H10" s="14"/>
      <c r="I10" s="14">
        <v>155963</v>
      </c>
      <c r="J10" s="14">
        <v>5751842</v>
      </c>
      <c r="K10" s="14"/>
      <c r="L10" s="14">
        <v>1573652</v>
      </c>
      <c r="M10" s="15"/>
    </row>
    <row r="11" spans="1:18" ht="24" x14ac:dyDescent="0.25">
      <c r="A11" s="12">
        <v>1080000</v>
      </c>
      <c r="B11" s="17" t="s">
        <v>55</v>
      </c>
      <c r="C11" s="14">
        <v>345995</v>
      </c>
      <c r="D11" s="14">
        <v>48912</v>
      </c>
      <c r="E11" s="14">
        <v>106945</v>
      </c>
      <c r="F11" s="14">
        <v>695299</v>
      </c>
      <c r="G11" s="14">
        <v>1062142</v>
      </c>
      <c r="H11" s="14">
        <v>126260</v>
      </c>
      <c r="I11" s="14">
        <v>109596</v>
      </c>
      <c r="J11" s="14">
        <v>816064</v>
      </c>
      <c r="K11" s="14">
        <v>783811</v>
      </c>
      <c r="L11" s="14">
        <v>1074103</v>
      </c>
      <c r="M11" s="15">
        <v>1420930</v>
      </c>
    </row>
    <row r="12" spans="1:18" x14ac:dyDescent="0.25">
      <c r="A12" s="18">
        <v>1090000</v>
      </c>
      <c r="B12" s="13" t="s">
        <v>5</v>
      </c>
      <c r="C12" s="14">
        <v>0</v>
      </c>
      <c r="D12" s="14">
        <v>0</v>
      </c>
      <c r="E12" s="14">
        <v>186753</v>
      </c>
      <c r="F12" s="14">
        <v>27967</v>
      </c>
      <c r="G12" s="14">
        <v>800</v>
      </c>
      <c r="H12" s="14">
        <v>0</v>
      </c>
      <c r="I12" s="14">
        <v>157958</v>
      </c>
      <c r="J12" s="14">
        <v>30705</v>
      </c>
      <c r="K12" s="14">
        <v>436838</v>
      </c>
      <c r="L12" s="14">
        <v>129956</v>
      </c>
      <c r="M12" s="15">
        <v>0</v>
      </c>
    </row>
    <row r="13" spans="1:18" x14ac:dyDescent="0.25">
      <c r="A13" s="18">
        <v>1100000</v>
      </c>
      <c r="B13" s="13" t="s">
        <v>6</v>
      </c>
      <c r="C13" s="14">
        <v>105406</v>
      </c>
      <c r="D13" s="14">
        <v>33332</v>
      </c>
      <c r="E13" s="14">
        <v>19520</v>
      </c>
      <c r="F13" s="14">
        <v>84376</v>
      </c>
      <c r="G13" s="14">
        <v>47266</v>
      </c>
      <c r="H13" s="14">
        <v>95418</v>
      </c>
      <c r="I13" s="14"/>
      <c r="J13" s="14">
        <v>195602</v>
      </c>
      <c r="K13" s="14">
        <v>45219</v>
      </c>
      <c r="L13" s="14">
        <v>256121</v>
      </c>
      <c r="M13" s="15">
        <v>312846</v>
      </c>
    </row>
    <row r="14" spans="1:18" x14ac:dyDescent="0.25">
      <c r="A14" s="16">
        <v>1110000</v>
      </c>
      <c r="B14" s="13" t="s">
        <v>7</v>
      </c>
      <c r="C14" s="14"/>
      <c r="D14" s="14">
        <v>19320</v>
      </c>
      <c r="E14" s="14"/>
      <c r="F14" s="14"/>
      <c r="G14" s="14">
        <v>406832</v>
      </c>
      <c r="H14" s="14">
        <v>500093</v>
      </c>
      <c r="I14" s="14">
        <v>449000</v>
      </c>
      <c r="J14" s="14">
        <v>345029</v>
      </c>
      <c r="K14" s="14">
        <v>350000</v>
      </c>
      <c r="L14" s="14">
        <v>493595</v>
      </c>
      <c r="M14" s="15">
        <v>500025</v>
      </c>
    </row>
    <row r="15" spans="1:18" x14ac:dyDescent="0.25">
      <c r="A15" s="16">
        <v>1200000</v>
      </c>
      <c r="B15" s="13" t="s">
        <v>8</v>
      </c>
      <c r="C15" s="14">
        <v>153299</v>
      </c>
      <c r="D15" s="14">
        <v>2313947</v>
      </c>
      <c r="E15" s="14">
        <v>17000</v>
      </c>
      <c r="F15" s="14">
        <v>2939040</v>
      </c>
      <c r="G15" s="14">
        <v>145000</v>
      </c>
      <c r="H15" s="14">
        <v>21068</v>
      </c>
      <c r="I15" s="14">
        <v>2758583</v>
      </c>
      <c r="J15" s="14">
        <v>10125058</v>
      </c>
      <c r="K15" s="14">
        <v>2911442</v>
      </c>
      <c r="L15" s="14">
        <v>100400</v>
      </c>
      <c r="M15" s="15">
        <v>117806</v>
      </c>
    </row>
    <row r="16" spans="1:18" x14ac:dyDescent="0.25">
      <c r="A16" s="16">
        <v>1250000</v>
      </c>
      <c r="B16" s="13" t="s">
        <v>9</v>
      </c>
      <c r="C16" s="14"/>
      <c r="D16" s="14"/>
      <c r="E16" s="14"/>
      <c r="F16" s="14"/>
      <c r="G16" s="14">
        <v>5637030</v>
      </c>
      <c r="H16" s="14">
        <v>0</v>
      </c>
      <c r="I16" s="14"/>
      <c r="J16" s="14"/>
      <c r="K16" s="14"/>
      <c r="L16" s="14"/>
      <c r="M16" s="15">
        <v>473671</v>
      </c>
    </row>
    <row r="17" spans="1:18" x14ac:dyDescent="0.25">
      <c r="A17" s="16">
        <v>1260000</v>
      </c>
      <c r="B17" s="13" t="s">
        <v>10</v>
      </c>
      <c r="C17" s="14">
        <v>2966501</v>
      </c>
      <c r="D17" s="14">
        <v>115901</v>
      </c>
      <c r="E17" s="14">
        <v>5080946</v>
      </c>
      <c r="F17" s="14">
        <v>324329</v>
      </c>
      <c r="G17" s="14">
        <v>100429</v>
      </c>
      <c r="H17" s="14">
        <v>135448</v>
      </c>
      <c r="I17" s="14">
        <v>217827</v>
      </c>
      <c r="J17" s="14">
        <v>4173765</v>
      </c>
      <c r="K17" s="14">
        <v>295312</v>
      </c>
      <c r="L17" s="14">
        <v>23579122</v>
      </c>
      <c r="M17" s="15">
        <v>587132</v>
      </c>
    </row>
    <row r="18" spans="1:18" x14ac:dyDescent="0.25">
      <c r="A18" s="16">
        <v>1270000</v>
      </c>
      <c r="B18" s="13" t="s">
        <v>11</v>
      </c>
      <c r="C18" s="14">
        <v>87993</v>
      </c>
      <c r="D18" s="14">
        <v>141040</v>
      </c>
      <c r="E18" s="14">
        <v>147192</v>
      </c>
      <c r="F18" s="14">
        <v>190624</v>
      </c>
      <c r="G18" s="14">
        <v>345422</v>
      </c>
      <c r="H18" s="14">
        <v>1019571</v>
      </c>
      <c r="I18" s="14">
        <v>108779</v>
      </c>
      <c r="J18" s="14">
        <v>468377</v>
      </c>
      <c r="K18" s="14">
        <v>68600</v>
      </c>
      <c r="L18" s="14">
        <v>31366</v>
      </c>
      <c r="M18" s="15">
        <v>261407</v>
      </c>
    </row>
    <row r="19" spans="1:18" x14ac:dyDescent="0.25">
      <c r="A19" s="18">
        <v>1300000</v>
      </c>
      <c r="B19" s="17" t="s">
        <v>12</v>
      </c>
      <c r="C19" s="14">
        <v>21288</v>
      </c>
      <c r="D19" s="14">
        <v>47726</v>
      </c>
      <c r="E19" s="14">
        <v>30870</v>
      </c>
      <c r="F19" s="14">
        <v>74853</v>
      </c>
      <c r="G19" s="14">
        <v>2454000</v>
      </c>
      <c r="H19" s="14">
        <v>531456</v>
      </c>
      <c r="I19" s="14">
        <v>16696</v>
      </c>
      <c r="J19" s="14">
        <v>434473</v>
      </c>
      <c r="K19" s="14">
        <v>1</v>
      </c>
      <c r="L19" s="14">
        <v>204</v>
      </c>
      <c r="M19" s="15">
        <v>18631</v>
      </c>
    </row>
    <row r="20" spans="1:18" s="4" customFormat="1" x14ac:dyDescent="0.25">
      <c r="A20" s="19"/>
      <c r="B20" s="20" t="s">
        <v>13</v>
      </c>
      <c r="C20" s="21">
        <f t="shared" ref="C20:M20" si="0">SUM(C7:C19)</f>
        <v>213786736</v>
      </c>
      <c r="D20" s="21">
        <f t="shared" si="0"/>
        <v>237959082</v>
      </c>
      <c r="E20" s="21">
        <f t="shared" si="0"/>
        <v>24567371</v>
      </c>
      <c r="F20" s="21">
        <f t="shared" si="0"/>
        <v>114472503</v>
      </c>
      <c r="G20" s="21">
        <f t="shared" si="0"/>
        <v>16121419</v>
      </c>
      <c r="H20" s="21">
        <f t="shared" si="0"/>
        <v>78644496</v>
      </c>
      <c r="I20" s="21">
        <f t="shared" si="0"/>
        <v>129124820</v>
      </c>
      <c r="J20" s="21">
        <f t="shared" si="0"/>
        <v>49475344</v>
      </c>
      <c r="K20" s="21">
        <f t="shared" si="0"/>
        <v>11578825</v>
      </c>
      <c r="L20" s="21">
        <f t="shared" si="0"/>
        <v>29953818</v>
      </c>
      <c r="M20" s="22">
        <f t="shared" si="0"/>
        <v>198508500</v>
      </c>
      <c r="N20" s="37"/>
      <c r="O20" s="37"/>
      <c r="P20" s="37"/>
      <c r="Q20" s="37"/>
      <c r="R20" s="37"/>
    </row>
    <row r="21" spans="1:18" x14ac:dyDescent="0.25">
      <c r="A21" s="18">
        <v>6000000</v>
      </c>
      <c r="B21" s="17" t="s">
        <v>14</v>
      </c>
      <c r="C21" s="14">
        <v>2977691054</v>
      </c>
      <c r="D21" s="14">
        <v>3020192553</v>
      </c>
      <c r="E21" s="14">
        <v>10092078915</v>
      </c>
      <c r="F21" s="14">
        <v>1117211481</v>
      </c>
      <c r="G21" s="14">
        <v>1490357911</v>
      </c>
      <c r="H21" s="14">
        <v>6673467595</v>
      </c>
      <c r="I21" s="14">
        <v>6188708601</v>
      </c>
      <c r="J21" s="14">
        <v>3616046491</v>
      </c>
      <c r="K21" s="14">
        <v>102602024</v>
      </c>
      <c r="L21" s="14">
        <v>4780550128</v>
      </c>
      <c r="M21" s="15">
        <v>7906960725</v>
      </c>
    </row>
    <row r="22" spans="1:18" x14ac:dyDescent="0.25">
      <c r="A22" s="18">
        <v>8000000</v>
      </c>
      <c r="B22" s="17" t="s">
        <v>15</v>
      </c>
      <c r="C22" s="14">
        <v>1202097547</v>
      </c>
      <c r="D22" s="14">
        <v>3141495</v>
      </c>
      <c r="E22" s="14">
        <v>7626539</v>
      </c>
      <c r="F22" s="14">
        <v>30206329</v>
      </c>
      <c r="G22" s="14">
        <v>21450400</v>
      </c>
      <c r="H22" s="14">
        <v>66749</v>
      </c>
      <c r="I22" s="14">
        <v>2422363878</v>
      </c>
      <c r="J22" s="14">
        <v>12856480</v>
      </c>
      <c r="K22" s="14">
        <v>350000</v>
      </c>
      <c r="L22" s="14">
        <v>500000</v>
      </c>
      <c r="M22" s="15">
        <v>47166740</v>
      </c>
    </row>
    <row r="23" spans="1:18" s="4" customFormat="1" x14ac:dyDescent="0.25">
      <c r="A23" s="23" t="s">
        <v>16</v>
      </c>
      <c r="B23" s="2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6"/>
      <c r="N23" s="37"/>
      <c r="O23" s="37"/>
      <c r="P23" s="37"/>
      <c r="Q23" s="37"/>
      <c r="R23" s="37"/>
    </row>
    <row r="24" spans="1:18" ht="24" x14ac:dyDescent="0.25">
      <c r="A24" s="18">
        <v>2020000</v>
      </c>
      <c r="B24" s="17" t="s">
        <v>17</v>
      </c>
      <c r="C24" s="14">
        <v>178321695</v>
      </c>
      <c r="D24" s="14">
        <v>181005733</v>
      </c>
      <c r="E24" s="14">
        <v>0</v>
      </c>
      <c r="F24" s="14">
        <v>87726555</v>
      </c>
      <c r="G24" s="14">
        <v>7544126</v>
      </c>
      <c r="H24" s="14">
        <v>61387089</v>
      </c>
      <c r="I24" s="14">
        <v>90878432</v>
      </c>
      <c r="J24" s="14">
        <v>23555068</v>
      </c>
      <c r="K24" s="14"/>
      <c r="L24" s="14"/>
      <c r="M24" s="15">
        <v>93182358</v>
      </c>
    </row>
    <row r="25" spans="1:18" ht="24" x14ac:dyDescent="0.25">
      <c r="A25" s="18">
        <v>2030000</v>
      </c>
      <c r="B25" s="17" t="s">
        <v>18</v>
      </c>
      <c r="C25" s="14"/>
      <c r="D25" s="14"/>
      <c r="E25" s="14"/>
      <c r="F25" s="14"/>
      <c r="G25" s="14">
        <v>0</v>
      </c>
      <c r="H25" s="14"/>
      <c r="I25" s="14">
        <v>0</v>
      </c>
      <c r="J25" s="14"/>
      <c r="K25" s="14"/>
      <c r="L25" s="14"/>
      <c r="M25" s="15">
        <v>7550466</v>
      </c>
    </row>
    <row r="26" spans="1:18" ht="24" x14ac:dyDescent="0.25">
      <c r="A26" s="18">
        <v>2040000</v>
      </c>
      <c r="B26" s="17" t="s">
        <v>19</v>
      </c>
      <c r="C26" s="14">
        <v>580231</v>
      </c>
      <c r="D26" s="14">
        <v>517231</v>
      </c>
      <c r="E26" s="14">
        <v>1296082</v>
      </c>
      <c r="F26" s="14">
        <v>168529</v>
      </c>
      <c r="G26" s="14">
        <v>1576338</v>
      </c>
      <c r="H26" s="14">
        <v>43631</v>
      </c>
      <c r="I26" s="14">
        <v>0</v>
      </c>
      <c r="J26" s="14">
        <v>372126</v>
      </c>
      <c r="K26" s="14">
        <v>1706498</v>
      </c>
      <c r="L26" s="14">
        <v>1129779</v>
      </c>
      <c r="M26" s="15">
        <v>383127</v>
      </c>
    </row>
    <row r="27" spans="1:18" x14ac:dyDescent="0.25">
      <c r="A27" s="18">
        <v>2050000</v>
      </c>
      <c r="B27" s="17" t="s">
        <v>20</v>
      </c>
      <c r="C27" s="14">
        <v>55686</v>
      </c>
      <c r="D27" s="14">
        <v>410693</v>
      </c>
      <c r="E27" s="14">
        <v>10575</v>
      </c>
      <c r="F27" s="14">
        <v>295025</v>
      </c>
      <c r="G27" s="14">
        <v>3951</v>
      </c>
      <c r="H27" s="14">
        <v>686261</v>
      </c>
      <c r="I27" s="14">
        <v>1822685</v>
      </c>
      <c r="J27" s="14">
        <v>260401</v>
      </c>
      <c r="K27" s="14">
        <v>9908</v>
      </c>
      <c r="L27" s="14">
        <v>3969</v>
      </c>
      <c r="M27" s="15">
        <v>138084</v>
      </c>
    </row>
    <row r="28" spans="1:18" x14ac:dyDescent="0.25">
      <c r="A28" s="18">
        <v>2060000</v>
      </c>
      <c r="B28" s="17" t="s">
        <v>56</v>
      </c>
      <c r="C28" s="14">
        <v>1491168</v>
      </c>
      <c r="D28" s="14">
        <v>1844161</v>
      </c>
      <c r="E28" s="14">
        <v>1272469</v>
      </c>
      <c r="F28" s="14">
        <v>581215</v>
      </c>
      <c r="G28" s="14">
        <v>546344</v>
      </c>
      <c r="H28" s="14">
        <v>418729</v>
      </c>
      <c r="I28" s="14">
        <v>2618921</v>
      </c>
      <c r="J28" s="14">
        <v>974666</v>
      </c>
      <c r="K28" s="14">
        <v>1087292</v>
      </c>
      <c r="L28" s="14">
        <v>7749136</v>
      </c>
      <c r="M28" s="15">
        <v>555833</v>
      </c>
    </row>
    <row r="29" spans="1:18" x14ac:dyDescent="0.25">
      <c r="A29" s="18">
        <v>2070000</v>
      </c>
      <c r="B29" s="17" t="s">
        <v>21</v>
      </c>
      <c r="C29" s="14"/>
      <c r="D29" s="14"/>
      <c r="E29" s="14"/>
      <c r="F29" s="14"/>
      <c r="G29" s="14"/>
      <c r="H29" s="14"/>
      <c r="I29" s="14"/>
      <c r="J29" s="14">
        <v>0</v>
      </c>
      <c r="K29" s="14"/>
      <c r="L29" s="14"/>
      <c r="M29" s="15"/>
    </row>
    <row r="30" spans="1:18" x14ac:dyDescent="0.25">
      <c r="A30" s="18">
        <v>2080000</v>
      </c>
      <c r="B30" s="17" t="s">
        <v>22</v>
      </c>
      <c r="C30" s="14"/>
      <c r="D30" s="14">
        <v>0</v>
      </c>
      <c r="E30" s="14"/>
      <c r="F30" s="14"/>
      <c r="G30" s="14"/>
      <c r="H30" s="14"/>
      <c r="I30" s="14"/>
      <c r="J30" s="14">
        <v>853105</v>
      </c>
      <c r="K30" s="14"/>
      <c r="L30" s="14"/>
      <c r="M30" s="15"/>
    </row>
    <row r="31" spans="1:18" ht="24" x14ac:dyDescent="0.25">
      <c r="A31" s="18">
        <v>2090000</v>
      </c>
      <c r="B31" s="17" t="s">
        <v>40</v>
      </c>
      <c r="C31" s="14"/>
      <c r="D31" s="14"/>
      <c r="E31" s="14"/>
      <c r="F31" s="14"/>
      <c r="G31" s="14"/>
      <c r="H31" s="14"/>
      <c r="I31" s="14"/>
      <c r="J31" s="14">
        <v>228148</v>
      </c>
      <c r="K31" s="14"/>
      <c r="L31" s="14"/>
      <c r="M31" s="15"/>
    </row>
    <row r="32" spans="1:18" ht="24" x14ac:dyDescent="0.25">
      <c r="A32" s="18">
        <v>2100000</v>
      </c>
      <c r="B32" s="17" t="s">
        <v>23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>
        <v>43932</v>
      </c>
    </row>
    <row r="33" spans="1:18" x14ac:dyDescent="0.25">
      <c r="A33" s="18">
        <v>2110000</v>
      </c>
      <c r="B33" s="17" t="s">
        <v>24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</row>
    <row r="34" spans="1:18" x14ac:dyDescent="0.25">
      <c r="A34" s="18">
        <v>2120000</v>
      </c>
      <c r="B34" s="17" t="s">
        <v>25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</row>
    <row r="35" spans="1:18" s="4" customFormat="1" x14ac:dyDescent="0.25">
      <c r="A35" s="19"/>
      <c r="B35" s="20" t="s">
        <v>39</v>
      </c>
      <c r="C35" s="21">
        <f t="shared" ref="C35:M35" si="1">SUM(C24:C34)</f>
        <v>180448780</v>
      </c>
      <c r="D35" s="21">
        <f t="shared" si="1"/>
        <v>183777818</v>
      </c>
      <c r="E35" s="21">
        <f t="shared" si="1"/>
        <v>2579126</v>
      </c>
      <c r="F35" s="21">
        <f t="shared" si="1"/>
        <v>88771324</v>
      </c>
      <c r="G35" s="21">
        <f t="shared" si="1"/>
        <v>9670759</v>
      </c>
      <c r="H35" s="21">
        <f t="shared" si="1"/>
        <v>62535710</v>
      </c>
      <c r="I35" s="21">
        <f t="shared" si="1"/>
        <v>95320038</v>
      </c>
      <c r="J35" s="21">
        <f t="shared" si="1"/>
        <v>26243514</v>
      </c>
      <c r="K35" s="21">
        <f t="shared" si="1"/>
        <v>2803698</v>
      </c>
      <c r="L35" s="21">
        <f t="shared" si="1"/>
        <v>8882884</v>
      </c>
      <c r="M35" s="22">
        <f t="shared" si="1"/>
        <v>101853800</v>
      </c>
      <c r="N35" s="37"/>
      <c r="O35" s="37"/>
      <c r="P35" s="37"/>
      <c r="Q35" s="37"/>
      <c r="R35" s="37"/>
    </row>
    <row r="36" spans="1:18" s="4" customFormat="1" x14ac:dyDescent="0.25">
      <c r="A36" s="23" t="s">
        <v>26</v>
      </c>
      <c r="B36" s="24"/>
      <c r="C36" s="27"/>
      <c r="D36" s="24"/>
      <c r="E36" s="27"/>
      <c r="F36" s="27"/>
      <c r="G36" s="27"/>
      <c r="H36" s="24"/>
      <c r="I36" s="27"/>
      <c r="J36" s="24"/>
      <c r="K36" s="27"/>
      <c r="L36" s="24"/>
      <c r="M36" s="28"/>
      <c r="N36" s="37"/>
      <c r="O36" s="37"/>
      <c r="P36" s="37"/>
      <c r="Q36" s="37"/>
      <c r="R36" s="37"/>
    </row>
    <row r="37" spans="1:18" x14ac:dyDescent="0.25">
      <c r="A37" s="18">
        <v>3010000</v>
      </c>
      <c r="B37" s="17" t="s">
        <v>27</v>
      </c>
      <c r="C37" s="14">
        <v>29983400</v>
      </c>
      <c r="D37" s="14">
        <v>39100000</v>
      </c>
      <c r="E37" s="14">
        <v>14661000</v>
      </c>
      <c r="F37" s="14">
        <v>24112200</v>
      </c>
      <c r="G37" s="14">
        <v>6390000</v>
      </c>
      <c r="H37" s="14">
        <v>9893800</v>
      </c>
      <c r="I37" s="14">
        <v>22326000</v>
      </c>
      <c r="J37" s="14">
        <v>19651900</v>
      </c>
      <c r="K37" s="14">
        <v>7118000</v>
      </c>
      <c r="L37" s="14">
        <v>20000000</v>
      </c>
      <c r="M37" s="15">
        <v>53747000</v>
      </c>
    </row>
    <row r="38" spans="1:18" x14ac:dyDescent="0.25">
      <c r="A38" s="18">
        <v>3020000</v>
      </c>
      <c r="B38" s="17" t="s">
        <v>28</v>
      </c>
      <c r="C38" s="14"/>
      <c r="D38" s="14"/>
      <c r="E38" s="14"/>
      <c r="F38" s="14"/>
      <c r="G38" s="14">
        <v>1446000</v>
      </c>
      <c r="H38" s="14"/>
      <c r="I38" s="14"/>
      <c r="J38" s="14"/>
      <c r="K38" s="14"/>
      <c r="L38" s="14"/>
      <c r="M38" s="15"/>
    </row>
    <row r="39" spans="1:18" x14ac:dyDescent="0.25">
      <c r="A39" s="18">
        <v>3030000</v>
      </c>
      <c r="B39" s="17" t="s">
        <v>29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</row>
    <row r="40" spans="1:18" x14ac:dyDescent="0.25">
      <c r="A40" s="18">
        <v>3040000</v>
      </c>
      <c r="B40" s="17" t="s">
        <v>30</v>
      </c>
      <c r="C40" s="14">
        <v>6246438</v>
      </c>
      <c r="D40" s="14">
        <v>11236302</v>
      </c>
      <c r="E40" s="14">
        <v>7044455</v>
      </c>
      <c r="F40" s="14">
        <v>1445522</v>
      </c>
      <c r="G40" s="14">
        <v>285232</v>
      </c>
      <c r="H40" s="14">
        <v>4946900</v>
      </c>
      <c r="I40" s="14">
        <v>10462142</v>
      </c>
      <c r="J40" s="14">
        <v>3266889</v>
      </c>
      <c r="K40" s="14">
        <v>1476724</v>
      </c>
      <c r="L40" s="14">
        <v>8675256</v>
      </c>
      <c r="M40" s="15">
        <v>5110753</v>
      </c>
    </row>
    <row r="41" spans="1:18" x14ac:dyDescent="0.25">
      <c r="A41" s="18">
        <v>3050000</v>
      </c>
      <c r="B41" s="17" t="s">
        <v>31</v>
      </c>
      <c r="C41" s="14">
        <v>-2891881</v>
      </c>
      <c r="D41" s="14">
        <v>3684104</v>
      </c>
      <c r="E41" s="14">
        <v>282791</v>
      </c>
      <c r="F41" s="14">
        <v>143459</v>
      </c>
      <c r="G41" s="14">
        <v>-1670571</v>
      </c>
      <c r="H41" s="14">
        <v>1268087</v>
      </c>
      <c r="I41" s="14">
        <v>1016640</v>
      </c>
      <c r="J41" s="14">
        <v>313040</v>
      </c>
      <c r="K41" s="14">
        <v>78743</v>
      </c>
      <c r="L41" s="14">
        <v>-7604322</v>
      </c>
      <c r="M41" s="15">
        <v>37796949</v>
      </c>
    </row>
    <row r="42" spans="1:18" x14ac:dyDescent="0.25">
      <c r="A42" s="18">
        <v>3060000</v>
      </c>
      <c r="B42" s="17" t="s">
        <v>32</v>
      </c>
      <c r="C42" s="14"/>
      <c r="D42" s="14"/>
      <c r="E42" s="14"/>
      <c r="F42" s="14"/>
      <c r="G42" s="14"/>
      <c r="H42" s="14"/>
      <c r="I42" s="14"/>
      <c r="J42" s="14"/>
      <c r="K42" s="14">
        <v>98975</v>
      </c>
      <c r="L42" s="14"/>
      <c r="M42" s="15"/>
    </row>
    <row r="43" spans="1:18" ht="24" x14ac:dyDescent="0.25">
      <c r="A43" s="18">
        <v>3070000</v>
      </c>
      <c r="B43" s="17" t="s">
        <v>33</v>
      </c>
      <c r="C43" s="14"/>
      <c r="D43" s="14">
        <v>160859</v>
      </c>
      <c r="E43" s="14"/>
      <c r="F43" s="14"/>
      <c r="G43" s="14"/>
      <c r="H43" s="14"/>
      <c r="I43" s="14"/>
      <c r="J43" s="14"/>
      <c r="K43" s="14">
        <v>2684</v>
      </c>
      <c r="L43" s="14"/>
      <c r="M43" s="15"/>
    </row>
    <row r="44" spans="1:18" s="4" customFormat="1" x14ac:dyDescent="0.25">
      <c r="A44" s="19"/>
      <c r="B44" s="20" t="s">
        <v>41</v>
      </c>
      <c r="C44" s="21">
        <f t="shared" ref="C44:M44" si="2">SUM(C37:C43)</f>
        <v>33337957</v>
      </c>
      <c r="D44" s="21">
        <f t="shared" si="2"/>
        <v>54181265</v>
      </c>
      <c r="E44" s="21">
        <f t="shared" si="2"/>
        <v>21988246</v>
      </c>
      <c r="F44" s="21">
        <f t="shared" si="2"/>
        <v>25701181</v>
      </c>
      <c r="G44" s="21">
        <f t="shared" si="2"/>
        <v>6450661</v>
      </c>
      <c r="H44" s="21">
        <f t="shared" si="2"/>
        <v>16108787</v>
      </c>
      <c r="I44" s="21">
        <f t="shared" si="2"/>
        <v>33804782</v>
      </c>
      <c r="J44" s="21">
        <f t="shared" si="2"/>
        <v>23231829</v>
      </c>
      <c r="K44" s="21">
        <f t="shared" si="2"/>
        <v>8775126</v>
      </c>
      <c r="L44" s="21">
        <f t="shared" si="2"/>
        <v>21070934</v>
      </c>
      <c r="M44" s="22">
        <f t="shared" si="2"/>
        <v>96654702</v>
      </c>
      <c r="N44" s="37"/>
      <c r="O44" s="37"/>
      <c r="P44" s="37"/>
      <c r="Q44" s="37"/>
      <c r="R44" s="37"/>
    </row>
    <row r="45" spans="1:18" s="4" customFormat="1" x14ac:dyDescent="0.25">
      <c r="A45" s="23"/>
      <c r="B45" s="24" t="s">
        <v>34</v>
      </c>
      <c r="C45" s="25">
        <f t="shared" ref="C45:M45" si="3">C35+C44</f>
        <v>213786737</v>
      </c>
      <c r="D45" s="25">
        <f t="shared" si="3"/>
        <v>237959083</v>
      </c>
      <c r="E45" s="25">
        <f t="shared" si="3"/>
        <v>24567372</v>
      </c>
      <c r="F45" s="25">
        <f t="shared" si="3"/>
        <v>114472505</v>
      </c>
      <c r="G45" s="25">
        <f t="shared" si="3"/>
        <v>16121420</v>
      </c>
      <c r="H45" s="25">
        <f t="shared" si="3"/>
        <v>78644497</v>
      </c>
      <c r="I45" s="25">
        <f t="shared" si="3"/>
        <v>129124820</v>
      </c>
      <c r="J45" s="25">
        <f t="shared" si="3"/>
        <v>49475343</v>
      </c>
      <c r="K45" s="25">
        <f t="shared" si="3"/>
        <v>11578824</v>
      </c>
      <c r="L45" s="25">
        <f t="shared" si="3"/>
        <v>29953818</v>
      </c>
      <c r="M45" s="26">
        <f t="shared" si="3"/>
        <v>198508502</v>
      </c>
      <c r="N45" s="37"/>
      <c r="O45" s="37"/>
      <c r="P45" s="37"/>
      <c r="Q45" s="37"/>
      <c r="R45" s="37"/>
    </row>
    <row r="46" spans="1:18" x14ac:dyDescent="0.25">
      <c r="A46" s="18">
        <v>7000000</v>
      </c>
      <c r="B46" s="17" t="s">
        <v>35</v>
      </c>
      <c r="C46" s="14">
        <v>2977691054</v>
      </c>
      <c r="D46" s="14">
        <v>3020192553</v>
      </c>
      <c r="E46" s="14">
        <v>10092078915</v>
      </c>
      <c r="F46" s="14">
        <v>1117211481</v>
      </c>
      <c r="G46" s="14">
        <v>1490357911</v>
      </c>
      <c r="H46" s="14">
        <v>6673467595</v>
      </c>
      <c r="I46" s="14">
        <v>6188708601</v>
      </c>
      <c r="J46" s="14">
        <v>3616046491</v>
      </c>
      <c r="K46" s="14">
        <v>102602024</v>
      </c>
      <c r="L46" s="14">
        <v>4780550128</v>
      </c>
      <c r="M46" s="15">
        <v>7906960725</v>
      </c>
    </row>
    <row r="47" spans="1:18" x14ac:dyDescent="0.25">
      <c r="A47" s="29">
        <v>9000000</v>
      </c>
      <c r="B47" s="30" t="s">
        <v>36</v>
      </c>
      <c r="C47" s="31">
        <v>1202097547</v>
      </c>
      <c r="D47" s="31">
        <v>3141495</v>
      </c>
      <c r="E47" s="31">
        <v>7626539</v>
      </c>
      <c r="F47" s="31">
        <v>30206329</v>
      </c>
      <c r="G47" s="31">
        <v>21450400</v>
      </c>
      <c r="H47" s="31">
        <v>66749</v>
      </c>
      <c r="I47" s="31">
        <v>2422363878</v>
      </c>
      <c r="J47" s="31">
        <v>12856480</v>
      </c>
      <c r="K47" s="31">
        <v>350000</v>
      </c>
      <c r="L47" s="31">
        <v>500000</v>
      </c>
      <c r="M47" s="32">
        <v>47166740</v>
      </c>
    </row>
  </sheetData>
  <mergeCells count="4">
    <mergeCell ref="C1:D1"/>
    <mergeCell ref="A2:M2"/>
    <mergeCell ref="A3:M3"/>
    <mergeCell ref="A4:M4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6.1. B.Gral Agencia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Usi Administrador</dc:creator>
  <cp:lastModifiedBy>Adhemar Vivian Luna Acevedo</cp:lastModifiedBy>
  <cp:lastPrinted>2015-10-23T00:37:16Z</cp:lastPrinted>
  <dcterms:created xsi:type="dcterms:W3CDTF">2015-09-01T16:02:29Z</dcterms:created>
  <dcterms:modified xsi:type="dcterms:W3CDTF">2024-04-08T22:31:45Z</dcterms:modified>
</cp:coreProperties>
</file>