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2026\Reportes_valores_web\abril-26\intermediarios\"/>
    </mc:Choice>
  </mc:AlternateContent>
  <xr:revisionPtr revIDLastSave="0" documentId="8_{84A35B40-41C7-488C-83CC-B300BDDF3854}" xr6:coauthVersionLast="47" xr6:coauthVersionMax="47" xr10:uidLastSave="{00000000-0000-0000-0000-000000000000}"/>
  <bookViews>
    <workbookView xWindow="15000" yWindow="30" windowWidth="13860" windowHeight="15480" xr2:uid="{00000000-000D-0000-FFFF-FFFF00000000}"/>
  </bookViews>
  <sheets>
    <sheet name="02-VO IN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7" i="1" l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F19" i="1"/>
  <c r="H18" i="1"/>
  <c r="G18" i="1"/>
  <c r="F18" i="1"/>
  <c r="H17" i="1"/>
  <c r="G17" i="1"/>
  <c r="F17" i="1"/>
  <c r="H16" i="1"/>
  <c r="G16" i="1"/>
  <c r="F16" i="1"/>
  <c r="H15" i="1"/>
  <c r="G15" i="1"/>
  <c r="F15" i="1"/>
  <c r="H14" i="1"/>
  <c r="G14" i="1"/>
  <c r="F14" i="1"/>
  <c r="H13" i="1"/>
  <c r="G13" i="1"/>
  <c r="F13" i="1"/>
  <c r="H12" i="1"/>
  <c r="G12" i="1"/>
  <c r="F12" i="1"/>
  <c r="H11" i="1"/>
  <c r="G11" i="1"/>
  <c r="F11" i="1"/>
  <c r="H10" i="1"/>
  <c r="G10" i="1"/>
  <c r="F10" i="1"/>
  <c r="H9" i="1"/>
  <c r="H28" i="1" s="1"/>
  <c r="G9" i="1"/>
  <c r="F9" i="1"/>
  <c r="H8" i="1"/>
  <c r="G8" i="1"/>
  <c r="G28" i="1" s="1"/>
  <c r="F8" i="1"/>
  <c r="F28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gabriel.flores\AppData\Local\Microsoft\Windows\INetCache\Content.Outlook\1HJZL4SW\srvcubos3 Valores Volumen Operaciones.odc" keepAlive="1" name="srvcubos3 Valores Volumen Operaciones" type="5" refreshedVersion="6" background="1">
    <dbPr connection="Provider=MSOLAP.5;Integrated Security=SSPI;Persist Security Info=True;Initial Catalog=Valores Volumen Operaciones;Data Source=srvcubos3;MDX Compatibility=1;Safety Options=2;MDX Missing Member Mode=Error;Update Isolation Level=2" command="Valores Volumen Operaciones" commandType="1"/>
    <olapPr sendLocale="1" rowDrillCount="1000"/>
  </connection>
</connections>
</file>

<file path=xl/sharedStrings.xml><?xml version="1.0" encoding="utf-8"?>
<sst xmlns="http://schemas.openxmlformats.org/spreadsheetml/2006/main" count="84" uniqueCount="64">
  <si>
    <t>ACC</t>
  </si>
  <si>
    <t>ANR</t>
  </si>
  <si>
    <t>Acciones no Registradas en Bolsa</t>
  </si>
  <si>
    <t>BBB</t>
  </si>
  <si>
    <t>BBS</t>
  </si>
  <si>
    <t>Bonos Banco Central de Bolivia</t>
  </si>
  <si>
    <t>BLP</t>
  </si>
  <si>
    <t>BTS</t>
  </si>
  <si>
    <t>Bonos del Tesoro</t>
  </si>
  <si>
    <t>BMS</t>
  </si>
  <si>
    <t>Bonos Municipales</t>
  </si>
  <si>
    <t>BVS</t>
  </si>
  <si>
    <t>Bonos Verdes, Sociales y/o Sostenibles</t>
  </si>
  <si>
    <t>BPB</t>
  </si>
  <si>
    <t>CFC</t>
  </si>
  <si>
    <t>Cuotas de Participación Fondos de Inversión Cerrados</t>
  </si>
  <si>
    <t>BRS</t>
  </si>
  <si>
    <t>Bonos del Banco Central de Bolivia con Opción de Rescate Anticipado</t>
  </si>
  <si>
    <t>CUP</t>
  </si>
  <si>
    <t>Cupones de Bonos</t>
  </si>
  <si>
    <t>DPF</t>
  </si>
  <si>
    <t>Depósitos a Plazo Fijo</t>
  </si>
  <si>
    <t>LBS</t>
  </si>
  <si>
    <t>CDS</t>
  </si>
  <si>
    <t>Certificados de Depósito del Banco Central de Bolivia</t>
  </si>
  <si>
    <t>LRS</t>
  </si>
  <si>
    <t>Letras del Banco Central de Bolivia con Opción de Rescate Anticipado</t>
  </si>
  <si>
    <t>PGB</t>
  </si>
  <si>
    <t>Pagarés para su Oferta Pública y Negociación en el Mercado Bursátil</t>
  </si>
  <si>
    <t>VTD</t>
  </si>
  <si>
    <t>Valores de Contenido Crediticio</t>
  </si>
  <si>
    <t>PGS</t>
  </si>
  <si>
    <t>Volumen de Operaciones por tipo de Instrumento</t>
  </si>
  <si>
    <t>Expresado en Dólares Estadounidenses</t>
  </si>
  <si>
    <t>Instrumento</t>
  </si>
  <si>
    <t>Enero</t>
  </si>
  <si>
    <t>Total</t>
  </si>
  <si>
    <t>Bonos a Largo Plazo</t>
  </si>
  <si>
    <t>Cedes Bancarios</t>
  </si>
  <si>
    <t>CDB</t>
  </si>
  <si>
    <t>Certificados de Devolución de Depósitos (CDD's)</t>
  </si>
  <si>
    <t>CDD</t>
  </si>
  <si>
    <t>Certificados de Devolución Impositiva</t>
  </si>
  <si>
    <t>CDI</t>
  </si>
  <si>
    <t>CENOCREN</t>
  </si>
  <si>
    <t>CNC</t>
  </si>
  <si>
    <t>Facturas Cambiarias</t>
  </si>
  <si>
    <t>FAC</t>
  </si>
  <si>
    <t>Letras de Cambio Bursátiles</t>
  </si>
  <si>
    <t>LCB</t>
  </si>
  <si>
    <t>Letras del Tesoro</t>
  </si>
  <si>
    <t>LTS</t>
  </si>
  <si>
    <t>Letras del Banco Central de Bolivia</t>
  </si>
  <si>
    <t>Pagarés</t>
  </si>
  <si>
    <t>Valores Mixtos</t>
  </si>
  <si>
    <t>VTM</t>
  </si>
  <si>
    <t>Valores de Participación</t>
  </si>
  <si>
    <t>VTP</t>
  </si>
  <si>
    <t xml:space="preserve">Acciones Registradas en Bolsa </t>
  </si>
  <si>
    <t>Bonos Bancarios Bursátiles</t>
  </si>
  <si>
    <t>Bonos Participativos emitidos por Pequeñas y Medianas Empresas (PyMES)</t>
  </si>
  <si>
    <t>Febrero</t>
  </si>
  <si>
    <t>Marzo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</si>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</sst>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11"/>
      <color theme="1"/>
      <name val="Arial"/>
      <family val="2"/>
    </font>
    <font>
      <i/>
      <sz val="14"/>
      <color theme="1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7" fillId="4" borderId="1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vertical="center"/>
    </xf>
    <xf numFmtId="0" fontId="7" fillId="4" borderId="5" xfId="0" applyFont="1" applyFill="1" applyBorder="1" applyAlignment="1">
      <alignment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vertical="center"/>
    </xf>
    <xf numFmtId="0" fontId="7" fillId="4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/>
    <xf numFmtId="0" fontId="3" fillId="2" borderId="10" xfId="0" applyFont="1" applyFill="1" applyBorder="1" applyAlignment="1">
      <alignment horizontal="center"/>
    </xf>
    <xf numFmtId="164" fontId="3" fillId="2" borderId="10" xfId="1" applyNumberFormat="1" applyFont="1" applyFill="1" applyBorder="1"/>
    <xf numFmtId="0" fontId="6" fillId="3" borderId="10" xfId="0" applyFont="1" applyFill="1" applyBorder="1" applyAlignment="1">
      <alignment horizontal="center" vertical="center"/>
    </xf>
    <xf numFmtId="164" fontId="6" fillId="3" borderId="10" xfId="1" applyNumberFormat="1" applyFont="1" applyFill="1" applyBorder="1" applyAlignment="1">
      <alignment horizontal="center" vertical="center"/>
    </xf>
    <xf numFmtId="164" fontId="3" fillId="2" borderId="12" xfId="1" applyNumberFormat="1" applyFont="1" applyFill="1" applyBorder="1"/>
    <xf numFmtId="164" fontId="5" fillId="3" borderId="13" xfId="1" applyNumberFormat="1" applyFont="1" applyFill="1" applyBorder="1" applyAlignment="1">
      <alignment horizontal="center" vertical="center"/>
    </xf>
    <xf numFmtId="164" fontId="6" fillId="3" borderId="11" xfId="1" applyNumberFormat="1" applyFont="1" applyFill="1" applyBorder="1" applyAlignment="1">
      <alignment horizontal="center" vertical="center"/>
    </xf>
    <xf numFmtId="164" fontId="0" fillId="2" borderId="11" xfId="1" applyNumberFormat="1" applyFont="1" applyFill="1" applyBorder="1"/>
    <xf numFmtId="0" fontId="7" fillId="0" borderId="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email.asfi.gob.bo/service/home/~/?id=3122&amp;part=2&amp;auth=co&amp;disp=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116680</xdr:rowOff>
    </xdr:to>
    <xdr:sp macro="" textlink="">
      <xdr:nvSpPr>
        <xdr:cNvPr id="2" name="AutoShape 1" descr="logo asfi trans_pequeño.png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144625" y="5857875"/>
          <a:ext cx="304800" cy="35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116680</xdr:rowOff>
    </xdr:to>
    <xdr:sp macro="" textlink="">
      <xdr:nvSpPr>
        <xdr:cNvPr id="3" name="AutoShape 1" descr="logo asfi trans_pequeño.png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4144625" y="5857875"/>
          <a:ext cx="304800" cy="35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se_volumen_operaciones_intermediarios_abril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Base_EDV"/>
      <sheetName val="BaseCarteraAgencias"/>
      <sheetName val="C1"/>
      <sheetName val="C2"/>
      <sheetName val="C3"/>
      <sheetName val="C4"/>
      <sheetName val="C5"/>
      <sheetName val="C8"/>
      <sheetName val="C9"/>
      <sheetName val="C11"/>
    </sheetNames>
    <sheetDataSet>
      <sheetData sheetId="0">
        <row r="71">
          <cell r="D71">
            <v>3</v>
          </cell>
          <cell r="E71">
            <v>4</v>
          </cell>
          <cell r="F71">
            <v>5</v>
          </cell>
        </row>
        <row r="74">
          <cell r="B74" t="str">
            <v>ACC</v>
          </cell>
          <cell r="C74">
            <v>485477.21</v>
          </cell>
          <cell r="D74">
            <v>62702.13</v>
          </cell>
          <cell r="E74">
            <v>362347.27</v>
          </cell>
          <cell r="F74">
            <v>83307.709999999992</v>
          </cell>
          <cell r="G74">
            <v>993834.32</v>
          </cell>
        </row>
        <row r="75">
          <cell r="B75" t="str">
            <v>ANR</v>
          </cell>
        </row>
        <row r="76">
          <cell r="B76" t="str">
            <v>BBB</v>
          </cell>
          <cell r="C76">
            <v>30701218.219999999</v>
          </cell>
          <cell r="D76">
            <v>13072132.430000002</v>
          </cell>
          <cell r="E76">
            <v>40047506.18999999</v>
          </cell>
          <cell r="F76">
            <v>38856266.500000007</v>
          </cell>
          <cell r="G76">
            <v>122677123.34</v>
          </cell>
        </row>
        <row r="77">
          <cell r="B77" t="str">
            <v>BBC</v>
          </cell>
        </row>
        <row r="78">
          <cell r="B78" t="str">
            <v>BBS</v>
          </cell>
          <cell r="C78">
            <v>11275727.17</v>
          </cell>
          <cell r="D78">
            <v>26733738.809999991</v>
          </cell>
          <cell r="E78">
            <v>33678142.509999998</v>
          </cell>
          <cell r="F78">
            <v>16821704</v>
          </cell>
          <cell r="G78">
            <v>88509312.489999995</v>
          </cell>
        </row>
        <row r="79">
          <cell r="B79" t="str">
            <v>BCP</v>
          </cell>
        </row>
        <row r="80">
          <cell r="B80" t="str">
            <v>BDS</v>
          </cell>
        </row>
        <row r="81">
          <cell r="B81" t="str">
            <v>BLP</v>
          </cell>
          <cell r="C81">
            <v>24478552.38000001</v>
          </cell>
          <cell r="D81">
            <v>43974358.699999996</v>
          </cell>
          <cell r="E81">
            <v>20692316.540000003</v>
          </cell>
          <cell r="F81">
            <v>5456517.209999999</v>
          </cell>
          <cell r="G81">
            <v>94601744.829999998</v>
          </cell>
        </row>
        <row r="82">
          <cell r="B82" t="str">
            <v>BMS</v>
          </cell>
        </row>
        <row r="83">
          <cell r="B83" t="str">
            <v>BPB</v>
          </cell>
        </row>
        <row r="84">
          <cell r="B84" t="str">
            <v>BRS</v>
          </cell>
          <cell r="C84">
            <v>10379837.24</v>
          </cell>
          <cell r="D84">
            <v>12407834.389999999</v>
          </cell>
          <cell r="E84">
            <v>6708920.6000000006</v>
          </cell>
          <cell r="F84">
            <v>2183364.5699999998</v>
          </cell>
          <cell r="G84">
            <v>31679956.800000001</v>
          </cell>
        </row>
        <row r="85">
          <cell r="B85" t="str">
            <v>BTS</v>
          </cell>
          <cell r="C85">
            <v>46390547.030000024</v>
          </cell>
          <cell r="D85">
            <v>91203930.730000004</v>
          </cell>
          <cell r="E85">
            <v>36805761.550000004</v>
          </cell>
          <cell r="F85">
            <v>115935085.39</v>
          </cell>
          <cell r="G85">
            <v>290335324.70000005</v>
          </cell>
        </row>
        <row r="86">
          <cell r="B86" t="str">
            <v>BVS</v>
          </cell>
          <cell r="C86">
            <v>3323646.3600000003</v>
          </cell>
          <cell r="D86">
            <v>3277790.6</v>
          </cell>
          <cell r="E86">
            <v>5593474.4499999993</v>
          </cell>
          <cell r="F86">
            <v>6230772.0700000003</v>
          </cell>
          <cell r="G86">
            <v>18425683.48</v>
          </cell>
        </row>
        <row r="87">
          <cell r="B87" t="str">
            <v>CDB</v>
          </cell>
        </row>
        <row r="88">
          <cell r="B88" t="str">
            <v>CDD</v>
          </cell>
        </row>
        <row r="89">
          <cell r="B89" t="str">
            <v>CDI</v>
          </cell>
        </row>
        <row r="90">
          <cell r="B90" t="str">
            <v>CDS</v>
          </cell>
        </row>
        <row r="91">
          <cell r="B91" t="str">
            <v>CFC</v>
          </cell>
          <cell r="C91">
            <v>45918367.350000001</v>
          </cell>
          <cell r="F91">
            <v>41250000</v>
          </cell>
          <cell r="G91">
            <v>87168367.349999994</v>
          </cell>
        </row>
        <row r="92">
          <cell r="B92" t="str">
            <v>CNC</v>
          </cell>
        </row>
        <row r="93">
          <cell r="B93" t="str">
            <v>CUP</v>
          </cell>
          <cell r="C93">
            <v>2649853.5299999998</v>
          </cell>
          <cell r="D93">
            <v>172827.9199999999</v>
          </cell>
          <cell r="E93">
            <v>4520878.34</v>
          </cell>
          <cell r="F93">
            <v>3333911.2100000004</v>
          </cell>
          <cell r="G93">
            <v>10677471</v>
          </cell>
        </row>
        <row r="94">
          <cell r="B94" t="str">
            <v>DIV</v>
          </cell>
        </row>
        <row r="95">
          <cell r="B95" t="str">
            <v>DPA</v>
          </cell>
        </row>
        <row r="96">
          <cell r="B96" t="str">
            <v>DPF</v>
          </cell>
          <cell r="C96">
            <v>275737078.26000011</v>
          </cell>
          <cell r="D96">
            <v>493105538.34999996</v>
          </cell>
          <cell r="E96">
            <v>685750758.93999958</v>
          </cell>
          <cell r="F96">
            <v>380620257.53000009</v>
          </cell>
          <cell r="G96">
            <v>1835213633.0799999</v>
          </cell>
        </row>
        <row r="97">
          <cell r="B97" t="str">
            <v>FAC</v>
          </cell>
        </row>
        <row r="98">
          <cell r="B98" t="str">
            <v>LBS</v>
          </cell>
          <cell r="C98">
            <v>191685958.81999999</v>
          </cell>
          <cell r="D98">
            <v>65096903.899999999</v>
          </cell>
          <cell r="E98">
            <v>111587621.65000001</v>
          </cell>
          <cell r="F98">
            <v>57581604.810000017</v>
          </cell>
          <cell r="G98">
            <v>425952089.18000001</v>
          </cell>
        </row>
        <row r="99">
          <cell r="B99" t="str">
            <v>LCB</v>
          </cell>
        </row>
        <row r="100">
          <cell r="B100" t="str">
            <v>LRS</v>
          </cell>
          <cell r="C100">
            <v>195356155.13999999</v>
          </cell>
          <cell r="D100">
            <v>168434080.44999993</v>
          </cell>
          <cell r="E100">
            <v>317574386.72999972</v>
          </cell>
          <cell r="F100">
            <v>347094622.62000024</v>
          </cell>
          <cell r="G100">
            <v>1028459244.9399998</v>
          </cell>
        </row>
        <row r="101">
          <cell r="B101" t="str">
            <v>LTS</v>
          </cell>
          <cell r="C101">
            <v>799031.26</v>
          </cell>
          <cell r="D101">
            <v>1517154.5899999999</v>
          </cell>
          <cell r="E101">
            <v>1552090.2199999997</v>
          </cell>
          <cell r="F101">
            <v>394360.89</v>
          </cell>
          <cell r="G101">
            <v>4262636.96</v>
          </cell>
        </row>
        <row r="102">
          <cell r="B102" t="str">
            <v>PGB</v>
          </cell>
          <cell r="C102">
            <v>25415068.330000006</v>
          </cell>
          <cell r="D102">
            <v>17003709.07</v>
          </cell>
          <cell r="E102">
            <v>19537929.740000002</v>
          </cell>
          <cell r="F102">
            <v>45213660.889999993</v>
          </cell>
          <cell r="G102">
            <v>107170368.03</v>
          </cell>
        </row>
        <row r="103">
          <cell r="B103" t="str">
            <v>PGS</v>
          </cell>
        </row>
        <row r="104">
          <cell r="B104" t="str">
            <v>VTD</v>
          </cell>
          <cell r="C104">
            <v>10021536.09</v>
          </cell>
          <cell r="D104">
            <v>4547695.33</v>
          </cell>
          <cell r="E104">
            <v>8798.83</v>
          </cell>
          <cell r="F104">
            <v>683081.86</v>
          </cell>
          <cell r="G104">
            <v>15261112.109999999</v>
          </cell>
        </row>
        <row r="105">
          <cell r="B105" t="str">
            <v>VTM</v>
          </cell>
        </row>
        <row r="106">
          <cell r="B106" t="str">
            <v>VTP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71"/>
  <sheetViews>
    <sheetView tabSelected="1" zoomScale="70" zoomScaleNormal="70" workbookViewId="0">
      <selection activeCell="G28" sqref="G28"/>
    </sheetView>
  </sheetViews>
  <sheetFormatPr defaultColWidth="11.42578125" defaultRowHeight="15" x14ac:dyDescent="0.25"/>
  <cols>
    <col min="1" max="1" width="21.140625" customWidth="1"/>
    <col min="2" max="2" width="27.28515625" customWidth="1"/>
    <col min="3" max="3" width="26" bestFit="1" customWidth="1"/>
    <col min="4" max="4" width="26" customWidth="1"/>
    <col min="5" max="6" width="19.5703125" customWidth="1"/>
    <col min="7" max="7" width="20.7109375" bestFit="1" customWidth="1"/>
    <col min="8" max="8" width="20" bestFit="1" customWidth="1"/>
    <col min="9" max="9" width="18.28515625" customWidth="1"/>
    <col min="10" max="10" width="9.5703125" customWidth="1"/>
    <col min="11" max="12" width="19.5703125" customWidth="1"/>
    <col min="13" max="23" width="22" bestFit="1" customWidth="1"/>
  </cols>
  <sheetData>
    <row r="1" spans="1:9" x14ac:dyDescent="0.25">
      <c r="A1" s="10"/>
      <c r="B1" s="10"/>
      <c r="C1" s="10"/>
      <c r="D1" s="10"/>
      <c r="E1" s="10"/>
      <c r="F1" s="10"/>
      <c r="G1" s="10"/>
      <c r="H1" s="10"/>
      <c r="I1" s="10"/>
    </row>
    <row r="2" spans="1:9" x14ac:dyDescent="0.25">
      <c r="A2" s="10"/>
      <c r="B2" s="10"/>
      <c r="C2" s="10"/>
      <c r="D2" s="10"/>
      <c r="E2" s="10"/>
      <c r="F2" s="10"/>
      <c r="G2" s="10"/>
      <c r="H2" s="10"/>
      <c r="I2" s="10"/>
    </row>
    <row r="3" spans="1:9" ht="26.25" x14ac:dyDescent="0.25">
      <c r="A3" s="11" t="s">
        <v>32</v>
      </c>
      <c r="B3" s="12"/>
      <c r="C3" s="12"/>
      <c r="D3" s="12"/>
      <c r="E3" s="10"/>
      <c r="F3" s="10"/>
      <c r="G3" s="10"/>
      <c r="H3" s="10"/>
      <c r="I3" s="10"/>
    </row>
    <row r="4" spans="1:9" ht="18.75" x14ac:dyDescent="0.25">
      <c r="A4" s="13" t="s">
        <v>33</v>
      </c>
      <c r="B4" s="12"/>
      <c r="C4" s="12"/>
      <c r="D4" s="12"/>
      <c r="E4" s="10"/>
      <c r="F4" s="10"/>
      <c r="G4" s="10"/>
      <c r="H4" s="10"/>
      <c r="I4" s="10"/>
    </row>
    <row r="5" spans="1:9" x14ac:dyDescent="0.25">
      <c r="A5" s="14"/>
      <c r="B5" s="12"/>
      <c r="C5" s="12"/>
      <c r="D5" s="12"/>
      <c r="E5" s="10"/>
      <c r="F5" s="10"/>
      <c r="G5" s="10"/>
      <c r="H5" s="10"/>
      <c r="I5" s="10"/>
    </row>
    <row r="6" spans="1:9" x14ac:dyDescent="0.25">
      <c r="A6" s="24" t="s">
        <v>34</v>
      </c>
      <c r="B6" s="24">
        <v>2023</v>
      </c>
      <c r="C6" s="24">
        <v>2024</v>
      </c>
      <c r="D6" s="24">
        <v>2025</v>
      </c>
      <c r="E6" s="26">
        <v>2026</v>
      </c>
      <c r="F6" s="25"/>
      <c r="G6" s="25"/>
      <c r="H6" s="25"/>
      <c r="I6" s="10"/>
    </row>
    <row r="7" spans="1:9" x14ac:dyDescent="0.25">
      <c r="A7" s="24"/>
      <c r="B7" s="24"/>
      <c r="C7" s="24"/>
      <c r="D7" s="24"/>
      <c r="E7" s="20" t="s">
        <v>35</v>
      </c>
      <c r="F7" s="20" t="s">
        <v>61</v>
      </c>
      <c r="G7" s="20" t="s">
        <v>62</v>
      </c>
      <c r="H7" s="20" t="s">
        <v>63</v>
      </c>
      <c r="I7" s="10"/>
    </row>
    <row r="8" spans="1:9" x14ac:dyDescent="0.25">
      <c r="A8" s="15" t="s">
        <v>0</v>
      </c>
      <c r="B8" s="16">
        <v>9519999.7999999989</v>
      </c>
      <c r="C8" s="16">
        <v>12416440.93</v>
      </c>
      <c r="D8" s="19">
        <v>15586818.039999999</v>
      </c>
      <c r="E8" s="22">
        <v>485477.21</v>
      </c>
      <c r="F8" s="22">
        <f>VLOOKUP($A8,[1]Sheet1!$B$74:$M$106,[1]Sheet1!D$71,FALSE)</f>
        <v>62702.13</v>
      </c>
      <c r="G8" s="22">
        <f>VLOOKUP($A8,[1]Sheet1!$B$74:$M$106,[1]Sheet1!E$71,FALSE)</f>
        <v>362347.27</v>
      </c>
      <c r="H8" s="22">
        <f>VLOOKUP($A8,[1]Sheet1!$B$74:$M$106,[1]Sheet1!F$71,FALSE)</f>
        <v>83307.709999999992</v>
      </c>
      <c r="I8" s="10"/>
    </row>
    <row r="9" spans="1:9" x14ac:dyDescent="0.25">
      <c r="A9" s="15" t="s">
        <v>1</v>
      </c>
      <c r="B9" s="16">
        <v>1408.17</v>
      </c>
      <c r="C9" s="16"/>
      <c r="D9" s="19">
        <v>0</v>
      </c>
      <c r="E9" s="22">
        <v>0</v>
      </c>
      <c r="F9" s="22">
        <f>VLOOKUP($A9,[1]Sheet1!$B$74:$M$106,[1]Sheet1!D$71,FALSE)</f>
        <v>0</v>
      </c>
      <c r="G9" s="22">
        <f>VLOOKUP($A9,[1]Sheet1!$B$74:$M$106,[1]Sheet1!E$71,FALSE)</f>
        <v>0</v>
      </c>
      <c r="H9" s="22">
        <f>VLOOKUP($A9,[1]Sheet1!$B$74:$M$106,[1]Sheet1!F$71,FALSE)</f>
        <v>0</v>
      </c>
      <c r="I9" s="10"/>
    </row>
    <row r="10" spans="1:9" x14ac:dyDescent="0.25">
      <c r="A10" s="15" t="s">
        <v>3</v>
      </c>
      <c r="B10" s="16">
        <v>351217384.69999993</v>
      </c>
      <c r="C10" s="16">
        <v>303208772.29000002</v>
      </c>
      <c r="D10" s="19">
        <v>251777777.34</v>
      </c>
      <c r="E10" s="22">
        <v>30701218.219999999</v>
      </c>
      <c r="F10" s="22">
        <f>VLOOKUP($A10,[1]Sheet1!$B$74:$M$106,[1]Sheet1!D$71,FALSE)</f>
        <v>13072132.430000002</v>
      </c>
      <c r="G10" s="22">
        <f>VLOOKUP($A10,[1]Sheet1!$B$74:$M$106,[1]Sheet1!E$71,FALSE)</f>
        <v>40047506.18999999</v>
      </c>
      <c r="H10" s="22">
        <f>VLOOKUP($A10,[1]Sheet1!$B$74:$M$106,[1]Sheet1!F$71,FALSE)</f>
        <v>38856266.500000007</v>
      </c>
      <c r="I10" s="10"/>
    </row>
    <row r="11" spans="1:9" x14ac:dyDescent="0.25">
      <c r="A11" s="15" t="s">
        <v>4</v>
      </c>
      <c r="B11" s="16"/>
      <c r="C11" s="16">
        <v>418950879.08000004</v>
      </c>
      <c r="D11" s="19">
        <v>727948020.25999987</v>
      </c>
      <c r="E11" s="22">
        <v>11275727.17</v>
      </c>
      <c r="F11" s="22">
        <f>VLOOKUP($A11,[1]Sheet1!$B$74:$M$106,[1]Sheet1!D$71,FALSE)</f>
        <v>26733738.809999991</v>
      </c>
      <c r="G11" s="22">
        <f>VLOOKUP($A11,[1]Sheet1!$B$74:$M$106,[1]Sheet1!E$71,FALSE)</f>
        <v>33678142.509999998</v>
      </c>
      <c r="H11" s="22">
        <f>VLOOKUP($A11,[1]Sheet1!$B$74:$M$106,[1]Sheet1!F$71,FALSE)</f>
        <v>16821704</v>
      </c>
      <c r="I11" s="10"/>
    </row>
    <row r="12" spans="1:9" x14ac:dyDescent="0.25">
      <c r="A12" s="15" t="s">
        <v>6</v>
      </c>
      <c r="B12" s="16">
        <v>235152274.44999996</v>
      </c>
      <c r="C12" s="16">
        <v>383495203.74999994</v>
      </c>
      <c r="D12" s="19">
        <v>301944793.48000002</v>
      </c>
      <c r="E12" s="22">
        <v>24478552.38000001</v>
      </c>
      <c r="F12" s="22">
        <f>VLOOKUP($A12,[1]Sheet1!$B$74:$M$106,[1]Sheet1!D$71,FALSE)</f>
        <v>43974358.699999996</v>
      </c>
      <c r="G12" s="22">
        <f>VLOOKUP($A12,[1]Sheet1!$B$74:$M$106,[1]Sheet1!E$71,FALSE)</f>
        <v>20692316.540000003</v>
      </c>
      <c r="H12" s="22">
        <f>VLOOKUP($A12,[1]Sheet1!$B$74:$M$106,[1]Sheet1!F$71,FALSE)</f>
        <v>5456517.209999999</v>
      </c>
      <c r="I12" s="10"/>
    </row>
    <row r="13" spans="1:9" x14ac:dyDescent="0.25">
      <c r="A13" s="15" t="s">
        <v>9</v>
      </c>
      <c r="B13" s="16">
        <v>447522.77</v>
      </c>
      <c r="C13" s="16"/>
      <c r="D13" s="19">
        <v>149244.31</v>
      </c>
      <c r="E13" s="22">
        <v>0</v>
      </c>
      <c r="F13" s="22">
        <f>VLOOKUP($A13,[1]Sheet1!$B$74:$M$106,[1]Sheet1!D$71,FALSE)</f>
        <v>0</v>
      </c>
      <c r="G13" s="22">
        <f>VLOOKUP($A13,[1]Sheet1!$B$74:$M$106,[1]Sheet1!E$71,FALSE)</f>
        <v>0</v>
      </c>
      <c r="H13" s="22">
        <f>VLOOKUP($A13,[1]Sheet1!$B$74:$M$106,[1]Sheet1!F$71,FALSE)</f>
        <v>0</v>
      </c>
      <c r="I13" s="10"/>
    </row>
    <row r="14" spans="1:9" x14ac:dyDescent="0.25">
      <c r="A14" s="15" t="s">
        <v>13</v>
      </c>
      <c r="B14" s="16">
        <v>225849.85</v>
      </c>
      <c r="C14" s="16"/>
      <c r="D14" s="19">
        <v>0</v>
      </c>
      <c r="E14" s="22">
        <v>0</v>
      </c>
      <c r="F14" s="22">
        <f>VLOOKUP($A14,[1]Sheet1!$B$74:$M$106,[1]Sheet1!D$71,FALSE)</f>
        <v>0</v>
      </c>
      <c r="G14" s="22">
        <f>VLOOKUP($A14,[1]Sheet1!$B$74:$M$106,[1]Sheet1!E$71,FALSE)</f>
        <v>0</v>
      </c>
      <c r="H14" s="22">
        <f>VLOOKUP($A14,[1]Sheet1!$B$74:$M$106,[1]Sheet1!F$71,FALSE)</f>
        <v>0</v>
      </c>
      <c r="I14" s="10"/>
    </row>
    <row r="15" spans="1:9" x14ac:dyDescent="0.25">
      <c r="A15" s="15" t="s">
        <v>16</v>
      </c>
      <c r="B15" s="16">
        <v>6325414.6100000003</v>
      </c>
      <c r="C15" s="16">
        <v>4368733.24</v>
      </c>
      <c r="D15" s="19">
        <v>103427711.67999996</v>
      </c>
      <c r="E15" s="22">
        <v>10379837.24</v>
      </c>
      <c r="F15" s="22">
        <f>VLOOKUP($A15,[1]Sheet1!$B$74:$M$106,[1]Sheet1!D$71,FALSE)</f>
        <v>12407834.389999999</v>
      </c>
      <c r="G15" s="22">
        <f>VLOOKUP($A15,[1]Sheet1!$B$74:$M$106,[1]Sheet1!E$71,FALSE)</f>
        <v>6708920.6000000006</v>
      </c>
      <c r="H15" s="22">
        <f>VLOOKUP($A15,[1]Sheet1!$B$74:$M$106,[1]Sheet1!F$71,FALSE)</f>
        <v>2183364.5699999998</v>
      </c>
      <c r="I15" s="10"/>
    </row>
    <row r="16" spans="1:9" x14ac:dyDescent="0.25">
      <c r="A16" s="15" t="s">
        <v>7</v>
      </c>
      <c r="B16" s="16">
        <v>1167998548.8099999</v>
      </c>
      <c r="C16" s="16">
        <v>1199418677.4399998</v>
      </c>
      <c r="D16" s="19">
        <v>534940796.35999995</v>
      </c>
      <c r="E16" s="22">
        <v>46390547.030000024</v>
      </c>
      <c r="F16" s="22">
        <f>VLOOKUP($A16,[1]Sheet1!$B$74:$M$106,[1]Sheet1!D$71,FALSE)</f>
        <v>91203930.730000004</v>
      </c>
      <c r="G16" s="22">
        <f>VLOOKUP($A16,[1]Sheet1!$B$74:$M$106,[1]Sheet1!E$71,FALSE)</f>
        <v>36805761.550000004</v>
      </c>
      <c r="H16" s="22">
        <f>VLOOKUP($A16,[1]Sheet1!$B$74:$M$106,[1]Sheet1!F$71,FALSE)</f>
        <v>115935085.39</v>
      </c>
      <c r="I16" s="10"/>
    </row>
    <row r="17" spans="1:9" x14ac:dyDescent="0.25">
      <c r="A17" s="15" t="s">
        <v>11</v>
      </c>
      <c r="B17" s="16">
        <v>15001927.5</v>
      </c>
      <c r="C17" s="16">
        <v>47894776.619999997</v>
      </c>
      <c r="D17" s="19">
        <v>54151324.360000014</v>
      </c>
      <c r="E17" s="22">
        <v>3323646.3600000003</v>
      </c>
      <c r="F17" s="22">
        <f>VLOOKUP($A17,[1]Sheet1!$B$74:$M$106,[1]Sheet1!D$71,FALSE)</f>
        <v>3277790.6</v>
      </c>
      <c r="G17" s="22">
        <f>VLOOKUP($A17,[1]Sheet1!$B$74:$M$106,[1]Sheet1!E$71,FALSE)</f>
        <v>5593474.4499999993</v>
      </c>
      <c r="H17" s="22">
        <f>VLOOKUP($A17,[1]Sheet1!$B$74:$M$106,[1]Sheet1!F$71,FALSE)</f>
        <v>6230772.0700000003</v>
      </c>
      <c r="I17" s="10"/>
    </row>
    <row r="18" spans="1:9" x14ac:dyDescent="0.25">
      <c r="A18" s="15" t="s">
        <v>23</v>
      </c>
      <c r="B18" s="16"/>
      <c r="C18" s="16">
        <v>60349516.399999991</v>
      </c>
      <c r="D18" s="19">
        <v>0</v>
      </c>
      <c r="E18" s="22">
        <v>0</v>
      </c>
      <c r="F18" s="22">
        <f>VLOOKUP($A18,[1]Sheet1!$B$74:$M$106,[1]Sheet1!D$71,FALSE)</f>
        <v>0</v>
      </c>
      <c r="G18" s="22">
        <f>VLOOKUP($A18,[1]Sheet1!$B$74:$M$106,[1]Sheet1!E$71,FALSE)</f>
        <v>0</v>
      </c>
      <c r="H18" s="22">
        <f>VLOOKUP($A18,[1]Sheet1!$B$74:$M$106,[1]Sheet1!F$71,FALSE)</f>
        <v>0</v>
      </c>
      <c r="I18" s="10"/>
    </row>
    <row r="19" spans="1:9" x14ac:dyDescent="0.25">
      <c r="A19" s="15" t="s">
        <v>14</v>
      </c>
      <c r="B19" s="16">
        <v>56653096.340000004</v>
      </c>
      <c r="C19" s="16">
        <v>37894964.849999994</v>
      </c>
      <c r="D19" s="19">
        <v>64224091.769999996</v>
      </c>
      <c r="E19" s="22">
        <v>45918367.350000001</v>
      </c>
      <c r="F19" s="22">
        <f>VLOOKUP($A19,[1]Sheet1!$B$74:$M$106,[1]Sheet1!D$71,FALSE)</f>
        <v>0</v>
      </c>
      <c r="G19" s="22">
        <f>VLOOKUP($A19,[1]Sheet1!$B$74:$M$106,[1]Sheet1!E$71,FALSE)</f>
        <v>0</v>
      </c>
      <c r="H19" s="22">
        <f>VLOOKUP($A19,[1]Sheet1!$B$74:$M$106,[1]Sheet1!F$71,FALSE)</f>
        <v>41250000</v>
      </c>
      <c r="I19" s="10"/>
    </row>
    <row r="20" spans="1:9" x14ac:dyDescent="0.25">
      <c r="A20" s="15" t="s">
        <v>18</v>
      </c>
      <c r="B20" s="16">
        <v>164966496.19999999</v>
      </c>
      <c r="C20" s="16">
        <v>33007353.720000003</v>
      </c>
      <c r="D20" s="19">
        <v>26625565.719999999</v>
      </c>
      <c r="E20" s="22">
        <v>2649853.5299999998</v>
      </c>
      <c r="F20" s="22">
        <f>VLOOKUP($A20,[1]Sheet1!$B$74:$M$106,[1]Sheet1!D$71,FALSE)</f>
        <v>172827.9199999999</v>
      </c>
      <c r="G20" s="22">
        <f>VLOOKUP($A20,[1]Sheet1!$B$74:$M$106,[1]Sheet1!E$71,FALSE)</f>
        <v>4520878.34</v>
      </c>
      <c r="H20" s="22">
        <f>VLOOKUP($A20,[1]Sheet1!$B$74:$M$106,[1]Sheet1!F$71,FALSE)</f>
        <v>3333911.2100000004</v>
      </c>
      <c r="I20" s="10"/>
    </row>
    <row r="21" spans="1:9" x14ac:dyDescent="0.25">
      <c r="A21" s="15" t="s">
        <v>20</v>
      </c>
      <c r="B21" s="16">
        <v>8346828157.4799976</v>
      </c>
      <c r="C21" s="16">
        <v>5240510284.1599989</v>
      </c>
      <c r="D21" s="19">
        <v>4962644157.7800007</v>
      </c>
      <c r="E21" s="22">
        <v>275737078.26000011</v>
      </c>
      <c r="F21" s="22">
        <f>VLOOKUP($A21,[1]Sheet1!$B$74:$M$106,[1]Sheet1!D$71,FALSE)</f>
        <v>493105538.34999996</v>
      </c>
      <c r="G21" s="22">
        <f>VLOOKUP($A21,[1]Sheet1!$B$74:$M$106,[1]Sheet1!E$71,FALSE)</f>
        <v>685750758.93999958</v>
      </c>
      <c r="H21" s="22">
        <f>VLOOKUP($A21,[1]Sheet1!$B$74:$M$106,[1]Sheet1!F$71,FALSE)</f>
        <v>380620257.53000009</v>
      </c>
      <c r="I21" s="10"/>
    </row>
    <row r="22" spans="1:9" x14ac:dyDescent="0.25">
      <c r="A22" s="15" t="s">
        <v>22</v>
      </c>
      <c r="B22" s="16">
        <v>36190152.160000004</v>
      </c>
      <c r="C22" s="16">
        <v>170423532.12</v>
      </c>
      <c r="D22" s="19">
        <v>695089066.18999994</v>
      </c>
      <c r="E22" s="22">
        <v>191685958.81999999</v>
      </c>
      <c r="F22" s="22">
        <f>VLOOKUP($A22,[1]Sheet1!$B$74:$M$106,[1]Sheet1!D$71,FALSE)</f>
        <v>65096903.899999999</v>
      </c>
      <c r="G22" s="22">
        <f>VLOOKUP($A22,[1]Sheet1!$B$74:$M$106,[1]Sheet1!E$71,FALSE)</f>
        <v>111587621.65000001</v>
      </c>
      <c r="H22" s="22">
        <f>VLOOKUP($A22,[1]Sheet1!$B$74:$M$106,[1]Sheet1!F$71,FALSE)</f>
        <v>57581604.810000017</v>
      </c>
      <c r="I22" s="10"/>
    </row>
    <row r="23" spans="1:9" x14ac:dyDescent="0.25">
      <c r="A23" s="15" t="s">
        <v>25</v>
      </c>
      <c r="B23" s="16">
        <v>678835798.16000021</v>
      </c>
      <c r="C23" s="16">
        <v>1193306441.1999998</v>
      </c>
      <c r="D23" s="19">
        <v>1869887792.97</v>
      </c>
      <c r="E23" s="22">
        <v>195356155.13999999</v>
      </c>
      <c r="F23" s="22">
        <f>VLOOKUP($A23,[1]Sheet1!$B$74:$M$106,[1]Sheet1!D$71,FALSE)</f>
        <v>168434080.44999993</v>
      </c>
      <c r="G23" s="22">
        <f>VLOOKUP($A23,[1]Sheet1!$B$74:$M$106,[1]Sheet1!E$71,FALSE)</f>
        <v>317574386.72999972</v>
      </c>
      <c r="H23" s="22">
        <f>VLOOKUP($A23,[1]Sheet1!$B$74:$M$106,[1]Sheet1!F$71,FALSE)</f>
        <v>347094622.62000024</v>
      </c>
      <c r="I23" s="10"/>
    </row>
    <row r="24" spans="1:9" x14ac:dyDescent="0.25">
      <c r="A24" s="15" t="s">
        <v>51</v>
      </c>
      <c r="B24" s="16"/>
      <c r="C24" s="16"/>
      <c r="D24" s="19">
        <v>295152044.25999999</v>
      </c>
      <c r="E24" s="22">
        <v>799031.26</v>
      </c>
      <c r="F24" s="22">
        <f>VLOOKUP($A24,[1]Sheet1!$B$74:$M$106,[1]Sheet1!D$71,FALSE)</f>
        <v>1517154.5899999999</v>
      </c>
      <c r="G24" s="22">
        <f>VLOOKUP($A24,[1]Sheet1!$B$74:$M$106,[1]Sheet1!E$71,FALSE)</f>
        <v>1552090.2199999997</v>
      </c>
      <c r="H24" s="22">
        <f>VLOOKUP($A24,[1]Sheet1!$B$74:$M$106,[1]Sheet1!F$71,FALSE)</f>
        <v>394360.89</v>
      </c>
      <c r="I24" s="10"/>
    </row>
    <row r="25" spans="1:9" x14ac:dyDescent="0.25">
      <c r="A25" s="15" t="s">
        <v>27</v>
      </c>
      <c r="B25" s="16">
        <v>118482130.84999999</v>
      </c>
      <c r="C25" s="16">
        <v>168579547.58000004</v>
      </c>
      <c r="D25" s="19">
        <v>285275982.26000005</v>
      </c>
      <c r="E25" s="22">
        <v>25415068.330000006</v>
      </c>
      <c r="F25" s="22">
        <f>VLOOKUP($A25,[1]Sheet1!$B$74:$M$106,[1]Sheet1!D$71,FALSE)</f>
        <v>17003709.07</v>
      </c>
      <c r="G25" s="22">
        <f>VLOOKUP($A25,[1]Sheet1!$B$74:$M$106,[1]Sheet1!E$71,FALSE)</f>
        <v>19537929.740000002</v>
      </c>
      <c r="H25" s="22">
        <f>VLOOKUP($A25,[1]Sheet1!$B$74:$M$106,[1]Sheet1!F$71,FALSE)</f>
        <v>45213660.889999993</v>
      </c>
      <c r="I25" s="10"/>
    </row>
    <row r="26" spans="1:9" x14ac:dyDescent="0.25">
      <c r="A26" s="15" t="s">
        <v>31</v>
      </c>
      <c r="B26" s="16">
        <v>485142.11999999994</v>
      </c>
      <c r="C26" s="16">
        <v>680497.67999999993</v>
      </c>
      <c r="D26" s="19">
        <v>0</v>
      </c>
      <c r="E26" s="22">
        <v>0</v>
      </c>
      <c r="F26" s="22">
        <f>VLOOKUP($A26,[1]Sheet1!$B$74:$M$106,[1]Sheet1!D$71,FALSE)</f>
        <v>0</v>
      </c>
      <c r="G26" s="22">
        <f>VLOOKUP($A26,[1]Sheet1!$B$74:$M$106,[1]Sheet1!E$71,FALSE)</f>
        <v>0</v>
      </c>
      <c r="H26" s="22">
        <f>VLOOKUP($A26,[1]Sheet1!$B$74:$M$106,[1]Sheet1!F$71,FALSE)</f>
        <v>0</v>
      </c>
      <c r="I26" s="10"/>
    </row>
    <row r="27" spans="1:9" x14ac:dyDescent="0.25">
      <c r="A27" s="15" t="s">
        <v>29</v>
      </c>
      <c r="B27" s="16">
        <v>83988880.099999979</v>
      </c>
      <c r="C27" s="16">
        <v>17618642.789999999</v>
      </c>
      <c r="D27" s="19">
        <v>77569419.410000011</v>
      </c>
      <c r="E27" s="22">
        <v>10021536.09</v>
      </c>
      <c r="F27" s="22">
        <f>VLOOKUP($A27,[1]Sheet1!$B$74:$M$106,[1]Sheet1!D$71,FALSE)</f>
        <v>4547695.33</v>
      </c>
      <c r="G27" s="22">
        <f>VLOOKUP($A27,[1]Sheet1!$B$74:$M$106,[1]Sheet1!E$71,FALSE)</f>
        <v>8798.83</v>
      </c>
      <c r="H27" s="22">
        <f>VLOOKUP($A27,[1]Sheet1!$B$74:$M$106,[1]Sheet1!F$71,FALSE)</f>
        <v>683081.86</v>
      </c>
      <c r="I27" s="10"/>
    </row>
    <row r="28" spans="1:9" x14ac:dyDescent="0.25">
      <c r="A28" s="17" t="s">
        <v>36</v>
      </c>
      <c r="B28" s="18">
        <v>11272320184.07</v>
      </c>
      <c r="C28" s="18">
        <v>9292124263.8499985</v>
      </c>
      <c r="D28" s="18">
        <v>10266394606.190001</v>
      </c>
      <c r="E28" s="21">
        <v>874618054.39000022</v>
      </c>
      <c r="F28" s="21">
        <f t="shared" ref="F28:H28" si="0">SUM(F8:F27)</f>
        <v>940610397.39999998</v>
      </c>
      <c r="G28" s="21">
        <f t="shared" si="0"/>
        <v>1284420933.5599992</v>
      </c>
      <c r="H28" s="21">
        <f t="shared" si="0"/>
        <v>1061738517.2600003</v>
      </c>
      <c r="I28" s="10"/>
    </row>
    <row r="29" spans="1:9" x14ac:dyDescent="0.25">
      <c r="A29" s="14"/>
      <c r="B29" s="14"/>
      <c r="C29" s="14"/>
      <c r="D29" s="14"/>
      <c r="E29" s="10"/>
      <c r="F29" s="10"/>
      <c r="G29" s="10"/>
      <c r="H29" s="10"/>
      <c r="I29" s="10"/>
    </row>
    <row r="30" spans="1:9" ht="15.75" thickBot="1" x14ac:dyDescent="0.3">
      <c r="A30" s="10"/>
      <c r="B30" s="10"/>
      <c r="C30" s="10"/>
      <c r="D30" s="10"/>
      <c r="E30" s="10"/>
      <c r="F30" s="10"/>
      <c r="G30" s="10"/>
      <c r="H30" s="10"/>
      <c r="I30" s="10"/>
    </row>
    <row r="31" spans="1:9" ht="15.75" thickTop="1" x14ac:dyDescent="0.25">
      <c r="A31" s="1" t="s">
        <v>37</v>
      </c>
      <c r="B31" s="2"/>
      <c r="C31" s="3" t="s">
        <v>6</v>
      </c>
      <c r="D31" s="10"/>
      <c r="E31" s="10"/>
      <c r="F31" s="10"/>
      <c r="G31" s="10"/>
      <c r="H31" s="10"/>
      <c r="I31" s="10"/>
    </row>
    <row r="32" spans="1:9" x14ac:dyDescent="0.25">
      <c r="A32" s="4" t="s">
        <v>10</v>
      </c>
      <c r="B32" s="5"/>
      <c r="C32" s="6" t="s">
        <v>9</v>
      </c>
      <c r="D32" s="10"/>
      <c r="E32" s="10"/>
      <c r="F32" s="10"/>
      <c r="G32" s="10"/>
      <c r="H32" s="10"/>
      <c r="I32" s="10"/>
    </row>
    <row r="33" spans="1:9" x14ac:dyDescent="0.25">
      <c r="A33" s="4" t="s">
        <v>8</v>
      </c>
      <c r="B33" s="5"/>
      <c r="C33" s="6" t="s">
        <v>7</v>
      </c>
      <c r="D33" s="10"/>
      <c r="E33" s="10"/>
      <c r="F33" s="10"/>
      <c r="G33" s="10"/>
      <c r="H33" s="10"/>
      <c r="I33" s="10"/>
    </row>
    <row r="34" spans="1:9" x14ac:dyDescent="0.25">
      <c r="A34" s="4" t="s">
        <v>38</v>
      </c>
      <c r="B34" s="5"/>
      <c r="C34" s="6" t="s">
        <v>39</v>
      </c>
      <c r="D34" s="10"/>
      <c r="E34" s="10"/>
      <c r="F34" s="10"/>
      <c r="G34" s="10"/>
      <c r="H34" s="10"/>
      <c r="I34" s="10"/>
    </row>
    <row r="35" spans="1:9" x14ac:dyDescent="0.25">
      <c r="A35" s="4" t="s">
        <v>40</v>
      </c>
      <c r="B35" s="5"/>
      <c r="C35" s="6" t="s">
        <v>41</v>
      </c>
      <c r="D35" s="10"/>
      <c r="E35" s="10"/>
      <c r="F35" s="10"/>
      <c r="G35" s="10"/>
      <c r="H35" s="10"/>
      <c r="I35" s="10"/>
    </row>
    <row r="36" spans="1:9" x14ac:dyDescent="0.25">
      <c r="A36" s="4" t="s">
        <v>42</v>
      </c>
      <c r="B36" s="5"/>
      <c r="C36" s="6" t="s">
        <v>43</v>
      </c>
      <c r="D36" s="10"/>
      <c r="E36" s="10"/>
      <c r="F36" s="10"/>
      <c r="G36" s="10"/>
      <c r="H36" s="10"/>
      <c r="I36" s="10"/>
    </row>
    <row r="37" spans="1:9" x14ac:dyDescent="0.25">
      <c r="A37" s="4" t="s">
        <v>24</v>
      </c>
      <c r="B37" s="5"/>
      <c r="C37" s="6" t="s">
        <v>23</v>
      </c>
      <c r="D37" s="10"/>
      <c r="E37" s="10"/>
      <c r="F37" s="10"/>
      <c r="G37" s="10"/>
      <c r="H37" s="10"/>
      <c r="I37" s="10"/>
    </row>
    <row r="38" spans="1:9" x14ac:dyDescent="0.25">
      <c r="A38" s="4" t="s">
        <v>15</v>
      </c>
      <c r="B38" s="5"/>
      <c r="C38" s="6" t="s">
        <v>14</v>
      </c>
      <c r="D38" s="10"/>
      <c r="E38" s="10"/>
      <c r="F38" s="10"/>
      <c r="G38" s="10"/>
      <c r="H38" s="10"/>
      <c r="I38" s="10"/>
    </row>
    <row r="39" spans="1:9" x14ac:dyDescent="0.25">
      <c r="A39" s="4" t="s">
        <v>44</v>
      </c>
      <c r="B39" s="5"/>
      <c r="C39" s="6" t="s">
        <v>45</v>
      </c>
      <c r="D39" s="10"/>
      <c r="E39" s="10"/>
      <c r="F39" s="10"/>
      <c r="G39" s="10"/>
      <c r="H39" s="10"/>
      <c r="I39" s="10"/>
    </row>
    <row r="40" spans="1:9" x14ac:dyDescent="0.25">
      <c r="A40" s="4" t="s">
        <v>19</v>
      </c>
      <c r="B40" s="5"/>
      <c r="C40" s="6" t="s">
        <v>18</v>
      </c>
      <c r="D40" s="10"/>
      <c r="E40" s="10"/>
      <c r="F40" s="10"/>
      <c r="G40" s="10"/>
      <c r="H40" s="10"/>
      <c r="I40" s="10"/>
    </row>
    <row r="41" spans="1:9" x14ac:dyDescent="0.25">
      <c r="A41" s="4" t="s">
        <v>21</v>
      </c>
      <c r="B41" s="5"/>
      <c r="C41" s="6" t="s">
        <v>20</v>
      </c>
      <c r="D41" s="10"/>
      <c r="E41" s="10"/>
      <c r="F41" s="10"/>
      <c r="G41" s="10"/>
      <c r="H41" s="10"/>
      <c r="I41" s="10"/>
    </row>
    <row r="42" spans="1:9" x14ac:dyDescent="0.25">
      <c r="A42" s="4" t="s">
        <v>46</v>
      </c>
      <c r="B42" s="5"/>
      <c r="C42" s="6" t="s">
        <v>47</v>
      </c>
      <c r="D42" s="10"/>
      <c r="E42" s="10"/>
      <c r="F42" s="10"/>
      <c r="G42" s="10"/>
      <c r="H42" s="10"/>
      <c r="I42" s="10"/>
    </row>
    <row r="43" spans="1:9" x14ac:dyDescent="0.25">
      <c r="A43" s="4" t="s">
        <v>48</v>
      </c>
      <c r="B43" s="5"/>
      <c r="C43" s="6" t="s">
        <v>49</v>
      </c>
      <c r="D43" s="10"/>
      <c r="E43" s="10"/>
      <c r="F43" s="10"/>
      <c r="G43" s="10"/>
      <c r="H43" s="10"/>
      <c r="I43" s="10"/>
    </row>
    <row r="44" spans="1:9" x14ac:dyDescent="0.25">
      <c r="A44" s="4" t="s">
        <v>50</v>
      </c>
      <c r="B44" s="5"/>
      <c r="C44" s="6" t="s">
        <v>51</v>
      </c>
      <c r="D44" s="10"/>
      <c r="E44" s="10"/>
      <c r="F44" s="10"/>
      <c r="G44" s="10"/>
      <c r="H44" s="10"/>
      <c r="I44" s="10"/>
    </row>
    <row r="45" spans="1:9" x14ac:dyDescent="0.25">
      <c r="A45" s="4" t="s">
        <v>52</v>
      </c>
      <c r="B45" s="5"/>
      <c r="C45" s="6" t="s">
        <v>22</v>
      </c>
      <c r="D45" s="10"/>
      <c r="E45" s="10"/>
      <c r="F45" s="10"/>
      <c r="G45" s="10"/>
      <c r="H45" s="10"/>
      <c r="I45" s="10"/>
    </row>
    <row r="46" spans="1:9" x14ac:dyDescent="0.25">
      <c r="A46" s="4" t="s">
        <v>28</v>
      </c>
      <c r="B46" s="5"/>
      <c r="C46" s="6" t="s">
        <v>27</v>
      </c>
      <c r="D46" s="10"/>
      <c r="E46" s="10"/>
      <c r="F46" s="10"/>
      <c r="G46" s="10"/>
      <c r="H46" s="10"/>
      <c r="I46" s="10"/>
    </row>
    <row r="47" spans="1:9" x14ac:dyDescent="0.25">
      <c r="A47" s="4" t="s">
        <v>53</v>
      </c>
      <c r="B47" s="5"/>
      <c r="C47" s="6" t="s">
        <v>31</v>
      </c>
      <c r="D47" s="10"/>
      <c r="E47" s="10"/>
      <c r="F47" s="10"/>
      <c r="G47" s="10"/>
      <c r="H47" s="10"/>
      <c r="I47" s="10"/>
    </row>
    <row r="48" spans="1:9" x14ac:dyDescent="0.25">
      <c r="A48" s="4" t="s">
        <v>30</v>
      </c>
      <c r="B48" s="5"/>
      <c r="C48" s="6" t="s">
        <v>29</v>
      </c>
      <c r="D48" s="10"/>
      <c r="E48" s="10"/>
      <c r="F48" s="10"/>
      <c r="G48" s="10"/>
      <c r="H48" s="10"/>
      <c r="I48" s="10"/>
    </row>
    <row r="49" spans="1:9" x14ac:dyDescent="0.25">
      <c r="A49" s="4" t="s">
        <v>54</v>
      </c>
      <c r="B49" s="5"/>
      <c r="C49" s="6" t="s">
        <v>55</v>
      </c>
      <c r="D49" s="10"/>
      <c r="E49" s="10"/>
      <c r="F49" s="10"/>
      <c r="G49" s="10"/>
      <c r="H49" s="10"/>
      <c r="I49" s="10"/>
    </row>
    <row r="50" spans="1:9" x14ac:dyDescent="0.25">
      <c r="A50" s="4" t="s">
        <v>56</v>
      </c>
      <c r="B50" s="5"/>
      <c r="C50" s="6" t="s">
        <v>57</v>
      </c>
      <c r="D50" s="10"/>
      <c r="E50" s="10"/>
      <c r="F50" s="10"/>
      <c r="G50" s="10"/>
      <c r="H50" s="10"/>
      <c r="I50" s="10"/>
    </row>
    <row r="51" spans="1:9" x14ac:dyDescent="0.25">
      <c r="A51" s="4" t="s">
        <v>58</v>
      </c>
      <c r="B51" s="5"/>
      <c r="C51" s="6" t="s">
        <v>0</v>
      </c>
      <c r="D51" s="10"/>
      <c r="E51" s="10"/>
      <c r="F51" s="10"/>
      <c r="G51" s="10"/>
      <c r="H51" s="10"/>
      <c r="I51" s="10"/>
    </row>
    <row r="52" spans="1:9" x14ac:dyDescent="0.25">
      <c r="A52" s="4" t="s">
        <v>2</v>
      </c>
      <c r="B52" s="5"/>
      <c r="C52" s="6" t="s">
        <v>1</v>
      </c>
      <c r="D52" s="10"/>
      <c r="E52" s="10"/>
      <c r="F52" s="10"/>
      <c r="G52" s="10"/>
      <c r="H52" s="10"/>
      <c r="I52" s="10"/>
    </row>
    <row r="53" spans="1:9" x14ac:dyDescent="0.25">
      <c r="A53" s="4" t="s">
        <v>59</v>
      </c>
      <c r="B53" s="5"/>
      <c r="C53" s="6" t="s">
        <v>3</v>
      </c>
      <c r="D53" s="10"/>
      <c r="E53" s="10"/>
      <c r="F53" s="10"/>
      <c r="G53" s="10"/>
      <c r="H53" s="10"/>
      <c r="I53" s="10"/>
    </row>
    <row r="54" spans="1:9" x14ac:dyDescent="0.25">
      <c r="A54" s="4" t="s">
        <v>5</v>
      </c>
      <c r="B54" s="5"/>
      <c r="C54" s="6" t="s">
        <v>4</v>
      </c>
      <c r="D54" s="10"/>
      <c r="E54" s="10"/>
      <c r="F54" s="10"/>
      <c r="G54" s="10"/>
      <c r="H54" s="10"/>
      <c r="I54" s="10"/>
    </row>
    <row r="55" spans="1:9" x14ac:dyDescent="0.25">
      <c r="A55" s="4" t="s">
        <v>60</v>
      </c>
      <c r="B55" s="5"/>
      <c r="C55" s="6" t="s">
        <v>13</v>
      </c>
      <c r="D55" s="10"/>
      <c r="E55" s="10"/>
      <c r="F55" s="10"/>
      <c r="G55" s="10"/>
      <c r="H55" s="10"/>
      <c r="I55" s="10"/>
    </row>
    <row r="56" spans="1:9" x14ac:dyDescent="0.25">
      <c r="A56" s="4" t="s">
        <v>17</v>
      </c>
      <c r="B56" s="5"/>
      <c r="C56" s="6" t="s">
        <v>16</v>
      </c>
      <c r="D56" s="10"/>
      <c r="E56" s="10"/>
      <c r="F56" s="10"/>
      <c r="G56" s="10"/>
      <c r="H56" s="10"/>
      <c r="I56" s="10"/>
    </row>
    <row r="57" spans="1:9" x14ac:dyDescent="0.25">
      <c r="A57" s="4" t="s">
        <v>12</v>
      </c>
      <c r="B57" s="5"/>
      <c r="C57" s="6" t="s">
        <v>11</v>
      </c>
      <c r="D57" s="10"/>
      <c r="E57" s="10"/>
      <c r="F57" s="10"/>
      <c r="G57" s="10"/>
      <c r="H57" s="10"/>
      <c r="I57" s="10"/>
    </row>
    <row r="58" spans="1:9" ht="15.75" thickBot="1" x14ac:dyDescent="0.3">
      <c r="A58" s="7" t="s">
        <v>26</v>
      </c>
      <c r="B58" s="8"/>
      <c r="C58" s="9" t="s">
        <v>25</v>
      </c>
      <c r="D58" s="23"/>
      <c r="E58" s="10"/>
      <c r="F58" s="10"/>
      <c r="G58" s="10"/>
      <c r="H58" s="10"/>
      <c r="I58" s="10"/>
    </row>
    <row r="59" spans="1:9" ht="15.75" thickTop="1" x14ac:dyDescent="0.25">
      <c r="A59" s="10"/>
      <c r="B59" s="10"/>
      <c r="C59" s="10"/>
      <c r="D59" s="10"/>
      <c r="E59" s="10"/>
      <c r="F59" s="10"/>
      <c r="G59" s="10"/>
      <c r="H59" s="10"/>
      <c r="I59" s="10"/>
    </row>
    <row r="60" spans="1:9" x14ac:dyDescent="0.25">
      <c r="A60" s="10"/>
      <c r="B60" s="10"/>
      <c r="C60" s="10"/>
      <c r="D60" s="10"/>
      <c r="E60" s="10"/>
      <c r="F60" s="10"/>
      <c r="G60" s="10"/>
      <c r="H60" s="10"/>
      <c r="I60" s="10"/>
    </row>
    <row r="61" spans="1:9" x14ac:dyDescent="0.25">
      <c r="A61" s="10"/>
      <c r="B61" s="10"/>
      <c r="C61" s="10"/>
      <c r="D61" s="10"/>
      <c r="E61" s="10"/>
      <c r="F61" s="10"/>
      <c r="G61" s="10"/>
      <c r="H61" s="10"/>
      <c r="I61" s="10"/>
    </row>
    <row r="62" spans="1:9" x14ac:dyDescent="0.25">
      <c r="A62" s="10"/>
      <c r="B62" s="10"/>
      <c r="C62" s="10"/>
      <c r="D62" s="10"/>
      <c r="E62" s="10"/>
      <c r="F62" s="10"/>
      <c r="G62" s="10"/>
      <c r="H62" s="10"/>
      <c r="I62" s="10"/>
    </row>
    <row r="63" spans="1:9" x14ac:dyDescent="0.25">
      <c r="A63" s="10"/>
      <c r="B63" s="10"/>
      <c r="C63" s="10"/>
      <c r="D63" s="10"/>
      <c r="E63" s="10"/>
      <c r="F63" s="10"/>
      <c r="G63" s="10"/>
      <c r="H63" s="10"/>
      <c r="I63" s="10"/>
    </row>
    <row r="64" spans="1:9" x14ac:dyDescent="0.25">
      <c r="A64" s="10"/>
      <c r="B64" s="10"/>
      <c r="C64" s="10"/>
      <c r="D64" s="10"/>
      <c r="E64" s="10"/>
      <c r="F64" s="10"/>
      <c r="G64" s="10"/>
      <c r="H64" s="10"/>
      <c r="I64" s="10"/>
    </row>
    <row r="65" spans="1:9" x14ac:dyDescent="0.25">
      <c r="A65" s="10"/>
      <c r="B65" s="10"/>
      <c r="C65" s="10"/>
      <c r="D65" s="10"/>
      <c r="E65" s="10"/>
      <c r="F65" s="10"/>
      <c r="G65" s="10"/>
      <c r="H65" s="10"/>
      <c r="I65" s="10"/>
    </row>
    <row r="66" spans="1:9" x14ac:dyDescent="0.25">
      <c r="A66" s="10"/>
      <c r="B66" s="10"/>
      <c r="C66" s="10"/>
      <c r="D66" s="10"/>
      <c r="E66" s="10"/>
      <c r="F66" s="10"/>
      <c r="G66" s="10"/>
      <c r="H66" s="10"/>
      <c r="I66" s="10"/>
    </row>
    <row r="67" spans="1:9" x14ac:dyDescent="0.25">
      <c r="A67" s="10"/>
      <c r="B67" s="10"/>
      <c r="C67" s="10"/>
      <c r="D67" s="10"/>
      <c r="E67" s="10"/>
      <c r="F67" s="10"/>
      <c r="G67" s="10"/>
      <c r="H67" s="10"/>
      <c r="I67" s="10"/>
    </row>
    <row r="68" spans="1:9" x14ac:dyDescent="0.25">
      <c r="A68" s="10"/>
      <c r="B68" s="10"/>
      <c r="C68" s="10"/>
      <c r="D68" s="10"/>
      <c r="E68" s="10"/>
      <c r="F68" s="10"/>
      <c r="G68" s="10"/>
      <c r="H68" s="10"/>
      <c r="I68" s="10"/>
    </row>
    <row r="69" spans="1:9" x14ac:dyDescent="0.25">
      <c r="A69" s="10"/>
      <c r="B69" s="10"/>
      <c r="C69" s="10"/>
      <c r="D69" s="10"/>
      <c r="E69" s="10"/>
      <c r="F69" s="10"/>
      <c r="G69" s="10"/>
      <c r="H69" s="10"/>
      <c r="I69" s="10"/>
    </row>
    <row r="70" spans="1:9" x14ac:dyDescent="0.25">
      <c r="A70" s="10"/>
      <c r="B70" s="10"/>
      <c r="C70" s="10"/>
      <c r="D70" s="10"/>
      <c r="E70" s="10"/>
      <c r="F70" s="10"/>
      <c r="G70" s="10"/>
      <c r="H70" s="10"/>
      <c r="I70" s="10"/>
    </row>
    <row r="71" spans="1:9" x14ac:dyDescent="0.25">
      <c r="A71" s="10"/>
      <c r="B71" s="10"/>
      <c r="C71" s="10"/>
      <c r="D71" s="10"/>
      <c r="E71" s="10"/>
      <c r="F71" s="10"/>
      <c r="G71" s="10"/>
      <c r="H71" s="10"/>
      <c r="I71" s="10"/>
    </row>
  </sheetData>
  <mergeCells count="5">
    <mergeCell ref="A6:A7"/>
    <mergeCell ref="B6:B7"/>
    <mergeCell ref="C6:C7"/>
    <mergeCell ref="D6:D7"/>
    <mergeCell ref="E6:H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02-VO INS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Alejandro Flores Chavez</dc:creator>
  <cp:lastModifiedBy>Sergio Adolfo Godoy Quisbert</cp:lastModifiedBy>
  <dcterms:created xsi:type="dcterms:W3CDTF">2025-04-04T16:35:02Z</dcterms:created>
  <dcterms:modified xsi:type="dcterms:W3CDTF">2026-05-22T21:55:28Z</dcterms:modified>
</cp:coreProperties>
</file>